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91F63B06-168A-4372-80BB-CBCB34063038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Equal_weights" sheetId="4" r:id="rId1"/>
    <sheet name="Value_weights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5" i="4" l="1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4" i="4"/>
  <c r="AD3" i="4"/>
  <c r="AE3" i="4"/>
  <c r="AF3" i="4"/>
  <c r="AC3" i="4"/>
  <c r="M1177" i="4"/>
  <c r="M1177" i="4" a="1"/>
  <c r="L1177" i="4" a="1"/>
  <c r="L1177" i="4" s="1"/>
  <c r="K1177" i="4" a="1"/>
  <c r="K1177" i="4" s="1"/>
  <c r="J1177" i="4" a="1"/>
  <c r="J1177" i="4" s="1"/>
  <c r="I1177" i="4"/>
  <c r="H1177" i="4"/>
  <c r="G1177" i="4"/>
  <c r="F1177" i="4"/>
  <c r="M1176" i="4"/>
  <c r="M1176" i="4" a="1"/>
  <c r="L1176" i="4"/>
  <c r="L1176" i="4" a="1"/>
  <c r="K1176" i="4" a="1"/>
  <c r="K1176" i="4" s="1"/>
  <c r="J1176" i="4" a="1"/>
  <c r="J1176" i="4" s="1"/>
  <c r="I1176" i="4"/>
  <c r="H1176" i="4"/>
  <c r="G1176" i="4"/>
  <c r="F1176" i="4"/>
  <c r="M1175" i="4" a="1"/>
  <c r="M1175" i="4" s="1"/>
  <c r="L1175" i="4" a="1"/>
  <c r="L1175" i="4" s="1"/>
  <c r="K1175" i="4" a="1"/>
  <c r="K1175" i="4" s="1"/>
  <c r="J1175" i="4" a="1"/>
  <c r="J1175" i="4" s="1"/>
  <c r="I1175" i="4"/>
  <c r="H1175" i="4"/>
  <c r="G1175" i="4"/>
  <c r="F1175" i="4"/>
  <c r="M1174" i="4" a="1"/>
  <c r="M1174" i="4" s="1"/>
  <c r="L1174" i="4" a="1"/>
  <c r="L1174" i="4" s="1"/>
  <c r="K1174" i="4"/>
  <c r="K1174" i="4" a="1"/>
  <c r="J1174" i="4" a="1"/>
  <c r="J1174" i="4" s="1"/>
  <c r="I1174" i="4"/>
  <c r="H1174" i="4"/>
  <c r="G1174" i="4"/>
  <c r="F1174" i="4"/>
  <c r="M1173" i="4" a="1"/>
  <c r="M1173" i="4" s="1"/>
  <c r="L1173" i="4" a="1"/>
  <c r="L1173" i="4" s="1"/>
  <c r="K1173" i="4" a="1"/>
  <c r="K1173" i="4" s="1"/>
  <c r="J1173" i="4"/>
  <c r="J1173" i="4" a="1"/>
  <c r="I1173" i="4"/>
  <c r="H1173" i="4"/>
  <c r="G1173" i="4"/>
  <c r="F1173" i="4"/>
  <c r="M1172" i="4" a="1"/>
  <c r="M1172" i="4" s="1"/>
  <c r="L1172" i="4" a="1"/>
  <c r="L1172" i="4" s="1"/>
  <c r="K1172" i="4" a="1"/>
  <c r="K1172" i="4" s="1"/>
  <c r="J1172" i="4" a="1"/>
  <c r="J1172" i="4" s="1"/>
  <c r="I1172" i="4"/>
  <c r="H1172" i="4"/>
  <c r="G1172" i="4"/>
  <c r="F1172" i="4"/>
  <c r="M1171" i="4" a="1"/>
  <c r="M1171" i="4" s="1"/>
  <c r="L1171" i="4"/>
  <c r="L1171" i="4" a="1"/>
  <c r="K1171" i="4" a="1"/>
  <c r="K1171" i="4" s="1"/>
  <c r="J1171" i="4" a="1"/>
  <c r="J1171" i="4" s="1"/>
  <c r="I1171" i="4"/>
  <c r="H1171" i="4"/>
  <c r="G1171" i="4"/>
  <c r="F1171" i="4"/>
  <c r="M1170" i="4" a="1"/>
  <c r="M1170" i="4" s="1"/>
  <c r="L1170" i="4" a="1"/>
  <c r="L1170" i="4" s="1"/>
  <c r="K1170" i="4"/>
  <c r="K1170" i="4" a="1"/>
  <c r="J1170" i="4" a="1"/>
  <c r="J1170" i="4" s="1"/>
  <c r="I1170" i="4"/>
  <c r="H1170" i="4"/>
  <c r="G1170" i="4"/>
  <c r="F1170" i="4"/>
  <c r="M1169" i="4" a="1"/>
  <c r="M1169" i="4" s="1"/>
  <c r="L1169" i="4" a="1"/>
  <c r="L1169" i="4" s="1"/>
  <c r="K1169" i="4" a="1"/>
  <c r="K1169" i="4" s="1"/>
  <c r="J1169" i="4" a="1"/>
  <c r="J1169" i="4" s="1"/>
  <c r="I1169" i="4"/>
  <c r="H1169" i="4"/>
  <c r="G1169" i="4"/>
  <c r="F1169" i="4"/>
  <c r="M1168" i="4"/>
  <c r="M1168" i="4" a="1"/>
  <c r="L1168" i="4" a="1"/>
  <c r="L1168" i="4" s="1"/>
  <c r="K1168" i="4" a="1"/>
  <c r="K1168" i="4" s="1"/>
  <c r="J1168" i="4" a="1"/>
  <c r="J1168" i="4" s="1"/>
  <c r="I1168" i="4"/>
  <c r="H1168" i="4"/>
  <c r="G1168" i="4"/>
  <c r="F1168" i="4"/>
  <c r="M1167" i="4" a="1"/>
  <c r="M1167" i="4" s="1"/>
  <c r="L1167" i="4"/>
  <c r="L1167" i="4" a="1"/>
  <c r="K1167" i="4" a="1"/>
  <c r="K1167" i="4" s="1"/>
  <c r="J1167" i="4" a="1"/>
  <c r="J1167" i="4" s="1"/>
  <c r="I1167" i="4"/>
  <c r="H1167" i="4"/>
  <c r="G1167" i="4"/>
  <c r="F1167" i="4"/>
  <c r="M1166" i="4" a="1"/>
  <c r="M1166" i="4" s="1"/>
  <c r="L1166" i="4" a="1"/>
  <c r="L1166" i="4" s="1"/>
  <c r="K1166" i="4"/>
  <c r="K1166" i="4" a="1"/>
  <c r="J1166" i="4" a="1"/>
  <c r="J1166" i="4" s="1"/>
  <c r="I1166" i="4"/>
  <c r="H1166" i="4"/>
  <c r="G1166" i="4"/>
  <c r="F1166" i="4"/>
  <c r="M1165" i="4" a="1"/>
  <c r="M1165" i="4" s="1"/>
  <c r="L1165" i="4" a="1"/>
  <c r="L1165" i="4" s="1"/>
  <c r="K1165" i="4" a="1"/>
  <c r="K1165" i="4" s="1"/>
  <c r="J1165" i="4" a="1"/>
  <c r="J1165" i="4" s="1"/>
  <c r="I1165" i="4"/>
  <c r="H1165" i="4"/>
  <c r="G1165" i="4"/>
  <c r="F1165" i="4"/>
  <c r="M1164" i="4"/>
  <c r="M1164" i="4" a="1"/>
  <c r="L1164" i="4" a="1"/>
  <c r="L1164" i="4" s="1"/>
  <c r="K1164" i="4" a="1"/>
  <c r="K1164" i="4" s="1"/>
  <c r="J1164" i="4" a="1"/>
  <c r="J1164" i="4" s="1"/>
  <c r="I1164" i="4"/>
  <c r="H1164" i="4"/>
  <c r="G1164" i="4"/>
  <c r="F1164" i="4"/>
  <c r="M1163" i="4" a="1"/>
  <c r="M1163" i="4" s="1"/>
  <c r="L1163" i="4" a="1"/>
  <c r="L1163" i="4" s="1"/>
  <c r="K1163" i="4" a="1"/>
  <c r="K1163" i="4" s="1"/>
  <c r="J1163" i="4" a="1"/>
  <c r="J1163" i="4" s="1"/>
  <c r="I1163" i="4"/>
  <c r="H1163" i="4"/>
  <c r="G1163" i="4"/>
  <c r="F1163" i="4"/>
  <c r="M1162" i="4" a="1"/>
  <c r="M1162" i="4" s="1"/>
  <c r="L1162" i="4" a="1"/>
  <c r="L1162" i="4" s="1"/>
  <c r="K1162" i="4" a="1"/>
  <c r="K1162" i="4" s="1"/>
  <c r="J1162" i="4" a="1"/>
  <c r="J1162" i="4" s="1"/>
  <c r="I1162" i="4"/>
  <c r="H1162" i="4"/>
  <c r="G1162" i="4"/>
  <c r="F1162" i="4"/>
  <c r="M1161" i="4" a="1"/>
  <c r="M1161" i="4" s="1"/>
  <c r="L1161" i="4" a="1"/>
  <c r="L1161" i="4" s="1"/>
  <c r="K1161" i="4" a="1"/>
  <c r="K1161" i="4" s="1"/>
  <c r="J1161" i="4" a="1"/>
  <c r="J1161" i="4" s="1"/>
  <c r="I1161" i="4"/>
  <c r="H1161" i="4"/>
  <c r="G1161" i="4"/>
  <c r="F1161" i="4"/>
  <c r="M1160" i="4" a="1"/>
  <c r="M1160" i="4" s="1"/>
  <c r="L1160" i="4" a="1"/>
  <c r="L1160" i="4" s="1"/>
  <c r="K1160" i="4" a="1"/>
  <c r="K1160" i="4" s="1"/>
  <c r="J1160" i="4" a="1"/>
  <c r="J1160" i="4" s="1"/>
  <c r="I1160" i="4"/>
  <c r="H1160" i="4"/>
  <c r="G1160" i="4"/>
  <c r="F1160" i="4"/>
  <c r="M1159" i="4" a="1"/>
  <c r="M1159" i="4" s="1"/>
  <c r="L1159" i="4"/>
  <c r="L1159" i="4" a="1"/>
  <c r="K1159" i="4" a="1"/>
  <c r="K1159" i="4" s="1"/>
  <c r="J1159" i="4" a="1"/>
  <c r="J1159" i="4" s="1"/>
  <c r="I1159" i="4"/>
  <c r="H1159" i="4"/>
  <c r="G1159" i="4"/>
  <c r="F1159" i="4"/>
  <c r="M1158" i="4" a="1"/>
  <c r="M1158" i="4" s="1"/>
  <c r="L1158" i="4" a="1"/>
  <c r="L1158" i="4" s="1"/>
  <c r="K1158" i="4" a="1"/>
  <c r="K1158" i="4" s="1"/>
  <c r="J1158" i="4" a="1"/>
  <c r="J1158" i="4" s="1"/>
  <c r="I1158" i="4"/>
  <c r="H1158" i="4"/>
  <c r="G1158" i="4"/>
  <c r="F1158" i="4"/>
  <c r="M1157" i="4" a="1"/>
  <c r="M1157" i="4" s="1"/>
  <c r="L1157" i="4" a="1"/>
  <c r="L1157" i="4" s="1"/>
  <c r="K1157" i="4" a="1"/>
  <c r="K1157" i="4" s="1"/>
  <c r="J1157" i="4" a="1"/>
  <c r="J1157" i="4" s="1"/>
  <c r="I1157" i="4"/>
  <c r="H1157" i="4"/>
  <c r="G1157" i="4"/>
  <c r="F1157" i="4"/>
  <c r="M1156" i="4" a="1"/>
  <c r="M1156" i="4" s="1"/>
  <c r="L1156" i="4"/>
  <c r="L1156" i="4" a="1"/>
  <c r="K1156" i="4" a="1"/>
  <c r="K1156" i="4" s="1"/>
  <c r="J1156" i="4" a="1"/>
  <c r="J1156" i="4" s="1"/>
  <c r="I1156" i="4"/>
  <c r="H1156" i="4"/>
  <c r="G1156" i="4"/>
  <c r="F1156" i="4"/>
  <c r="M1155" i="4" a="1"/>
  <c r="M1155" i="4" s="1"/>
  <c r="L1155" i="4" a="1"/>
  <c r="L1155" i="4" s="1"/>
  <c r="K1155" i="4"/>
  <c r="K1155" i="4" a="1"/>
  <c r="J1155" i="4" a="1"/>
  <c r="J1155" i="4" s="1"/>
  <c r="I1155" i="4"/>
  <c r="H1155" i="4"/>
  <c r="G1155" i="4"/>
  <c r="F1155" i="4"/>
  <c r="M1154" i="4" a="1"/>
  <c r="M1154" i="4" s="1"/>
  <c r="L1154" i="4" a="1"/>
  <c r="L1154" i="4" s="1"/>
  <c r="K1154" i="4" a="1"/>
  <c r="K1154" i="4" s="1"/>
  <c r="J1154" i="4" a="1"/>
  <c r="J1154" i="4" s="1"/>
  <c r="I1154" i="4"/>
  <c r="H1154" i="4"/>
  <c r="G1154" i="4"/>
  <c r="F1154" i="4"/>
  <c r="M1153" i="4" a="1"/>
  <c r="M1153" i="4" s="1"/>
  <c r="L1153" i="4" a="1"/>
  <c r="L1153" i="4" s="1"/>
  <c r="K1153" i="4" a="1"/>
  <c r="K1153" i="4" s="1"/>
  <c r="J1153" i="4" a="1"/>
  <c r="J1153" i="4" s="1"/>
  <c r="I1153" i="4"/>
  <c r="H1153" i="4"/>
  <c r="G1153" i="4"/>
  <c r="F1153" i="4"/>
  <c r="M1152" i="4" a="1"/>
  <c r="M1152" i="4" s="1"/>
  <c r="L1152" i="4"/>
  <c r="L1152" i="4" a="1"/>
  <c r="K1152" i="4" a="1"/>
  <c r="K1152" i="4" s="1"/>
  <c r="J1152" i="4" a="1"/>
  <c r="J1152" i="4" s="1"/>
  <c r="I1152" i="4"/>
  <c r="H1152" i="4"/>
  <c r="G1152" i="4"/>
  <c r="F1152" i="4"/>
  <c r="M1151" i="4" a="1"/>
  <c r="M1151" i="4" s="1"/>
  <c r="L1151" i="4" a="1"/>
  <c r="L1151" i="4" s="1"/>
  <c r="K1151" i="4" a="1"/>
  <c r="K1151" i="4" s="1"/>
  <c r="J1151" i="4" a="1"/>
  <c r="J1151" i="4" s="1"/>
  <c r="I1151" i="4"/>
  <c r="H1151" i="4"/>
  <c r="G1151" i="4"/>
  <c r="F1151" i="4"/>
  <c r="M1150" i="4" a="1"/>
  <c r="M1150" i="4" s="1"/>
  <c r="L1150" i="4" a="1"/>
  <c r="L1150" i="4" s="1"/>
  <c r="K1150" i="4" a="1"/>
  <c r="K1150" i="4" s="1"/>
  <c r="J1150" i="4" a="1"/>
  <c r="J1150" i="4" s="1"/>
  <c r="I1150" i="4"/>
  <c r="H1150" i="4"/>
  <c r="G1150" i="4"/>
  <c r="F1150" i="4"/>
  <c r="M1149" i="4" a="1"/>
  <c r="M1149" i="4" s="1"/>
  <c r="L1149" i="4"/>
  <c r="L1149" i="4" a="1"/>
  <c r="K1149" i="4" a="1"/>
  <c r="K1149" i="4" s="1"/>
  <c r="J1149" i="4" a="1"/>
  <c r="J1149" i="4" s="1"/>
  <c r="I1149" i="4"/>
  <c r="H1149" i="4"/>
  <c r="G1149" i="4"/>
  <c r="F1149" i="4"/>
  <c r="M1148" i="4" a="1"/>
  <c r="M1148" i="4" s="1"/>
  <c r="L1148" i="4" a="1"/>
  <c r="L1148" i="4" s="1"/>
  <c r="K1148" i="4" a="1"/>
  <c r="K1148" i="4" s="1"/>
  <c r="J1148" i="4" a="1"/>
  <c r="J1148" i="4" s="1"/>
  <c r="I1148" i="4"/>
  <c r="H1148" i="4"/>
  <c r="G1148" i="4"/>
  <c r="F1148" i="4"/>
  <c r="M1147" i="4" a="1"/>
  <c r="M1147" i="4" s="1"/>
  <c r="L1147" i="4" a="1"/>
  <c r="L1147" i="4" s="1"/>
  <c r="K1147" i="4" a="1"/>
  <c r="K1147" i="4" s="1"/>
  <c r="J1147" i="4" a="1"/>
  <c r="J1147" i="4" s="1"/>
  <c r="I1147" i="4"/>
  <c r="H1147" i="4"/>
  <c r="G1147" i="4"/>
  <c r="F1147" i="4"/>
  <c r="M1146" i="4"/>
  <c r="M1146" i="4" a="1"/>
  <c r="L1146" i="4" a="1"/>
  <c r="L1146" i="4" s="1"/>
  <c r="K1146" i="4" a="1"/>
  <c r="K1146" i="4" s="1"/>
  <c r="J1146" i="4" a="1"/>
  <c r="J1146" i="4" s="1"/>
  <c r="I1146" i="4"/>
  <c r="H1146" i="4"/>
  <c r="G1146" i="4"/>
  <c r="F1146" i="4"/>
  <c r="M1145" i="4" a="1"/>
  <c r="M1145" i="4" s="1"/>
  <c r="L1145" i="4"/>
  <c r="L1145" i="4" a="1"/>
  <c r="K1145" i="4" a="1"/>
  <c r="K1145" i="4" s="1"/>
  <c r="J1145" i="4" a="1"/>
  <c r="J1145" i="4" s="1"/>
  <c r="I1145" i="4"/>
  <c r="H1145" i="4"/>
  <c r="G1145" i="4"/>
  <c r="F1145" i="4"/>
  <c r="M1144" i="4" a="1"/>
  <c r="M1144" i="4" s="1"/>
  <c r="L1144" i="4" a="1"/>
  <c r="L1144" i="4" s="1"/>
  <c r="K1144" i="4"/>
  <c r="K1144" i="4" a="1"/>
  <c r="J1144" i="4" a="1"/>
  <c r="J1144" i="4" s="1"/>
  <c r="I1144" i="4"/>
  <c r="H1144" i="4"/>
  <c r="G1144" i="4"/>
  <c r="F1144" i="4"/>
  <c r="M1143" i="4" a="1"/>
  <c r="M1143" i="4" s="1"/>
  <c r="L1143" i="4" a="1"/>
  <c r="L1143" i="4" s="1"/>
  <c r="K1143" i="4" a="1"/>
  <c r="K1143" i="4" s="1"/>
  <c r="J1143" i="4" a="1"/>
  <c r="J1143" i="4" s="1"/>
  <c r="I1143" i="4"/>
  <c r="H1143" i="4"/>
  <c r="G1143" i="4"/>
  <c r="F1143" i="4"/>
  <c r="M1142" i="4" a="1"/>
  <c r="M1142" i="4" s="1"/>
  <c r="L1142" i="4" a="1"/>
  <c r="L1142" i="4" s="1"/>
  <c r="K1142" i="4" a="1"/>
  <c r="K1142" i="4" s="1"/>
  <c r="J1142" i="4" a="1"/>
  <c r="J1142" i="4" s="1"/>
  <c r="I1142" i="4"/>
  <c r="H1142" i="4"/>
  <c r="G1142" i="4"/>
  <c r="F1142" i="4"/>
  <c r="M1141" i="4" a="1"/>
  <c r="M1141" i="4" s="1"/>
  <c r="L1141" i="4" a="1"/>
  <c r="L1141" i="4" s="1"/>
  <c r="K1141" i="4" a="1"/>
  <c r="K1141" i="4" s="1"/>
  <c r="J1141" i="4" a="1"/>
  <c r="J1141" i="4" s="1"/>
  <c r="I1141" i="4"/>
  <c r="H1141" i="4"/>
  <c r="G1141" i="4"/>
  <c r="F1141" i="4"/>
  <c r="M1140" i="4" a="1"/>
  <c r="M1140" i="4" s="1"/>
  <c r="L1140" i="4" a="1"/>
  <c r="L1140" i="4" s="1"/>
  <c r="K1140" i="4" a="1"/>
  <c r="K1140" i="4" s="1"/>
  <c r="J1140" i="4" a="1"/>
  <c r="J1140" i="4" s="1"/>
  <c r="I1140" i="4"/>
  <c r="H1140" i="4"/>
  <c r="G1140" i="4"/>
  <c r="F1140" i="4"/>
  <c r="M1139" i="4" a="1"/>
  <c r="M1139" i="4" s="1"/>
  <c r="L1139" i="4" a="1"/>
  <c r="L1139" i="4" s="1"/>
  <c r="K1139" i="4" a="1"/>
  <c r="K1139" i="4" s="1"/>
  <c r="J1139" i="4" a="1"/>
  <c r="J1139" i="4" s="1"/>
  <c r="I1139" i="4"/>
  <c r="H1139" i="4"/>
  <c r="G1139" i="4"/>
  <c r="F1139" i="4"/>
  <c r="M1138" i="4" a="1"/>
  <c r="M1138" i="4" s="1"/>
  <c r="L1138" i="4" a="1"/>
  <c r="L1138" i="4" s="1"/>
  <c r="K1138" i="4" a="1"/>
  <c r="K1138" i="4" s="1"/>
  <c r="J1138" i="4" a="1"/>
  <c r="J1138" i="4" s="1"/>
  <c r="I1138" i="4"/>
  <c r="H1138" i="4"/>
  <c r="G1138" i="4"/>
  <c r="F1138" i="4"/>
  <c r="M1137" i="4" a="1"/>
  <c r="M1137" i="4" s="1"/>
  <c r="L1137" i="4" a="1"/>
  <c r="L1137" i="4" s="1"/>
  <c r="K1137" i="4"/>
  <c r="K1137" i="4" a="1"/>
  <c r="J1137" i="4" a="1"/>
  <c r="J1137" i="4" s="1"/>
  <c r="I1137" i="4"/>
  <c r="H1137" i="4"/>
  <c r="G1137" i="4"/>
  <c r="F1137" i="4"/>
  <c r="M1136" i="4" a="1"/>
  <c r="M1136" i="4" s="1"/>
  <c r="L1136" i="4" a="1"/>
  <c r="L1136" i="4" s="1"/>
  <c r="K1136" i="4" a="1"/>
  <c r="K1136" i="4" s="1"/>
  <c r="J1136" i="4" a="1"/>
  <c r="J1136" i="4" s="1"/>
  <c r="I1136" i="4"/>
  <c r="H1136" i="4"/>
  <c r="G1136" i="4"/>
  <c r="F1136" i="4"/>
  <c r="M1135" i="4" a="1"/>
  <c r="M1135" i="4" s="1"/>
  <c r="L1135" i="4" a="1"/>
  <c r="L1135" i="4" s="1"/>
  <c r="K1135" i="4" a="1"/>
  <c r="K1135" i="4" s="1"/>
  <c r="J1135" i="4" a="1"/>
  <c r="J1135" i="4" s="1"/>
  <c r="I1135" i="4"/>
  <c r="H1135" i="4"/>
  <c r="G1135" i="4"/>
  <c r="F1135" i="4"/>
  <c r="M1134" i="4" a="1"/>
  <c r="M1134" i="4" s="1"/>
  <c r="L1134" i="4"/>
  <c r="L1134" i="4" a="1"/>
  <c r="K1134" i="4" a="1"/>
  <c r="K1134" i="4" s="1"/>
  <c r="J1134" i="4" a="1"/>
  <c r="J1134" i="4" s="1"/>
  <c r="I1134" i="4"/>
  <c r="H1134" i="4"/>
  <c r="G1134" i="4"/>
  <c r="F1134" i="4"/>
  <c r="M1133" i="4" a="1"/>
  <c r="M1133" i="4" s="1"/>
  <c r="L1133" i="4" a="1"/>
  <c r="L1133" i="4" s="1"/>
  <c r="K1133" i="4" a="1"/>
  <c r="K1133" i="4" s="1"/>
  <c r="J1133" i="4" a="1"/>
  <c r="J1133" i="4" s="1"/>
  <c r="I1133" i="4"/>
  <c r="H1133" i="4"/>
  <c r="G1133" i="4"/>
  <c r="F1133" i="4"/>
  <c r="M1132" i="4" a="1"/>
  <c r="M1132" i="4" s="1"/>
  <c r="L1132" i="4"/>
  <c r="L1132" i="4" a="1"/>
  <c r="K1132" i="4" a="1"/>
  <c r="K1132" i="4" s="1"/>
  <c r="J1132" i="4" a="1"/>
  <c r="J1132" i="4" s="1"/>
  <c r="I1132" i="4"/>
  <c r="H1132" i="4"/>
  <c r="G1132" i="4"/>
  <c r="F1132" i="4"/>
  <c r="M1131" i="4" a="1"/>
  <c r="M1131" i="4" s="1"/>
  <c r="L1131" i="4" a="1"/>
  <c r="L1131" i="4" s="1"/>
  <c r="K1131" i="4" a="1"/>
  <c r="K1131" i="4" s="1"/>
  <c r="J1131" i="4" a="1"/>
  <c r="J1131" i="4" s="1"/>
  <c r="I1131" i="4"/>
  <c r="H1131" i="4"/>
  <c r="G1131" i="4"/>
  <c r="F1131" i="4"/>
  <c r="M1130" i="4" a="1"/>
  <c r="M1130" i="4" s="1"/>
  <c r="L1130" i="4" a="1"/>
  <c r="L1130" i="4" s="1"/>
  <c r="K1130" i="4" a="1"/>
  <c r="K1130" i="4" s="1"/>
  <c r="J1130" i="4"/>
  <c r="J1130" i="4" a="1"/>
  <c r="I1130" i="4"/>
  <c r="H1130" i="4"/>
  <c r="G1130" i="4"/>
  <c r="F1130" i="4"/>
  <c r="M1129" i="4" a="1"/>
  <c r="M1129" i="4" s="1"/>
  <c r="L1129" i="4" a="1"/>
  <c r="L1129" i="4" s="1"/>
  <c r="K1129" i="4" a="1"/>
  <c r="K1129" i="4" s="1"/>
  <c r="J1129" i="4" a="1"/>
  <c r="J1129" i="4" s="1"/>
  <c r="I1129" i="4"/>
  <c r="H1129" i="4"/>
  <c r="G1129" i="4"/>
  <c r="F1129" i="4"/>
  <c r="M1128" i="4"/>
  <c r="M1128" i="4" a="1"/>
  <c r="L1128" i="4" a="1"/>
  <c r="L1128" i="4" s="1"/>
  <c r="K1128" i="4" a="1"/>
  <c r="K1128" i="4" s="1"/>
  <c r="J1128" i="4" a="1"/>
  <c r="J1128" i="4" s="1"/>
  <c r="I1128" i="4"/>
  <c r="H1128" i="4"/>
  <c r="G1128" i="4"/>
  <c r="F1128" i="4"/>
  <c r="M1127" i="4" a="1"/>
  <c r="M1127" i="4" s="1"/>
  <c r="L1127" i="4"/>
  <c r="L1127" i="4" a="1"/>
  <c r="K1127" i="4" a="1"/>
  <c r="K1127" i="4" s="1"/>
  <c r="J1127" i="4" a="1"/>
  <c r="J1127" i="4" s="1"/>
  <c r="I1127" i="4"/>
  <c r="H1127" i="4"/>
  <c r="G1127" i="4"/>
  <c r="F1127" i="4"/>
  <c r="M1126" i="4"/>
  <c r="M1126" i="4" a="1"/>
  <c r="L1126" i="4" a="1"/>
  <c r="L1126" i="4" s="1"/>
  <c r="K1126" i="4" a="1"/>
  <c r="K1126" i="4" s="1"/>
  <c r="J1126" i="4"/>
  <c r="J1126" i="4" a="1"/>
  <c r="I1126" i="4"/>
  <c r="H1126" i="4"/>
  <c r="G1126" i="4"/>
  <c r="F1126" i="4"/>
  <c r="M1125" i="4" a="1"/>
  <c r="M1125" i="4" s="1"/>
  <c r="L1125" i="4"/>
  <c r="L1125" i="4" a="1"/>
  <c r="K1125" i="4" a="1"/>
  <c r="K1125" i="4" s="1"/>
  <c r="J1125" i="4" a="1"/>
  <c r="J1125" i="4" s="1"/>
  <c r="I1125" i="4"/>
  <c r="H1125" i="4"/>
  <c r="G1125" i="4"/>
  <c r="F1125" i="4"/>
  <c r="M1124" i="4" a="1"/>
  <c r="M1124" i="4" s="1"/>
  <c r="L1124" i="4" a="1"/>
  <c r="L1124" i="4" s="1"/>
  <c r="K1124" i="4" a="1"/>
  <c r="K1124" i="4" s="1"/>
  <c r="J1124" i="4" a="1"/>
  <c r="J1124" i="4" s="1"/>
  <c r="I1124" i="4"/>
  <c r="H1124" i="4"/>
  <c r="G1124" i="4"/>
  <c r="F1124" i="4"/>
  <c r="M1123" i="4" a="1"/>
  <c r="M1123" i="4" s="1"/>
  <c r="L1123" i="4" a="1"/>
  <c r="L1123" i="4" s="1"/>
  <c r="K1123" i="4"/>
  <c r="K1123" i="4" a="1"/>
  <c r="J1123" i="4" a="1"/>
  <c r="J1123" i="4" s="1"/>
  <c r="I1123" i="4"/>
  <c r="H1123" i="4"/>
  <c r="G1123" i="4"/>
  <c r="F1123" i="4"/>
  <c r="M1122" i="4" a="1"/>
  <c r="M1122" i="4" s="1"/>
  <c r="L1122" i="4" a="1"/>
  <c r="L1122" i="4" s="1"/>
  <c r="K1122" i="4" a="1"/>
  <c r="K1122" i="4" s="1"/>
  <c r="J1122" i="4" a="1"/>
  <c r="J1122" i="4" s="1"/>
  <c r="I1122" i="4"/>
  <c r="H1122" i="4"/>
  <c r="G1122" i="4"/>
  <c r="F1122" i="4"/>
  <c r="M1121" i="4" a="1"/>
  <c r="M1121" i="4" s="1"/>
  <c r="L1121" i="4" a="1"/>
  <c r="L1121" i="4" s="1"/>
  <c r="K1121" i="4" a="1"/>
  <c r="K1121" i="4" s="1"/>
  <c r="J1121" i="4" a="1"/>
  <c r="J1121" i="4" s="1"/>
  <c r="I1121" i="4"/>
  <c r="H1121" i="4"/>
  <c r="G1121" i="4"/>
  <c r="F1121" i="4"/>
  <c r="M1120" i="4"/>
  <c r="M1120" i="4" a="1"/>
  <c r="L1120" i="4"/>
  <c r="L1120" i="4" a="1"/>
  <c r="K1120" i="4" a="1"/>
  <c r="K1120" i="4" s="1"/>
  <c r="J1120" i="4" a="1"/>
  <c r="J1120" i="4" s="1"/>
  <c r="I1120" i="4"/>
  <c r="H1120" i="4"/>
  <c r="G1120" i="4"/>
  <c r="F1120" i="4"/>
  <c r="M1119" i="4" a="1"/>
  <c r="M1119" i="4" s="1"/>
  <c r="L1119" i="4" a="1"/>
  <c r="L1119" i="4" s="1"/>
  <c r="K1119" i="4" a="1"/>
  <c r="K1119" i="4" s="1"/>
  <c r="J1119" i="4" a="1"/>
  <c r="J1119" i="4" s="1"/>
  <c r="I1119" i="4"/>
  <c r="H1119" i="4"/>
  <c r="G1119" i="4"/>
  <c r="F1119" i="4"/>
  <c r="M1118" i="4" a="1"/>
  <c r="M1118" i="4" s="1"/>
  <c r="L1118" i="4" a="1"/>
  <c r="L1118" i="4" s="1"/>
  <c r="K1118" i="4" a="1"/>
  <c r="K1118" i="4" s="1"/>
  <c r="J1118" i="4" a="1"/>
  <c r="J1118" i="4" s="1"/>
  <c r="I1118" i="4"/>
  <c r="H1118" i="4"/>
  <c r="G1118" i="4"/>
  <c r="F1118" i="4"/>
  <c r="M1117" i="4" a="1"/>
  <c r="M1117" i="4" s="1"/>
  <c r="L1117" i="4" a="1"/>
  <c r="L1117" i="4" s="1"/>
  <c r="K1117" i="4" a="1"/>
  <c r="K1117" i="4" s="1"/>
  <c r="J1117" i="4" a="1"/>
  <c r="J1117" i="4" s="1"/>
  <c r="I1117" i="4"/>
  <c r="H1117" i="4"/>
  <c r="G1117" i="4"/>
  <c r="F1117" i="4"/>
  <c r="M1116" i="4"/>
  <c r="M1116" i="4" a="1"/>
  <c r="L1116" i="4"/>
  <c r="L1116" i="4" a="1"/>
  <c r="K1116" i="4" a="1"/>
  <c r="K1116" i="4" s="1"/>
  <c r="J1116" i="4" a="1"/>
  <c r="J1116" i="4" s="1"/>
  <c r="I1116" i="4"/>
  <c r="H1116" i="4"/>
  <c r="G1116" i="4"/>
  <c r="F1116" i="4"/>
  <c r="M1115" i="4" a="1"/>
  <c r="M1115" i="4" s="1"/>
  <c r="L1115" i="4" a="1"/>
  <c r="L1115" i="4" s="1"/>
  <c r="K1115" i="4"/>
  <c r="K1115" i="4" a="1"/>
  <c r="J1115" i="4" a="1"/>
  <c r="J1115" i="4" s="1"/>
  <c r="I1115" i="4"/>
  <c r="H1115" i="4"/>
  <c r="G1115" i="4"/>
  <c r="F1115" i="4"/>
  <c r="M1114" i="4"/>
  <c r="M1114" i="4" a="1"/>
  <c r="L1114" i="4" a="1"/>
  <c r="L1114" i="4" s="1"/>
  <c r="K1114" i="4" a="1"/>
  <c r="K1114" i="4" s="1"/>
  <c r="J1114" i="4" a="1"/>
  <c r="J1114" i="4" s="1"/>
  <c r="I1114" i="4"/>
  <c r="H1114" i="4"/>
  <c r="G1114" i="4"/>
  <c r="F1114" i="4"/>
  <c r="M1113" i="4" a="1"/>
  <c r="M1113" i="4" s="1"/>
  <c r="L1113" i="4"/>
  <c r="L1113" i="4" a="1"/>
  <c r="K1113" i="4" a="1"/>
  <c r="K1113" i="4" s="1"/>
  <c r="J1113" i="4" a="1"/>
  <c r="J1113" i="4" s="1"/>
  <c r="I1113" i="4"/>
  <c r="H1113" i="4"/>
  <c r="G1113" i="4"/>
  <c r="F1113" i="4"/>
  <c r="M1112" i="4" a="1"/>
  <c r="M1112" i="4" s="1"/>
  <c r="L1112" i="4"/>
  <c r="L1112" i="4" a="1"/>
  <c r="K1112" i="4" a="1"/>
  <c r="K1112" i="4" s="1"/>
  <c r="J1112" i="4"/>
  <c r="J1112" i="4" a="1"/>
  <c r="I1112" i="4"/>
  <c r="H1112" i="4"/>
  <c r="G1112" i="4"/>
  <c r="F1112" i="4"/>
  <c r="M1111" i="4" a="1"/>
  <c r="M1111" i="4" s="1"/>
  <c r="L1111" i="4" a="1"/>
  <c r="L1111" i="4" s="1"/>
  <c r="K1111" i="4" a="1"/>
  <c r="K1111" i="4" s="1"/>
  <c r="J1111" i="4" a="1"/>
  <c r="J1111" i="4" s="1"/>
  <c r="I1111" i="4"/>
  <c r="H1111" i="4"/>
  <c r="G1111" i="4"/>
  <c r="F1111" i="4"/>
  <c r="M1110" i="4" a="1"/>
  <c r="M1110" i="4" s="1"/>
  <c r="L1110" i="4"/>
  <c r="L1110" i="4" a="1"/>
  <c r="K1110" i="4" a="1"/>
  <c r="K1110" i="4" s="1"/>
  <c r="J1110" i="4"/>
  <c r="J1110" i="4" a="1"/>
  <c r="I1110" i="4"/>
  <c r="H1110" i="4"/>
  <c r="G1110" i="4"/>
  <c r="F1110" i="4"/>
  <c r="M1109" i="4"/>
  <c r="M1109" i="4" a="1"/>
  <c r="L1109" i="4" a="1"/>
  <c r="L1109" i="4" s="1"/>
  <c r="K1109" i="4"/>
  <c r="K1109" i="4" a="1"/>
  <c r="J1109" i="4" a="1"/>
  <c r="J1109" i="4" s="1"/>
  <c r="I1109" i="4"/>
  <c r="H1109" i="4"/>
  <c r="G1109" i="4"/>
  <c r="F1109" i="4"/>
  <c r="M1108" i="4" a="1"/>
  <c r="M1108" i="4" s="1"/>
  <c r="L1108" i="4" a="1"/>
  <c r="L1108" i="4" s="1"/>
  <c r="K1108" i="4" a="1"/>
  <c r="K1108" i="4" s="1"/>
  <c r="J1108" i="4"/>
  <c r="J1108" i="4" a="1"/>
  <c r="I1108" i="4"/>
  <c r="H1108" i="4"/>
  <c r="G1108" i="4"/>
  <c r="F1108" i="4"/>
  <c r="M1107" i="4" a="1"/>
  <c r="M1107" i="4" s="1"/>
  <c r="L1107" i="4" a="1"/>
  <c r="L1107" i="4" s="1"/>
  <c r="K1107" i="4" a="1"/>
  <c r="K1107" i="4" s="1"/>
  <c r="J1107" i="4" a="1"/>
  <c r="J1107" i="4" s="1"/>
  <c r="I1107" i="4"/>
  <c r="H1107" i="4"/>
  <c r="G1107" i="4"/>
  <c r="F1107" i="4"/>
  <c r="M1106" i="4" a="1"/>
  <c r="M1106" i="4" s="1"/>
  <c r="L1106" i="4" a="1"/>
  <c r="L1106" i="4" s="1"/>
  <c r="K1106" i="4" a="1"/>
  <c r="K1106" i="4" s="1"/>
  <c r="J1106" i="4" a="1"/>
  <c r="J1106" i="4" s="1"/>
  <c r="I1106" i="4"/>
  <c r="H1106" i="4"/>
  <c r="G1106" i="4"/>
  <c r="F1106" i="4"/>
  <c r="M1105" i="4" a="1"/>
  <c r="M1105" i="4" s="1"/>
  <c r="L1105" i="4" a="1"/>
  <c r="L1105" i="4" s="1"/>
  <c r="K1105" i="4" a="1"/>
  <c r="K1105" i="4" s="1"/>
  <c r="J1105" i="4" a="1"/>
  <c r="J1105" i="4" s="1"/>
  <c r="I1105" i="4"/>
  <c r="H1105" i="4"/>
  <c r="G1105" i="4"/>
  <c r="F1105" i="4"/>
  <c r="M1104" i="4" a="1"/>
  <c r="M1104" i="4" s="1"/>
  <c r="L1104" i="4" a="1"/>
  <c r="L1104" i="4" s="1"/>
  <c r="K1104" i="4" a="1"/>
  <c r="K1104" i="4" s="1"/>
  <c r="J1104" i="4" a="1"/>
  <c r="J1104" i="4" s="1"/>
  <c r="I1104" i="4"/>
  <c r="H1104" i="4"/>
  <c r="G1104" i="4"/>
  <c r="F1104" i="4"/>
  <c r="M1103" i="4" a="1"/>
  <c r="M1103" i="4" s="1"/>
  <c r="L1103" i="4" a="1"/>
  <c r="L1103" i="4" s="1"/>
  <c r="K1103" i="4" a="1"/>
  <c r="K1103" i="4" s="1"/>
  <c r="J1103" i="4" a="1"/>
  <c r="J1103" i="4" s="1"/>
  <c r="I1103" i="4"/>
  <c r="H1103" i="4"/>
  <c r="G1103" i="4"/>
  <c r="F1103" i="4"/>
  <c r="M1102" i="4" a="1"/>
  <c r="M1102" i="4" s="1"/>
  <c r="L1102" i="4" a="1"/>
  <c r="L1102" i="4" s="1"/>
  <c r="K1102" i="4" a="1"/>
  <c r="K1102" i="4" s="1"/>
  <c r="J1102" i="4"/>
  <c r="J1102" i="4" a="1"/>
  <c r="I1102" i="4"/>
  <c r="H1102" i="4"/>
  <c r="G1102" i="4"/>
  <c r="F1102" i="4"/>
  <c r="M1101" i="4" a="1"/>
  <c r="M1101" i="4" s="1"/>
  <c r="L1101" i="4" a="1"/>
  <c r="L1101" i="4" s="1"/>
  <c r="K1101" i="4" a="1"/>
  <c r="K1101" i="4" s="1"/>
  <c r="J1101" i="4"/>
  <c r="J1101" i="4" a="1"/>
  <c r="I1101" i="4"/>
  <c r="H1101" i="4"/>
  <c r="G1101" i="4"/>
  <c r="F1101" i="4"/>
  <c r="M1100" i="4" a="1"/>
  <c r="M1100" i="4" s="1"/>
  <c r="L1100" i="4" a="1"/>
  <c r="L1100" i="4" s="1"/>
  <c r="K1100" i="4" a="1"/>
  <c r="K1100" i="4" s="1"/>
  <c r="J1100" i="4" a="1"/>
  <c r="J1100" i="4" s="1"/>
  <c r="I1100" i="4"/>
  <c r="H1100" i="4"/>
  <c r="G1100" i="4"/>
  <c r="F1100" i="4"/>
  <c r="M1099" i="4" a="1"/>
  <c r="M1099" i="4" s="1"/>
  <c r="L1099" i="4" a="1"/>
  <c r="L1099" i="4" s="1"/>
  <c r="K1099" i="4" a="1"/>
  <c r="K1099" i="4" s="1"/>
  <c r="J1099" i="4" a="1"/>
  <c r="J1099" i="4" s="1"/>
  <c r="I1099" i="4"/>
  <c r="H1099" i="4"/>
  <c r="G1099" i="4"/>
  <c r="F1099" i="4"/>
  <c r="M1098" i="4"/>
  <c r="M1098" i="4" a="1"/>
  <c r="L1098" i="4"/>
  <c r="L1098" i="4" a="1"/>
  <c r="K1098" i="4" a="1"/>
  <c r="K1098" i="4" s="1"/>
  <c r="J1098" i="4" a="1"/>
  <c r="J1098" i="4" s="1"/>
  <c r="I1098" i="4"/>
  <c r="H1098" i="4"/>
  <c r="G1098" i="4"/>
  <c r="F1098" i="4"/>
  <c r="M1097" i="4" a="1"/>
  <c r="M1097" i="4" s="1"/>
  <c r="L1097" i="4"/>
  <c r="L1097" i="4" a="1"/>
  <c r="K1097" i="4"/>
  <c r="K1097" i="4" a="1"/>
  <c r="J1097" i="4" a="1"/>
  <c r="J1097" i="4" s="1"/>
  <c r="I1097" i="4"/>
  <c r="H1097" i="4"/>
  <c r="G1097" i="4"/>
  <c r="F1097" i="4"/>
  <c r="M1096" i="4" a="1"/>
  <c r="M1096" i="4" s="1"/>
  <c r="L1096" i="4" a="1"/>
  <c r="L1096" i="4" s="1"/>
  <c r="K1096" i="4"/>
  <c r="K1096" i="4" a="1"/>
  <c r="J1096" i="4"/>
  <c r="J1096" i="4" a="1"/>
  <c r="I1096" i="4"/>
  <c r="H1096" i="4"/>
  <c r="G1096" i="4"/>
  <c r="F1096" i="4"/>
  <c r="M1095" i="4" a="1"/>
  <c r="M1095" i="4" s="1"/>
  <c r="L1095" i="4"/>
  <c r="L1095" i="4" a="1"/>
  <c r="K1095" i="4" a="1"/>
  <c r="K1095" i="4" s="1"/>
  <c r="J1095" i="4" a="1"/>
  <c r="J1095" i="4" s="1"/>
  <c r="I1095" i="4"/>
  <c r="H1095" i="4"/>
  <c r="G1095" i="4"/>
  <c r="F1095" i="4"/>
  <c r="M1094" i="4"/>
  <c r="M1094" i="4" a="1"/>
  <c r="L1094" i="4" a="1"/>
  <c r="L1094" i="4" s="1"/>
  <c r="K1094" i="4"/>
  <c r="K1094" i="4" a="1"/>
  <c r="J1094" i="4" a="1"/>
  <c r="J1094" i="4" s="1"/>
  <c r="I1094" i="4"/>
  <c r="H1094" i="4"/>
  <c r="G1094" i="4"/>
  <c r="F1094" i="4"/>
  <c r="M1093" i="4" a="1"/>
  <c r="M1093" i="4" s="1"/>
  <c r="L1093" i="4"/>
  <c r="L1093" i="4" a="1"/>
  <c r="K1093" i="4" a="1"/>
  <c r="K1093" i="4" s="1"/>
  <c r="J1093" i="4"/>
  <c r="J1093" i="4" a="1"/>
  <c r="I1093" i="4"/>
  <c r="H1093" i="4"/>
  <c r="G1093" i="4"/>
  <c r="F1093" i="4"/>
  <c r="M1092" i="4"/>
  <c r="M1092" i="4" a="1"/>
  <c r="L1092" i="4" a="1"/>
  <c r="L1092" i="4" s="1"/>
  <c r="K1092" i="4" a="1"/>
  <c r="K1092" i="4" s="1"/>
  <c r="J1092" i="4" a="1"/>
  <c r="J1092" i="4" s="1"/>
  <c r="I1092" i="4"/>
  <c r="H1092" i="4"/>
  <c r="G1092" i="4"/>
  <c r="F1092" i="4"/>
  <c r="M1091" i="4" a="1"/>
  <c r="M1091" i="4" s="1"/>
  <c r="L1091" i="4" a="1"/>
  <c r="L1091" i="4" s="1"/>
  <c r="K1091" i="4" a="1"/>
  <c r="K1091" i="4" s="1"/>
  <c r="J1091" i="4" a="1"/>
  <c r="J1091" i="4" s="1"/>
  <c r="I1091" i="4"/>
  <c r="H1091" i="4"/>
  <c r="G1091" i="4"/>
  <c r="F1091" i="4"/>
  <c r="M1090" i="4" a="1"/>
  <c r="M1090" i="4" s="1"/>
  <c r="L1090" i="4" a="1"/>
  <c r="L1090" i="4" s="1"/>
  <c r="K1090" i="4" a="1"/>
  <c r="K1090" i="4" s="1"/>
  <c r="J1090" i="4" a="1"/>
  <c r="J1090" i="4" s="1"/>
  <c r="I1090" i="4"/>
  <c r="H1090" i="4"/>
  <c r="G1090" i="4"/>
  <c r="F1090" i="4"/>
  <c r="M1089" i="4" a="1"/>
  <c r="M1089" i="4" s="1"/>
  <c r="L1089" i="4"/>
  <c r="L1089" i="4" a="1"/>
  <c r="K1089" i="4" a="1"/>
  <c r="K1089" i="4" s="1"/>
  <c r="J1089" i="4"/>
  <c r="J1089" i="4" a="1"/>
  <c r="I1089" i="4"/>
  <c r="H1089" i="4"/>
  <c r="G1089" i="4"/>
  <c r="F1089" i="4"/>
  <c r="M1088" i="4" a="1"/>
  <c r="M1088" i="4" s="1"/>
  <c r="L1088" i="4" a="1"/>
  <c r="L1088" i="4" s="1"/>
  <c r="K1088" i="4" a="1"/>
  <c r="K1088" i="4" s="1"/>
  <c r="J1088" i="4" a="1"/>
  <c r="J1088" i="4" s="1"/>
  <c r="I1088" i="4"/>
  <c r="H1088" i="4"/>
  <c r="G1088" i="4"/>
  <c r="F1088" i="4"/>
  <c r="M1087" i="4" a="1"/>
  <c r="M1087" i="4" s="1"/>
  <c r="L1087" i="4" a="1"/>
  <c r="L1087" i="4" s="1"/>
  <c r="K1087" i="4" a="1"/>
  <c r="K1087" i="4" s="1"/>
  <c r="J1087" i="4" a="1"/>
  <c r="J1087" i="4" s="1"/>
  <c r="I1087" i="4"/>
  <c r="H1087" i="4"/>
  <c r="G1087" i="4"/>
  <c r="F1087" i="4"/>
  <c r="M1086" i="4" a="1"/>
  <c r="M1086" i="4" s="1"/>
  <c r="L1086" i="4" a="1"/>
  <c r="L1086" i="4" s="1"/>
  <c r="K1086" i="4"/>
  <c r="K1086" i="4" a="1"/>
  <c r="J1086" i="4" a="1"/>
  <c r="J1086" i="4" s="1"/>
  <c r="I1086" i="4"/>
  <c r="H1086" i="4"/>
  <c r="G1086" i="4"/>
  <c r="F1086" i="4"/>
  <c r="M1085" i="4" a="1"/>
  <c r="M1085" i="4" s="1"/>
  <c r="L1085" i="4"/>
  <c r="L1085" i="4" a="1"/>
  <c r="K1085" i="4"/>
  <c r="K1085" i="4" a="1"/>
  <c r="J1085" i="4"/>
  <c r="J1085" i="4" a="1"/>
  <c r="I1085" i="4"/>
  <c r="H1085" i="4"/>
  <c r="G1085" i="4"/>
  <c r="F1085" i="4"/>
  <c r="M1084" i="4" a="1"/>
  <c r="M1084" i="4" s="1"/>
  <c r="L1084" i="4" a="1"/>
  <c r="L1084" i="4" s="1"/>
  <c r="K1084" i="4" a="1"/>
  <c r="K1084" i="4" s="1"/>
  <c r="J1084" i="4"/>
  <c r="J1084" i="4" a="1"/>
  <c r="I1084" i="4"/>
  <c r="H1084" i="4"/>
  <c r="G1084" i="4"/>
  <c r="F1084" i="4"/>
  <c r="M1083" i="4" a="1"/>
  <c r="M1083" i="4" s="1"/>
  <c r="L1083" i="4"/>
  <c r="L1083" i="4" a="1"/>
  <c r="K1083" i="4" a="1"/>
  <c r="K1083" i="4" s="1"/>
  <c r="J1083" i="4" a="1"/>
  <c r="J1083" i="4" s="1"/>
  <c r="I1083" i="4"/>
  <c r="H1083" i="4"/>
  <c r="G1083" i="4"/>
  <c r="F1083" i="4"/>
  <c r="M1082" i="4" a="1"/>
  <c r="M1082" i="4" s="1"/>
  <c r="L1082" i="4" a="1"/>
  <c r="L1082" i="4" s="1"/>
  <c r="K1082" i="4"/>
  <c r="K1082" i="4" a="1"/>
  <c r="J1082" i="4" a="1"/>
  <c r="J1082" i="4" s="1"/>
  <c r="I1082" i="4"/>
  <c r="H1082" i="4"/>
  <c r="G1082" i="4"/>
  <c r="F1082" i="4"/>
  <c r="M1081" i="4" a="1"/>
  <c r="M1081" i="4" s="1"/>
  <c r="L1081" i="4" a="1"/>
  <c r="L1081" i="4" s="1"/>
  <c r="K1081" i="4" a="1"/>
  <c r="K1081" i="4" s="1"/>
  <c r="J1081" i="4"/>
  <c r="J1081" i="4" a="1"/>
  <c r="I1081" i="4"/>
  <c r="H1081" i="4"/>
  <c r="G1081" i="4"/>
  <c r="F1081" i="4"/>
  <c r="M1080" i="4" a="1"/>
  <c r="M1080" i="4" s="1"/>
  <c r="L1080" i="4" a="1"/>
  <c r="L1080" i="4" s="1"/>
  <c r="K1080" i="4" a="1"/>
  <c r="K1080" i="4" s="1"/>
  <c r="J1080" i="4"/>
  <c r="J1080" i="4" a="1"/>
  <c r="I1080" i="4"/>
  <c r="H1080" i="4"/>
  <c r="G1080" i="4"/>
  <c r="F1080" i="4"/>
  <c r="M1079" i="4" a="1"/>
  <c r="M1079" i="4" s="1"/>
  <c r="L1079" i="4" a="1"/>
  <c r="L1079" i="4" s="1"/>
  <c r="K1079" i="4" a="1"/>
  <c r="K1079" i="4" s="1"/>
  <c r="J1079" i="4" a="1"/>
  <c r="J1079" i="4" s="1"/>
  <c r="I1079" i="4"/>
  <c r="H1079" i="4"/>
  <c r="G1079" i="4"/>
  <c r="F1079" i="4"/>
  <c r="M1078" i="4"/>
  <c r="M1078" i="4" a="1"/>
  <c r="L1078" i="4" a="1"/>
  <c r="L1078" i="4" s="1"/>
  <c r="K1078" i="4"/>
  <c r="K1078" i="4" a="1"/>
  <c r="J1078" i="4" a="1"/>
  <c r="J1078" i="4" s="1"/>
  <c r="I1078" i="4"/>
  <c r="H1078" i="4"/>
  <c r="G1078" i="4"/>
  <c r="F1078" i="4"/>
  <c r="M1077" i="4" a="1"/>
  <c r="M1077" i="4" s="1"/>
  <c r="L1077" i="4" a="1"/>
  <c r="L1077" i="4" s="1"/>
  <c r="K1077" i="4" a="1"/>
  <c r="K1077" i="4" s="1"/>
  <c r="J1077" i="4" a="1"/>
  <c r="J1077" i="4" s="1"/>
  <c r="I1077" i="4"/>
  <c r="H1077" i="4"/>
  <c r="G1077" i="4"/>
  <c r="F1077" i="4"/>
  <c r="M1076" i="4"/>
  <c r="M1076" i="4" a="1"/>
  <c r="L1076" i="4" a="1"/>
  <c r="L1076" i="4" s="1"/>
  <c r="K1076" i="4" a="1"/>
  <c r="K1076" i="4" s="1"/>
  <c r="J1076" i="4"/>
  <c r="J1076" i="4" a="1"/>
  <c r="I1076" i="4"/>
  <c r="H1076" i="4"/>
  <c r="G1076" i="4"/>
  <c r="F1076" i="4"/>
  <c r="M1075" i="4" a="1"/>
  <c r="M1075" i="4" s="1"/>
  <c r="L1075" i="4"/>
  <c r="L1075" i="4" a="1"/>
  <c r="K1075" i="4" a="1"/>
  <c r="K1075" i="4" s="1"/>
  <c r="J1075" i="4" a="1"/>
  <c r="J1075" i="4" s="1"/>
  <c r="I1075" i="4"/>
  <c r="H1075" i="4"/>
  <c r="G1075" i="4"/>
  <c r="F1075" i="4"/>
  <c r="M1074" i="4"/>
  <c r="M1074" i="4" a="1"/>
  <c r="L1074" i="4"/>
  <c r="L1074" i="4" a="1"/>
  <c r="K1074" i="4" a="1"/>
  <c r="K1074" i="4" s="1"/>
  <c r="J1074" i="4" a="1"/>
  <c r="J1074" i="4" s="1"/>
  <c r="I1074" i="4"/>
  <c r="H1074" i="4"/>
  <c r="G1074" i="4"/>
  <c r="F1074" i="4"/>
  <c r="M1073" i="4" a="1"/>
  <c r="M1073" i="4" s="1"/>
  <c r="L1073" i="4"/>
  <c r="L1073" i="4" a="1"/>
  <c r="K1073" i="4" a="1"/>
  <c r="K1073" i="4" s="1"/>
  <c r="J1073" i="4"/>
  <c r="J1073" i="4" a="1"/>
  <c r="I1073" i="4"/>
  <c r="H1073" i="4"/>
  <c r="G1073" i="4"/>
  <c r="F1073" i="4"/>
  <c r="M1072" i="4" a="1"/>
  <c r="M1072" i="4" s="1"/>
  <c r="L1072" i="4" a="1"/>
  <c r="L1072" i="4" s="1"/>
  <c r="K1072" i="4" a="1"/>
  <c r="K1072" i="4" s="1"/>
  <c r="J1072" i="4" a="1"/>
  <c r="J1072" i="4" s="1"/>
  <c r="I1072" i="4"/>
  <c r="H1072" i="4"/>
  <c r="G1072" i="4"/>
  <c r="F1072" i="4"/>
  <c r="M1071" i="4" a="1"/>
  <c r="M1071" i="4" s="1"/>
  <c r="L1071" i="4" a="1"/>
  <c r="L1071" i="4" s="1"/>
  <c r="K1071" i="4" a="1"/>
  <c r="K1071" i="4" s="1"/>
  <c r="J1071" i="4"/>
  <c r="J1071" i="4" a="1"/>
  <c r="I1071" i="4"/>
  <c r="H1071" i="4"/>
  <c r="G1071" i="4"/>
  <c r="F1071" i="4"/>
  <c r="M1070" i="4" a="1"/>
  <c r="M1070" i="4" s="1"/>
  <c r="L1070" i="4" a="1"/>
  <c r="L1070" i="4" s="1"/>
  <c r="K1070" i="4" a="1"/>
  <c r="K1070" i="4" s="1"/>
  <c r="J1070" i="4" a="1"/>
  <c r="J1070" i="4" s="1"/>
  <c r="I1070" i="4"/>
  <c r="H1070" i="4"/>
  <c r="G1070" i="4"/>
  <c r="F1070" i="4"/>
  <c r="M1069" i="4" a="1"/>
  <c r="M1069" i="4" s="1"/>
  <c r="L1069" i="4"/>
  <c r="L1069" i="4" a="1"/>
  <c r="K1069" i="4" a="1"/>
  <c r="K1069" i="4" s="1"/>
  <c r="J1069" i="4" a="1"/>
  <c r="J1069" i="4" s="1"/>
  <c r="I1069" i="4"/>
  <c r="H1069" i="4"/>
  <c r="G1069" i="4"/>
  <c r="F1069" i="4"/>
  <c r="M1068" i="4"/>
  <c r="M1068" i="4" a="1"/>
  <c r="L1068" i="4" a="1"/>
  <c r="L1068" i="4" s="1"/>
  <c r="K1068" i="4"/>
  <c r="K1068" i="4" a="1"/>
  <c r="J1068" i="4"/>
  <c r="J1068" i="4" a="1"/>
  <c r="I1068" i="4"/>
  <c r="H1068" i="4"/>
  <c r="G1068" i="4"/>
  <c r="F1068" i="4"/>
  <c r="M1067" i="4" a="1"/>
  <c r="M1067" i="4" s="1"/>
  <c r="L1067" i="4"/>
  <c r="L1067" i="4" a="1"/>
  <c r="K1067" i="4" a="1"/>
  <c r="K1067" i="4" s="1"/>
  <c r="J1067" i="4" a="1"/>
  <c r="J1067" i="4" s="1"/>
  <c r="I1067" i="4"/>
  <c r="H1067" i="4"/>
  <c r="G1067" i="4"/>
  <c r="F1067" i="4"/>
  <c r="M1066" i="4" a="1"/>
  <c r="M1066" i="4" s="1"/>
  <c r="L1066" i="4" a="1"/>
  <c r="L1066" i="4" s="1"/>
  <c r="K1066" i="4"/>
  <c r="K1066" i="4" a="1"/>
  <c r="J1066" i="4" a="1"/>
  <c r="J1066" i="4" s="1"/>
  <c r="I1066" i="4"/>
  <c r="H1066" i="4"/>
  <c r="G1066" i="4"/>
  <c r="F1066" i="4"/>
  <c r="M1065" i="4" a="1"/>
  <c r="M1065" i="4" s="1"/>
  <c r="L1065" i="4" a="1"/>
  <c r="L1065" i="4" s="1"/>
  <c r="K1065" i="4"/>
  <c r="K1065" i="4" a="1"/>
  <c r="J1065" i="4" a="1"/>
  <c r="J1065" i="4" s="1"/>
  <c r="I1065" i="4"/>
  <c r="H1065" i="4"/>
  <c r="G1065" i="4"/>
  <c r="F1065" i="4"/>
  <c r="M1064" i="4" a="1"/>
  <c r="M1064" i="4" s="1"/>
  <c r="L1064" i="4" a="1"/>
  <c r="L1064" i="4" s="1"/>
  <c r="K1064" i="4"/>
  <c r="K1064" i="4" a="1"/>
  <c r="J1064" i="4" a="1"/>
  <c r="J1064" i="4" s="1"/>
  <c r="I1064" i="4"/>
  <c r="H1064" i="4"/>
  <c r="G1064" i="4"/>
  <c r="F1064" i="4"/>
  <c r="M1063" i="4"/>
  <c r="M1063" i="4" a="1"/>
  <c r="L1063" i="4"/>
  <c r="L1063" i="4" a="1"/>
  <c r="K1063" i="4" a="1"/>
  <c r="K1063" i="4" s="1"/>
  <c r="J1063" i="4" a="1"/>
  <c r="J1063" i="4" s="1"/>
  <c r="I1063" i="4"/>
  <c r="H1063" i="4"/>
  <c r="G1063" i="4"/>
  <c r="F1063" i="4"/>
  <c r="M1062" i="4" a="1"/>
  <c r="M1062" i="4" s="1"/>
  <c r="L1062" i="4" a="1"/>
  <c r="L1062" i="4" s="1"/>
  <c r="K1062" i="4"/>
  <c r="K1062" i="4" a="1"/>
  <c r="J1062" i="4" a="1"/>
  <c r="J1062" i="4" s="1"/>
  <c r="I1062" i="4"/>
  <c r="H1062" i="4"/>
  <c r="G1062" i="4"/>
  <c r="F1062" i="4"/>
  <c r="M1061" i="4"/>
  <c r="M1061" i="4" a="1"/>
  <c r="L1061" i="4"/>
  <c r="L1061" i="4" a="1"/>
  <c r="K1061" i="4" a="1"/>
  <c r="K1061" i="4" s="1"/>
  <c r="J1061" i="4" a="1"/>
  <c r="J1061" i="4" s="1"/>
  <c r="I1061" i="4"/>
  <c r="H1061" i="4"/>
  <c r="G1061" i="4"/>
  <c r="F1061" i="4"/>
  <c r="M1060" i="4" a="1"/>
  <c r="M1060" i="4" s="1"/>
  <c r="L1060" i="4"/>
  <c r="L1060" i="4" a="1"/>
  <c r="K1060" i="4" a="1"/>
  <c r="K1060" i="4" s="1"/>
  <c r="J1060" i="4"/>
  <c r="J1060" i="4" a="1"/>
  <c r="I1060" i="4"/>
  <c r="H1060" i="4"/>
  <c r="G1060" i="4"/>
  <c r="F1060" i="4"/>
  <c r="M1059" i="4" a="1"/>
  <c r="M1059" i="4" s="1"/>
  <c r="L1059" i="4"/>
  <c r="L1059" i="4" a="1"/>
  <c r="K1059" i="4" a="1"/>
  <c r="K1059" i="4" s="1"/>
  <c r="J1059" i="4"/>
  <c r="J1059" i="4" a="1"/>
  <c r="I1059" i="4"/>
  <c r="H1059" i="4"/>
  <c r="G1059" i="4"/>
  <c r="F1059" i="4"/>
  <c r="M1058" i="4" a="1"/>
  <c r="M1058" i="4" s="1"/>
  <c r="L1058" i="4"/>
  <c r="L1058" i="4" a="1"/>
  <c r="K1058" i="4"/>
  <c r="K1058" i="4" a="1"/>
  <c r="J1058" i="4" a="1"/>
  <c r="J1058" i="4" s="1"/>
  <c r="I1058" i="4"/>
  <c r="H1058" i="4"/>
  <c r="G1058" i="4"/>
  <c r="F1058" i="4"/>
  <c r="M1057" i="4" a="1"/>
  <c r="M1057" i="4" s="1"/>
  <c r="L1057" i="4" a="1"/>
  <c r="L1057" i="4" s="1"/>
  <c r="K1057" i="4" a="1"/>
  <c r="K1057" i="4" s="1"/>
  <c r="J1057" i="4"/>
  <c r="J1057" i="4" a="1"/>
  <c r="I1057" i="4"/>
  <c r="H1057" i="4"/>
  <c r="G1057" i="4"/>
  <c r="F1057" i="4"/>
  <c r="M1056" i="4" a="1"/>
  <c r="M1056" i="4" s="1"/>
  <c r="L1056" i="4" a="1"/>
  <c r="L1056" i="4" s="1"/>
  <c r="K1056" i="4" a="1"/>
  <c r="K1056" i="4" s="1"/>
  <c r="J1056" i="4" a="1"/>
  <c r="J1056" i="4" s="1"/>
  <c r="I1056" i="4"/>
  <c r="H1056" i="4"/>
  <c r="G1056" i="4"/>
  <c r="F1056" i="4"/>
  <c r="M1055" i="4"/>
  <c r="M1055" i="4" a="1"/>
  <c r="L1055" i="4"/>
  <c r="L1055" i="4" a="1"/>
  <c r="K1055" i="4" a="1"/>
  <c r="K1055" i="4" s="1"/>
  <c r="J1055" i="4"/>
  <c r="J1055" i="4" a="1"/>
  <c r="I1055" i="4"/>
  <c r="H1055" i="4"/>
  <c r="G1055" i="4"/>
  <c r="F1055" i="4"/>
  <c r="M1054" i="4"/>
  <c r="M1054" i="4" a="1"/>
  <c r="L1054" i="4" a="1"/>
  <c r="L1054" i="4" s="1"/>
  <c r="K1054" i="4" a="1"/>
  <c r="K1054" i="4" s="1"/>
  <c r="J1054" i="4" a="1"/>
  <c r="J1054" i="4" s="1"/>
  <c r="I1054" i="4"/>
  <c r="H1054" i="4"/>
  <c r="G1054" i="4"/>
  <c r="F1054" i="4"/>
  <c r="M1053" i="4"/>
  <c r="M1053" i="4" a="1"/>
  <c r="L1053" i="4" a="1"/>
  <c r="L1053" i="4" s="1"/>
  <c r="K1053" i="4"/>
  <c r="K1053" i="4" a="1"/>
  <c r="J1053" i="4"/>
  <c r="J1053" i="4" a="1"/>
  <c r="I1053" i="4"/>
  <c r="H1053" i="4"/>
  <c r="G1053" i="4"/>
  <c r="F1053" i="4"/>
  <c r="M1052" i="4" a="1"/>
  <c r="M1052" i="4" s="1"/>
  <c r="L1052" i="4"/>
  <c r="L1052" i="4" a="1"/>
  <c r="K1052" i="4" a="1"/>
  <c r="K1052" i="4" s="1"/>
  <c r="J1052" i="4"/>
  <c r="J1052" i="4" a="1"/>
  <c r="I1052" i="4"/>
  <c r="H1052" i="4"/>
  <c r="G1052" i="4"/>
  <c r="F1052" i="4"/>
  <c r="M1051" i="4" a="1"/>
  <c r="M1051" i="4" s="1"/>
  <c r="L1051" i="4"/>
  <c r="L1051" i="4" a="1"/>
  <c r="K1051" i="4"/>
  <c r="K1051" i="4" a="1"/>
  <c r="J1051" i="4"/>
  <c r="J1051" i="4" a="1"/>
  <c r="I1051" i="4"/>
  <c r="H1051" i="4"/>
  <c r="G1051" i="4"/>
  <c r="F1051" i="4"/>
  <c r="M1050" i="4" a="1"/>
  <c r="M1050" i="4" s="1"/>
  <c r="L1050" i="4" a="1"/>
  <c r="L1050" i="4" s="1"/>
  <c r="K1050" i="4"/>
  <c r="K1050" i="4" a="1"/>
  <c r="J1050" i="4" a="1"/>
  <c r="J1050" i="4" s="1"/>
  <c r="I1050" i="4"/>
  <c r="H1050" i="4"/>
  <c r="G1050" i="4"/>
  <c r="F1050" i="4"/>
  <c r="M1049" i="4"/>
  <c r="M1049" i="4" a="1"/>
  <c r="L1049" i="4"/>
  <c r="L1049" i="4" a="1"/>
  <c r="K1049" i="4"/>
  <c r="K1049" i="4" a="1"/>
  <c r="J1049" i="4" a="1"/>
  <c r="J1049" i="4" s="1"/>
  <c r="I1049" i="4"/>
  <c r="H1049" i="4"/>
  <c r="G1049" i="4"/>
  <c r="F1049" i="4"/>
  <c r="M1048" i="4" a="1"/>
  <c r="M1048" i="4" s="1"/>
  <c r="L1048" i="4"/>
  <c r="L1048" i="4" a="1"/>
  <c r="K1048" i="4" a="1"/>
  <c r="K1048" i="4" s="1"/>
  <c r="J1048" i="4" a="1"/>
  <c r="J1048" i="4" s="1"/>
  <c r="I1048" i="4"/>
  <c r="H1048" i="4"/>
  <c r="G1048" i="4"/>
  <c r="F1048" i="4"/>
  <c r="M1047" i="4"/>
  <c r="M1047" i="4" a="1"/>
  <c r="L1047" i="4"/>
  <c r="L1047" i="4" a="1"/>
  <c r="K1047" i="4" a="1"/>
  <c r="K1047" i="4" s="1"/>
  <c r="J1047" i="4"/>
  <c r="J1047" i="4" a="1"/>
  <c r="I1047" i="4"/>
  <c r="H1047" i="4"/>
  <c r="G1047" i="4"/>
  <c r="F1047" i="4"/>
  <c r="M1046" i="4"/>
  <c r="M1046" i="4" a="1"/>
  <c r="L1046" i="4" a="1"/>
  <c r="L1046" i="4" s="1"/>
  <c r="K1046" i="4" a="1"/>
  <c r="K1046" i="4" s="1"/>
  <c r="J1046" i="4" a="1"/>
  <c r="J1046" i="4" s="1"/>
  <c r="I1046" i="4"/>
  <c r="H1046" i="4"/>
  <c r="G1046" i="4"/>
  <c r="F1046" i="4"/>
  <c r="M1045" i="4"/>
  <c r="M1045" i="4" a="1"/>
  <c r="L1045" i="4" a="1"/>
  <c r="L1045" i="4" s="1"/>
  <c r="K1045" i="4"/>
  <c r="K1045" i="4" a="1"/>
  <c r="J1045" i="4"/>
  <c r="J1045" i="4" a="1"/>
  <c r="I1045" i="4"/>
  <c r="H1045" i="4"/>
  <c r="G1045" i="4"/>
  <c r="F1045" i="4"/>
  <c r="M1044" i="4" a="1"/>
  <c r="M1044" i="4" s="1"/>
  <c r="L1044" i="4" a="1"/>
  <c r="L1044" i="4" s="1"/>
  <c r="K1044" i="4" a="1"/>
  <c r="K1044" i="4" s="1"/>
  <c r="J1044" i="4"/>
  <c r="J1044" i="4" a="1"/>
  <c r="I1044" i="4"/>
  <c r="H1044" i="4"/>
  <c r="G1044" i="4"/>
  <c r="F1044" i="4"/>
  <c r="M1043" i="4" a="1"/>
  <c r="M1043" i="4" s="1"/>
  <c r="L1043" i="4"/>
  <c r="L1043" i="4" a="1"/>
  <c r="K1043" i="4"/>
  <c r="K1043" i="4" a="1"/>
  <c r="J1043" i="4"/>
  <c r="J1043" i="4" a="1"/>
  <c r="I1043" i="4"/>
  <c r="H1043" i="4"/>
  <c r="G1043" i="4"/>
  <c r="F1043" i="4"/>
  <c r="M1042" i="4" a="1"/>
  <c r="M1042" i="4" s="1"/>
  <c r="L1042" i="4" a="1"/>
  <c r="L1042" i="4" s="1"/>
  <c r="K1042" i="4"/>
  <c r="K1042" i="4" a="1"/>
  <c r="J1042" i="4" a="1"/>
  <c r="J1042" i="4" s="1"/>
  <c r="I1042" i="4"/>
  <c r="H1042" i="4"/>
  <c r="G1042" i="4"/>
  <c r="F1042" i="4"/>
  <c r="M1041" i="4"/>
  <c r="M1041" i="4" a="1"/>
  <c r="L1041" i="4"/>
  <c r="L1041" i="4" a="1"/>
  <c r="K1041" i="4"/>
  <c r="K1041" i="4" a="1"/>
  <c r="J1041" i="4" a="1"/>
  <c r="J1041" i="4" s="1"/>
  <c r="I1041" i="4"/>
  <c r="H1041" i="4"/>
  <c r="G1041" i="4"/>
  <c r="F1041" i="4"/>
  <c r="M1040" i="4" a="1"/>
  <c r="M1040" i="4" s="1"/>
  <c r="L1040" i="4"/>
  <c r="L1040" i="4" a="1"/>
  <c r="K1040" i="4" a="1"/>
  <c r="K1040" i="4" s="1"/>
  <c r="J1040" i="4" a="1"/>
  <c r="J1040" i="4" s="1"/>
  <c r="I1040" i="4"/>
  <c r="H1040" i="4"/>
  <c r="G1040" i="4"/>
  <c r="F1040" i="4"/>
  <c r="M1039" i="4"/>
  <c r="M1039" i="4" a="1"/>
  <c r="L1039" i="4"/>
  <c r="L1039" i="4" a="1"/>
  <c r="K1039" i="4" a="1"/>
  <c r="K1039" i="4" s="1"/>
  <c r="J1039" i="4"/>
  <c r="J1039" i="4" a="1"/>
  <c r="I1039" i="4"/>
  <c r="H1039" i="4"/>
  <c r="G1039" i="4"/>
  <c r="F1039" i="4"/>
  <c r="M1038" i="4"/>
  <c r="M1038" i="4" a="1"/>
  <c r="L1038" i="4" a="1"/>
  <c r="L1038" i="4" s="1"/>
  <c r="K1038" i="4" a="1"/>
  <c r="K1038" i="4" s="1"/>
  <c r="J1038" i="4" a="1"/>
  <c r="J1038" i="4" s="1"/>
  <c r="I1038" i="4"/>
  <c r="H1038" i="4"/>
  <c r="G1038" i="4"/>
  <c r="F1038" i="4"/>
  <c r="M1037" i="4"/>
  <c r="M1037" i="4" a="1"/>
  <c r="L1037" i="4" a="1"/>
  <c r="L1037" i="4" s="1"/>
  <c r="K1037" i="4" a="1"/>
  <c r="K1037" i="4" s="1"/>
  <c r="J1037" i="4" a="1"/>
  <c r="J1037" i="4" s="1"/>
  <c r="I1037" i="4"/>
  <c r="H1037" i="4"/>
  <c r="G1037" i="4"/>
  <c r="F1037" i="4"/>
  <c r="M1036" i="4"/>
  <c r="M1036" i="4" a="1"/>
  <c r="L1036" i="4" a="1"/>
  <c r="L1036" i="4" s="1"/>
  <c r="K1036" i="4" a="1"/>
  <c r="K1036" i="4" s="1"/>
  <c r="J1036" i="4" a="1"/>
  <c r="J1036" i="4" s="1"/>
  <c r="I1036" i="4"/>
  <c r="H1036" i="4"/>
  <c r="G1036" i="4"/>
  <c r="F1036" i="4"/>
  <c r="M1035" i="4"/>
  <c r="M1035" i="4" a="1"/>
  <c r="L1035" i="4" a="1"/>
  <c r="L1035" i="4" s="1"/>
  <c r="K1035" i="4"/>
  <c r="K1035" i="4" a="1"/>
  <c r="J1035" i="4"/>
  <c r="J1035" i="4" a="1"/>
  <c r="I1035" i="4"/>
  <c r="H1035" i="4"/>
  <c r="G1035" i="4"/>
  <c r="F1035" i="4"/>
  <c r="M1034" i="4" a="1"/>
  <c r="M1034" i="4" s="1"/>
  <c r="L1034" i="4"/>
  <c r="L1034" i="4" a="1"/>
  <c r="K1034" i="4"/>
  <c r="K1034" i="4" a="1"/>
  <c r="J1034" i="4" a="1"/>
  <c r="J1034" i="4" s="1"/>
  <c r="I1034" i="4"/>
  <c r="H1034" i="4"/>
  <c r="G1034" i="4"/>
  <c r="F1034" i="4"/>
  <c r="M1033" i="4" a="1"/>
  <c r="M1033" i="4" s="1"/>
  <c r="L1033" i="4" a="1"/>
  <c r="L1033" i="4" s="1"/>
  <c r="K1033" i="4"/>
  <c r="K1033" i="4" a="1"/>
  <c r="J1033" i="4"/>
  <c r="J1033" i="4" a="1"/>
  <c r="I1033" i="4"/>
  <c r="H1033" i="4"/>
  <c r="G1033" i="4"/>
  <c r="F1033" i="4"/>
  <c r="M1032" i="4" a="1"/>
  <c r="M1032" i="4" s="1"/>
  <c r="L1032" i="4"/>
  <c r="L1032" i="4" a="1"/>
  <c r="K1032" i="4" a="1"/>
  <c r="K1032" i="4" s="1"/>
  <c r="J1032" i="4" a="1"/>
  <c r="J1032" i="4" s="1"/>
  <c r="I1032" i="4"/>
  <c r="H1032" i="4"/>
  <c r="G1032" i="4"/>
  <c r="F1032" i="4"/>
  <c r="M1031" i="4" a="1"/>
  <c r="M1031" i="4" s="1"/>
  <c r="L1031" i="4" a="1"/>
  <c r="L1031" i="4" s="1"/>
  <c r="K1031" i="4" a="1"/>
  <c r="K1031" i="4" s="1"/>
  <c r="J1031" i="4" a="1"/>
  <c r="J1031" i="4" s="1"/>
  <c r="I1031" i="4"/>
  <c r="H1031" i="4"/>
  <c r="G1031" i="4"/>
  <c r="F1031" i="4"/>
  <c r="M1030" i="4" a="1"/>
  <c r="M1030" i="4" s="1"/>
  <c r="L1030" i="4"/>
  <c r="L1030" i="4" a="1"/>
  <c r="K1030" i="4"/>
  <c r="K1030" i="4" a="1"/>
  <c r="J1030" i="4" a="1"/>
  <c r="J1030" i="4" s="1"/>
  <c r="I1030" i="4"/>
  <c r="H1030" i="4"/>
  <c r="G1030" i="4"/>
  <c r="F1030" i="4"/>
  <c r="M1029" i="4"/>
  <c r="M1029" i="4" a="1"/>
  <c r="L1029" i="4" a="1"/>
  <c r="L1029" i="4" s="1"/>
  <c r="K1029" i="4" a="1"/>
  <c r="K1029" i="4" s="1"/>
  <c r="J1029" i="4" a="1"/>
  <c r="J1029" i="4" s="1"/>
  <c r="I1029" i="4"/>
  <c r="H1029" i="4"/>
  <c r="G1029" i="4"/>
  <c r="F1029" i="4"/>
  <c r="M1028" i="4" a="1"/>
  <c r="M1028" i="4" s="1"/>
  <c r="L1028" i="4" a="1"/>
  <c r="L1028" i="4" s="1"/>
  <c r="K1028" i="4" a="1"/>
  <c r="K1028" i="4" s="1"/>
  <c r="J1028" i="4" a="1"/>
  <c r="J1028" i="4" s="1"/>
  <c r="I1028" i="4"/>
  <c r="H1028" i="4"/>
  <c r="G1028" i="4"/>
  <c r="F1028" i="4"/>
  <c r="M1027" i="4" a="1"/>
  <c r="M1027" i="4" s="1"/>
  <c r="L1027" i="4"/>
  <c r="L1027" i="4" a="1"/>
  <c r="K1027" i="4"/>
  <c r="K1027" i="4" a="1"/>
  <c r="J1027" i="4" a="1"/>
  <c r="J1027" i="4" s="1"/>
  <c r="I1027" i="4"/>
  <c r="H1027" i="4"/>
  <c r="G1027" i="4"/>
  <c r="F1027" i="4"/>
  <c r="M1026" i="4" a="1"/>
  <c r="M1026" i="4" s="1"/>
  <c r="L1026" i="4" a="1"/>
  <c r="L1026" i="4" s="1"/>
  <c r="K1026" i="4"/>
  <c r="K1026" i="4" a="1"/>
  <c r="J1026" i="4" a="1"/>
  <c r="J1026" i="4" s="1"/>
  <c r="I1026" i="4"/>
  <c r="H1026" i="4"/>
  <c r="G1026" i="4"/>
  <c r="F1026" i="4"/>
  <c r="M1025" i="4" a="1"/>
  <c r="M1025" i="4" s="1"/>
  <c r="L1025" i="4" a="1"/>
  <c r="L1025" i="4" s="1"/>
  <c r="K1025" i="4" a="1"/>
  <c r="K1025" i="4" s="1"/>
  <c r="J1025" i="4"/>
  <c r="J1025" i="4" a="1"/>
  <c r="I1025" i="4"/>
  <c r="H1025" i="4"/>
  <c r="G1025" i="4"/>
  <c r="F1025" i="4"/>
  <c r="M1024" i="4"/>
  <c r="M1024" i="4" a="1"/>
  <c r="L1024" i="4" a="1"/>
  <c r="L1024" i="4" s="1"/>
  <c r="K1024" i="4" a="1"/>
  <c r="K1024" i="4" s="1"/>
  <c r="J1024" i="4" a="1"/>
  <c r="J1024" i="4" s="1"/>
  <c r="I1024" i="4"/>
  <c r="H1024" i="4"/>
  <c r="G1024" i="4"/>
  <c r="F1024" i="4"/>
  <c r="M1023" i="4" a="1"/>
  <c r="M1023" i="4" s="1"/>
  <c r="L1023" i="4" a="1"/>
  <c r="L1023" i="4" s="1"/>
  <c r="K1023" i="4" a="1"/>
  <c r="K1023" i="4" s="1"/>
  <c r="J1023" i="4" a="1"/>
  <c r="J1023" i="4" s="1"/>
  <c r="I1023" i="4"/>
  <c r="H1023" i="4"/>
  <c r="G1023" i="4"/>
  <c r="F1023" i="4"/>
  <c r="M1022" i="4" a="1"/>
  <c r="M1022" i="4" s="1"/>
  <c r="L1022" i="4" a="1"/>
  <c r="L1022" i="4" s="1"/>
  <c r="K1022" i="4" a="1"/>
  <c r="K1022" i="4" s="1"/>
  <c r="J1022" i="4" a="1"/>
  <c r="J1022" i="4" s="1"/>
  <c r="I1022" i="4"/>
  <c r="H1022" i="4"/>
  <c r="G1022" i="4"/>
  <c r="F1022" i="4"/>
  <c r="M1021" i="4" a="1"/>
  <c r="M1021" i="4" s="1"/>
  <c r="L1021" i="4" a="1"/>
  <c r="L1021" i="4" s="1"/>
  <c r="K1021" i="4" a="1"/>
  <c r="K1021" i="4" s="1"/>
  <c r="J1021" i="4"/>
  <c r="J1021" i="4" a="1"/>
  <c r="I1021" i="4"/>
  <c r="H1021" i="4"/>
  <c r="G1021" i="4"/>
  <c r="F1021" i="4"/>
  <c r="M1020" i="4" a="1"/>
  <c r="M1020" i="4" s="1"/>
  <c r="L1020" i="4" a="1"/>
  <c r="L1020" i="4" s="1"/>
  <c r="K1020" i="4" a="1"/>
  <c r="K1020" i="4" s="1"/>
  <c r="J1020" i="4" a="1"/>
  <c r="J1020" i="4" s="1"/>
  <c r="I1020" i="4"/>
  <c r="H1020" i="4"/>
  <c r="G1020" i="4"/>
  <c r="F1020" i="4"/>
  <c r="M1019" i="4"/>
  <c r="M1019" i="4" a="1"/>
  <c r="L1019" i="4"/>
  <c r="L1019" i="4" a="1"/>
  <c r="K1019" i="4" a="1"/>
  <c r="K1019" i="4" s="1"/>
  <c r="J1019" i="4" a="1"/>
  <c r="J1019" i="4" s="1"/>
  <c r="I1019" i="4"/>
  <c r="H1019" i="4"/>
  <c r="G1019" i="4"/>
  <c r="F1019" i="4"/>
  <c r="M1018" i="4" a="1"/>
  <c r="M1018" i="4" s="1"/>
  <c r="L1018" i="4" a="1"/>
  <c r="L1018" i="4" s="1"/>
  <c r="K1018" i="4"/>
  <c r="K1018" i="4" a="1"/>
  <c r="J1018" i="4"/>
  <c r="J1018" i="4" a="1"/>
  <c r="I1018" i="4"/>
  <c r="H1018" i="4"/>
  <c r="G1018" i="4"/>
  <c r="F1018" i="4"/>
  <c r="M1017" i="4" a="1"/>
  <c r="M1017" i="4" s="1"/>
  <c r="L1017" i="4" a="1"/>
  <c r="L1017" i="4" s="1"/>
  <c r="K1017" i="4" a="1"/>
  <c r="K1017" i="4" s="1"/>
  <c r="J1017" i="4"/>
  <c r="J1017" i="4" a="1"/>
  <c r="I1017" i="4"/>
  <c r="H1017" i="4"/>
  <c r="G1017" i="4"/>
  <c r="F1017" i="4"/>
  <c r="M1016" i="4" a="1"/>
  <c r="M1016" i="4" s="1"/>
  <c r="L1016" i="4" a="1"/>
  <c r="L1016" i="4" s="1"/>
  <c r="K1016" i="4" a="1"/>
  <c r="K1016" i="4" s="1"/>
  <c r="J1016" i="4" a="1"/>
  <c r="J1016" i="4" s="1"/>
  <c r="I1016" i="4"/>
  <c r="H1016" i="4"/>
  <c r="G1016" i="4"/>
  <c r="F1016" i="4"/>
  <c r="M1015" i="4" a="1"/>
  <c r="M1015" i="4" s="1"/>
  <c r="L1015" i="4" a="1"/>
  <c r="L1015" i="4" s="1"/>
  <c r="K1015" i="4" a="1"/>
  <c r="K1015" i="4" s="1"/>
  <c r="J1015" i="4" a="1"/>
  <c r="J1015" i="4" s="1"/>
  <c r="I1015" i="4"/>
  <c r="H1015" i="4"/>
  <c r="G1015" i="4"/>
  <c r="F1015" i="4"/>
  <c r="M1014" i="4" a="1"/>
  <c r="M1014" i="4" s="1"/>
  <c r="L1014" i="4" a="1"/>
  <c r="L1014" i="4" s="1"/>
  <c r="K1014" i="4"/>
  <c r="K1014" i="4" a="1"/>
  <c r="J1014" i="4" a="1"/>
  <c r="J1014" i="4" s="1"/>
  <c r="I1014" i="4"/>
  <c r="H1014" i="4"/>
  <c r="G1014" i="4"/>
  <c r="F1014" i="4"/>
  <c r="M1013" i="4" a="1"/>
  <c r="M1013" i="4" s="1"/>
  <c r="L1013" i="4" a="1"/>
  <c r="L1013" i="4" s="1"/>
  <c r="K1013" i="4"/>
  <c r="K1013" i="4" a="1"/>
  <c r="J1013" i="4" a="1"/>
  <c r="J1013" i="4" s="1"/>
  <c r="I1013" i="4"/>
  <c r="H1013" i="4"/>
  <c r="G1013" i="4"/>
  <c r="F1013" i="4"/>
  <c r="M1012" i="4"/>
  <c r="M1012" i="4" a="1"/>
  <c r="L1012" i="4" a="1"/>
  <c r="L1012" i="4" s="1"/>
  <c r="K1012" i="4" a="1"/>
  <c r="K1012" i="4" s="1"/>
  <c r="J1012" i="4"/>
  <c r="J1012" i="4" a="1"/>
  <c r="I1012" i="4"/>
  <c r="H1012" i="4"/>
  <c r="G1012" i="4"/>
  <c r="F1012" i="4"/>
  <c r="M1011" i="4" a="1"/>
  <c r="M1011" i="4" s="1"/>
  <c r="L1011" i="4"/>
  <c r="L1011" i="4" a="1"/>
  <c r="K1011" i="4" a="1"/>
  <c r="K1011" i="4" s="1"/>
  <c r="J1011" i="4" a="1"/>
  <c r="J1011" i="4" s="1"/>
  <c r="I1011" i="4"/>
  <c r="H1011" i="4"/>
  <c r="G1011" i="4"/>
  <c r="F1011" i="4"/>
  <c r="M1010" i="4" a="1"/>
  <c r="M1010" i="4" s="1"/>
  <c r="L1010" i="4" a="1"/>
  <c r="L1010" i="4" s="1"/>
  <c r="K1010" i="4"/>
  <c r="K1010" i="4" a="1"/>
  <c r="J1010" i="4" a="1"/>
  <c r="J1010" i="4" s="1"/>
  <c r="I1010" i="4"/>
  <c r="H1010" i="4"/>
  <c r="G1010" i="4"/>
  <c r="F1010" i="4"/>
  <c r="M1009" i="4"/>
  <c r="M1009" i="4" a="1"/>
  <c r="L1009" i="4"/>
  <c r="L1009" i="4" a="1"/>
  <c r="K1009" i="4" a="1"/>
  <c r="K1009" i="4" s="1"/>
  <c r="J1009" i="4" a="1"/>
  <c r="J1009" i="4" s="1"/>
  <c r="I1009" i="4"/>
  <c r="H1009" i="4"/>
  <c r="G1009" i="4"/>
  <c r="F1009" i="4"/>
  <c r="M1008" i="4"/>
  <c r="M1008" i="4" a="1"/>
  <c r="L1008" i="4" a="1"/>
  <c r="L1008" i="4" s="1"/>
  <c r="K1008" i="4"/>
  <c r="K1008" i="4" a="1"/>
  <c r="J1008" i="4" a="1"/>
  <c r="J1008" i="4" s="1"/>
  <c r="I1008" i="4"/>
  <c r="H1008" i="4"/>
  <c r="G1008" i="4"/>
  <c r="F1008" i="4"/>
  <c r="M1007" i="4" a="1"/>
  <c r="M1007" i="4" s="1"/>
  <c r="L1007" i="4" a="1"/>
  <c r="L1007" i="4" s="1"/>
  <c r="K1007" i="4" a="1"/>
  <c r="K1007" i="4" s="1"/>
  <c r="J1007" i="4" a="1"/>
  <c r="J1007" i="4" s="1"/>
  <c r="I1007" i="4"/>
  <c r="H1007" i="4"/>
  <c r="G1007" i="4"/>
  <c r="F1007" i="4"/>
  <c r="M1006" i="4" a="1"/>
  <c r="M1006" i="4" s="1"/>
  <c r="L1006" i="4" a="1"/>
  <c r="L1006" i="4" s="1"/>
  <c r="K1006" i="4" a="1"/>
  <c r="K1006" i="4" s="1"/>
  <c r="J1006" i="4" a="1"/>
  <c r="J1006" i="4" s="1"/>
  <c r="I1006" i="4"/>
  <c r="H1006" i="4"/>
  <c r="G1006" i="4"/>
  <c r="F1006" i="4"/>
  <c r="M1005" i="4" a="1"/>
  <c r="M1005" i="4" s="1"/>
  <c r="L1005" i="4"/>
  <c r="L1005" i="4" a="1"/>
  <c r="K1005" i="4" a="1"/>
  <c r="K1005" i="4" s="1"/>
  <c r="J1005" i="4"/>
  <c r="J1005" i="4" a="1"/>
  <c r="I1005" i="4"/>
  <c r="H1005" i="4"/>
  <c r="G1005" i="4"/>
  <c r="F1005" i="4"/>
  <c r="M1004" i="4" a="1"/>
  <c r="M1004" i="4" s="1"/>
  <c r="L1004" i="4" a="1"/>
  <c r="L1004" i="4" s="1"/>
  <c r="K1004" i="4" a="1"/>
  <c r="K1004" i="4" s="1"/>
  <c r="J1004" i="4" a="1"/>
  <c r="J1004" i="4" s="1"/>
  <c r="I1004" i="4"/>
  <c r="H1004" i="4"/>
  <c r="G1004" i="4"/>
  <c r="F1004" i="4"/>
  <c r="M1003" i="4" a="1"/>
  <c r="M1003" i="4" s="1"/>
  <c r="L1003" i="4"/>
  <c r="L1003" i="4" a="1"/>
  <c r="K1003" i="4" a="1"/>
  <c r="K1003" i="4" s="1"/>
  <c r="J1003" i="4" a="1"/>
  <c r="J1003" i="4" s="1"/>
  <c r="I1003" i="4"/>
  <c r="H1003" i="4"/>
  <c r="G1003" i="4"/>
  <c r="F1003" i="4"/>
  <c r="M1002" i="4" a="1"/>
  <c r="M1002" i="4" s="1"/>
  <c r="L1002" i="4" a="1"/>
  <c r="L1002" i="4" s="1"/>
  <c r="K1002" i="4" a="1"/>
  <c r="K1002" i="4" s="1"/>
  <c r="J1002" i="4" a="1"/>
  <c r="J1002" i="4" s="1"/>
  <c r="I1002" i="4"/>
  <c r="H1002" i="4"/>
  <c r="G1002" i="4"/>
  <c r="F1002" i="4"/>
  <c r="M1001" i="4" a="1"/>
  <c r="M1001" i="4" s="1"/>
  <c r="L1001" i="4" a="1"/>
  <c r="L1001" i="4" s="1"/>
  <c r="K1001" i="4" a="1"/>
  <c r="K1001" i="4" s="1"/>
  <c r="J1001" i="4" a="1"/>
  <c r="J1001" i="4" s="1"/>
  <c r="I1001" i="4"/>
  <c r="H1001" i="4"/>
  <c r="G1001" i="4"/>
  <c r="F1001" i="4"/>
  <c r="M1000" i="4"/>
  <c r="M1000" i="4" a="1"/>
  <c r="L1000" i="4"/>
  <c r="L1000" i="4" a="1"/>
  <c r="K1000" i="4" a="1"/>
  <c r="K1000" i="4" s="1"/>
  <c r="J1000" i="4" a="1"/>
  <c r="J1000" i="4" s="1"/>
  <c r="I1000" i="4"/>
  <c r="H1000" i="4"/>
  <c r="G1000" i="4"/>
  <c r="F1000" i="4"/>
  <c r="M999" i="4" a="1"/>
  <c r="M999" i="4" s="1"/>
  <c r="L999" i="4"/>
  <c r="L999" i="4" a="1"/>
  <c r="K999" i="4"/>
  <c r="K999" i="4" a="1"/>
  <c r="J999" i="4" a="1"/>
  <c r="J999" i="4" s="1"/>
  <c r="I999" i="4"/>
  <c r="H999" i="4"/>
  <c r="G999" i="4"/>
  <c r="F999" i="4"/>
  <c r="M998" i="4"/>
  <c r="M998" i="4" a="1"/>
  <c r="L998" i="4" a="1"/>
  <c r="L998" i="4" s="1"/>
  <c r="K998" i="4"/>
  <c r="K998" i="4" a="1"/>
  <c r="J998" i="4"/>
  <c r="J998" i="4" a="1"/>
  <c r="I998" i="4"/>
  <c r="H998" i="4"/>
  <c r="G998" i="4"/>
  <c r="F998" i="4"/>
  <c r="M997" i="4" a="1"/>
  <c r="M997" i="4" s="1"/>
  <c r="L997" i="4" a="1"/>
  <c r="L997" i="4" s="1"/>
  <c r="K997" i="4" a="1"/>
  <c r="K997" i="4" s="1"/>
  <c r="J997" i="4"/>
  <c r="J997" i="4" a="1"/>
  <c r="I997" i="4"/>
  <c r="H997" i="4"/>
  <c r="G997" i="4"/>
  <c r="F997" i="4"/>
  <c r="M996" i="4" a="1"/>
  <c r="M996" i="4" s="1"/>
  <c r="L996" i="4" a="1"/>
  <c r="L996" i="4" s="1"/>
  <c r="K996" i="4" a="1"/>
  <c r="K996" i="4" s="1"/>
  <c r="J996" i="4" a="1"/>
  <c r="J996" i="4" s="1"/>
  <c r="I996" i="4"/>
  <c r="H996" i="4"/>
  <c r="G996" i="4"/>
  <c r="F996" i="4"/>
  <c r="M995" i="4" a="1"/>
  <c r="M995" i="4" s="1"/>
  <c r="L995" i="4"/>
  <c r="L995" i="4" a="1"/>
  <c r="K995" i="4" a="1"/>
  <c r="K995" i="4" s="1"/>
  <c r="J995" i="4" a="1"/>
  <c r="J995" i="4" s="1"/>
  <c r="I995" i="4"/>
  <c r="H995" i="4"/>
  <c r="G995" i="4"/>
  <c r="F995" i="4"/>
  <c r="M994" i="4" a="1"/>
  <c r="M994" i="4" s="1"/>
  <c r="L994" i="4" a="1"/>
  <c r="L994" i="4" s="1"/>
  <c r="K994" i="4"/>
  <c r="K994" i="4" a="1"/>
  <c r="J994" i="4" a="1"/>
  <c r="J994" i="4" s="1"/>
  <c r="I994" i="4"/>
  <c r="H994" i="4"/>
  <c r="G994" i="4"/>
  <c r="F994" i="4"/>
  <c r="M993" i="4"/>
  <c r="M993" i="4" a="1"/>
  <c r="L993" i="4" a="1"/>
  <c r="L993" i="4" s="1"/>
  <c r="K993" i="4" a="1"/>
  <c r="K993" i="4" s="1"/>
  <c r="J993" i="4" a="1"/>
  <c r="J993" i="4" s="1"/>
  <c r="I993" i="4"/>
  <c r="H993" i="4"/>
  <c r="G993" i="4"/>
  <c r="F993" i="4"/>
  <c r="M992" i="4"/>
  <c r="M992" i="4" a="1"/>
  <c r="L992" i="4" a="1"/>
  <c r="L992" i="4" s="1"/>
  <c r="K992" i="4" a="1"/>
  <c r="K992" i="4" s="1"/>
  <c r="J992" i="4" a="1"/>
  <c r="J992" i="4" s="1"/>
  <c r="I992" i="4"/>
  <c r="H992" i="4"/>
  <c r="G992" i="4"/>
  <c r="F992" i="4"/>
  <c r="M991" i="4" a="1"/>
  <c r="M991" i="4" s="1"/>
  <c r="L991" i="4"/>
  <c r="L991" i="4" a="1"/>
  <c r="K991" i="4" a="1"/>
  <c r="K991" i="4" s="1"/>
  <c r="J991" i="4" a="1"/>
  <c r="J991" i="4" s="1"/>
  <c r="I991" i="4"/>
  <c r="H991" i="4"/>
  <c r="G991" i="4"/>
  <c r="F991" i="4"/>
  <c r="M990" i="4" a="1"/>
  <c r="M990" i="4" s="1"/>
  <c r="L990" i="4" a="1"/>
  <c r="L990" i="4" s="1"/>
  <c r="K990" i="4" a="1"/>
  <c r="K990" i="4" s="1"/>
  <c r="J990" i="4" a="1"/>
  <c r="J990" i="4" s="1"/>
  <c r="I990" i="4"/>
  <c r="H990" i="4"/>
  <c r="G990" i="4"/>
  <c r="F990" i="4"/>
  <c r="M989" i="4" a="1"/>
  <c r="M989" i="4" s="1"/>
  <c r="L989" i="4"/>
  <c r="L989" i="4" a="1"/>
  <c r="K989" i="4" a="1"/>
  <c r="K989" i="4" s="1"/>
  <c r="J989" i="4" a="1"/>
  <c r="J989" i="4" s="1"/>
  <c r="I989" i="4"/>
  <c r="H989" i="4"/>
  <c r="G989" i="4"/>
  <c r="F989" i="4"/>
  <c r="M988" i="4" a="1"/>
  <c r="M988" i="4" s="1"/>
  <c r="L988" i="4"/>
  <c r="L988" i="4" a="1"/>
  <c r="K988" i="4"/>
  <c r="K988" i="4" a="1"/>
  <c r="J988" i="4" a="1"/>
  <c r="J988" i="4" s="1"/>
  <c r="I988" i="4"/>
  <c r="H988" i="4"/>
  <c r="G988" i="4"/>
  <c r="F988" i="4"/>
  <c r="M987" i="4" a="1"/>
  <c r="M987" i="4" s="1"/>
  <c r="L987" i="4"/>
  <c r="L987" i="4" a="1"/>
  <c r="K987" i="4" a="1"/>
  <c r="K987" i="4" s="1"/>
  <c r="J987" i="4" a="1"/>
  <c r="J987" i="4" s="1"/>
  <c r="I987" i="4"/>
  <c r="H987" i="4"/>
  <c r="G987" i="4"/>
  <c r="F987" i="4"/>
  <c r="M986" i="4" a="1"/>
  <c r="M986" i="4" s="1"/>
  <c r="L986" i="4" a="1"/>
  <c r="L986" i="4" s="1"/>
  <c r="K986" i="4" a="1"/>
  <c r="K986" i="4" s="1"/>
  <c r="J986" i="4" a="1"/>
  <c r="J986" i="4" s="1"/>
  <c r="I986" i="4"/>
  <c r="H986" i="4"/>
  <c r="G986" i="4"/>
  <c r="F986" i="4"/>
  <c r="M985" i="4" a="1"/>
  <c r="M985" i="4" s="1"/>
  <c r="L985" i="4"/>
  <c r="L985" i="4" a="1"/>
  <c r="K985" i="4" a="1"/>
  <c r="K985" i="4" s="1"/>
  <c r="J985" i="4" a="1"/>
  <c r="J985" i="4" s="1"/>
  <c r="I985" i="4"/>
  <c r="H985" i="4"/>
  <c r="G985" i="4"/>
  <c r="F985" i="4"/>
  <c r="M984" i="4" a="1"/>
  <c r="M984" i="4" s="1"/>
  <c r="L984" i="4" a="1"/>
  <c r="L984" i="4" s="1"/>
  <c r="K984" i="4"/>
  <c r="K984" i="4" a="1"/>
  <c r="J984" i="4" a="1"/>
  <c r="J984" i="4" s="1"/>
  <c r="I984" i="4"/>
  <c r="H984" i="4"/>
  <c r="G984" i="4"/>
  <c r="F984" i="4"/>
  <c r="M983" i="4" a="1"/>
  <c r="M983" i="4" s="1"/>
  <c r="L983" i="4" a="1"/>
  <c r="L983" i="4" s="1"/>
  <c r="K983" i="4"/>
  <c r="K983" i="4" a="1"/>
  <c r="J983" i="4" a="1"/>
  <c r="J983" i="4" s="1"/>
  <c r="I983" i="4"/>
  <c r="H983" i="4"/>
  <c r="G983" i="4"/>
  <c r="F983" i="4"/>
  <c r="M982" i="4"/>
  <c r="M982" i="4" a="1"/>
  <c r="L982" i="4" a="1"/>
  <c r="L982" i="4" s="1"/>
  <c r="K982" i="4" a="1"/>
  <c r="K982" i="4" s="1"/>
  <c r="J982" i="4" a="1"/>
  <c r="J982" i="4" s="1"/>
  <c r="I982" i="4"/>
  <c r="H982" i="4"/>
  <c r="G982" i="4"/>
  <c r="F982" i="4"/>
  <c r="M981" i="4" a="1"/>
  <c r="M981" i="4" s="1"/>
  <c r="L981" i="4" a="1"/>
  <c r="L981" i="4" s="1"/>
  <c r="K981" i="4" a="1"/>
  <c r="K981" i="4" s="1"/>
  <c r="J981" i="4" a="1"/>
  <c r="J981" i="4" s="1"/>
  <c r="I981" i="4"/>
  <c r="H981" i="4"/>
  <c r="G981" i="4"/>
  <c r="F981" i="4"/>
  <c r="M980" i="4" a="1"/>
  <c r="M980" i="4" s="1"/>
  <c r="L980" i="4"/>
  <c r="L980" i="4" a="1"/>
  <c r="K980" i="4"/>
  <c r="K980" i="4" a="1"/>
  <c r="J980" i="4" a="1"/>
  <c r="J980" i="4" s="1"/>
  <c r="I980" i="4"/>
  <c r="H980" i="4"/>
  <c r="G980" i="4"/>
  <c r="F980" i="4"/>
  <c r="M979" i="4" a="1"/>
  <c r="M979" i="4" s="1"/>
  <c r="L979" i="4" a="1"/>
  <c r="L979" i="4" s="1"/>
  <c r="K979" i="4" a="1"/>
  <c r="K979" i="4" s="1"/>
  <c r="J979" i="4" a="1"/>
  <c r="J979" i="4" s="1"/>
  <c r="I979" i="4"/>
  <c r="H979" i="4"/>
  <c r="G979" i="4"/>
  <c r="F979" i="4"/>
  <c r="M978" i="4" a="1"/>
  <c r="M978" i="4" s="1"/>
  <c r="L978" i="4" a="1"/>
  <c r="L978" i="4" s="1"/>
  <c r="K978" i="4" a="1"/>
  <c r="K978" i="4" s="1"/>
  <c r="J978" i="4" a="1"/>
  <c r="J978" i="4" s="1"/>
  <c r="I978" i="4"/>
  <c r="H978" i="4"/>
  <c r="G978" i="4"/>
  <c r="F978" i="4"/>
  <c r="M977" i="4" a="1"/>
  <c r="M977" i="4" s="1"/>
  <c r="L977" i="4"/>
  <c r="L977" i="4" a="1"/>
  <c r="K977" i="4" a="1"/>
  <c r="K977" i="4" s="1"/>
  <c r="J977" i="4" a="1"/>
  <c r="J977" i="4" s="1"/>
  <c r="I977" i="4"/>
  <c r="H977" i="4"/>
  <c r="G977" i="4"/>
  <c r="F977" i="4"/>
  <c r="M976" i="4"/>
  <c r="M976" i="4" a="1"/>
  <c r="L976" i="4" a="1"/>
  <c r="L976" i="4" s="1"/>
  <c r="K976" i="4" a="1"/>
  <c r="K976" i="4" s="1"/>
  <c r="J976" i="4" a="1"/>
  <c r="J976" i="4" s="1"/>
  <c r="I976" i="4"/>
  <c r="H976" i="4"/>
  <c r="G976" i="4"/>
  <c r="F976" i="4"/>
  <c r="M975" i="4" a="1"/>
  <c r="M975" i="4" s="1"/>
  <c r="L975" i="4" a="1"/>
  <c r="L975" i="4" s="1"/>
  <c r="K975" i="4" a="1"/>
  <c r="K975" i="4" s="1"/>
  <c r="J975" i="4" a="1"/>
  <c r="J975" i="4" s="1"/>
  <c r="I975" i="4"/>
  <c r="H975" i="4"/>
  <c r="G975" i="4"/>
  <c r="F975" i="4"/>
  <c r="M974" i="4" a="1"/>
  <c r="M974" i="4" s="1"/>
  <c r="L974" i="4" a="1"/>
  <c r="L974" i="4" s="1"/>
  <c r="K974" i="4" a="1"/>
  <c r="K974" i="4" s="1"/>
  <c r="J974" i="4" a="1"/>
  <c r="J974" i="4" s="1"/>
  <c r="I974" i="4"/>
  <c r="H974" i="4"/>
  <c r="G974" i="4"/>
  <c r="F974" i="4"/>
  <c r="M973" i="4" a="1"/>
  <c r="M973" i="4" s="1"/>
  <c r="L973" i="4" a="1"/>
  <c r="L973" i="4" s="1"/>
  <c r="K973" i="4" a="1"/>
  <c r="K973" i="4" s="1"/>
  <c r="J973" i="4" a="1"/>
  <c r="J973" i="4" s="1"/>
  <c r="I973" i="4"/>
  <c r="H973" i="4"/>
  <c r="G973" i="4"/>
  <c r="F973" i="4"/>
  <c r="M972" i="4" a="1"/>
  <c r="M972" i="4" s="1"/>
  <c r="L972" i="4" a="1"/>
  <c r="L972" i="4" s="1"/>
  <c r="K972" i="4" a="1"/>
  <c r="K972" i="4" s="1"/>
  <c r="J972" i="4" a="1"/>
  <c r="J972" i="4" s="1"/>
  <c r="I972" i="4"/>
  <c r="H972" i="4"/>
  <c r="G972" i="4"/>
  <c r="F972" i="4"/>
  <c r="M971" i="4" a="1"/>
  <c r="M971" i="4" s="1"/>
  <c r="L971" i="4" a="1"/>
  <c r="L971" i="4" s="1"/>
  <c r="K971" i="4" a="1"/>
  <c r="K971" i="4" s="1"/>
  <c r="J971" i="4" a="1"/>
  <c r="J971" i="4" s="1"/>
  <c r="I971" i="4"/>
  <c r="H971" i="4"/>
  <c r="G971" i="4"/>
  <c r="F971" i="4"/>
  <c r="M970" i="4" a="1"/>
  <c r="M970" i="4" s="1"/>
  <c r="L970" i="4" a="1"/>
  <c r="L970" i="4" s="1"/>
  <c r="K970" i="4" a="1"/>
  <c r="K970" i="4" s="1"/>
  <c r="J970" i="4" a="1"/>
  <c r="J970" i="4" s="1"/>
  <c r="I970" i="4"/>
  <c r="H970" i="4"/>
  <c r="G970" i="4"/>
  <c r="F970" i="4"/>
  <c r="M969" i="4" a="1"/>
  <c r="M969" i="4" s="1"/>
  <c r="L969" i="4" a="1"/>
  <c r="L969" i="4" s="1"/>
  <c r="K969" i="4" a="1"/>
  <c r="K969" i="4" s="1"/>
  <c r="J969" i="4" a="1"/>
  <c r="J969" i="4" s="1"/>
  <c r="I969" i="4"/>
  <c r="H969" i="4"/>
  <c r="G969" i="4"/>
  <c r="F969" i="4"/>
  <c r="M968" i="4" a="1"/>
  <c r="M968" i="4" s="1"/>
  <c r="L968" i="4" a="1"/>
  <c r="L968" i="4" s="1"/>
  <c r="K968" i="4" a="1"/>
  <c r="K968" i="4" s="1"/>
  <c r="J968" i="4" a="1"/>
  <c r="J968" i="4" s="1"/>
  <c r="I968" i="4"/>
  <c r="H968" i="4"/>
  <c r="G968" i="4"/>
  <c r="F968" i="4"/>
  <c r="M967" i="4" a="1"/>
  <c r="M967" i="4" s="1"/>
  <c r="L967" i="4" a="1"/>
  <c r="L967" i="4" s="1"/>
  <c r="K967" i="4" a="1"/>
  <c r="K967" i="4" s="1"/>
  <c r="J967" i="4" a="1"/>
  <c r="J967" i="4" s="1"/>
  <c r="I967" i="4"/>
  <c r="H967" i="4"/>
  <c r="G967" i="4"/>
  <c r="F967" i="4"/>
  <c r="M966" i="4" a="1"/>
  <c r="M966" i="4" s="1"/>
  <c r="L966" i="4" a="1"/>
  <c r="L966" i="4" s="1"/>
  <c r="K966" i="4" a="1"/>
  <c r="K966" i="4" s="1"/>
  <c r="J966" i="4" a="1"/>
  <c r="J966" i="4" s="1"/>
  <c r="I966" i="4"/>
  <c r="H966" i="4"/>
  <c r="G966" i="4"/>
  <c r="F966" i="4"/>
  <c r="M965" i="4" a="1"/>
  <c r="M965" i="4" s="1"/>
  <c r="L965" i="4" a="1"/>
  <c r="L965" i="4" s="1"/>
  <c r="K965" i="4" a="1"/>
  <c r="K965" i="4" s="1"/>
  <c r="J965" i="4" a="1"/>
  <c r="J965" i="4" s="1"/>
  <c r="I965" i="4"/>
  <c r="H965" i="4"/>
  <c r="G965" i="4"/>
  <c r="F965" i="4"/>
  <c r="M964" i="4" a="1"/>
  <c r="M964" i="4" s="1"/>
  <c r="L964" i="4" a="1"/>
  <c r="L964" i="4" s="1"/>
  <c r="K964" i="4" a="1"/>
  <c r="K964" i="4" s="1"/>
  <c r="J964" i="4" a="1"/>
  <c r="J964" i="4" s="1"/>
  <c r="I964" i="4"/>
  <c r="H964" i="4"/>
  <c r="G964" i="4"/>
  <c r="F964" i="4"/>
  <c r="M963" i="4" a="1"/>
  <c r="M963" i="4" s="1"/>
  <c r="L963" i="4" a="1"/>
  <c r="L963" i="4" s="1"/>
  <c r="K963" i="4" a="1"/>
  <c r="K963" i="4" s="1"/>
  <c r="J963" i="4" a="1"/>
  <c r="J963" i="4" s="1"/>
  <c r="I963" i="4"/>
  <c r="H963" i="4"/>
  <c r="G963" i="4"/>
  <c r="F963" i="4"/>
  <c r="M962" i="4" a="1"/>
  <c r="M962" i="4" s="1"/>
  <c r="L962" i="4" a="1"/>
  <c r="L962" i="4" s="1"/>
  <c r="K962" i="4" a="1"/>
  <c r="K962" i="4" s="1"/>
  <c r="J962" i="4" a="1"/>
  <c r="J962" i="4" s="1"/>
  <c r="I962" i="4"/>
  <c r="H962" i="4"/>
  <c r="G962" i="4"/>
  <c r="F962" i="4"/>
  <c r="M961" i="4" a="1"/>
  <c r="M961" i="4" s="1"/>
  <c r="L961" i="4" a="1"/>
  <c r="L961" i="4" s="1"/>
  <c r="K961" i="4" a="1"/>
  <c r="K961" i="4" s="1"/>
  <c r="J961" i="4" a="1"/>
  <c r="J961" i="4" s="1"/>
  <c r="I961" i="4"/>
  <c r="H961" i="4"/>
  <c r="G961" i="4"/>
  <c r="F961" i="4"/>
  <c r="M960" i="4" a="1"/>
  <c r="M960" i="4" s="1"/>
  <c r="L960" i="4" a="1"/>
  <c r="L960" i="4" s="1"/>
  <c r="K960" i="4" a="1"/>
  <c r="K960" i="4" s="1"/>
  <c r="J960" i="4" a="1"/>
  <c r="J960" i="4" s="1"/>
  <c r="I960" i="4"/>
  <c r="H960" i="4"/>
  <c r="G960" i="4"/>
  <c r="F960" i="4"/>
  <c r="M959" i="4" a="1"/>
  <c r="M959" i="4" s="1"/>
  <c r="L959" i="4" a="1"/>
  <c r="L959" i="4" s="1"/>
  <c r="K959" i="4" a="1"/>
  <c r="K959" i="4" s="1"/>
  <c r="J959" i="4" a="1"/>
  <c r="J959" i="4" s="1"/>
  <c r="I959" i="4"/>
  <c r="H959" i="4"/>
  <c r="G959" i="4"/>
  <c r="F959" i="4"/>
  <c r="M958" i="4" a="1"/>
  <c r="M958" i="4" s="1"/>
  <c r="L958" i="4" a="1"/>
  <c r="L958" i="4" s="1"/>
  <c r="K958" i="4" a="1"/>
  <c r="K958" i="4" s="1"/>
  <c r="J958" i="4" a="1"/>
  <c r="J958" i="4" s="1"/>
  <c r="I958" i="4"/>
  <c r="H958" i="4"/>
  <c r="G958" i="4"/>
  <c r="F958" i="4"/>
  <c r="M957" i="4" a="1"/>
  <c r="M957" i="4" s="1"/>
  <c r="L957" i="4" a="1"/>
  <c r="L957" i="4" s="1"/>
  <c r="K957" i="4" a="1"/>
  <c r="K957" i="4" s="1"/>
  <c r="J957" i="4" a="1"/>
  <c r="J957" i="4" s="1"/>
  <c r="I957" i="4"/>
  <c r="H957" i="4"/>
  <c r="G957" i="4"/>
  <c r="F957" i="4"/>
  <c r="M956" i="4" a="1"/>
  <c r="M956" i="4" s="1"/>
  <c r="L956" i="4" a="1"/>
  <c r="L956" i="4" s="1"/>
  <c r="K956" i="4" a="1"/>
  <c r="K956" i="4" s="1"/>
  <c r="J956" i="4" a="1"/>
  <c r="J956" i="4" s="1"/>
  <c r="I956" i="4"/>
  <c r="H956" i="4"/>
  <c r="G956" i="4"/>
  <c r="F956" i="4"/>
  <c r="M955" i="4" a="1"/>
  <c r="M955" i="4" s="1"/>
  <c r="L955" i="4" a="1"/>
  <c r="L955" i="4" s="1"/>
  <c r="K955" i="4" a="1"/>
  <c r="K955" i="4" s="1"/>
  <c r="J955" i="4" a="1"/>
  <c r="J955" i="4" s="1"/>
  <c r="I955" i="4"/>
  <c r="H955" i="4"/>
  <c r="G955" i="4"/>
  <c r="F955" i="4"/>
  <c r="M954" i="4" a="1"/>
  <c r="M954" i="4" s="1"/>
  <c r="L954" i="4" a="1"/>
  <c r="L954" i="4" s="1"/>
  <c r="K954" i="4" a="1"/>
  <c r="K954" i="4" s="1"/>
  <c r="J954" i="4" a="1"/>
  <c r="J954" i="4" s="1"/>
  <c r="I954" i="4"/>
  <c r="H954" i="4"/>
  <c r="G954" i="4"/>
  <c r="F954" i="4"/>
  <c r="M953" i="4" a="1"/>
  <c r="M953" i="4" s="1"/>
  <c r="L953" i="4" a="1"/>
  <c r="L953" i="4" s="1"/>
  <c r="K953" i="4" a="1"/>
  <c r="K953" i="4" s="1"/>
  <c r="J953" i="4" a="1"/>
  <c r="J953" i="4" s="1"/>
  <c r="I953" i="4"/>
  <c r="H953" i="4"/>
  <c r="G953" i="4"/>
  <c r="F953" i="4"/>
  <c r="M952" i="4" a="1"/>
  <c r="M952" i="4" s="1"/>
  <c r="L952" i="4" a="1"/>
  <c r="L952" i="4" s="1"/>
  <c r="K952" i="4" a="1"/>
  <c r="K952" i="4" s="1"/>
  <c r="J952" i="4" a="1"/>
  <c r="J952" i="4" s="1"/>
  <c r="I952" i="4"/>
  <c r="H952" i="4"/>
  <c r="G952" i="4"/>
  <c r="F952" i="4"/>
  <c r="M951" i="4" a="1"/>
  <c r="M951" i="4" s="1"/>
  <c r="L951" i="4" a="1"/>
  <c r="L951" i="4" s="1"/>
  <c r="K951" i="4" a="1"/>
  <c r="K951" i="4" s="1"/>
  <c r="J951" i="4" a="1"/>
  <c r="J951" i="4" s="1"/>
  <c r="I951" i="4"/>
  <c r="H951" i="4"/>
  <c r="G951" i="4"/>
  <c r="F951" i="4"/>
  <c r="M950" i="4" a="1"/>
  <c r="M950" i="4" s="1"/>
  <c r="L950" i="4" a="1"/>
  <c r="L950" i="4" s="1"/>
  <c r="K950" i="4" a="1"/>
  <c r="K950" i="4" s="1"/>
  <c r="J950" i="4" a="1"/>
  <c r="J950" i="4" s="1"/>
  <c r="I950" i="4"/>
  <c r="H950" i="4"/>
  <c r="G950" i="4"/>
  <c r="F950" i="4"/>
  <c r="M949" i="4" a="1"/>
  <c r="M949" i="4" s="1"/>
  <c r="L949" i="4" a="1"/>
  <c r="L949" i="4" s="1"/>
  <c r="K949" i="4" a="1"/>
  <c r="K949" i="4" s="1"/>
  <c r="J949" i="4" a="1"/>
  <c r="J949" i="4" s="1"/>
  <c r="I949" i="4"/>
  <c r="H949" i="4"/>
  <c r="G949" i="4"/>
  <c r="F949" i="4"/>
  <c r="M948" i="4" a="1"/>
  <c r="M948" i="4" s="1"/>
  <c r="L948" i="4" a="1"/>
  <c r="L948" i="4" s="1"/>
  <c r="K948" i="4" a="1"/>
  <c r="K948" i="4" s="1"/>
  <c r="J948" i="4" a="1"/>
  <c r="J948" i="4" s="1"/>
  <c r="I948" i="4"/>
  <c r="H948" i="4"/>
  <c r="G948" i="4"/>
  <c r="F948" i="4"/>
  <c r="M947" i="4" a="1"/>
  <c r="M947" i="4" s="1"/>
  <c r="L947" i="4" a="1"/>
  <c r="L947" i="4" s="1"/>
  <c r="K947" i="4" a="1"/>
  <c r="K947" i="4" s="1"/>
  <c r="J947" i="4" a="1"/>
  <c r="J947" i="4" s="1"/>
  <c r="I947" i="4"/>
  <c r="H947" i="4"/>
  <c r="G947" i="4"/>
  <c r="F947" i="4"/>
  <c r="M946" i="4" a="1"/>
  <c r="M946" i="4" s="1"/>
  <c r="L946" i="4" a="1"/>
  <c r="L946" i="4" s="1"/>
  <c r="K946" i="4" a="1"/>
  <c r="K946" i="4" s="1"/>
  <c r="J946" i="4" a="1"/>
  <c r="J946" i="4" s="1"/>
  <c r="I946" i="4"/>
  <c r="H946" i="4"/>
  <c r="G946" i="4"/>
  <c r="F946" i="4"/>
  <c r="M945" i="4" a="1"/>
  <c r="M945" i="4" s="1"/>
  <c r="L945" i="4" a="1"/>
  <c r="L945" i="4" s="1"/>
  <c r="K945" i="4"/>
  <c r="K945" i="4" a="1"/>
  <c r="J945" i="4" a="1"/>
  <c r="J945" i="4" s="1"/>
  <c r="I945" i="4"/>
  <c r="H945" i="4"/>
  <c r="G945" i="4"/>
  <c r="F945" i="4"/>
  <c r="M944" i="4" a="1"/>
  <c r="M944" i="4" s="1"/>
  <c r="L944" i="4" a="1"/>
  <c r="L944" i="4" s="1"/>
  <c r="K944" i="4" a="1"/>
  <c r="K944" i="4" s="1"/>
  <c r="J944" i="4" a="1"/>
  <c r="J944" i="4" s="1"/>
  <c r="I944" i="4"/>
  <c r="H944" i="4"/>
  <c r="G944" i="4"/>
  <c r="F944" i="4"/>
  <c r="M943" i="4" a="1"/>
  <c r="M943" i="4" s="1"/>
  <c r="L943" i="4" a="1"/>
  <c r="L943" i="4" s="1"/>
  <c r="K943" i="4"/>
  <c r="K943" i="4" a="1"/>
  <c r="J943" i="4" a="1"/>
  <c r="J943" i="4" s="1"/>
  <c r="I943" i="4"/>
  <c r="H943" i="4"/>
  <c r="G943" i="4"/>
  <c r="F943" i="4"/>
  <c r="M942" i="4" a="1"/>
  <c r="M942" i="4" s="1"/>
  <c r="L942" i="4" a="1"/>
  <c r="L942" i="4" s="1"/>
  <c r="K942" i="4" a="1"/>
  <c r="K942" i="4" s="1"/>
  <c r="J942" i="4" a="1"/>
  <c r="J942" i="4" s="1"/>
  <c r="I942" i="4"/>
  <c r="H942" i="4"/>
  <c r="G942" i="4"/>
  <c r="F942" i="4"/>
  <c r="M941" i="4" a="1"/>
  <c r="M941" i="4" s="1"/>
  <c r="L941" i="4" a="1"/>
  <c r="L941" i="4" s="1"/>
  <c r="K941" i="4"/>
  <c r="K941" i="4" a="1"/>
  <c r="J941" i="4" a="1"/>
  <c r="J941" i="4" s="1"/>
  <c r="I941" i="4"/>
  <c r="H941" i="4"/>
  <c r="G941" i="4"/>
  <c r="F941" i="4"/>
  <c r="M940" i="4" a="1"/>
  <c r="M940" i="4" s="1"/>
  <c r="L940" i="4" a="1"/>
  <c r="L940" i="4" s="1"/>
  <c r="K940" i="4" a="1"/>
  <c r="K940" i="4" s="1"/>
  <c r="J940" i="4" a="1"/>
  <c r="J940" i="4" s="1"/>
  <c r="I940" i="4"/>
  <c r="H940" i="4"/>
  <c r="G940" i="4"/>
  <c r="F940" i="4"/>
  <c r="M939" i="4" a="1"/>
  <c r="M939" i="4" s="1"/>
  <c r="L939" i="4" a="1"/>
  <c r="L939" i="4" s="1"/>
  <c r="K939" i="4" a="1"/>
  <c r="K939" i="4" s="1"/>
  <c r="J939" i="4" a="1"/>
  <c r="J939" i="4" s="1"/>
  <c r="I939" i="4"/>
  <c r="H939" i="4"/>
  <c r="G939" i="4"/>
  <c r="F939" i="4"/>
  <c r="M938" i="4" a="1"/>
  <c r="M938" i="4" s="1"/>
  <c r="L938" i="4" a="1"/>
  <c r="L938" i="4" s="1"/>
  <c r="K938" i="4" a="1"/>
  <c r="K938" i="4" s="1"/>
  <c r="J938" i="4" a="1"/>
  <c r="J938" i="4" s="1"/>
  <c r="I938" i="4"/>
  <c r="H938" i="4"/>
  <c r="G938" i="4"/>
  <c r="F938" i="4"/>
  <c r="M937" i="4" a="1"/>
  <c r="M937" i="4" s="1"/>
  <c r="L937" i="4" a="1"/>
  <c r="L937" i="4" s="1"/>
  <c r="K937" i="4"/>
  <c r="K937" i="4" a="1"/>
  <c r="J937" i="4" a="1"/>
  <c r="J937" i="4" s="1"/>
  <c r="I937" i="4"/>
  <c r="H937" i="4"/>
  <c r="G937" i="4"/>
  <c r="F937" i="4"/>
  <c r="M936" i="4" a="1"/>
  <c r="M936" i="4" s="1"/>
  <c r="L936" i="4" a="1"/>
  <c r="L936" i="4" s="1"/>
  <c r="K936" i="4" a="1"/>
  <c r="K936" i="4" s="1"/>
  <c r="J936" i="4" a="1"/>
  <c r="J936" i="4" s="1"/>
  <c r="I936" i="4"/>
  <c r="H936" i="4"/>
  <c r="G936" i="4"/>
  <c r="F936" i="4"/>
  <c r="M935" i="4" a="1"/>
  <c r="M935" i="4" s="1"/>
  <c r="L935" i="4" a="1"/>
  <c r="L935" i="4" s="1"/>
  <c r="K935" i="4" a="1"/>
  <c r="K935" i="4" s="1"/>
  <c r="J935" i="4" a="1"/>
  <c r="J935" i="4" s="1"/>
  <c r="I935" i="4"/>
  <c r="H935" i="4"/>
  <c r="G935" i="4"/>
  <c r="F935" i="4"/>
  <c r="M934" i="4" a="1"/>
  <c r="M934" i="4" s="1"/>
  <c r="L934" i="4" a="1"/>
  <c r="L934" i="4" s="1"/>
  <c r="K934" i="4" a="1"/>
  <c r="K934" i="4" s="1"/>
  <c r="J934" i="4" a="1"/>
  <c r="J934" i="4" s="1"/>
  <c r="I934" i="4"/>
  <c r="H934" i="4"/>
  <c r="G934" i="4"/>
  <c r="F934" i="4"/>
  <c r="M933" i="4" a="1"/>
  <c r="M933" i="4" s="1"/>
  <c r="L933" i="4" a="1"/>
  <c r="L933" i="4" s="1"/>
  <c r="K933" i="4" a="1"/>
  <c r="K933" i="4" s="1"/>
  <c r="J933" i="4" a="1"/>
  <c r="J933" i="4" s="1"/>
  <c r="I933" i="4"/>
  <c r="H933" i="4"/>
  <c r="G933" i="4"/>
  <c r="F933" i="4"/>
  <c r="M932" i="4" a="1"/>
  <c r="M932" i="4" s="1"/>
  <c r="L932" i="4" a="1"/>
  <c r="L932" i="4" s="1"/>
  <c r="K932" i="4" a="1"/>
  <c r="K932" i="4" s="1"/>
  <c r="J932" i="4" a="1"/>
  <c r="J932" i="4" s="1"/>
  <c r="I932" i="4"/>
  <c r="H932" i="4"/>
  <c r="G932" i="4"/>
  <c r="F932" i="4"/>
  <c r="M931" i="4" a="1"/>
  <c r="M931" i="4" s="1"/>
  <c r="L931" i="4" a="1"/>
  <c r="L931" i="4" s="1"/>
  <c r="K931" i="4" a="1"/>
  <c r="K931" i="4" s="1"/>
  <c r="J931" i="4" a="1"/>
  <c r="J931" i="4" s="1"/>
  <c r="I931" i="4"/>
  <c r="H931" i="4"/>
  <c r="G931" i="4"/>
  <c r="F931" i="4"/>
  <c r="M930" i="4" a="1"/>
  <c r="M930" i="4" s="1"/>
  <c r="L930" i="4" a="1"/>
  <c r="L930" i="4" s="1"/>
  <c r="K930" i="4" a="1"/>
  <c r="K930" i="4" s="1"/>
  <c r="J930" i="4" a="1"/>
  <c r="J930" i="4" s="1"/>
  <c r="I930" i="4"/>
  <c r="H930" i="4"/>
  <c r="G930" i="4"/>
  <c r="F930" i="4"/>
  <c r="M929" i="4" a="1"/>
  <c r="M929" i="4" s="1"/>
  <c r="L929" i="4"/>
  <c r="L929" i="4" a="1"/>
  <c r="K929" i="4" a="1"/>
  <c r="K929" i="4" s="1"/>
  <c r="J929" i="4" a="1"/>
  <c r="J929" i="4" s="1"/>
  <c r="I929" i="4"/>
  <c r="H929" i="4"/>
  <c r="G929" i="4"/>
  <c r="F929" i="4"/>
  <c r="M928" i="4" a="1"/>
  <c r="M928" i="4" s="1"/>
  <c r="L928" i="4"/>
  <c r="L928" i="4" a="1"/>
  <c r="K928" i="4"/>
  <c r="K928" i="4" a="1"/>
  <c r="J928" i="4" a="1"/>
  <c r="J928" i="4" s="1"/>
  <c r="I928" i="4"/>
  <c r="H928" i="4"/>
  <c r="G928" i="4"/>
  <c r="F928" i="4"/>
  <c r="M927" i="4" a="1"/>
  <c r="M927" i="4" s="1"/>
  <c r="L927" i="4" a="1"/>
  <c r="L927" i="4" s="1"/>
  <c r="K927" i="4"/>
  <c r="K927" i="4" a="1"/>
  <c r="J927" i="4"/>
  <c r="J927" i="4" a="1"/>
  <c r="I927" i="4"/>
  <c r="H927" i="4"/>
  <c r="G927" i="4"/>
  <c r="F927" i="4"/>
  <c r="M926" i="4" a="1"/>
  <c r="M926" i="4" s="1"/>
  <c r="L926" i="4" a="1"/>
  <c r="L926" i="4" s="1"/>
  <c r="K926" i="4" a="1"/>
  <c r="K926" i="4" s="1"/>
  <c r="J926" i="4" a="1"/>
  <c r="J926" i="4" s="1"/>
  <c r="I926" i="4"/>
  <c r="H926" i="4"/>
  <c r="G926" i="4"/>
  <c r="F926" i="4"/>
  <c r="M925" i="4" a="1"/>
  <c r="M925" i="4" s="1"/>
  <c r="L925" i="4"/>
  <c r="L925" i="4" a="1"/>
  <c r="K925" i="4" a="1"/>
  <c r="K925" i="4" s="1"/>
  <c r="J925" i="4" a="1"/>
  <c r="J925" i="4" s="1"/>
  <c r="I925" i="4"/>
  <c r="H925" i="4"/>
  <c r="G925" i="4"/>
  <c r="F925" i="4"/>
  <c r="M924" i="4" a="1"/>
  <c r="M924" i="4" s="1"/>
  <c r="L924" i="4"/>
  <c r="L924" i="4" a="1"/>
  <c r="K924" i="4"/>
  <c r="K924" i="4" a="1"/>
  <c r="J924" i="4" a="1"/>
  <c r="J924" i="4" s="1"/>
  <c r="I924" i="4"/>
  <c r="H924" i="4"/>
  <c r="G924" i="4"/>
  <c r="F924" i="4"/>
  <c r="M923" i="4" a="1"/>
  <c r="M923" i="4" s="1"/>
  <c r="L923" i="4" a="1"/>
  <c r="L923" i="4" s="1"/>
  <c r="K923" i="4"/>
  <c r="K923" i="4" a="1"/>
  <c r="J923" i="4"/>
  <c r="J923" i="4" a="1"/>
  <c r="I923" i="4"/>
  <c r="H923" i="4"/>
  <c r="G923" i="4"/>
  <c r="F923" i="4"/>
  <c r="M922" i="4" a="1"/>
  <c r="M922" i="4" s="1"/>
  <c r="L922" i="4" a="1"/>
  <c r="L922" i="4" s="1"/>
  <c r="K922" i="4" a="1"/>
  <c r="K922" i="4" s="1"/>
  <c r="J922" i="4" a="1"/>
  <c r="J922" i="4" s="1"/>
  <c r="I922" i="4"/>
  <c r="H922" i="4"/>
  <c r="G922" i="4"/>
  <c r="F922" i="4"/>
  <c r="M921" i="4" a="1"/>
  <c r="M921" i="4" s="1"/>
  <c r="L921" i="4"/>
  <c r="L921" i="4" a="1"/>
  <c r="K921" i="4" a="1"/>
  <c r="K921" i="4" s="1"/>
  <c r="J921" i="4" a="1"/>
  <c r="J921" i="4" s="1"/>
  <c r="I921" i="4"/>
  <c r="H921" i="4"/>
  <c r="G921" i="4"/>
  <c r="F921" i="4"/>
  <c r="M920" i="4" a="1"/>
  <c r="M920" i="4" s="1"/>
  <c r="L920" i="4"/>
  <c r="L920" i="4" a="1"/>
  <c r="K920" i="4"/>
  <c r="K920" i="4" a="1"/>
  <c r="J920" i="4" a="1"/>
  <c r="J920" i="4" s="1"/>
  <c r="I920" i="4"/>
  <c r="H920" i="4"/>
  <c r="G920" i="4"/>
  <c r="F920" i="4"/>
  <c r="M919" i="4" a="1"/>
  <c r="M919" i="4" s="1"/>
  <c r="L919" i="4" a="1"/>
  <c r="L919" i="4" s="1"/>
  <c r="K919" i="4"/>
  <c r="K919" i="4" a="1"/>
  <c r="J919" i="4"/>
  <c r="J919" i="4" a="1"/>
  <c r="I919" i="4"/>
  <c r="H919" i="4"/>
  <c r="G919" i="4"/>
  <c r="F919" i="4"/>
  <c r="M918" i="4" a="1"/>
  <c r="M918" i="4" s="1"/>
  <c r="L918" i="4" a="1"/>
  <c r="L918" i="4" s="1"/>
  <c r="K918" i="4" a="1"/>
  <c r="K918" i="4" s="1"/>
  <c r="J918" i="4" a="1"/>
  <c r="J918" i="4" s="1"/>
  <c r="I918" i="4"/>
  <c r="H918" i="4"/>
  <c r="G918" i="4"/>
  <c r="F918" i="4"/>
  <c r="M917" i="4" a="1"/>
  <c r="M917" i="4" s="1"/>
  <c r="L917" i="4"/>
  <c r="L917" i="4" a="1"/>
  <c r="K917" i="4" a="1"/>
  <c r="K917" i="4" s="1"/>
  <c r="J917" i="4" a="1"/>
  <c r="J917" i="4" s="1"/>
  <c r="I917" i="4"/>
  <c r="H917" i="4"/>
  <c r="G917" i="4"/>
  <c r="F917" i="4"/>
  <c r="M916" i="4" a="1"/>
  <c r="M916" i="4" s="1"/>
  <c r="L916" i="4"/>
  <c r="L916" i="4" a="1"/>
  <c r="K916" i="4"/>
  <c r="K916" i="4" a="1"/>
  <c r="J916" i="4" a="1"/>
  <c r="J916" i="4" s="1"/>
  <c r="I916" i="4"/>
  <c r="H916" i="4"/>
  <c r="G916" i="4"/>
  <c r="F916" i="4"/>
  <c r="M915" i="4" a="1"/>
  <c r="M915" i="4" s="1"/>
  <c r="L915" i="4" a="1"/>
  <c r="L915" i="4" s="1"/>
  <c r="K915" i="4"/>
  <c r="K915" i="4" a="1"/>
  <c r="J915" i="4"/>
  <c r="J915" i="4" a="1"/>
  <c r="I915" i="4"/>
  <c r="H915" i="4"/>
  <c r="G915" i="4"/>
  <c r="F915" i="4"/>
  <c r="M914" i="4" a="1"/>
  <c r="M914" i="4" s="1"/>
  <c r="L914" i="4" a="1"/>
  <c r="L914" i="4" s="1"/>
  <c r="K914" i="4" a="1"/>
  <c r="K914" i="4" s="1"/>
  <c r="J914" i="4" a="1"/>
  <c r="J914" i="4" s="1"/>
  <c r="I914" i="4"/>
  <c r="H914" i="4"/>
  <c r="G914" i="4"/>
  <c r="F914" i="4"/>
  <c r="M913" i="4"/>
  <c r="M913" i="4" a="1"/>
  <c r="L913" i="4" a="1"/>
  <c r="L913" i="4" s="1"/>
  <c r="K913" i="4" a="1"/>
  <c r="K913" i="4" s="1"/>
  <c r="J913" i="4" a="1"/>
  <c r="J913" i="4" s="1"/>
  <c r="I913" i="4"/>
  <c r="H913" i="4"/>
  <c r="G913" i="4"/>
  <c r="F913" i="4"/>
  <c r="M912" i="4" a="1"/>
  <c r="M912" i="4" s="1"/>
  <c r="L912" i="4"/>
  <c r="L912" i="4" a="1"/>
  <c r="K912" i="4"/>
  <c r="K912" i="4" a="1"/>
  <c r="J912" i="4" a="1"/>
  <c r="J912" i="4" s="1"/>
  <c r="I912" i="4"/>
  <c r="H912" i="4"/>
  <c r="G912" i="4"/>
  <c r="F912" i="4"/>
  <c r="M911" i="4" a="1"/>
  <c r="M911" i="4" s="1"/>
  <c r="L911" i="4" a="1"/>
  <c r="L911" i="4" s="1"/>
  <c r="K911" i="4"/>
  <c r="K911" i="4" a="1"/>
  <c r="J911" i="4" a="1"/>
  <c r="J911" i="4" s="1"/>
  <c r="I911" i="4"/>
  <c r="H911" i="4"/>
  <c r="G911" i="4"/>
  <c r="F911" i="4"/>
  <c r="M910" i="4" a="1"/>
  <c r="M910" i="4" s="1"/>
  <c r="L910" i="4" a="1"/>
  <c r="L910" i="4" s="1"/>
  <c r="K910" i="4" a="1"/>
  <c r="K910" i="4" s="1"/>
  <c r="J910" i="4" a="1"/>
  <c r="J910" i="4" s="1"/>
  <c r="I910" i="4"/>
  <c r="H910" i="4"/>
  <c r="G910" i="4"/>
  <c r="F910" i="4"/>
  <c r="M909" i="4"/>
  <c r="M909" i="4" a="1"/>
  <c r="L909" i="4"/>
  <c r="L909" i="4" a="1"/>
  <c r="K909" i="4" a="1"/>
  <c r="K909" i="4" s="1"/>
  <c r="J909" i="4" a="1"/>
  <c r="J909" i="4" s="1"/>
  <c r="I909" i="4"/>
  <c r="H909" i="4"/>
  <c r="G909" i="4"/>
  <c r="F909" i="4"/>
  <c r="M908" i="4" a="1"/>
  <c r="M908" i="4" s="1"/>
  <c r="L908" i="4"/>
  <c r="L908" i="4" a="1"/>
  <c r="K908" i="4" a="1"/>
  <c r="K908" i="4" s="1"/>
  <c r="J908" i="4" a="1"/>
  <c r="J908" i="4" s="1"/>
  <c r="I908" i="4"/>
  <c r="H908" i="4"/>
  <c r="G908" i="4"/>
  <c r="F908" i="4"/>
  <c r="M907" i="4" a="1"/>
  <c r="M907" i="4" s="1"/>
  <c r="L907" i="4" a="1"/>
  <c r="L907" i="4" s="1"/>
  <c r="K907" i="4"/>
  <c r="K907" i="4" a="1"/>
  <c r="J907" i="4"/>
  <c r="J907" i="4" a="1"/>
  <c r="I907" i="4"/>
  <c r="H907" i="4"/>
  <c r="G907" i="4"/>
  <c r="F907" i="4"/>
  <c r="M906" i="4" a="1"/>
  <c r="M906" i="4" s="1"/>
  <c r="L906" i="4" a="1"/>
  <c r="L906" i="4" s="1"/>
  <c r="K906" i="4" a="1"/>
  <c r="K906" i="4" s="1"/>
  <c r="J906" i="4" a="1"/>
  <c r="J906" i="4" s="1"/>
  <c r="I906" i="4"/>
  <c r="H906" i="4"/>
  <c r="G906" i="4"/>
  <c r="F906" i="4"/>
  <c r="M905" i="4" a="1"/>
  <c r="M905" i="4" s="1"/>
  <c r="L905" i="4" a="1"/>
  <c r="L905" i="4" s="1"/>
  <c r="K905" i="4" a="1"/>
  <c r="K905" i="4" s="1"/>
  <c r="J905" i="4" a="1"/>
  <c r="J905" i="4" s="1"/>
  <c r="I905" i="4"/>
  <c r="H905" i="4"/>
  <c r="G905" i="4"/>
  <c r="F905" i="4"/>
  <c r="M904" i="4" a="1"/>
  <c r="M904" i="4" s="1"/>
  <c r="L904" i="4" a="1"/>
  <c r="L904" i="4" s="1"/>
  <c r="K904" i="4"/>
  <c r="K904" i="4" a="1"/>
  <c r="J904" i="4" a="1"/>
  <c r="J904" i="4" s="1"/>
  <c r="I904" i="4"/>
  <c r="H904" i="4"/>
  <c r="G904" i="4"/>
  <c r="F904" i="4"/>
  <c r="M903" i="4" a="1"/>
  <c r="M903" i="4" s="1"/>
  <c r="L903" i="4" a="1"/>
  <c r="L903" i="4" s="1"/>
  <c r="K903" i="4" a="1"/>
  <c r="K903" i="4" s="1"/>
  <c r="J903" i="4"/>
  <c r="J903" i="4" a="1"/>
  <c r="I903" i="4"/>
  <c r="H903" i="4"/>
  <c r="G903" i="4"/>
  <c r="F903" i="4"/>
  <c r="M902" i="4" a="1"/>
  <c r="M902" i="4" s="1"/>
  <c r="L902" i="4" a="1"/>
  <c r="L902" i="4" s="1"/>
  <c r="K902" i="4" a="1"/>
  <c r="K902" i="4" s="1"/>
  <c r="J902" i="4" a="1"/>
  <c r="J902" i="4" s="1"/>
  <c r="I902" i="4"/>
  <c r="H902" i="4"/>
  <c r="G902" i="4"/>
  <c r="F902" i="4"/>
  <c r="M901" i="4" a="1"/>
  <c r="M901" i="4" s="1"/>
  <c r="L901" i="4" a="1"/>
  <c r="L901" i="4" s="1"/>
  <c r="K901" i="4" a="1"/>
  <c r="K901" i="4" s="1"/>
  <c r="J901" i="4" a="1"/>
  <c r="J901" i="4" s="1"/>
  <c r="I901" i="4"/>
  <c r="H901" i="4"/>
  <c r="G901" i="4"/>
  <c r="F901" i="4"/>
  <c r="M900" i="4" a="1"/>
  <c r="M900" i="4" s="1"/>
  <c r="L900" i="4" a="1"/>
  <c r="L900" i="4" s="1"/>
  <c r="K900" i="4" a="1"/>
  <c r="K900" i="4" s="1"/>
  <c r="J900" i="4" a="1"/>
  <c r="J900" i="4" s="1"/>
  <c r="I900" i="4"/>
  <c r="H900" i="4"/>
  <c r="G900" i="4"/>
  <c r="F900" i="4"/>
  <c r="M899" i="4" a="1"/>
  <c r="M899" i="4" s="1"/>
  <c r="L899" i="4" a="1"/>
  <c r="L899" i="4" s="1"/>
  <c r="K899" i="4" a="1"/>
  <c r="K899" i="4" s="1"/>
  <c r="J899" i="4" a="1"/>
  <c r="J899" i="4" s="1"/>
  <c r="I899" i="4"/>
  <c r="H899" i="4"/>
  <c r="G899" i="4"/>
  <c r="F899" i="4"/>
  <c r="M898" i="4"/>
  <c r="M898" i="4" a="1"/>
  <c r="L898" i="4" a="1"/>
  <c r="L898" i="4" s="1"/>
  <c r="K898" i="4" a="1"/>
  <c r="K898" i="4" s="1"/>
  <c r="J898" i="4" a="1"/>
  <c r="J898" i="4" s="1"/>
  <c r="I898" i="4"/>
  <c r="H898" i="4"/>
  <c r="G898" i="4"/>
  <c r="F898" i="4"/>
  <c r="M897" i="4" a="1"/>
  <c r="M897" i="4" s="1"/>
  <c r="L897" i="4"/>
  <c r="L897" i="4" a="1"/>
  <c r="K897" i="4" a="1"/>
  <c r="K897" i="4" s="1"/>
  <c r="J897" i="4" a="1"/>
  <c r="J897" i="4" s="1"/>
  <c r="I897" i="4"/>
  <c r="H897" i="4"/>
  <c r="G897" i="4"/>
  <c r="F897" i="4"/>
  <c r="M896" i="4" a="1"/>
  <c r="M896" i="4" s="1"/>
  <c r="L896" i="4" a="1"/>
  <c r="L896" i="4" s="1"/>
  <c r="K896" i="4" a="1"/>
  <c r="K896" i="4" s="1"/>
  <c r="J896" i="4" a="1"/>
  <c r="J896" i="4" s="1"/>
  <c r="I896" i="4"/>
  <c r="H896" i="4"/>
  <c r="G896" i="4"/>
  <c r="F896" i="4"/>
  <c r="M895" i="4" a="1"/>
  <c r="M895" i="4" s="1"/>
  <c r="L895" i="4" a="1"/>
  <c r="L895" i="4" s="1"/>
  <c r="K895" i="4" a="1"/>
  <c r="K895" i="4" s="1"/>
  <c r="J895" i="4"/>
  <c r="J895" i="4" a="1"/>
  <c r="I895" i="4"/>
  <c r="H895" i="4"/>
  <c r="G895" i="4"/>
  <c r="F895" i="4"/>
  <c r="M894" i="4" a="1"/>
  <c r="M894" i="4" s="1"/>
  <c r="L894" i="4" a="1"/>
  <c r="L894" i="4" s="1"/>
  <c r="K894" i="4" a="1"/>
  <c r="K894" i="4" s="1"/>
  <c r="J894" i="4" a="1"/>
  <c r="J894" i="4" s="1"/>
  <c r="I894" i="4"/>
  <c r="H894" i="4"/>
  <c r="G894" i="4"/>
  <c r="F894" i="4"/>
  <c r="M893" i="4" a="1"/>
  <c r="M893" i="4" s="1"/>
  <c r="L893" i="4" a="1"/>
  <c r="L893" i="4" s="1"/>
  <c r="K893" i="4" a="1"/>
  <c r="K893" i="4" s="1"/>
  <c r="J893" i="4" a="1"/>
  <c r="J893" i="4" s="1"/>
  <c r="I893" i="4"/>
  <c r="H893" i="4"/>
  <c r="G893" i="4"/>
  <c r="F893" i="4"/>
  <c r="M892" i="4" a="1"/>
  <c r="M892" i="4" s="1"/>
  <c r="L892" i="4" a="1"/>
  <c r="L892" i="4" s="1"/>
  <c r="K892" i="4"/>
  <c r="K892" i="4" a="1"/>
  <c r="J892" i="4" a="1"/>
  <c r="J892" i="4" s="1"/>
  <c r="I892" i="4"/>
  <c r="H892" i="4"/>
  <c r="G892" i="4"/>
  <c r="F892" i="4"/>
  <c r="M891" i="4" a="1"/>
  <c r="M891" i="4" s="1"/>
  <c r="L891" i="4" a="1"/>
  <c r="L891" i="4" s="1"/>
  <c r="K891" i="4" a="1"/>
  <c r="K891" i="4" s="1"/>
  <c r="J891" i="4" a="1"/>
  <c r="J891" i="4" s="1"/>
  <c r="I891" i="4"/>
  <c r="H891" i="4"/>
  <c r="G891" i="4"/>
  <c r="F891" i="4"/>
  <c r="M890" i="4" a="1"/>
  <c r="M890" i="4" s="1"/>
  <c r="L890" i="4" a="1"/>
  <c r="L890" i="4" s="1"/>
  <c r="K890" i="4" a="1"/>
  <c r="K890" i="4" s="1"/>
  <c r="J890" i="4" a="1"/>
  <c r="J890" i="4" s="1"/>
  <c r="I890" i="4"/>
  <c r="H890" i="4"/>
  <c r="G890" i="4"/>
  <c r="F890" i="4"/>
  <c r="M889" i="4" a="1"/>
  <c r="M889" i="4" s="1"/>
  <c r="L889" i="4" a="1"/>
  <c r="L889" i="4" s="1"/>
  <c r="K889" i="4" a="1"/>
  <c r="K889" i="4" s="1"/>
  <c r="J889" i="4" a="1"/>
  <c r="J889" i="4" s="1"/>
  <c r="I889" i="4"/>
  <c r="H889" i="4"/>
  <c r="G889" i="4"/>
  <c r="F889" i="4"/>
  <c r="M888" i="4" a="1"/>
  <c r="M888" i="4" s="1"/>
  <c r="L888" i="4" a="1"/>
  <c r="L888" i="4" s="1"/>
  <c r="K888" i="4" a="1"/>
  <c r="K888" i="4" s="1"/>
  <c r="J888" i="4" a="1"/>
  <c r="J888" i="4" s="1"/>
  <c r="I888" i="4"/>
  <c r="H888" i="4"/>
  <c r="G888" i="4"/>
  <c r="F888" i="4"/>
  <c r="M887" i="4" a="1"/>
  <c r="M887" i="4" s="1"/>
  <c r="L887" i="4" a="1"/>
  <c r="L887" i="4" s="1"/>
  <c r="K887" i="4" a="1"/>
  <c r="K887" i="4" s="1"/>
  <c r="J887" i="4" a="1"/>
  <c r="J887" i="4" s="1"/>
  <c r="I887" i="4"/>
  <c r="H887" i="4"/>
  <c r="G887" i="4"/>
  <c r="F887" i="4"/>
  <c r="M886" i="4" a="1"/>
  <c r="M886" i="4" s="1"/>
  <c r="L886" i="4" a="1"/>
  <c r="L886" i="4" s="1"/>
  <c r="K886" i="4" a="1"/>
  <c r="K886" i="4" s="1"/>
  <c r="J886" i="4" a="1"/>
  <c r="J886" i="4" s="1"/>
  <c r="I886" i="4"/>
  <c r="H886" i="4"/>
  <c r="G886" i="4"/>
  <c r="F886" i="4"/>
  <c r="M885" i="4" a="1"/>
  <c r="M885" i="4" s="1"/>
  <c r="L885" i="4" a="1"/>
  <c r="L885" i="4" s="1"/>
  <c r="K885" i="4"/>
  <c r="K885" i="4" a="1"/>
  <c r="J885" i="4" a="1"/>
  <c r="J885" i="4" s="1"/>
  <c r="I885" i="4"/>
  <c r="H885" i="4"/>
  <c r="G885" i="4"/>
  <c r="F885" i="4"/>
  <c r="M884" i="4" a="1"/>
  <c r="M884" i="4" s="1"/>
  <c r="L884" i="4"/>
  <c r="L884" i="4" a="1"/>
  <c r="K884" i="4" a="1"/>
  <c r="K884" i="4" s="1"/>
  <c r="J884" i="4" a="1"/>
  <c r="J884" i="4" s="1"/>
  <c r="I884" i="4"/>
  <c r="H884" i="4"/>
  <c r="G884" i="4"/>
  <c r="F884" i="4"/>
  <c r="M883" i="4" a="1"/>
  <c r="M883" i="4" s="1"/>
  <c r="L883" i="4" a="1"/>
  <c r="L883" i="4" s="1"/>
  <c r="K883" i="4" a="1"/>
  <c r="K883" i="4" s="1"/>
  <c r="J883" i="4" a="1"/>
  <c r="J883" i="4" s="1"/>
  <c r="I883" i="4"/>
  <c r="H883" i="4"/>
  <c r="G883" i="4"/>
  <c r="F883" i="4"/>
  <c r="M882" i="4" a="1"/>
  <c r="M882" i="4" s="1"/>
  <c r="L882" i="4" a="1"/>
  <c r="L882" i="4" s="1"/>
  <c r="K882" i="4" a="1"/>
  <c r="K882" i="4" s="1"/>
  <c r="J882" i="4"/>
  <c r="J882" i="4" a="1"/>
  <c r="I882" i="4"/>
  <c r="H882" i="4"/>
  <c r="G882" i="4"/>
  <c r="F882" i="4"/>
  <c r="M881" i="4"/>
  <c r="M881" i="4" a="1"/>
  <c r="L881" i="4" a="1"/>
  <c r="L881" i="4" s="1"/>
  <c r="K881" i="4" a="1"/>
  <c r="K881" i="4" s="1"/>
  <c r="J881" i="4" a="1"/>
  <c r="J881" i="4" s="1"/>
  <c r="I881" i="4"/>
  <c r="H881" i="4"/>
  <c r="G881" i="4"/>
  <c r="F881" i="4"/>
  <c r="M880" i="4" a="1"/>
  <c r="M880" i="4" s="1"/>
  <c r="L880" i="4"/>
  <c r="L880" i="4" a="1"/>
  <c r="K880" i="4" a="1"/>
  <c r="K880" i="4" s="1"/>
  <c r="J880" i="4" a="1"/>
  <c r="J880" i="4" s="1"/>
  <c r="I880" i="4"/>
  <c r="H880" i="4"/>
  <c r="G880" i="4"/>
  <c r="F880" i="4"/>
  <c r="M879" i="4" a="1"/>
  <c r="M879" i="4" s="1"/>
  <c r="L879" i="4" a="1"/>
  <c r="L879" i="4" s="1"/>
  <c r="K879" i="4" a="1"/>
  <c r="K879" i="4" s="1"/>
  <c r="J879" i="4" a="1"/>
  <c r="J879" i="4" s="1"/>
  <c r="I879" i="4"/>
  <c r="H879" i="4"/>
  <c r="G879" i="4"/>
  <c r="F879" i="4"/>
  <c r="M878" i="4" a="1"/>
  <c r="M878" i="4" s="1"/>
  <c r="L878" i="4" a="1"/>
  <c r="L878" i="4" s="1"/>
  <c r="K878" i="4" a="1"/>
  <c r="K878" i="4" s="1"/>
  <c r="J878" i="4"/>
  <c r="J878" i="4" a="1"/>
  <c r="I878" i="4"/>
  <c r="H878" i="4"/>
  <c r="G878" i="4"/>
  <c r="F878" i="4"/>
  <c r="M877" i="4"/>
  <c r="M877" i="4" a="1"/>
  <c r="L877" i="4" a="1"/>
  <c r="L877" i="4" s="1"/>
  <c r="K877" i="4" a="1"/>
  <c r="K877" i="4" s="1"/>
  <c r="J877" i="4" a="1"/>
  <c r="J877" i="4" s="1"/>
  <c r="I877" i="4"/>
  <c r="H877" i="4"/>
  <c r="G877" i="4"/>
  <c r="F877" i="4"/>
  <c r="M876" i="4" a="1"/>
  <c r="M876" i="4" s="1"/>
  <c r="L876" i="4" a="1"/>
  <c r="L876" i="4" s="1"/>
  <c r="K876" i="4" a="1"/>
  <c r="K876" i="4" s="1"/>
  <c r="J876" i="4" a="1"/>
  <c r="J876" i="4" s="1"/>
  <c r="I876" i="4"/>
  <c r="H876" i="4"/>
  <c r="G876" i="4"/>
  <c r="F876" i="4"/>
  <c r="M875" i="4" a="1"/>
  <c r="M875" i="4" s="1"/>
  <c r="L875" i="4" a="1"/>
  <c r="L875" i="4" s="1"/>
  <c r="K875" i="4" a="1"/>
  <c r="K875" i="4" s="1"/>
  <c r="J875" i="4" a="1"/>
  <c r="J875" i="4" s="1"/>
  <c r="I875" i="4"/>
  <c r="H875" i="4"/>
  <c r="G875" i="4"/>
  <c r="F875" i="4"/>
  <c r="M874" i="4" a="1"/>
  <c r="M874" i="4" s="1"/>
  <c r="L874" i="4" a="1"/>
  <c r="L874" i="4" s="1"/>
  <c r="K874" i="4" a="1"/>
  <c r="K874" i="4" s="1"/>
  <c r="J874" i="4" a="1"/>
  <c r="J874" i="4" s="1"/>
  <c r="I874" i="4"/>
  <c r="H874" i="4"/>
  <c r="G874" i="4"/>
  <c r="F874" i="4"/>
  <c r="M873" i="4" a="1"/>
  <c r="M873" i="4" s="1"/>
  <c r="L873" i="4" a="1"/>
  <c r="L873" i="4" s="1"/>
  <c r="K873" i="4" a="1"/>
  <c r="K873" i="4" s="1"/>
  <c r="J873" i="4" a="1"/>
  <c r="J873" i="4" s="1"/>
  <c r="I873" i="4"/>
  <c r="H873" i="4"/>
  <c r="G873" i="4"/>
  <c r="F873" i="4"/>
  <c r="M872" i="4" a="1"/>
  <c r="M872" i="4" s="1"/>
  <c r="L872" i="4" a="1"/>
  <c r="L872" i="4" s="1"/>
  <c r="K872" i="4" a="1"/>
  <c r="K872" i="4" s="1"/>
  <c r="J872" i="4" a="1"/>
  <c r="J872" i="4" s="1"/>
  <c r="I872" i="4"/>
  <c r="H872" i="4"/>
  <c r="G872" i="4"/>
  <c r="F872" i="4"/>
  <c r="M871" i="4" a="1"/>
  <c r="M871" i="4" s="1"/>
  <c r="L871" i="4" a="1"/>
  <c r="L871" i="4" s="1"/>
  <c r="K871" i="4" a="1"/>
  <c r="K871" i="4" s="1"/>
  <c r="J871" i="4" a="1"/>
  <c r="J871" i="4" s="1"/>
  <c r="I871" i="4"/>
  <c r="H871" i="4"/>
  <c r="G871" i="4"/>
  <c r="F871" i="4"/>
  <c r="M870" i="4" a="1"/>
  <c r="M870" i="4" s="1"/>
  <c r="L870" i="4" a="1"/>
  <c r="L870" i="4" s="1"/>
  <c r="K870" i="4" a="1"/>
  <c r="K870" i="4" s="1"/>
  <c r="J870" i="4" a="1"/>
  <c r="J870" i="4" s="1"/>
  <c r="I870" i="4"/>
  <c r="H870" i="4"/>
  <c r="G870" i="4"/>
  <c r="F870" i="4"/>
  <c r="M869" i="4" a="1"/>
  <c r="M869" i="4" s="1"/>
  <c r="L869" i="4" a="1"/>
  <c r="L869" i="4" s="1"/>
  <c r="K869" i="4" a="1"/>
  <c r="K869" i="4" s="1"/>
  <c r="J869" i="4" a="1"/>
  <c r="J869" i="4" s="1"/>
  <c r="I869" i="4"/>
  <c r="H869" i="4"/>
  <c r="G869" i="4"/>
  <c r="F869" i="4"/>
  <c r="M868" i="4" a="1"/>
  <c r="M868" i="4" s="1"/>
  <c r="L868" i="4"/>
  <c r="L868" i="4" a="1"/>
  <c r="K868" i="4" a="1"/>
  <c r="K868" i="4" s="1"/>
  <c r="J868" i="4" a="1"/>
  <c r="J868" i="4" s="1"/>
  <c r="I868" i="4"/>
  <c r="H868" i="4"/>
  <c r="G868" i="4"/>
  <c r="F868" i="4"/>
  <c r="M867" i="4" a="1"/>
  <c r="M867" i="4" s="1"/>
  <c r="L867" i="4" a="1"/>
  <c r="L867" i="4" s="1"/>
  <c r="K867" i="4" a="1"/>
  <c r="K867" i="4" s="1"/>
  <c r="J867" i="4" a="1"/>
  <c r="J867" i="4" s="1"/>
  <c r="I867" i="4"/>
  <c r="H867" i="4"/>
  <c r="G867" i="4"/>
  <c r="F867" i="4"/>
  <c r="M866" i="4" a="1"/>
  <c r="M866" i="4" s="1"/>
  <c r="L866" i="4" a="1"/>
  <c r="L866" i="4" s="1"/>
  <c r="K866" i="4" a="1"/>
  <c r="K866" i="4" s="1"/>
  <c r="J866" i="4"/>
  <c r="J866" i="4" a="1"/>
  <c r="I866" i="4"/>
  <c r="H866" i="4"/>
  <c r="G866" i="4"/>
  <c r="F866" i="4"/>
  <c r="M865" i="4" a="1"/>
  <c r="M865" i="4" s="1"/>
  <c r="L865" i="4" a="1"/>
  <c r="L865" i="4" s="1"/>
  <c r="K865" i="4" a="1"/>
  <c r="K865" i="4" s="1"/>
  <c r="J865" i="4" a="1"/>
  <c r="J865" i="4" s="1"/>
  <c r="I865" i="4"/>
  <c r="H865" i="4"/>
  <c r="G865" i="4"/>
  <c r="F865" i="4"/>
  <c r="M864" i="4" a="1"/>
  <c r="M864" i="4" s="1"/>
  <c r="L864" i="4" a="1"/>
  <c r="L864" i="4" s="1"/>
  <c r="K864" i="4" a="1"/>
  <c r="K864" i="4" s="1"/>
  <c r="J864" i="4" a="1"/>
  <c r="J864" i="4" s="1"/>
  <c r="I864" i="4"/>
  <c r="H864" i="4"/>
  <c r="G864" i="4"/>
  <c r="F864" i="4"/>
  <c r="M863" i="4" a="1"/>
  <c r="M863" i="4" s="1"/>
  <c r="L863" i="4" a="1"/>
  <c r="L863" i="4" s="1"/>
  <c r="K863" i="4"/>
  <c r="K863" i="4" a="1"/>
  <c r="J863" i="4" a="1"/>
  <c r="J863" i="4" s="1"/>
  <c r="I863" i="4"/>
  <c r="H863" i="4"/>
  <c r="G863" i="4"/>
  <c r="F863" i="4"/>
  <c r="M862" i="4" a="1"/>
  <c r="M862" i="4" s="1"/>
  <c r="L862" i="4" a="1"/>
  <c r="L862" i="4" s="1"/>
  <c r="K862" i="4" a="1"/>
  <c r="K862" i="4" s="1"/>
  <c r="J862" i="4"/>
  <c r="J862" i="4" a="1"/>
  <c r="I862" i="4"/>
  <c r="H862" i="4"/>
  <c r="G862" i="4"/>
  <c r="F862" i="4"/>
  <c r="M861" i="4" a="1"/>
  <c r="M861" i="4" s="1"/>
  <c r="L861" i="4" a="1"/>
  <c r="L861" i="4" s="1"/>
  <c r="K861" i="4" a="1"/>
  <c r="K861" i="4" s="1"/>
  <c r="J861" i="4" a="1"/>
  <c r="J861" i="4" s="1"/>
  <c r="I861" i="4"/>
  <c r="H861" i="4"/>
  <c r="G861" i="4"/>
  <c r="F861" i="4"/>
  <c r="M860" i="4" a="1"/>
  <c r="M860" i="4" s="1"/>
  <c r="L860" i="4"/>
  <c r="L860" i="4" a="1"/>
  <c r="K860" i="4" a="1"/>
  <c r="K860" i="4" s="1"/>
  <c r="J860" i="4" a="1"/>
  <c r="J860" i="4" s="1"/>
  <c r="I860" i="4"/>
  <c r="H860" i="4"/>
  <c r="G860" i="4"/>
  <c r="F860" i="4"/>
  <c r="M859" i="4" a="1"/>
  <c r="M859" i="4" s="1"/>
  <c r="L859" i="4" a="1"/>
  <c r="L859" i="4" s="1"/>
  <c r="K859" i="4" a="1"/>
  <c r="K859" i="4" s="1"/>
  <c r="J859" i="4" a="1"/>
  <c r="J859" i="4" s="1"/>
  <c r="I859" i="4"/>
  <c r="H859" i="4"/>
  <c r="G859" i="4"/>
  <c r="F859" i="4"/>
  <c r="M858" i="4" a="1"/>
  <c r="M858" i="4" s="1"/>
  <c r="L858" i="4" a="1"/>
  <c r="L858" i="4" s="1"/>
  <c r="K858" i="4" a="1"/>
  <c r="K858" i="4" s="1"/>
  <c r="J858" i="4" a="1"/>
  <c r="J858" i="4" s="1"/>
  <c r="I858" i="4"/>
  <c r="H858" i="4"/>
  <c r="G858" i="4"/>
  <c r="F858" i="4"/>
  <c r="M857" i="4" a="1"/>
  <c r="M857" i="4" s="1"/>
  <c r="L857" i="4" a="1"/>
  <c r="L857" i="4" s="1"/>
  <c r="K857" i="4" a="1"/>
  <c r="K857" i="4" s="1"/>
  <c r="J857" i="4" a="1"/>
  <c r="J857" i="4" s="1"/>
  <c r="I857" i="4"/>
  <c r="H857" i="4"/>
  <c r="G857" i="4"/>
  <c r="F857" i="4"/>
  <c r="M856" i="4" a="1"/>
  <c r="M856" i="4" s="1"/>
  <c r="L856" i="4" a="1"/>
  <c r="L856" i="4" s="1"/>
  <c r="K856" i="4"/>
  <c r="K856" i="4" a="1"/>
  <c r="J856" i="4"/>
  <c r="J856" i="4" a="1"/>
  <c r="I856" i="4"/>
  <c r="H856" i="4"/>
  <c r="G856" i="4"/>
  <c r="F856" i="4"/>
  <c r="M855" i="4" a="1"/>
  <c r="M855" i="4" s="1"/>
  <c r="L855" i="4" a="1"/>
  <c r="L855" i="4" s="1"/>
  <c r="K855" i="4"/>
  <c r="K855" i="4" a="1"/>
  <c r="J855" i="4" a="1"/>
  <c r="J855" i="4" s="1"/>
  <c r="I855" i="4"/>
  <c r="H855" i="4"/>
  <c r="G855" i="4"/>
  <c r="F855" i="4"/>
  <c r="M854" i="4" a="1"/>
  <c r="M854" i="4" s="1"/>
  <c r="L854" i="4" a="1"/>
  <c r="L854" i="4" s="1"/>
  <c r="K854" i="4" a="1"/>
  <c r="K854" i="4" s="1"/>
  <c r="J854" i="4" a="1"/>
  <c r="J854" i="4" s="1"/>
  <c r="I854" i="4"/>
  <c r="H854" i="4"/>
  <c r="G854" i="4"/>
  <c r="F854" i="4"/>
  <c r="M853" i="4"/>
  <c r="M853" i="4" a="1"/>
  <c r="L853" i="4" a="1"/>
  <c r="L853" i="4" s="1"/>
  <c r="K853" i="4" a="1"/>
  <c r="K853" i="4" s="1"/>
  <c r="J853" i="4" a="1"/>
  <c r="J853" i="4" s="1"/>
  <c r="I853" i="4"/>
  <c r="H853" i="4"/>
  <c r="G853" i="4"/>
  <c r="F853" i="4"/>
  <c r="M852" i="4" a="1"/>
  <c r="M852" i="4" s="1"/>
  <c r="L852" i="4"/>
  <c r="L852" i="4" a="1"/>
  <c r="K852" i="4" a="1"/>
  <c r="K852" i="4" s="1"/>
  <c r="J852" i="4"/>
  <c r="J852" i="4" a="1"/>
  <c r="I852" i="4"/>
  <c r="H852" i="4"/>
  <c r="G852" i="4"/>
  <c r="F852" i="4"/>
  <c r="M851" i="4" a="1"/>
  <c r="M851" i="4" s="1"/>
  <c r="L851" i="4" a="1"/>
  <c r="L851" i="4" s="1"/>
  <c r="K851" i="4" a="1"/>
  <c r="K851" i="4" s="1"/>
  <c r="J851" i="4" a="1"/>
  <c r="J851" i="4" s="1"/>
  <c r="I851" i="4"/>
  <c r="H851" i="4"/>
  <c r="G851" i="4"/>
  <c r="F851" i="4"/>
  <c r="M850" i="4"/>
  <c r="M850" i="4" a="1"/>
  <c r="L850" i="4" a="1"/>
  <c r="L850" i="4" s="1"/>
  <c r="K850" i="4" a="1"/>
  <c r="K850" i="4" s="1"/>
  <c r="J850" i="4"/>
  <c r="J850" i="4" a="1"/>
  <c r="I850" i="4"/>
  <c r="H850" i="4"/>
  <c r="G850" i="4"/>
  <c r="F850" i="4"/>
  <c r="M849" i="4"/>
  <c r="M849" i="4" a="1"/>
  <c r="L849" i="4" a="1"/>
  <c r="L849" i="4" s="1"/>
  <c r="K849" i="4" a="1"/>
  <c r="K849" i="4" s="1"/>
  <c r="J849" i="4" a="1"/>
  <c r="J849" i="4" s="1"/>
  <c r="I849" i="4"/>
  <c r="H849" i="4"/>
  <c r="G849" i="4"/>
  <c r="F849" i="4"/>
  <c r="M848" i="4" a="1"/>
  <c r="M848" i="4" s="1"/>
  <c r="L848" i="4"/>
  <c r="L848" i="4" a="1"/>
  <c r="K848" i="4" a="1"/>
  <c r="K848" i="4" s="1"/>
  <c r="J848" i="4" a="1"/>
  <c r="J848" i="4" s="1"/>
  <c r="I848" i="4"/>
  <c r="H848" i="4"/>
  <c r="G848" i="4"/>
  <c r="F848" i="4"/>
  <c r="M847" i="4"/>
  <c r="M847" i="4" a="1"/>
  <c r="L847" i="4" a="1"/>
  <c r="L847" i="4" s="1"/>
  <c r="K847" i="4" a="1"/>
  <c r="K847" i="4" s="1"/>
  <c r="J847" i="4"/>
  <c r="J847" i="4" a="1"/>
  <c r="I847" i="4"/>
  <c r="H847" i="4"/>
  <c r="G847" i="4"/>
  <c r="F847" i="4"/>
  <c r="M846" i="4" a="1"/>
  <c r="M846" i="4" s="1"/>
  <c r="L846" i="4"/>
  <c r="L846" i="4" a="1"/>
  <c r="K846" i="4" a="1"/>
  <c r="K846" i="4" s="1"/>
  <c r="J846" i="4" a="1"/>
  <c r="J846" i="4" s="1"/>
  <c r="I846" i="4"/>
  <c r="H846" i="4"/>
  <c r="G846" i="4"/>
  <c r="F846" i="4"/>
  <c r="M845" i="4"/>
  <c r="M845" i="4" a="1"/>
  <c r="L845" i="4"/>
  <c r="L845" i="4" a="1"/>
  <c r="K845" i="4"/>
  <c r="K845" i="4" a="1"/>
  <c r="J845" i="4" a="1"/>
  <c r="J845" i="4" s="1"/>
  <c r="I845" i="4"/>
  <c r="H845" i="4"/>
  <c r="G845" i="4"/>
  <c r="F845" i="4"/>
  <c r="M844" i="4" a="1"/>
  <c r="M844" i="4" s="1"/>
  <c r="L844" i="4" a="1"/>
  <c r="L844" i="4" s="1"/>
  <c r="K844" i="4" a="1"/>
  <c r="K844" i="4" s="1"/>
  <c r="J844" i="4"/>
  <c r="J844" i="4" a="1"/>
  <c r="I844" i="4"/>
  <c r="H844" i="4"/>
  <c r="G844" i="4"/>
  <c r="F844" i="4"/>
  <c r="M843" i="4" a="1"/>
  <c r="M843" i="4" s="1"/>
  <c r="L843" i="4" a="1"/>
  <c r="L843" i="4" s="1"/>
  <c r="K843" i="4" a="1"/>
  <c r="K843" i="4" s="1"/>
  <c r="J843" i="4" a="1"/>
  <c r="J843" i="4" s="1"/>
  <c r="I843" i="4"/>
  <c r="H843" i="4"/>
  <c r="G843" i="4"/>
  <c r="F843" i="4"/>
  <c r="M842" i="4"/>
  <c r="M842" i="4" a="1"/>
  <c r="L842" i="4"/>
  <c r="L842" i="4" a="1"/>
  <c r="K842" i="4" a="1"/>
  <c r="K842" i="4" s="1"/>
  <c r="J842" i="4" a="1"/>
  <c r="J842" i="4" s="1"/>
  <c r="I842" i="4"/>
  <c r="H842" i="4"/>
  <c r="G842" i="4"/>
  <c r="F842" i="4"/>
  <c r="M841" i="4"/>
  <c r="M841" i="4" a="1"/>
  <c r="L841" i="4" a="1"/>
  <c r="L841" i="4" s="1"/>
  <c r="K841" i="4"/>
  <c r="K841" i="4" a="1"/>
  <c r="J841" i="4" a="1"/>
  <c r="J841" i="4" s="1"/>
  <c r="I841" i="4"/>
  <c r="H841" i="4"/>
  <c r="G841" i="4"/>
  <c r="F841" i="4"/>
  <c r="M840" i="4" a="1"/>
  <c r="M840" i="4" s="1"/>
  <c r="L840" i="4" a="1"/>
  <c r="L840" i="4" s="1"/>
  <c r="K840" i="4"/>
  <c r="K840" i="4" a="1"/>
  <c r="J840" i="4" a="1"/>
  <c r="J840" i="4" s="1"/>
  <c r="I840" i="4"/>
  <c r="H840" i="4"/>
  <c r="G840" i="4"/>
  <c r="F840" i="4"/>
  <c r="M839" i="4"/>
  <c r="M839" i="4" a="1"/>
  <c r="L839" i="4" a="1"/>
  <c r="L839" i="4" s="1"/>
  <c r="K839" i="4"/>
  <c r="K839" i="4" a="1"/>
  <c r="J839" i="4" a="1"/>
  <c r="J839" i="4" s="1"/>
  <c r="I839" i="4"/>
  <c r="H839" i="4"/>
  <c r="G839" i="4"/>
  <c r="F839" i="4"/>
  <c r="M838" i="4"/>
  <c r="M838" i="4" a="1"/>
  <c r="L838" i="4"/>
  <c r="L838" i="4" a="1"/>
  <c r="K838" i="4" a="1"/>
  <c r="K838" i="4" s="1"/>
  <c r="J838" i="4" a="1"/>
  <c r="J838" i="4" s="1"/>
  <c r="I838" i="4"/>
  <c r="H838" i="4"/>
  <c r="G838" i="4"/>
  <c r="F838" i="4"/>
  <c r="M837" i="4"/>
  <c r="M837" i="4" a="1"/>
  <c r="L837" i="4" a="1"/>
  <c r="L837" i="4" s="1"/>
  <c r="K837" i="4"/>
  <c r="K837" i="4" a="1"/>
  <c r="J837" i="4" a="1"/>
  <c r="J837" i="4" s="1"/>
  <c r="I837" i="4"/>
  <c r="H837" i="4"/>
  <c r="G837" i="4"/>
  <c r="F837" i="4"/>
  <c r="M836" i="4" a="1"/>
  <c r="M836" i="4" s="1"/>
  <c r="L836" i="4" a="1"/>
  <c r="L836" i="4" s="1"/>
  <c r="K836" i="4"/>
  <c r="K836" i="4" a="1"/>
  <c r="J836" i="4" a="1"/>
  <c r="J836" i="4" s="1"/>
  <c r="I836" i="4"/>
  <c r="H836" i="4"/>
  <c r="G836" i="4"/>
  <c r="F836" i="4"/>
  <c r="M835" i="4"/>
  <c r="M835" i="4" a="1"/>
  <c r="L835" i="4" a="1"/>
  <c r="L835" i="4" s="1"/>
  <c r="K835" i="4"/>
  <c r="K835" i="4" a="1"/>
  <c r="J835" i="4" a="1"/>
  <c r="J835" i="4" s="1"/>
  <c r="I835" i="4"/>
  <c r="H835" i="4"/>
  <c r="G835" i="4"/>
  <c r="F835" i="4"/>
  <c r="M834" i="4"/>
  <c r="M834" i="4" a="1"/>
  <c r="L834" i="4"/>
  <c r="L834" i="4" a="1"/>
  <c r="K834" i="4" a="1"/>
  <c r="K834" i="4" s="1"/>
  <c r="J834" i="4" a="1"/>
  <c r="J834" i="4" s="1"/>
  <c r="I834" i="4"/>
  <c r="H834" i="4"/>
  <c r="G834" i="4"/>
  <c r="F834" i="4"/>
  <c r="M833" i="4"/>
  <c r="M833" i="4" a="1"/>
  <c r="L833" i="4" a="1"/>
  <c r="L833" i="4" s="1"/>
  <c r="K833" i="4"/>
  <c r="K833" i="4" a="1"/>
  <c r="J833" i="4" a="1"/>
  <c r="J833" i="4" s="1"/>
  <c r="I833" i="4"/>
  <c r="H833" i="4"/>
  <c r="G833" i="4"/>
  <c r="F833" i="4"/>
  <c r="M832" i="4" a="1"/>
  <c r="M832" i="4" s="1"/>
  <c r="L832" i="4" a="1"/>
  <c r="L832" i="4" s="1"/>
  <c r="K832" i="4"/>
  <c r="K832" i="4" a="1"/>
  <c r="J832" i="4" a="1"/>
  <c r="J832" i="4" s="1"/>
  <c r="I832" i="4"/>
  <c r="H832" i="4"/>
  <c r="G832" i="4"/>
  <c r="F832" i="4"/>
  <c r="M831" i="4"/>
  <c r="M831" i="4" a="1"/>
  <c r="L831" i="4" a="1"/>
  <c r="L831" i="4" s="1"/>
  <c r="K831" i="4" a="1"/>
  <c r="K831" i="4" s="1"/>
  <c r="J831" i="4"/>
  <c r="J831" i="4" a="1"/>
  <c r="I831" i="4"/>
  <c r="H831" i="4"/>
  <c r="G831" i="4"/>
  <c r="F831" i="4"/>
  <c r="M830" i="4" a="1"/>
  <c r="M830" i="4" s="1"/>
  <c r="L830" i="4" a="1"/>
  <c r="L830" i="4" s="1"/>
  <c r="K830" i="4" a="1"/>
  <c r="K830" i="4" s="1"/>
  <c r="J830" i="4" a="1"/>
  <c r="J830" i="4" s="1"/>
  <c r="I830" i="4"/>
  <c r="H830" i="4"/>
  <c r="G830" i="4"/>
  <c r="F830" i="4"/>
  <c r="M829" i="4" a="1"/>
  <c r="M829" i="4" s="1"/>
  <c r="L829" i="4" a="1"/>
  <c r="L829" i="4" s="1"/>
  <c r="K829" i="4" a="1"/>
  <c r="K829" i="4" s="1"/>
  <c r="J829" i="4" a="1"/>
  <c r="J829" i="4" s="1"/>
  <c r="I829" i="4"/>
  <c r="H829" i="4"/>
  <c r="G829" i="4"/>
  <c r="F829" i="4"/>
  <c r="M828" i="4" a="1"/>
  <c r="M828" i="4" s="1"/>
  <c r="L828" i="4" a="1"/>
  <c r="L828" i="4" s="1"/>
  <c r="K828" i="4" a="1"/>
  <c r="K828" i="4" s="1"/>
  <c r="J828" i="4" a="1"/>
  <c r="J828" i="4" s="1"/>
  <c r="I828" i="4"/>
  <c r="H828" i="4"/>
  <c r="G828" i="4"/>
  <c r="F828" i="4"/>
  <c r="M827" i="4" a="1"/>
  <c r="M827" i="4" s="1"/>
  <c r="L827" i="4" a="1"/>
  <c r="L827" i="4" s="1"/>
  <c r="K827" i="4" a="1"/>
  <c r="K827" i="4" s="1"/>
  <c r="J827" i="4" a="1"/>
  <c r="J827" i="4" s="1"/>
  <c r="I827" i="4"/>
  <c r="H827" i="4"/>
  <c r="G827" i="4"/>
  <c r="F827" i="4"/>
  <c r="M826" i="4" a="1"/>
  <c r="M826" i="4" s="1"/>
  <c r="L826" i="4" a="1"/>
  <c r="L826" i="4" s="1"/>
  <c r="K826" i="4" a="1"/>
  <c r="K826" i="4" s="1"/>
  <c r="J826" i="4" a="1"/>
  <c r="J826" i="4" s="1"/>
  <c r="I826" i="4"/>
  <c r="H826" i="4"/>
  <c r="G826" i="4"/>
  <c r="F826" i="4"/>
  <c r="M825" i="4" a="1"/>
  <c r="M825" i="4" s="1"/>
  <c r="L825" i="4" a="1"/>
  <c r="L825" i="4" s="1"/>
  <c r="K825" i="4"/>
  <c r="K825" i="4" a="1"/>
  <c r="J825" i="4" a="1"/>
  <c r="J825" i="4" s="1"/>
  <c r="I825" i="4"/>
  <c r="H825" i="4"/>
  <c r="G825" i="4"/>
  <c r="F825" i="4"/>
  <c r="M824" i="4" a="1"/>
  <c r="M824" i="4" s="1"/>
  <c r="L824" i="4" a="1"/>
  <c r="L824" i="4" s="1"/>
  <c r="K824" i="4" a="1"/>
  <c r="K824" i="4" s="1"/>
  <c r="J824" i="4" a="1"/>
  <c r="J824" i="4" s="1"/>
  <c r="I824" i="4"/>
  <c r="H824" i="4"/>
  <c r="G824" i="4"/>
  <c r="F824" i="4"/>
  <c r="M823" i="4" a="1"/>
  <c r="M823" i="4" s="1"/>
  <c r="L823" i="4" a="1"/>
  <c r="L823" i="4" s="1"/>
  <c r="K823" i="4" a="1"/>
  <c r="K823" i="4" s="1"/>
  <c r="J823" i="4" a="1"/>
  <c r="J823" i="4" s="1"/>
  <c r="I823" i="4"/>
  <c r="H823" i="4"/>
  <c r="G823" i="4"/>
  <c r="F823" i="4"/>
  <c r="M822" i="4" a="1"/>
  <c r="M822" i="4" s="1"/>
  <c r="L822" i="4" a="1"/>
  <c r="L822" i="4" s="1"/>
  <c r="K822" i="4" a="1"/>
  <c r="K822" i="4" s="1"/>
  <c r="J822" i="4" a="1"/>
  <c r="J822" i="4" s="1"/>
  <c r="I822" i="4"/>
  <c r="H822" i="4"/>
  <c r="G822" i="4"/>
  <c r="F822" i="4"/>
  <c r="M821" i="4" a="1"/>
  <c r="M821" i="4" s="1"/>
  <c r="L821" i="4" a="1"/>
  <c r="L821" i="4" s="1"/>
  <c r="K821" i="4" a="1"/>
  <c r="K821" i="4" s="1"/>
  <c r="J821" i="4" a="1"/>
  <c r="J821" i="4" s="1"/>
  <c r="I821" i="4"/>
  <c r="H821" i="4"/>
  <c r="G821" i="4"/>
  <c r="F821" i="4"/>
  <c r="M820" i="4" a="1"/>
  <c r="M820" i="4" s="1"/>
  <c r="L820" i="4" a="1"/>
  <c r="L820" i="4" s="1"/>
  <c r="K820" i="4"/>
  <c r="K820" i="4" a="1"/>
  <c r="J820" i="4" a="1"/>
  <c r="J820" i="4" s="1"/>
  <c r="I820" i="4"/>
  <c r="H820" i="4"/>
  <c r="G820" i="4"/>
  <c r="F820" i="4"/>
  <c r="M819" i="4" a="1"/>
  <c r="M819" i="4" s="1"/>
  <c r="L819" i="4" a="1"/>
  <c r="L819" i="4" s="1"/>
  <c r="K819" i="4" a="1"/>
  <c r="K819" i="4" s="1"/>
  <c r="J819" i="4" a="1"/>
  <c r="J819" i="4" s="1"/>
  <c r="I819" i="4"/>
  <c r="H819" i="4"/>
  <c r="G819" i="4"/>
  <c r="F819" i="4"/>
  <c r="M818" i="4" a="1"/>
  <c r="M818" i="4" s="1"/>
  <c r="L818" i="4"/>
  <c r="L818" i="4" a="1"/>
  <c r="K818" i="4" a="1"/>
  <c r="K818" i="4" s="1"/>
  <c r="J818" i="4" a="1"/>
  <c r="J818" i="4" s="1"/>
  <c r="I818" i="4"/>
  <c r="H818" i="4"/>
  <c r="G818" i="4"/>
  <c r="F818" i="4"/>
  <c r="M817" i="4" a="1"/>
  <c r="M817" i="4" s="1"/>
  <c r="L817" i="4" a="1"/>
  <c r="L817" i="4" s="1"/>
  <c r="K817" i="4" a="1"/>
  <c r="K817" i="4" s="1"/>
  <c r="J817" i="4" a="1"/>
  <c r="J817" i="4" s="1"/>
  <c r="I817" i="4"/>
  <c r="H817" i="4"/>
  <c r="G817" i="4"/>
  <c r="F817" i="4"/>
  <c r="M816" i="4" a="1"/>
  <c r="M816" i="4" s="1"/>
  <c r="L816" i="4" a="1"/>
  <c r="L816" i="4" s="1"/>
  <c r="K816" i="4" a="1"/>
  <c r="K816" i="4" s="1"/>
  <c r="J816" i="4" a="1"/>
  <c r="J816" i="4" s="1"/>
  <c r="I816" i="4"/>
  <c r="H816" i="4"/>
  <c r="G816" i="4"/>
  <c r="F816" i="4"/>
  <c r="M815" i="4" a="1"/>
  <c r="M815" i="4" s="1"/>
  <c r="L815" i="4" a="1"/>
  <c r="L815" i="4" s="1"/>
  <c r="K815" i="4" a="1"/>
  <c r="K815" i="4" s="1"/>
  <c r="J815" i="4" a="1"/>
  <c r="J815" i="4" s="1"/>
  <c r="I815" i="4"/>
  <c r="H815" i="4"/>
  <c r="G815" i="4"/>
  <c r="F815" i="4"/>
  <c r="M814" i="4" a="1"/>
  <c r="M814" i="4" s="1"/>
  <c r="L814" i="4"/>
  <c r="L814" i="4" a="1"/>
  <c r="K814" i="4" a="1"/>
  <c r="K814" i="4" s="1"/>
  <c r="J814" i="4" a="1"/>
  <c r="J814" i="4" s="1"/>
  <c r="I814" i="4"/>
  <c r="H814" i="4"/>
  <c r="G814" i="4"/>
  <c r="F814" i="4"/>
  <c r="M813" i="4" a="1"/>
  <c r="M813" i="4" s="1"/>
  <c r="L813" i="4" a="1"/>
  <c r="L813" i="4" s="1"/>
  <c r="K813" i="4"/>
  <c r="K813" i="4" a="1"/>
  <c r="J813" i="4" a="1"/>
  <c r="J813" i="4" s="1"/>
  <c r="I813" i="4"/>
  <c r="H813" i="4"/>
  <c r="G813" i="4"/>
  <c r="F813" i="4"/>
  <c r="M812" i="4" a="1"/>
  <c r="M812" i="4" s="1"/>
  <c r="L812" i="4" a="1"/>
  <c r="L812" i="4" s="1"/>
  <c r="K812" i="4" a="1"/>
  <c r="K812" i="4" s="1"/>
  <c r="J812" i="4" a="1"/>
  <c r="J812" i="4" s="1"/>
  <c r="I812" i="4"/>
  <c r="H812" i="4"/>
  <c r="G812" i="4"/>
  <c r="F812" i="4"/>
  <c r="M811" i="4" a="1"/>
  <c r="M811" i="4" s="1"/>
  <c r="L811" i="4" a="1"/>
  <c r="L811" i="4" s="1"/>
  <c r="K811" i="4" a="1"/>
  <c r="K811" i="4" s="1"/>
  <c r="J811" i="4"/>
  <c r="J811" i="4" a="1"/>
  <c r="I811" i="4"/>
  <c r="H811" i="4"/>
  <c r="G811" i="4"/>
  <c r="F811" i="4"/>
  <c r="M810" i="4" a="1"/>
  <c r="M810" i="4" s="1"/>
  <c r="L810" i="4"/>
  <c r="L810" i="4" a="1"/>
  <c r="K810" i="4" a="1"/>
  <c r="K810" i="4" s="1"/>
  <c r="J810" i="4" a="1"/>
  <c r="J810" i="4" s="1"/>
  <c r="I810" i="4"/>
  <c r="H810" i="4"/>
  <c r="G810" i="4"/>
  <c r="F810" i="4"/>
  <c r="M809" i="4" a="1"/>
  <c r="M809" i="4" s="1"/>
  <c r="L809" i="4" a="1"/>
  <c r="L809" i="4" s="1"/>
  <c r="K809" i="4"/>
  <c r="K809" i="4" a="1"/>
  <c r="J809" i="4" a="1"/>
  <c r="J809" i="4" s="1"/>
  <c r="I809" i="4"/>
  <c r="H809" i="4"/>
  <c r="G809" i="4"/>
  <c r="F809" i="4"/>
  <c r="M808" i="4" a="1"/>
  <c r="M808" i="4" s="1"/>
  <c r="L808" i="4" a="1"/>
  <c r="L808" i="4" s="1"/>
  <c r="K808" i="4" a="1"/>
  <c r="K808" i="4" s="1"/>
  <c r="J808" i="4" a="1"/>
  <c r="J808" i="4" s="1"/>
  <c r="I808" i="4"/>
  <c r="H808" i="4"/>
  <c r="G808" i="4"/>
  <c r="F808" i="4"/>
  <c r="M807" i="4" a="1"/>
  <c r="M807" i="4" s="1"/>
  <c r="L807" i="4" a="1"/>
  <c r="L807" i="4" s="1"/>
  <c r="K807" i="4" a="1"/>
  <c r="K807" i="4" s="1"/>
  <c r="J807" i="4" a="1"/>
  <c r="J807" i="4" s="1"/>
  <c r="I807" i="4"/>
  <c r="H807" i="4"/>
  <c r="G807" i="4"/>
  <c r="F807" i="4"/>
  <c r="M806" i="4" a="1"/>
  <c r="M806" i="4" s="1"/>
  <c r="L806" i="4" a="1"/>
  <c r="L806" i="4" s="1"/>
  <c r="K806" i="4" a="1"/>
  <c r="K806" i="4" s="1"/>
  <c r="J806" i="4" a="1"/>
  <c r="J806" i="4" s="1"/>
  <c r="I806" i="4"/>
  <c r="H806" i="4"/>
  <c r="G806" i="4"/>
  <c r="F806" i="4"/>
  <c r="M805" i="4" a="1"/>
  <c r="M805" i="4" s="1"/>
  <c r="L805" i="4" a="1"/>
  <c r="L805" i="4" s="1"/>
  <c r="K805" i="4"/>
  <c r="K805" i="4" a="1"/>
  <c r="J805" i="4" a="1"/>
  <c r="J805" i="4" s="1"/>
  <c r="I805" i="4"/>
  <c r="H805" i="4"/>
  <c r="G805" i="4"/>
  <c r="F805" i="4"/>
  <c r="M804" i="4" a="1"/>
  <c r="M804" i="4" s="1"/>
  <c r="L804" i="4" a="1"/>
  <c r="L804" i="4" s="1"/>
  <c r="K804" i="4" a="1"/>
  <c r="K804" i="4" s="1"/>
  <c r="J804" i="4" a="1"/>
  <c r="J804" i="4" s="1"/>
  <c r="I804" i="4"/>
  <c r="H804" i="4"/>
  <c r="G804" i="4"/>
  <c r="F804" i="4"/>
  <c r="M803" i="4" a="1"/>
  <c r="M803" i="4" s="1"/>
  <c r="L803" i="4" a="1"/>
  <c r="L803" i="4" s="1"/>
  <c r="K803" i="4" a="1"/>
  <c r="K803" i="4" s="1"/>
  <c r="J803" i="4" a="1"/>
  <c r="J803" i="4" s="1"/>
  <c r="I803" i="4"/>
  <c r="H803" i="4"/>
  <c r="G803" i="4"/>
  <c r="F803" i="4"/>
  <c r="M802" i="4" a="1"/>
  <c r="M802" i="4" s="1"/>
  <c r="L802" i="4" a="1"/>
  <c r="L802" i="4" s="1"/>
  <c r="K802" i="4" a="1"/>
  <c r="K802" i="4" s="1"/>
  <c r="J802" i="4" a="1"/>
  <c r="J802" i="4" s="1"/>
  <c r="I802" i="4"/>
  <c r="H802" i="4"/>
  <c r="G802" i="4"/>
  <c r="F802" i="4"/>
  <c r="M801" i="4" a="1"/>
  <c r="M801" i="4" s="1"/>
  <c r="L801" i="4" a="1"/>
  <c r="L801" i="4" s="1"/>
  <c r="K801" i="4" a="1"/>
  <c r="K801" i="4" s="1"/>
  <c r="J801" i="4" a="1"/>
  <c r="J801" i="4" s="1"/>
  <c r="I801" i="4"/>
  <c r="H801" i="4"/>
  <c r="G801" i="4"/>
  <c r="F801" i="4"/>
  <c r="M800" i="4" a="1"/>
  <c r="M800" i="4" s="1"/>
  <c r="L800" i="4"/>
  <c r="L800" i="4" a="1"/>
  <c r="K800" i="4" a="1"/>
  <c r="K800" i="4" s="1"/>
  <c r="J800" i="4" a="1"/>
  <c r="J800" i="4" s="1"/>
  <c r="I800" i="4"/>
  <c r="H800" i="4"/>
  <c r="G800" i="4"/>
  <c r="F800" i="4"/>
  <c r="M799" i="4" a="1"/>
  <c r="M799" i="4" s="1"/>
  <c r="L799" i="4" a="1"/>
  <c r="L799" i="4" s="1"/>
  <c r="K799" i="4" a="1"/>
  <c r="K799" i="4" s="1"/>
  <c r="J799" i="4" a="1"/>
  <c r="J799" i="4" s="1"/>
  <c r="I799" i="4"/>
  <c r="H799" i="4"/>
  <c r="G799" i="4"/>
  <c r="F799" i="4"/>
  <c r="M798" i="4"/>
  <c r="M798" i="4" a="1"/>
  <c r="L798" i="4" a="1"/>
  <c r="L798" i="4" s="1"/>
  <c r="K798" i="4"/>
  <c r="K798" i="4" a="1"/>
  <c r="J798" i="4" a="1"/>
  <c r="J798" i="4" s="1"/>
  <c r="I798" i="4"/>
  <c r="H798" i="4"/>
  <c r="G798" i="4"/>
  <c r="F798" i="4"/>
  <c r="M797" i="4" a="1"/>
  <c r="M797" i="4" s="1"/>
  <c r="L797" i="4" a="1"/>
  <c r="L797" i="4" s="1"/>
  <c r="K797" i="4" a="1"/>
  <c r="K797" i="4" s="1"/>
  <c r="J797" i="4" a="1"/>
  <c r="J797" i="4" s="1"/>
  <c r="I797" i="4"/>
  <c r="H797" i="4"/>
  <c r="G797" i="4"/>
  <c r="F797" i="4"/>
  <c r="M796" i="4"/>
  <c r="M796" i="4" a="1"/>
  <c r="L796" i="4" a="1"/>
  <c r="L796" i="4" s="1"/>
  <c r="K796" i="4"/>
  <c r="K796" i="4" a="1"/>
  <c r="J796" i="4" a="1"/>
  <c r="J796" i="4" s="1"/>
  <c r="I796" i="4"/>
  <c r="H796" i="4"/>
  <c r="G796" i="4"/>
  <c r="F796" i="4"/>
  <c r="M795" i="4"/>
  <c r="M795" i="4" a="1"/>
  <c r="L795" i="4" a="1"/>
  <c r="L795" i="4" s="1"/>
  <c r="K795" i="4" a="1"/>
  <c r="K795" i="4" s="1"/>
  <c r="J795" i="4" a="1"/>
  <c r="J795" i="4" s="1"/>
  <c r="I795" i="4"/>
  <c r="H795" i="4"/>
  <c r="G795" i="4"/>
  <c r="F795" i="4"/>
  <c r="M794" i="4"/>
  <c r="M794" i="4" a="1"/>
  <c r="L794" i="4" a="1"/>
  <c r="L794" i="4" s="1"/>
  <c r="K794" i="4"/>
  <c r="K794" i="4" a="1"/>
  <c r="J794" i="4" a="1"/>
  <c r="J794" i="4" s="1"/>
  <c r="I794" i="4"/>
  <c r="H794" i="4"/>
  <c r="G794" i="4"/>
  <c r="F794" i="4"/>
  <c r="M793" i="4" a="1"/>
  <c r="M793" i="4" s="1"/>
  <c r="L793" i="4" a="1"/>
  <c r="L793" i="4" s="1"/>
  <c r="K793" i="4" a="1"/>
  <c r="K793" i="4" s="1"/>
  <c r="J793" i="4"/>
  <c r="J793" i="4" a="1"/>
  <c r="I793" i="4"/>
  <c r="H793" i="4"/>
  <c r="G793" i="4"/>
  <c r="F793" i="4"/>
  <c r="M792" i="4"/>
  <c r="M792" i="4" a="1"/>
  <c r="L792" i="4" a="1"/>
  <c r="L792" i="4" s="1"/>
  <c r="K792" i="4" a="1"/>
  <c r="K792" i="4" s="1"/>
  <c r="J792" i="4" a="1"/>
  <c r="J792" i="4" s="1"/>
  <c r="I792" i="4"/>
  <c r="H792" i="4"/>
  <c r="G792" i="4"/>
  <c r="F792" i="4"/>
  <c r="M791" i="4" a="1"/>
  <c r="M791" i="4" s="1"/>
  <c r="L791" i="4"/>
  <c r="L791" i="4" a="1"/>
  <c r="K791" i="4" a="1"/>
  <c r="K791" i="4" s="1"/>
  <c r="J791" i="4" a="1"/>
  <c r="J791" i="4" s="1"/>
  <c r="I791" i="4"/>
  <c r="H791" i="4"/>
  <c r="G791" i="4"/>
  <c r="F791" i="4"/>
  <c r="M790" i="4" a="1"/>
  <c r="M790" i="4" s="1"/>
  <c r="L790" i="4" a="1"/>
  <c r="L790" i="4" s="1"/>
  <c r="K790" i="4"/>
  <c r="K790" i="4" a="1"/>
  <c r="J790" i="4" a="1"/>
  <c r="J790" i="4" s="1"/>
  <c r="I790" i="4"/>
  <c r="H790" i="4"/>
  <c r="G790" i="4"/>
  <c r="F790" i="4"/>
  <c r="M789" i="4" a="1"/>
  <c r="M789" i="4" s="1"/>
  <c r="L789" i="4" a="1"/>
  <c r="L789" i="4" s="1"/>
  <c r="K789" i="4" a="1"/>
  <c r="K789" i="4" s="1"/>
  <c r="J789" i="4"/>
  <c r="J789" i="4" a="1"/>
  <c r="I789" i="4"/>
  <c r="H789" i="4"/>
  <c r="G789" i="4"/>
  <c r="F789" i="4"/>
  <c r="M788" i="4"/>
  <c r="M788" i="4" a="1"/>
  <c r="L788" i="4" a="1"/>
  <c r="L788" i="4" s="1"/>
  <c r="K788" i="4" a="1"/>
  <c r="K788" i="4" s="1"/>
  <c r="J788" i="4" a="1"/>
  <c r="J788" i="4" s="1"/>
  <c r="I788" i="4"/>
  <c r="H788" i="4"/>
  <c r="G788" i="4"/>
  <c r="F788" i="4"/>
  <c r="M787" i="4" a="1"/>
  <c r="M787" i="4" s="1"/>
  <c r="L787" i="4" a="1"/>
  <c r="L787" i="4" s="1"/>
  <c r="K787" i="4" a="1"/>
  <c r="K787" i="4" s="1"/>
  <c r="J787" i="4" a="1"/>
  <c r="J787" i="4" s="1"/>
  <c r="I787" i="4"/>
  <c r="H787" i="4"/>
  <c r="G787" i="4"/>
  <c r="F787" i="4"/>
  <c r="M786" i="4" a="1"/>
  <c r="M786" i="4" s="1"/>
  <c r="L786" i="4" a="1"/>
  <c r="L786" i="4" s="1"/>
  <c r="K786" i="4" a="1"/>
  <c r="K786" i="4" s="1"/>
  <c r="J786" i="4" a="1"/>
  <c r="J786" i="4" s="1"/>
  <c r="I786" i="4"/>
  <c r="H786" i="4"/>
  <c r="G786" i="4"/>
  <c r="F786" i="4"/>
  <c r="M785" i="4" a="1"/>
  <c r="M785" i="4" s="1"/>
  <c r="L785" i="4" a="1"/>
  <c r="L785" i="4" s="1"/>
  <c r="K785" i="4" a="1"/>
  <c r="K785" i="4" s="1"/>
  <c r="J785" i="4"/>
  <c r="J785" i="4" a="1"/>
  <c r="I785" i="4"/>
  <c r="H785" i="4"/>
  <c r="G785" i="4"/>
  <c r="F785" i="4"/>
  <c r="M784" i="4" a="1"/>
  <c r="M784" i="4" s="1"/>
  <c r="L784" i="4" a="1"/>
  <c r="L784" i="4" s="1"/>
  <c r="K784" i="4" a="1"/>
  <c r="K784" i="4" s="1"/>
  <c r="J784" i="4" a="1"/>
  <c r="J784" i="4" s="1"/>
  <c r="I784" i="4"/>
  <c r="H784" i="4"/>
  <c r="G784" i="4"/>
  <c r="F784" i="4"/>
  <c r="M783" i="4" a="1"/>
  <c r="M783" i="4" s="1"/>
  <c r="L783" i="4"/>
  <c r="L783" i="4" a="1"/>
  <c r="K783" i="4" a="1"/>
  <c r="K783" i="4" s="1"/>
  <c r="J783" i="4" a="1"/>
  <c r="J783" i="4" s="1"/>
  <c r="I783" i="4"/>
  <c r="H783" i="4"/>
  <c r="G783" i="4"/>
  <c r="F783" i="4"/>
  <c r="M782" i="4" a="1"/>
  <c r="M782" i="4" s="1"/>
  <c r="L782" i="4" a="1"/>
  <c r="L782" i="4" s="1"/>
  <c r="K782" i="4"/>
  <c r="K782" i="4" a="1"/>
  <c r="J782" i="4" a="1"/>
  <c r="J782" i="4" s="1"/>
  <c r="I782" i="4"/>
  <c r="H782" i="4"/>
  <c r="G782" i="4"/>
  <c r="F782" i="4"/>
  <c r="M781" i="4" a="1"/>
  <c r="M781" i="4" s="1"/>
  <c r="L781" i="4" a="1"/>
  <c r="L781" i="4" s="1"/>
  <c r="K781" i="4" a="1"/>
  <c r="K781" i="4" s="1"/>
  <c r="J781" i="4"/>
  <c r="J781" i="4" a="1"/>
  <c r="I781" i="4"/>
  <c r="H781" i="4"/>
  <c r="G781" i="4"/>
  <c r="F781" i="4"/>
  <c r="M780" i="4" a="1"/>
  <c r="M780" i="4" s="1"/>
  <c r="L780" i="4" a="1"/>
  <c r="L780" i="4" s="1"/>
  <c r="K780" i="4" a="1"/>
  <c r="K780" i="4" s="1"/>
  <c r="J780" i="4" a="1"/>
  <c r="J780" i="4" s="1"/>
  <c r="I780" i="4"/>
  <c r="H780" i="4"/>
  <c r="G780" i="4"/>
  <c r="F780" i="4"/>
  <c r="M779" i="4" a="1"/>
  <c r="M779" i="4" s="1"/>
  <c r="L779" i="4"/>
  <c r="L779" i="4" a="1"/>
  <c r="K779" i="4" a="1"/>
  <c r="K779" i="4" s="1"/>
  <c r="J779" i="4" a="1"/>
  <c r="J779" i="4" s="1"/>
  <c r="I779" i="4"/>
  <c r="H779" i="4"/>
  <c r="G779" i="4"/>
  <c r="F779" i="4"/>
  <c r="M778" i="4" a="1"/>
  <c r="M778" i="4" s="1"/>
  <c r="L778" i="4" a="1"/>
  <c r="L778" i="4" s="1"/>
  <c r="K778" i="4" a="1"/>
  <c r="K778" i="4" s="1"/>
  <c r="J778" i="4" a="1"/>
  <c r="J778" i="4" s="1"/>
  <c r="I778" i="4"/>
  <c r="H778" i="4"/>
  <c r="G778" i="4"/>
  <c r="F778" i="4"/>
  <c r="M777" i="4" a="1"/>
  <c r="M777" i="4" s="1"/>
  <c r="L777" i="4" a="1"/>
  <c r="L777" i="4" s="1"/>
  <c r="K777" i="4" a="1"/>
  <c r="K777" i="4" s="1"/>
  <c r="J777" i="4"/>
  <c r="J777" i="4" a="1"/>
  <c r="I777" i="4"/>
  <c r="H777" i="4"/>
  <c r="G777" i="4"/>
  <c r="F777" i="4"/>
  <c r="M776" i="4"/>
  <c r="M776" i="4" a="1"/>
  <c r="L776" i="4" a="1"/>
  <c r="L776" i="4" s="1"/>
  <c r="K776" i="4" a="1"/>
  <c r="K776" i="4" s="1"/>
  <c r="J776" i="4" a="1"/>
  <c r="J776" i="4" s="1"/>
  <c r="I776" i="4"/>
  <c r="H776" i="4"/>
  <c r="G776" i="4"/>
  <c r="F776" i="4"/>
  <c r="M775" i="4" a="1"/>
  <c r="M775" i="4" s="1"/>
  <c r="L775" i="4" a="1"/>
  <c r="L775" i="4" s="1"/>
  <c r="K775" i="4" a="1"/>
  <c r="K775" i="4" s="1"/>
  <c r="J775" i="4" a="1"/>
  <c r="J775" i="4" s="1"/>
  <c r="I775" i="4"/>
  <c r="H775" i="4"/>
  <c r="G775" i="4"/>
  <c r="F775" i="4"/>
  <c r="M774" i="4" a="1"/>
  <c r="M774" i="4" s="1"/>
  <c r="L774" i="4" a="1"/>
  <c r="L774" i="4" s="1"/>
  <c r="K774" i="4"/>
  <c r="K774" i="4" a="1"/>
  <c r="J774" i="4" a="1"/>
  <c r="J774" i="4" s="1"/>
  <c r="I774" i="4"/>
  <c r="H774" i="4"/>
  <c r="G774" i="4"/>
  <c r="F774" i="4"/>
  <c r="M773" i="4" a="1"/>
  <c r="M773" i="4" s="1"/>
  <c r="L773" i="4" a="1"/>
  <c r="L773" i="4" s="1"/>
  <c r="K773" i="4" a="1"/>
  <c r="K773" i="4" s="1"/>
  <c r="J773" i="4"/>
  <c r="J773" i="4" a="1"/>
  <c r="I773" i="4"/>
  <c r="H773" i="4"/>
  <c r="G773" i="4"/>
  <c r="F773" i="4"/>
  <c r="M772" i="4" a="1"/>
  <c r="M772" i="4" s="1"/>
  <c r="L772" i="4" a="1"/>
  <c r="L772" i="4" s="1"/>
  <c r="K772" i="4" a="1"/>
  <c r="K772" i="4" s="1"/>
  <c r="J772" i="4"/>
  <c r="J772" i="4" a="1"/>
  <c r="I772" i="4"/>
  <c r="H772" i="4"/>
  <c r="G772" i="4"/>
  <c r="F772" i="4"/>
  <c r="M771" i="4"/>
  <c r="M771" i="4" a="1"/>
  <c r="L771" i="4" a="1"/>
  <c r="L771" i="4" s="1"/>
  <c r="K771" i="4" a="1"/>
  <c r="K771" i="4" s="1"/>
  <c r="J771" i="4"/>
  <c r="J771" i="4" a="1"/>
  <c r="I771" i="4"/>
  <c r="H771" i="4"/>
  <c r="G771" i="4"/>
  <c r="F771" i="4"/>
  <c r="M770" i="4" a="1"/>
  <c r="M770" i="4" s="1"/>
  <c r="L770" i="4"/>
  <c r="L770" i="4" a="1"/>
  <c r="K770" i="4" a="1"/>
  <c r="K770" i="4" s="1"/>
  <c r="J770" i="4" a="1"/>
  <c r="J770" i="4" s="1"/>
  <c r="I770" i="4"/>
  <c r="H770" i="4"/>
  <c r="G770" i="4"/>
  <c r="F770" i="4"/>
  <c r="M769" i="4" a="1"/>
  <c r="M769" i="4" s="1"/>
  <c r="L769" i="4"/>
  <c r="L769" i="4" a="1"/>
  <c r="K769" i="4" a="1"/>
  <c r="K769" i="4" s="1"/>
  <c r="J769" i="4" a="1"/>
  <c r="J769" i="4" s="1"/>
  <c r="I769" i="4"/>
  <c r="H769" i="4"/>
  <c r="G769" i="4"/>
  <c r="F769" i="4"/>
  <c r="M768" i="4" a="1"/>
  <c r="M768" i="4" s="1"/>
  <c r="L768" i="4" a="1"/>
  <c r="L768" i="4" s="1"/>
  <c r="K768" i="4" a="1"/>
  <c r="K768" i="4" s="1"/>
  <c r="J768" i="4"/>
  <c r="J768" i="4" a="1"/>
  <c r="I768" i="4"/>
  <c r="H768" i="4"/>
  <c r="G768" i="4"/>
  <c r="F768" i="4"/>
  <c r="M767" i="4" a="1"/>
  <c r="M767" i="4" s="1"/>
  <c r="L767" i="4" a="1"/>
  <c r="L767" i="4" s="1"/>
  <c r="K767" i="4" a="1"/>
  <c r="K767" i="4" s="1"/>
  <c r="J767" i="4" a="1"/>
  <c r="J767" i="4" s="1"/>
  <c r="I767" i="4"/>
  <c r="H767" i="4"/>
  <c r="G767" i="4"/>
  <c r="F767" i="4"/>
  <c r="M766" i="4" a="1"/>
  <c r="M766" i="4" s="1"/>
  <c r="L766" i="4" a="1"/>
  <c r="L766" i="4" s="1"/>
  <c r="K766" i="4"/>
  <c r="K766" i="4" a="1"/>
  <c r="J766" i="4" a="1"/>
  <c r="J766" i="4" s="1"/>
  <c r="I766" i="4"/>
  <c r="H766" i="4"/>
  <c r="G766" i="4"/>
  <c r="F766" i="4"/>
  <c r="M765" i="4" a="1"/>
  <c r="M765" i="4" s="1"/>
  <c r="L765" i="4" a="1"/>
  <c r="L765" i="4" s="1"/>
  <c r="K765" i="4" a="1"/>
  <c r="K765" i="4" s="1"/>
  <c r="J765" i="4"/>
  <c r="J765" i="4" a="1"/>
  <c r="I765" i="4"/>
  <c r="H765" i="4"/>
  <c r="G765" i="4"/>
  <c r="F765" i="4"/>
  <c r="M764" i="4"/>
  <c r="M764" i="4" a="1"/>
  <c r="L764" i="4" a="1"/>
  <c r="L764" i="4" s="1"/>
  <c r="K764" i="4" a="1"/>
  <c r="K764" i="4" s="1"/>
  <c r="J764" i="4" a="1"/>
  <c r="J764" i="4" s="1"/>
  <c r="I764" i="4"/>
  <c r="H764" i="4"/>
  <c r="G764" i="4"/>
  <c r="F764" i="4"/>
  <c r="M763" i="4" a="1"/>
  <c r="M763" i="4" s="1"/>
  <c r="L763" i="4"/>
  <c r="L763" i="4" a="1"/>
  <c r="K763" i="4" a="1"/>
  <c r="K763" i="4" s="1"/>
  <c r="J763" i="4" a="1"/>
  <c r="J763" i="4" s="1"/>
  <c r="I763" i="4"/>
  <c r="H763" i="4"/>
  <c r="G763" i="4"/>
  <c r="F763" i="4"/>
  <c r="M762" i="4" a="1"/>
  <c r="M762" i="4" s="1"/>
  <c r="L762" i="4"/>
  <c r="L762" i="4" a="1"/>
  <c r="K762" i="4" a="1"/>
  <c r="K762" i="4" s="1"/>
  <c r="J762" i="4" a="1"/>
  <c r="J762" i="4" s="1"/>
  <c r="I762" i="4"/>
  <c r="H762" i="4"/>
  <c r="G762" i="4"/>
  <c r="F762" i="4"/>
  <c r="M761" i="4" a="1"/>
  <c r="M761" i="4" s="1"/>
  <c r="L761" i="4"/>
  <c r="L761" i="4" a="1"/>
  <c r="K761" i="4" a="1"/>
  <c r="K761" i="4" s="1"/>
  <c r="J761" i="4" a="1"/>
  <c r="J761" i="4" s="1"/>
  <c r="I761" i="4"/>
  <c r="H761" i="4"/>
  <c r="G761" i="4"/>
  <c r="F761" i="4"/>
  <c r="M760" i="4" a="1"/>
  <c r="M760" i="4" s="1"/>
  <c r="L760" i="4" a="1"/>
  <c r="L760" i="4" s="1"/>
  <c r="K760" i="4"/>
  <c r="K760" i="4" a="1"/>
  <c r="J760" i="4" a="1"/>
  <c r="J760" i="4" s="1"/>
  <c r="I760" i="4"/>
  <c r="H760" i="4"/>
  <c r="G760" i="4"/>
  <c r="F760" i="4"/>
  <c r="M759" i="4"/>
  <c r="M759" i="4" a="1"/>
  <c r="L759" i="4" a="1"/>
  <c r="L759" i="4" s="1"/>
  <c r="K759" i="4" a="1"/>
  <c r="K759" i="4" s="1"/>
  <c r="J759" i="4" a="1"/>
  <c r="J759" i="4" s="1"/>
  <c r="I759" i="4"/>
  <c r="H759" i="4"/>
  <c r="G759" i="4"/>
  <c r="F759" i="4"/>
  <c r="M758" i="4" a="1"/>
  <c r="M758" i="4" s="1"/>
  <c r="L758" i="4" a="1"/>
  <c r="L758" i="4" s="1"/>
  <c r="K758" i="4"/>
  <c r="K758" i="4" a="1"/>
  <c r="J758" i="4" a="1"/>
  <c r="J758" i="4" s="1"/>
  <c r="I758" i="4"/>
  <c r="H758" i="4"/>
  <c r="G758" i="4"/>
  <c r="F758" i="4"/>
  <c r="M757" i="4" a="1"/>
  <c r="M757" i="4" s="1"/>
  <c r="L757" i="4" a="1"/>
  <c r="L757" i="4" s="1"/>
  <c r="K757" i="4" a="1"/>
  <c r="K757" i="4" s="1"/>
  <c r="J757" i="4" a="1"/>
  <c r="J757" i="4" s="1"/>
  <c r="I757" i="4"/>
  <c r="H757" i="4"/>
  <c r="G757" i="4"/>
  <c r="F757" i="4"/>
  <c r="M756" i="4"/>
  <c r="M756" i="4" a="1"/>
  <c r="L756" i="4" a="1"/>
  <c r="L756" i="4" s="1"/>
  <c r="K756" i="4"/>
  <c r="K756" i="4" a="1"/>
  <c r="J756" i="4" a="1"/>
  <c r="J756" i="4" s="1"/>
  <c r="I756" i="4"/>
  <c r="H756" i="4"/>
  <c r="G756" i="4"/>
  <c r="F756" i="4"/>
  <c r="M755" i="4" a="1"/>
  <c r="M755" i="4" s="1"/>
  <c r="L755" i="4"/>
  <c r="L755" i="4" a="1"/>
  <c r="K755" i="4"/>
  <c r="K755" i="4" a="1"/>
  <c r="J755" i="4" a="1"/>
  <c r="J755" i="4" s="1"/>
  <c r="I755" i="4"/>
  <c r="H755" i="4"/>
  <c r="G755" i="4"/>
  <c r="F755" i="4"/>
  <c r="M754" i="4"/>
  <c r="M754" i="4" a="1"/>
  <c r="L754" i="4" a="1"/>
  <c r="L754" i="4" s="1"/>
  <c r="K754" i="4"/>
  <c r="K754" i="4" a="1"/>
  <c r="J754" i="4" a="1"/>
  <c r="J754" i="4" s="1"/>
  <c r="I754" i="4"/>
  <c r="H754" i="4"/>
  <c r="G754" i="4"/>
  <c r="F754" i="4"/>
  <c r="M753" i="4" a="1"/>
  <c r="M753" i="4" s="1"/>
  <c r="L753" i="4" a="1"/>
  <c r="L753" i="4" s="1"/>
  <c r="K753" i="4" a="1"/>
  <c r="K753" i="4" s="1"/>
  <c r="J753" i="4" a="1"/>
  <c r="J753" i="4" s="1"/>
  <c r="I753" i="4"/>
  <c r="H753" i="4"/>
  <c r="G753" i="4"/>
  <c r="F753" i="4"/>
  <c r="M752" i="4"/>
  <c r="M752" i="4" a="1"/>
  <c r="L752" i="4" a="1"/>
  <c r="L752" i="4" s="1"/>
  <c r="K752" i="4" a="1"/>
  <c r="K752" i="4" s="1"/>
  <c r="J752" i="4" a="1"/>
  <c r="J752" i="4" s="1"/>
  <c r="I752" i="4"/>
  <c r="H752" i="4"/>
  <c r="G752" i="4"/>
  <c r="F752" i="4"/>
  <c r="M751" i="4" a="1"/>
  <c r="M751" i="4" s="1"/>
  <c r="L751" i="4"/>
  <c r="L751" i="4" a="1"/>
  <c r="K751" i="4" a="1"/>
  <c r="K751" i="4" s="1"/>
  <c r="J751" i="4"/>
  <c r="J751" i="4" a="1"/>
  <c r="I751" i="4"/>
  <c r="H751" i="4"/>
  <c r="G751" i="4"/>
  <c r="F751" i="4"/>
  <c r="M750" i="4"/>
  <c r="M750" i="4" a="1"/>
  <c r="L750" i="4" a="1"/>
  <c r="L750" i="4" s="1"/>
  <c r="K750" i="4"/>
  <c r="K750" i="4" a="1"/>
  <c r="J750" i="4" a="1"/>
  <c r="J750" i="4" s="1"/>
  <c r="I750" i="4"/>
  <c r="H750" i="4"/>
  <c r="G750" i="4"/>
  <c r="F750" i="4"/>
  <c r="M749" i="4" a="1"/>
  <c r="M749" i="4" s="1"/>
  <c r="L749" i="4"/>
  <c r="L749" i="4" a="1"/>
  <c r="K749" i="4" a="1"/>
  <c r="K749" i="4" s="1"/>
  <c r="J749" i="4"/>
  <c r="J749" i="4" a="1"/>
  <c r="I749" i="4"/>
  <c r="H749" i="4"/>
  <c r="G749" i="4"/>
  <c r="F749" i="4"/>
  <c r="M748" i="4" a="1"/>
  <c r="M748" i="4" s="1"/>
  <c r="L748" i="4" a="1"/>
  <c r="L748" i="4" s="1"/>
  <c r="K748" i="4" a="1"/>
  <c r="K748" i="4" s="1"/>
  <c r="J748" i="4" a="1"/>
  <c r="J748" i="4" s="1"/>
  <c r="I748" i="4"/>
  <c r="H748" i="4"/>
  <c r="G748" i="4"/>
  <c r="F748" i="4"/>
  <c r="M747" i="4" a="1"/>
  <c r="M747" i="4" s="1"/>
  <c r="L747" i="4" a="1"/>
  <c r="L747" i="4" s="1"/>
  <c r="K747" i="4" a="1"/>
  <c r="K747" i="4" s="1"/>
  <c r="J747" i="4" a="1"/>
  <c r="J747" i="4" s="1"/>
  <c r="I747" i="4"/>
  <c r="H747" i="4"/>
  <c r="G747" i="4"/>
  <c r="F747" i="4"/>
  <c r="M746" i="4" a="1"/>
  <c r="M746" i="4" s="1"/>
  <c r="L746" i="4" a="1"/>
  <c r="L746" i="4" s="1"/>
  <c r="K746" i="4" a="1"/>
  <c r="K746" i="4" s="1"/>
  <c r="J746" i="4" a="1"/>
  <c r="J746" i="4" s="1"/>
  <c r="I746" i="4"/>
  <c r="H746" i="4"/>
  <c r="G746" i="4"/>
  <c r="F746" i="4"/>
  <c r="M745" i="4" a="1"/>
  <c r="M745" i="4" s="1"/>
  <c r="L745" i="4" a="1"/>
  <c r="L745" i="4" s="1"/>
  <c r="K745" i="4" a="1"/>
  <c r="K745" i="4" s="1"/>
  <c r="J745" i="4" a="1"/>
  <c r="J745" i="4" s="1"/>
  <c r="I745" i="4"/>
  <c r="H745" i="4"/>
  <c r="G745" i="4"/>
  <c r="F745" i="4"/>
  <c r="M744" i="4" a="1"/>
  <c r="M744" i="4" s="1"/>
  <c r="L744" i="4" a="1"/>
  <c r="L744" i="4" s="1"/>
  <c r="K744" i="4" a="1"/>
  <c r="K744" i="4" s="1"/>
  <c r="J744" i="4" a="1"/>
  <c r="J744" i="4" s="1"/>
  <c r="I744" i="4"/>
  <c r="H744" i="4"/>
  <c r="G744" i="4"/>
  <c r="F744" i="4"/>
  <c r="M743" i="4" a="1"/>
  <c r="M743" i="4" s="1"/>
  <c r="L743" i="4" a="1"/>
  <c r="L743" i="4" s="1"/>
  <c r="K743" i="4" a="1"/>
  <c r="K743" i="4" s="1"/>
  <c r="J743" i="4" a="1"/>
  <c r="J743" i="4" s="1"/>
  <c r="I743" i="4"/>
  <c r="H743" i="4"/>
  <c r="G743" i="4"/>
  <c r="F743" i="4"/>
  <c r="M742" i="4" a="1"/>
  <c r="M742" i="4" s="1"/>
  <c r="L742" i="4" a="1"/>
  <c r="L742" i="4" s="1"/>
  <c r="K742" i="4" a="1"/>
  <c r="K742" i="4" s="1"/>
  <c r="J742" i="4" a="1"/>
  <c r="J742" i="4" s="1"/>
  <c r="I742" i="4"/>
  <c r="H742" i="4"/>
  <c r="G742" i="4"/>
  <c r="F742" i="4"/>
  <c r="M741" i="4" a="1"/>
  <c r="M741" i="4" s="1"/>
  <c r="L741" i="4" a="1"/>
  <c r="L741" i="4" s="1"/>
  <c r="K741" i="4" a="1"/>
  <c r="K741" i="4" s="1"/>
  <c r="J741" i="4" a="1"/>
  <c r="J741" i="4" s="1"/>
  <c r="I741" i="4"/>
  <c r="H741" i="4"/>
  <c r="G741" i="4"/>
  <c r="F741" i="4"/>
  <c r="M740" i="4" a="1"/>
  <c r="M740" i="4" s="1"/>
  <c r="L740" i="4" a="1"/>
  <c r="L740" i="4" s="1"/>
  <c r="K740" i="4" a="1"/>
  <c r="K740" i="4" s="1"/>
  <c r="J740" i="4" a="1"/>
  <c r="J740" i="4" s="1"/>
  <c r="I740" i="4"/>
  <c r="H740" i="4"/>
  <c r="G740" i="4"/>
  <c r="F740" i="4"/>
  <c r="M739" i="4" a="1"/>
  <c r="M739" i="4" s="1"/>
  <c r="L739" i="4" a="1"/>
  <c r="L739" i="4" s="1"/>
  <c r="K739" i="4" a="1"/>
  <c r="K739" i="4" s="1"/>
  <c r="J739" i="4" a="1"/>
  <c r="J739" i="4" s="1"/>
  <c r="I739" i="4"/>
  <c r="H739" i="4"/>
  <c r="G739" i="4"/>
  <c r="F739" i="4"/>
  <c r="M738" i="4" a="1"/>
  <c r="M738" i="4" s="1"/>
  <c r="L738" i="4" a="1"/>
  <c r="L738" i="4" s="1"/>
  <c r="K738" i="4" a="1"/>
  <c r="K738" i="4" s="1"/>
  <c r="J738" i="4" a="1"/>
  <c r="J738" i="4" s="1"/>
  <c r="I738" i="4"/>
  <c r="H738" i="4"/>
  <c r="G738" i="4"/>
  <c r="F738" i="4"/>
  <c r="M737" i="4" a="1"/>
  <c r="M737" i="4" s="1"/>
  <c r="L737" i="4" a="1"/>
  <c r="L737" i="4" s="1"/>
  <c r="K737" i="4" a="1"/>
  <c r="K737" i="4" s="1"/>
  <c r="J737" i="4" a="1"/>
  <c r="J737" i="4" s="1"/>
  <c r="I737" i="4"/>
  <c r="H737" i="4"/>
  <c r="G737" i="4"/>
  <c r="F737" i="4"/>
  <c r="M736" i="4" a="1"/>
  <c r="M736" i="4" s="1"/>
  <c r="L736" i="4" a="1"/>
  <c r="L736" i="4" s="1"/>
  <c r="K736" i="4" a="1"/>
  <c r="K736" i="4" s="1"/>
  <c r="J736" i="4" a="1"/>
  <c r="J736" i="4" s="1"/>
  <c r="I736" i="4"/>
  <c r="H736" i="4"/>
  <c r="G736" i="4"/>
  <c r="F736" i="4"/>
  <c r="M735" i="4" a="1"/>
  <c r="M735" i="4" s="1"/>
  <c r="L735" i="4" a="1"/>
  <c r="L735" i="4" s="1"/>
  <c r="K735" i="4" a="1"/>
  <c r="K735" i="4" s="1"/>
  <c r="J735" i="4" a="1"/>
  <c r="J735" i="4" s="1"/>
  <c r="I735" i="4"/>
  <c r="H735" i="4"/>
  <c r="G735" i="4"/>
  <c r="F735" i="4"/>
  <c r="M734" i="4" a="1"/>
  <c r="M734" i="4" s="1"/>
  <c r="L734" i="4" a="1"/>
  <c r="L734" i="4" s="1"/>
  <c r="K734" i="4" a="1"/>
  <c r="K734" i="4" s="1"/>
  <c r="J734" i="4" a="1"/>
  <c r="J734" i="4" s="1"/>
  <c r="I734" i="4"/>
  <c r="H734" i="4"/>
  <c r="G734" i="4"/>
  <c r="F734" i="4"/>
  <c r="M733" i="4" a="1"/>
  <c r="M733" i="4" s="1"/>
  <c r="L733" i="4" a="1"/>
  <c r="L733" i="4" s="1"/>
  <c r="K733" i="4" a="1"/>
  <c r="K733" i="4" s="1"/>
  <c r="J733" i="4" a="1"/>
  <c r="J733" i="4" s="1"/>
  <c r="I733" i="4"/>
  <c r="H733" i="4"/>
  <c r="G733" i="4"/>
  <c r="F733" i="4"/>
  <c r="M732" i="4" a="1"/>
  <c r="M732" i="4" s="1"/>
  <c r="L732" i="4" a="1"/>
  <c r="L732" i="4" s="1"/>
  <c r="K732" i="4" a="1"/>
  <c r="K732" i="4" s="1"/>
  <c r="J732" i="4" a="1"/>
  <c r="J732" i="4" s="1"/>
  <c r="I732" i="4"/>
  <c r="H732" i="4"/>
  <c r="G732" i="4"/>
  <c r="F732" i="4"/>
  <c r="M731" i="4" a="1"/>
  <c r="M731" i="4" s="1"/>
  <c r="L731" i="4" a="1"/>
  <c r="L731" i="4" s="1"/>
  <c r="K731" i="4" a="1"/>
  <c r="K731" i="4" s="1"/>
  <c r="J731" i="4" a="1"/>
  <c r="J731" i="4" s="1"/>
  <c r="I731" i="4"/>
  <c r="H731" i="4"/>
  <c r="G731" i="4"/>
  <c r="F731" i="4"/>
  <c r="M730" i="4" a="1"/>
  <c r="M730" i="4" s="1"/>
  <c r="L730" i="4" a="1"/>
  <c r="L730" i="4" s="1"/>
  <c r="K730" i="4" a="1"/>
  <c r="K730" i="4" s="1"/>
  <c r="J730" i="4" a="1"/>
  <c r="J730" i="4" s="1"/>
  <c r="I730" i="4"/>
  <c r="H730" i="4"/>
  <c r="G730" i="4"/>
  <c r="F730" i="4"/>
  <c r="M729" i="4" a="1"/>
  <c r="M729" i="4" s="1"/>
  <c r="L729" i="4" a="1"/>
  <c r="L729" i="4" s="1"/>
  <c r="K729" i="4" a="1"/>
  <c r="K729" i="4" s="1"/>
  <c r="J729" i="4" a="1"/>
  <c r="J729" i="4" s="1"/>
  <c r="I729" i="4"/>
  <c r="H729" i="4"/>
  <c r="G729" i="4"/>
  <c r="F729" i="4"/>
  <c r="M728" i="4" a="1"/>
  <c r="M728" i="4" s="1"/>
  <c r="L728" i="4" a="1"/>
  <c r="L728" i="4" s="1"/>
  <c r="K728" i="4" a="1"/>
  <c r="K728" i="4" s="1"/>
  <c r="J728" i="4" a="1"/>
  <c r="J728" i="4" s="1"/>
  <c r="I728" i="4"/>
  <c r="H728" i="4"/>
  <c r="G728" i="4"/>
  <c r="F728" i="4"/>
  <c r="M727" i="4" a="1"/>
  <c r="M727" i="4" s="1"/>
  <c r="L727" i="4" a="1"/>
  <c r="L727" i="4" s="1"/>
  <c r="K727" i="4" a="1"/>
  <c r="K727" i="4" s="1"/>
  <c r="J727" i="4" a="1"/>
  <c r="J727" i="4" s="1"/>
  <c r="I727" i="4"/>
  <c r="H727" i="4"/>
  <c r="G727" i="4"/>
  <c r="F727" i="4"/>
  <c r="M726" i="4" a="1"/>
  <c r="M726" i="4" s="1"/>
  <c r="L726" i="4" a="1"/>
  <c r="L726" i="4" s="1"/>
  <c r="K726" i="4" a="1"/>
  <c r="K726" i="4" s="1"/>
  <c r="J726" i="4" a="1"/>
  <c r="J726" i="4" s="1"/>
  <c r="I726" i="4"/>
  <c r="H726" i="4"/>
  <c r="G726" i="4"/>
  <c r="F726" i="4"/>
  <c r="M725" i="4" a="1"/>
  <c r="M725" i="4" s="1"/>
  <c r="L725" i="4" a="1"/>
  <c r="L725" i="4" s="1"/>
  <c r="K725" i="4" a="1"/>
  <c r="K725" i="4" s="1"/>
  <c r="J725" i="4" a="1"/>
  <c r="J725" i="4" s="1"/>
  <c r="I725" i="4"/>
  <c r="H725" i="4"/>
  <c r="G725" i="4"/>
  <c r="F725" i="4"/>
  <c r="M724" i="4" a="1"/>
  <c r="M724" i="4" s="1"/>
  <c r="L724" i="4" a="1"/>
  <c r="L724" i="4" s="1"/>
  <c r="K724" i="4" a="1"/>
  <c r="K724" i="4" s="1"/>
  <c r="J724" i="4" a="1"/>
  <c r="J724" i="4" s="1"/>
  <c r="I724" i="4"/>
  <c r="H724" i="4"/>
  <c r="G724" i="4"/>
  <c r="F724" i="4"/>
  <c r="M723" i="4" a="1"/>
  <c r="M723" i="4" s="1"/>
  <c r="L723" i="4" a="1"/>
  <c r="L723" i="4" s="1"/>
  <c r="K723" i="4" a="1"/>
  <c r="K723" i="4" s="1"/>
  <c r="J723" i="4" a="1"/>
  <c r="J723" i="4" s="1"/>
  <c r="I723" i="4"/>
  <c r="H723" i="4"/>
  <c r="G723" i="4"/>
  <c r="F723" i="4"/>
  <c r="M722" i="4" a="1"/>
  <c r="M722" i="4" s="1"/>
  <c r="L722" i="4" a="1"/>
  <c r="L722" i="4" s="1"/>
  <c r="K722" i="4" a="1"/>
  <c r="K722" i="4" s="1"/>
  <c r="J722" i="4" a="1"/>
  <c r="J722" i="4" s="1"/>
  <c r="I722" i="4"/>
  <c r="H722" i="4"/>
  <c r="G722" i="4"/>
  <c r="F722" i="4"/>
  <c r="M721" i="4" a="1"/>
  <c r="M721" i="4" s="1"/>
  <c r="L721" i="4" a="1"/>
  <c r="L721" i="4" s="1"/>
  <c r="K721" i="4" a="1"/>
  <c r="K721" i="4" s="1"/>
  <c r="J721" i="4" a="1"/>
  <c r="J721" i="4" s="1"/>
  <c r="I721" i="4"/>
  <c r="H721" i="4"/>
  <c r="G721" i="4"/>
  <c r="F721" i="4"/>
  <c r="M720" i="4" a="1"/>
  <c r="M720" i="4" s="1"/>
  <c r="L720" i="4" a="1"/>
  <c r="L720" i="4" s="1"/>
  <c r="K720" i="4" a="1"/>
  <c r="K720" i="4" s="1"/>
  <c r="J720" i="4" a="1"/>
  <c r="J720" i="4" s="1"/>
  <c r="I720" i="4"/>
  <c r="H720" i="4"/>
  <c r="G720" i="4"/>
  <c r="F720" i="4"/>
  <c r="M719" i="4" a="1"/>
  <c r="M719" i="4" s="1"/>
  <c r="L719" i="4" a="1"/>
  <c r="L719" i="4" s="1"/>
  <c r="K719" i="4" a="1"/>
  <c r="K719" i="4" s="1"/>
  <c r="J719" i="4" a="1"/>
  <c r="J719" i="4" s="1"/>
  <c r="I719" i="4"/>
  <c r="H719" i="4"/>
  <c r="G719" i="4"/>
  <c r="F719" i="4"/>
  <c r="M718" i="4" a="1"/>
  <c r="M718" i="4" s="1"/>
  <c r="L718" i="4" a="1"/>
  <c r="L718" i="4" s="1"/>
  <c r="K718" i="4" a="1"/>
  <c r="K718" i="4" s="1"/>
  <c r="J718" i="4" a="1"/>
  <c r="J718" i="4" s="1"/>
  <c r="I718" i="4"/>
  <c r="H718" i="4"/>
  <c r="G718" i="4"/>
  <c r="F718" i="4"/>
  <c r="M717" i="4" a="1"/>
  <c r="M717" i="4" s="1"/>
  <c r="L717" i="4" a="1"/>
  <c r="L717" i="4" s="1"/>
  <c r="K717" i="4" a="1"/>
  <c r="K717" i="4" s="1"/>
  <c r="J717" i="4" a="1"/>
  <c r="J717" i="4" s="1"/>
  <c r="I717" i="4"/>
  <c r="H717" i="4"/>
  <c r="G717" i="4"/>
  <c r="F717" i="4"/>
  <c r="M716" i="4" a="1"/>
  <c r="M716" i="4" s="1"/>
  <c r="L716" i="4" a="1"/>
  <c r="L716" i="4" s="1"/>
  <c r="K716" i="4" a="1"/>
  <c r="K716" i="4" s="1"/>
  <c r="J716" i="4" a="1"/>
  <c r="J716" i="4" s="1"/>
  <c r="I716" i="4"/>
  <c r="H716" i="4"/>
  <c r="G716" i="4"/>
  <c r="F716" i="4"/>
  <c r="M715" i="4" a="1"/>
  <c r="M715" i="4" s="1"/>
  <c r="L715" i="4" a="1"/>
  <c r="L715" i="4" s="1"/>
  <c r="K715" i="4" a="1"/>
  <c r="K715" i="4" s="1"/>
  <c r="J715" i="4" a="1"/>
  <c r="J715" i="4" s="1"/>
  <c r="I715" i="4"/>
  <c r="H715" i="4"/>
  <c r="G715" i="4"/>
  <c r="F715" i="4"/>
  <c r="M714" i="4"/>
  <c r="M714" i="4" a="1"/>
  <c r="L714" i="4" a="1"/>
  <c r="L714" i="4" s="1"/>
  <c r="K714" i="4" a="1"/>
  <c r="K714" i="4" s="1"/>
  <c r="J714" i="4" a="1"/>
  <c r="J714" i="4" s="1"/>
  <c r="I714" i="4"/>
  <c r="H714" i="4"/>
  <c r="G714" i="4"/>
  <c r="F714" i="4"/>
  <c r="M713" i="4" a="1"/>
  <c r="M713" i="4" s="1"/>
  <c r="L713" i="4" a="1"/>
  <c r="L713" i="4" s="1"/>
  <c r="K713" i="4" a="1"/>
  <c r="K713" i="4" s="1"/>
  <c r="J713" i="4" a="1"/>
  <c r="J713" i="4" s="1"/>
  <c r="I713" i="4"/>
  <c r="H713" i="4"/>
  <c r="G713" i="4"/>
  <c r="F713" i="4"/>
  <c r="M712" i="4"/>
  <c r="M712" i="4" a="1"/>
  <c r="L712" i="4" a="1"/>
  <c r="L712" i="4" s="1"/>
  <c r="K712" i="4" a="1"/>
  <c r="K712" i="4" s="1"/>
  <c r="J712" i="4" a="1"/>
  <c r="J712" i="4" s="1"/>
  <c r="I712" i="4"/>
  <c r="H712" i="4"/>
  <c r="G712" i="4"/>
  <c r="F712" i="4"/>
  <c r="M711" i="4" a="1"/>
  <c r="M711" i="4" s="1"/>
  <c r="L711" i="4" a="1"/>
  <c r="L711" i="4" s="1"/>
  <c r="K711" i="4" a="1"/>
  <c r="K711" i="4" s="1"/>
  <c r="J711" i="4" a="1"/>
  <c r="J711" i="4" s="1"/>
  <c r="I711" i="4"/>
  <c r="H711" i="4"/>
  <c r="G711" i="4"/>
  <c r="F711" i="4"/>
  <c r="M710" i="4"/>
  <c r="M710" i="4" a="1"/>
  <c r="L710" i="4" a="1"/>
  <c r="L710" i="4" s="1"/>
  <c r="K710" i="4" a="1"/>
  <c r="K710" i="4" s="1"/>
  <c r="J710" i="4" a="1"/>
  <c r="J710" i="4" s="1"/>
  <c r="I710" i="4"/>
  <c r="H710" i="4"/>
  <c r="G710" i="4"/>
  <c r="F710" i="4"/>
  <c r="M709" i="4" a="1"/>
  <c r="M709" i="4" s="1"/>
  <c r="L709" i="4" a="1"/>
  <c r="L709" i="4" s="1"/>
  <c r="K709" i="4" a="1"/>
  <c r="K709" i="4" s="1"/>
  <c r="J709" i="4" a="1"/>
  <c r="J709" i="4" s="1"/>
  <c r="I709" i="4"/>
  <c r="H709" i="4"/>
  <c r="G709" i="4"/>
  <c r="F709" i="4"/>
  <c r="M708" i="4"/>
  <c r="M708" i="4" a="1"/>
  <c r="L708" i="4" a="1"/>
  <c r="L708" i="4" s="1"/>
  <c r="K708" i="4" a="1"/>
  <c r="K708" i="4" s="1"/>
  <c r="J708" i="4" a="1"/>
  <c r="J708" i="4" s="1"/>
  <c r="I708" i="4"/>
  <c r="H708" i="4"/>
  <c r="G708" i="4"/>
  <c r="F708" i="4"/>
  <c r="M707" i="4" a="1"/>
  <c r="M707" i="4" s="1"/>
  <c r="L707" i="4" a="1"/>
  <c r="L707" i="4" s="1"/>
  <c r="K707" i="4" a="1"/>
  <c r="K707" i="4" s="1"/>
  <c r="J707" i="4" a="1"/>
  <c r="J707" i="4" s="1"/>
  <c r="I707" i="4"/>
  <c r="H707" i="4"/>
  <c r="G707" i="4"/>
  <c r="F707" i="4"/>
  <c r="M706" i="4"/>
  <c r="M706" i="4" a="1"/>
  <c r="L706" i="4" a="1"/>
  <c r="L706" i="4" s="1"/>
  <c r="K706" i="4" a="1"/>
  <c r="K706" i="4" s="1"/>
  <c r="J706" i="4" a="1"/>
  <c r="J706" i="4" s="1"/>
  <c r="I706" i="4"/>
  <c r="H706" i="4"/>
  <c r="G706" i="4"/>
  <c r="F706" i="4"/>
  <c r="M705" i="4" a="1"/>
  <c r="M705" i="4" s="1"/>
  <c r="L705" i="4" a="1"/>
  <c r="L705" i="4" s="1"/>
  <c r="K705" i="4" a="1"/>
  <c r="K705" i="4" s="1"/>
  <c r="J705" i="4" a="1"/>
  <c r="J705" i="4" s="1"/>
  <c r="I705" i="4"/>
  <c r="H705" i="4"/>
  <c r="G705" i="4"/>
  <c r="F705" i="4"/>
  <c r="M704" i="4"/>
  <c r="M704" i="4" a="1"/>
  <c r="L704" i="4" a="1"/>
  <c r="L704" i="4" s="1"/>
  <c r="K704" i="4" a="1"/>
  <c r="K704" i="4" s="1"/>
  <c r="J704" i="4" a="1"/>
  <c r="J704" i="4" s="1"/>
  <c r="I704" i="4"/>
  <c r="H704" i="4"/>
  <c r="G704" i="4"/>
  <c r="F704" i="4"/>
  <c r="M703" i="4" a="1"/>
  <c r="M703" i="4" s="1"/>
  <c r="L703" i="4" a="1"/>
  <c r="L703" i="4" s="1"/>
  <c r="K703" i="4" a="1"/>
  <c r="K703" i="4" s="1"/>
  <c r="J703" i="4" a="1"/>
  <c r="J703" i="4" s="1"/>
  <c r="I703" i="4"/>
  <c r="H703" i="4"/>
  <c r="G703" i="4"/>
  <c r="F703" i="4"/>
  <c r="M702" i="4" a="1"/>
  <c r="M702" i="4" s="1"/>
  <c r="L702" i="4" a="1"/>
  <c r="L702" i="4" s="1"/>
  <c r="K702" i="4" a="1"/>
  <c r="K702" i="4" s="1"/>
  <c r="J702" i="4" a="1"/>
  <c r="J702" i="4" s="1"/>
  <c r="I702" i="4"/>
  <c r="H702" i="4"/>
  <c r="G702" i="4"/>
  <c r="F702" i="4"/>
  <c r="M701" i="4" a="1"/>
  <c r="M701" i="4" s="1"/>
  <c r="L701" i="4" a="1"/>
  <c r="L701" i="4" s="1"/>
  <c r="K701" i="4" a="1"/>
  <c r="K701" i="4" s="1"/>
  <c r="J701" i="4"/>
  <c r="J701" i="4" a="1"/>
  <c r="I701" i="4"/>
  <c r="H701" i="4"/>
  <c r="G701" i="4"/>
  <c r="F701" i="4"/>
  <c r="M700" i="4" a="1"/>
  <c r="M700" i="4" s="1"/>
  <c r="L700" i="4" a="1"/>
  <c r="L700" i="4" s="1"/>
  <c r="K700" i="4" a="1"/>
  <c r="K700" i="4" s="1"/>
  <c r="J700" i="4" a="1"/>
  <c r="J700" i="4" s="1"/>
  <c r="I700" i="4"/>
  <c r="H700" i="4"/>
  <c r="G700" i="4"/>
  <c r="F700" i="4"/>
  <c r="M699" i="4" a="1"/>
  <c r="M699" i="4" s="1"/>
  <c r="L699" i="4" a="1"/>
  <c r="L699" i="4" s="1"/>
  <c r="K699" i="4" a="1"/>
  <c r="K699" i="4" s="1"/>
  <c r="J699" i="4"/>
  <c r="J699" i="4" a="1"/>
  <c r="I699" i="4"/>
  <c r="H699" i="4"/>
  <c r="G699" i="4"/>
  <c r="F699" i="4"/>
  <c r="M698" i="4" a="1"/>
  <c r="M698" i="4" s="1"/>
  <c r="L698" i="4" a="1"/>
  <c r="L698" i="4" s="1"/>
  <c r="K698" i="4" a="1"/>
  <c r="K698" i="4" s="1"/>
  <c r="J698" i="4" a="1"/>
  <c r="J698" i="4" s="1"/>
  <c r="I698" i="4"/>
  <c r="H698" i="4"/>
  <c r="G698" i="4"/>
  <c r="F698" i="4"/>
  <c r="M697" i="4" a="1"/>
  <c r="M697" i="4" s="1"/>
  <c r="L697" i="4" a="1"/>
  <c r="L697" i="4" s="1"/>
  <c r="K697" i="4" a="1"/>
  <c r="K697" i="4" s="1"/>
  <c r="J697" i="4" a="1"/>
  <c r="J697" i="4" s="1"/>
  <c r="I697" i="4"/>
  <c r="H697" i="4"/>
  <c r="G697" i="4"/>
  <c r="F697" i="4"/>
  <c r="M696" i="4" a="1"/>
  <c r="M696" i="4" s="1"/>
  <c r="L696" i="4" a="1"/>
  <c r="L696" i="4" s="1"/>
  <c r="K696" i="4" a="1"/>
  <c r="K696" i="4" s="1"/>
  <c r="J696" i="4" a="1"/>
  <c r="J696" i="4" s="1"/>
  <c r="I696" i="4"/>
  <c r="H696" i="4"/>
  <c r="G696" i="4"/>
  <c r="F696" i="4"/>
  <c r="M695" i="4" a="1"/>
  <c r="M695" i="4" s="1"/>
  <c r="L695" i="4" a="1"/>
  <c r="L695" i="4" s="1"/>
  <c r="K695" i="4" a="1"/>
  <c r="K695" i="4" s="1"/>
  <c r="J695" i="4" a="1"/>
  <c r="J695" i="4" s="1"/>
  <c r="I695" i="4"/>
  <c r="H695" i="4"/>
  <c r="G695" i="4"/>
  <c r="F695" i="4"/>
  <c r="M694" i="4" a="1"/>
  <c r="M694" i="4" s="1"/>
  <c r="L694" i="4" a="1"/>
  <c r="L694" i="4" s="1"/>
  <c r="K694" i="4" a="1"/>
  <c r="K694" i="4" s="1"/>
  <c r="J694" i="4" a="1"/>
  <c r="J694" i="4" s="1"/>
  <c r="I694" i="4"/>
  <c r="H694" i="4"/>
  <c r="G694" i="4"/>
  <c r="F694" i="4"/>
  <c r="M693" i="4" a="1"/>
  <c r="M693" i="4" s="1"/>
  <c r="L693" i="4" a="1"/>
  <c r="L693" i="4" s="1"/>
  <c r="K693" i="4" a="1"/>
  <c r="K693" i="4" s="1"/>
  <c r="J693" i="4" a="1"/>
  <c r="J693" i="4" s="1"/>
  <c r="I693" i="4"/>
  <c r="H693" i="4"/>
  <c r="G693" i="4"/>
  <c r="F693" i="4"/>
  <c r="M692" i="4" a="1"/>
  <c r="M692" i="4" s="1"/>
  <c r="L692" i="4" a="1"/>
  <c r="L692" i="4" s="1"/>
  <c r="K692" i="4" a="1"/>
  <c r="K692" i="4" s="1"/>
  <c r="J692" i="4" a="1"/>
  <c r="J692" i="4" s="1"/>
  <c r="I692" i="4"/>
  <c r="H692" i="4"/>
  <c r="G692" i="4"/>
  <c r="F692" i="4"/>
  <c r="M691" i="4" a="1"/>
  <c r="M691" i="4" s="1"/>
  <c r="L691" i="4" a="1"/>
  <c r="L691" i="4" s="1"/>
  <c r="K691" i="4" a="1"/>
  <c r="K691" i="4" s="1"/>
  <c r="J691" i="4" a="1"/>
  <c r="J691" i="4" s="1"/>
  <c r="I691" i="4"/>
  <c r="H691" i="4"/>
  <c r="G691" i="4"/>
  <c r="F691" i="4"/>
  <c r="M690" i="4" a="1"/>
  <c r="M690" i="4" s="1"/>
  <c r="L690" i="4" a="1"/>
  <c r="L690" i="4" s="1"/>
  <c r="K690" i="4" a="1"/>
  <c r="K690" i="4" s="1"/>
  <c r="J690" i="4" a="1"/>
  <c r="J690" i="4" s="1"/>
  <c r="I690" i="4"/>
  <c r="H690" i="4"/>
  <c r="G690" i="4"/>
  <c r="F690" i="4"/>
  <c r="M689" i="4" a="1"/>
  <c r="M689" i="4" s="1"/>
  <c r="L689" i="4" a="1"/>
  <c r="L689" i="4" s="1"/>
  <c r="K689" i="4" a="1"/>
  <c r="K689" i="4" s="1"/>
  <c r="J689" i="4" a="1"/>
  <c r="J689" i="4" s="1"/>
  <c r="I689" i="4"/>
  <c r="H689" i="4"/>
  <c r="G689" i="4"/>
  <c r="F689" i="4"/>
  <c r="M688" i="4" a="1"/>
  <c r="M688" i="4" s="1"/>
  <c r="L688" i="4" a="1"/>
  <c r="L688" i="4" s="1"/>
  <c r="K688" i="4" a="1"/>
  <c r="K688" i="4" s="1"/>
  <c r="J688" i="4" a="1"/>
  <c r="J688" i="4" s="1"/>
  <c r="I688" i="4"/>
  <c r="H688" i="4"/>
  <c r="G688" i="4"/>
  <c r="F688" i="4"/>
  <c r="M687" i="4" a="1"/>
  <c r="M687" i="4" s="1"/>
  <c r="L687" i="4" a="1"/>
  <c r="L687" i="4" s="1"/>
  <c r="K687" i="4" a="1"/>
  <c r="K687" i="4" s="1"/>
  <c r="J687" i="4" a="1"/>
  <c r="J687" i="4" s="1"/>
  <c r="I687" i="4"/>
  <c r="H687" i="4"/>
  <c r="G687" i="4"/>
  <c r="F687" i="4"/>
  <c r="M686" i="4" a="1"/>
  <c r="M686" i="4" s="1"/>
  <c r="L686" i="4" a="1"/>
  <c r="L686" i="4" s="1"/>
  <c r="K686" i="4" a="1"/>
  <c r="K686" i="4" s="1"/>
  <c r="J686" i="4" a="1"/>
  <c r="J686" i="4" s="1"/>
  <c r="I686" i="4"/>
  <c r="H686" i="4"/>
  <c r="G686" i="4"/>
  <c r="F686" i="4"/>
  <c r="M685" i="4" a="1"/>
  <c r="M685" i="4" s="1"/>
  <c r="L685" i="4" a="1"/>
  <c r="L685" i="4" s="1"/>
  <c r="K685" i="4" a="1"/>
  <c r="K685" i="4" s="1"/>
  <c r="J685" i="4"/>
  <c r="J685" i="4" a="1"/>
  <c r="I685" i="4"/>
  <c r="H685" i="4"/>
  <c r="G685" i="4"/>
  <c r="F685" i="4"/>
  <c r="M684" i="4" a="1"/>
  <c r="M684" i="4" s="1"/>
  <c r="L684" i="4" a="1"/>
  <c r="L684" i="4" s="1"/>
  <c r="K684" i="4" a="1"/>
  <c r="K684" i="4" s="1"/>
  <c r="J684" i="4" a="1"/>
  <c r="J684" i="4" s="1"/>
  <c r="I684" i="4"/>
  <c r="H684" i="4"/>
  <c r="G684" i="4"/>
  <c r="F684" i="4"/>
  <c r="M683" i="4" a="1"/>
  <c r="M683" i="4" s="1"/>
  <c r="L683" i="4" a="1"/>
  <c r="L683" i="4" s="1"/>
  <c r="K683" i="4" a="1"/>
  <c r="K683" i="4" s="1"/>
  <c r="J683" i="4"/>
  <c r="J683" i="4" a="1"/>
  <c r="I683" i="4"/>
  <c r="H683" i="4"/>
  <c r="G683" i="4"/>
  <c r="F683" i="4"/>
  <c r="M682" i="4" a="1"/>
  <c r="M682" i="4" s="1"/>
  <c r="L682" i="4" a="1"/>
  <c r="L682" i="4" s="1"/>
  <c r="K682" i="4" a="1"/>
  <c r="K682" i="4" s="1"/>
  <c r="J682" i="4" a="1"/>
  <c r="J682" i="4" s="1"/>
  <c r="I682" i="4"/>
  <c r="H682" i="4"/>
  <c r="G682" i="4"/>
  <c r="F682" i="4"/>
  <c r="M681" i="4" a="1"/>
  <c r="M681" i="4" s="1"/>
  <c r="L681" i="4" a="1"/>
  <c r="L681" i="4" s="1"/>
  <c r="K681" i="4" a="1"/>
  <c r="K681" i="4" s="1"/>
  <c r="J681" i="4" a="1"/>
  <c r="J681" i="4" s="1"/>
  <c r="I681" i="4"/>
  <c r="H681" i="4"/>
  <c r="G681" i="4"/>
  <c r="F681" i="4"/>
  <c r="M680" i="4" a="1"/>
  <c r="M680" i="4" s="1"/>
  <c r="L680" i="4" a="1"/>
  <c r="L680" i="4" s="1"/>
  <c r="K680" i="4" a="1"/>
  <c r="K680" i="4" s="1"/>
  <c r="J680" i="4" a="1"/>
  <c r="J680" i="4" s="1"/>
  <c r="I680" i="4"/>
  <c r="H680" i="4"/>
  <c r="G680" i="4"/>
  <c r="F680" i="4"/>
  <c r="M679" i="4" a="1"/>
  <c r="M679" i="4" s="1"/>
  <c r="L679" i="4" a="1"/>
  <c r="L679" i="4" s="1"/>
  <c r="K679" i="4"/>
  <c r="K679" i="4" a="1"/>
  <c r="J679" i="4" a="1"/>
  <c r="J679" i="4" s="1"/>
  <c r="I679" i="4"/>
  <c r="H679" i="4"/>
  <c r="G679" i="4"/>
  <c r="F679" i="4"/>
  <c r="M678" i="4" a="1"/>
  <c r="M678" i="4" s="1"/>
  <c r="L678" i="4" a="1"/>
  <c r="L678" i="4" s="1"/>
  <c r="K678" i="4" a="1"/>
  <c r="K678" i="4" s="1"/>
  <c r="J678" i="4" a="1"/>
  <c r="J678" i="4" s="1"/>
  <c r="I678" i="4"/>
  <c r="H678" i="4"/>
  <c r="G678" i="4"/>
  <c r="F678" i="4"/>
  <c r="M677" i="4" a="1"/>
  <c r="M677" i="4" s="1"/>
  <c r="L677" i="4" a="1"/>
  <c r="L677" i="4" s="1"/>
  <c r="K677" i="4" a="1"/>
  <c r="K677" i="4" s="1"/>
  <c r="J677" i="4" a="1"/>
  <c r="J677" i="4" s="1"/>
  <c r="I677" i="4"/>
  <c r="H677" i="4"/>
  <c r="G677" i="4"/>
  <c r="F677" i="4"/>
  <c r="M676" i="4" a="1"/>
  <c r="M676" i="4" s="1"/>
  <c r="L676" i="4" a="1"/>
  <c r="L676" i="4" s="1"/>
  <c r="K676" i="4" a="1"/>
  <c r="K676" i="4" s="1"/>
  <c r="J676" i="4" a="1"/>
  <c r="J676" i="4" s="1"/>
  <c r="I676" i="4"/>
  <c r="H676" i="4"/>
  <c r="G676" i="4"/>
  <c r="F676" i="4"/>
  <c r="M675" i="4" a="1"/>
  <c r="M675" i="4" s="1"/>
  <c r="L675" i="4" a="1"/>
  <c r="L675" i="4" s="1"/>
  <c r="K675" i="4"/>
  <c r="K675" i="4" a="1"/>
  <c r="J675" i="4" a="1"/>
  <c r="J675" i="4" s="1"/>
  <c r="I675" i="4"/>
  <c r="H675" i="4"/>
  <c r="G675" i="4"/>
  <c r="F675" i="4"/>
  <c r="M674" i="4" a="1"/>
  <c r="M674" i="4" s="1"/>
  <c r="L674" i="4" a="1"/>
  <c r="L674" i="4" s="1"/>
  <c r="K674" i="4" a="1"/>
  <c r="K674" i="4" s="1"/>
  <c r="J674" i="4" a="1"/>
  <c r="J674" i="4" s="1"/>
  <c r="I674" i="4"/>
  <c r="H674" i="4"/>
  <c r="G674" i="4"/>
  <c r="F674" i="4"/>
  <c r="M673" i="4" a="1"/>
  <c r="M673" i="4" s="1"/>
  <c r="L673" i="4" a="1"/>
  <c r="L673" i="4" s="1"/>
  <c r="K673" i="4" a="1"/>
  <c r="K673" i="4" s="1"/>
  <c r="J673" i="4" a="1"/>
  <c r="J673" i="4" s="1"/>
  <c r="I673" i="4"/>
  <c r="H673" i="4"/>
  <c r="G673" i="4"/>
  <c r="F673" i="4"/>
  <c r="M672" i="4" a="1"/>
  <c r="M672" i="4" s="1"/>
  <c r="L672" i="4" a="1"/>
  <c r="L672" i="4" s="1"/>
  <c r="K672" i="4" a="1"/>
  <c r="K672" i="4" s="1"/>
  <c r="J672" i="4" a="1"/>
  <c r="J672" i="4" s="1"/>
  <c r="I672" i="4"/>
  <c r="H672" i="4"/>
  <c r="G672" i="4"/>
  <c r="F672" i="4"/>
  <c r="M671" i="4" a="1"/>
  <c r="M671" i="4" s="1"/>
  <c r="L671" i="4" a="1"/>
  <c r="L671" i="4" s="1"/>
  <c r="K671" i="4"/>
  <c r="K671" i="4" a="1"/>
  <c r="J671" i="4" a="1"/>
  <c r="J671" i="4" s="1"/>
  <c r="I671" i="4"/>
  <c r="H671" i="4"/>
  <c r="G671" i="4"/>
  <c r="F671" i="4"/>
  <c r="M670" i="4" a="1"/>
  <c r="M670" i="4" s="1"/>
  <c r="L670" i="4" a="1"/>
  <c r="L670" i="4" s="1"/>
  <c r="K670" i="4" a="1"/>
  <c r="K670" i="4" s="1"/>
  <c r="J670" i="4" a="1"/>
  <c r="J670" i="4" s="1"/>
  <c r="I670" i="4"/>
  <c r="H670" i="4"/>
  <c r="G670" i="4"/>
  <c r="F670" i="4"/>
  <c r="M669" i="4" a="1"/>
  <c r="M669" i="4" s="1"/>
  <c r="L669" i="4" a="1"/>
  <c r="L669" i="4" s="1"/>
  <c r="K669" i="4" a="1"/>
  <c r="K669" i="4" s="1"/>
  <c r="J669" i="4" a="1"/>
  <c r="J669" i="4" s="1"/>
  <c r="I669" i="4"/>
  <c r="H669" i="4"/>
  <c r="G669" i="4"/>
  <c r="F669" i="4"/>
  <c r="M668" i="4" a="1"/>
  <c r="M668" i="4" s="1"/>
  <c r="L668" i="4" a="1"/>
  <c r="L668" i="4" s="1"/>
  <c r="K668" i="4" a="1"/>
  <c r="K668" i="4" s="1"/>
  <c r="J668" i="4" a="1"/>
  <c r="J668" i="4" s="1"/>
  <c r="I668" i="4"/>
  <c r="H668" i="4"/>
  <c r="G668" i="4"/>
  <c r="F668" i="4"/>
  <c r="M667" i="4" a="1"/>
  <c r="M667" i="4" s="1"/>
  <c r="L667" i="4" a="1"/>
  <c r="L667" i="4" s="1"/>
  <c r="K667" i="4"/>
  <c r="K667" i="4" a="1"/>
  <c r="J667" i="4" a="1"/>
  <c r="J667" i="4" s="1"/>
  <c r="I667" i="4"/>
  <c r="H667" i="4"/>
  <c r="G667" i="4"/>
  <c r="F667" i="4"/>
  <c r="M666" i="4" a="1"/>
  <c r="M666" i="4" s="1"/>
  <c r="L666" i="4" a="1"/>
  <c r="L666" i="4" s="1"/>
  <c r="K666" i="4" a="1"/>
  <c r="K666" i="4" s="1"/>
  <c r="J666" i="4" a="1"/>
  <c r="J666" i="4" s="1"/>
  <c r="I666" i="4"/>
  <c r="H666" i="4"/>
  <c r="G666" i="4"/>
  <c r="F666" i="4"/>
  <c r="M665" i="4" a="1"/>
  <c r="M665" i="4" s="1"/>
  <c r="L665" i="4" a="1"/>
  <c r="L665" i="4" s="1"/>
  <c r="K665" i="4" a="1"/>
  <c r="K665" i="4" s="1"/>
  <c r="J665" i="4" a="1"/>
  <c r="J665" i="4" s="1"/>
  <c r="I665" i="4"/>
  <c r="H665" i="4"/>
  <c r="G665" i="4"/>
  <c r="F665" i="4"/>
  <c r="M664" i="4" a="1"/>
  <c r="M664" i="4" s="1"/>
  <c r="L664" i="4" a="1"/>
  <c r="L664" i="4" s="1"/>
  <c r="K664" i="4" a="1"/>
  <c r="K664" i="4" s="1"/>
  <c r="J664" i="4" a="1"/>
  <c r="J664" i="4" s="1"/>
  <c r="I664" i="4"/>
  <c r="H664" i="4"/>
  <c r="G664" i="4"/>
  <c r="F664" i="4"/>
  <c r="M663" i="4" a="1"/>
  <c r="M663" i="4" s="1"/>
  <c r="L663" i="4" a="1"/>
  <c r="L663" i="4" s="1"/>
  <c r="K663" i="4"/>
  <c r="K663" i="4" a="1"/>
  <c r="J663" i="4" a="1"/>
  <c r="J663" i="4" s="1"/>
  <c r="I663" i="4"/>
  <c r="H663" i="4"/>
  <c r="G663" i="4"/>
  <c r="F663" i="4"/>
  <c r="M662" i="4" a="1"/>
  <c r="M662" i="4" s="1"/>
  <c r="L662" i="4" a="1"/>
  <c r="L662" i="4" s="1"/>
  <c r="K662" i="4" a="1"/>
  <c r="K662" i="4" s="1"/>
  <c r="J662" i="4" a="1"/>
  <c r="J662" i="4" s="1"/>
  <c r="I662" i="4"/>
  <c r="H662" i="4"/>
  <c r="G662" i="4"/>
  <c r="F662" i="4"/>
  <c r="M661" i="4" a="1"/>
  <c r="M661" i="4" s="1"/>
  <c r="L661" i="4" a="1"/>
  <c r="L661" i="4" s="1"/>
  <c r="K661" i="4" a="1"/>
  <c r="K661" i="4" s="1"/>
  <c r="J661" i="4" a="1"/>
  <c r="J661" i="4" s="1"/>
  <c r="I661" i="4"/>
  <c r="H661" i="4"/>
  <c r="G661" i="4"/>
  <c r="F661" i="4"/>
  <c r="M660" i="4" a="1"/>
  <c r="M660" i="4" s="1"/>
  <c r="L660" i="4" a="1"/>
  <c r="L660" i="4" s="1"/>
  <c r="K660" i="4" a="1"/>
  <c r="K660" i="4" s="1"/>
  <c r="J660" i="4" a="1"/>
  <c r="J660" i="4" s="1"/>
  <c r="I660" i="4"/>
  <c r="H660" i="4"/>
  <c r="G660" i="4"/>
  <c r="F660" i="4"/>
  <c r="M659" i="4" a="1"/>
  <c r="M659" i="4" s="1"/>
  <c r="L659" i="4" a="1"/>
  <c r="L659" i="4" s="1"/>
  <c r="K659" i="4"/>
  <c r="K659" i="4" a="1"/>
  <c r="J659" i="4" a="1"/>
  <c r="J659" i="4" s="1"/>
  <c r="I659" i="4"/>
  <c r="H659" i="4"/>
  <c r="G659" i="4"/>
  <c r="F659" i="4"/>
  <c r="M658" i="4" a="1"/>
  <c r="M658" i="4" s="1"/>
  <c r="L658" i="4" a="1"/>
  <c r="L658" i="4" s="1"/>
  <c r="K658" i="4" a="1"/>
  <c r="K658" i="4" s="1"/>
  <c r="J658" i="4" a="1"/>
  <c r="J658" i="4" s="1"/>
  <c r="I658" i="4"/>
  <c r="H658" i="4"/>
  <c r="G658" i="4"/>
  <c r="F658" i="4"/>
  <c r="M657" i="4" a="1"/>
  <c r="M657" i="4" s="1"/>
  <c r="L657" i="4" a="1"/>
  <c r="L657" i="4" s="1"/>
  <c r="K657" i="4" a="1"/>
  <c r="K657" i="4" s="1"/>
  <c r="J657" i="4" a="1"/>
  <c r="J657" i="4" s="1"/>
  <c r="I657" i="4"/>
  <c r="H657" i="4"/>
  <c r="G657" i="4"/>
  <c r="F657" i="4"/>
  <c r="M656" i="4" a="1"/>
  <c r="M656" i="4" s="1"/>
  <c r="L656" i="4" a="1"/>
  <c r="L656" i="4" s="1"/>
  <c r="K656" i="4" a="1"/>
  <c r="K656" i="4" s="1"/>
  <c r="J656" i="4" a="1"/>
  <c r="J656" i="4" s="1"/>
  <c r="I656" i="4"/>
  <c r="H656" i="4"/>
  <c r="G656" i="4"/>
  <c r="F656" i="4"/>
  <c r="M655" i="4" a="1"/>
  <c r="M655" i="4" s="1"/>
  <c r="L655" i="4" a="1"/>
  <c r="L655" i="4" s="1"/>
  <c r="K655" i="4" a="1"/>
  <c r="K655" i="4" s="1"/>
  <c r="J655" i="4" a="1"/>
  <c r="J655" i="4" s="1"/>
  <c r="I655" i="4"/>
  <c r="H655" i="4"/>
  <c r="G655" i="4"/>
  <c r="F655" i="4"/>
  <c r="M654" i="4" a="1"/>
  <c r="M654" i="4" s="1"/>
  <c r="L654" i="4" a="1"/>
  <c r="L654" i="4" s="1"/>
  <c r="K654" i="4" a="1"/>
  <c r="K654" i="4" s="1"/>
  <c r="J654" i="4" a="1"/>
  <c r="J654" i="4" s="1"/>
  <c r="I654" i="4"/>
  <c r="H654" i="4"/>
  <c r="G654" i="4"/>
  <c r="F654" i="4"/>
  <c r="M653" i="4" a="1"/>
  <c r="M653" i="4" s="1"/>
  <c r="L653" i="4" a="1"/>
  <c r="L653" i="4" s="1"/>
  <c r="K653" i="4" a="1"/>
  <c r="K653" i="4" s="1"/>
  <c r="J653" i="4" a="1"/>
  <c r="J653" i="4" s="1"/>
  <c r="I653" i="4"/>
  <c r="H653" i="4"/>
  <c r="G653" i="4"/>
  <c r="F653" i="4"/>
  <c r="M652" i="4" a="1"/>
  <c r="M652" i="4" s="1"/>
  <c r="L652" i="4" a="1"/>
  <c r="L652" i="4" s="1"/>
  <c r="K652" i="4" a="1"/>
  <c r="K652" i="4" s="1"/>
  <c r="J652" i="4" a="1"/>
  <c r="J652" i="4" s="1"/>
  <c r="I652" i="4"/>
  <c r="H652" i="4"/>
  <c r="G652" i="4"/>
  <c r="F652" i="4"/>
  <c r="M651" i="4" a="1"/>
  <c r="M651" i="4" s="1"/>
  <c r="L651" i="4" a="1"/>
  <c r="L651" i="4" s="1"/>
  <c r="K651" i="4" a="1"/>
  <c r="K651" i="4" s="1"/>
  <c r="J651" i="4" a="1"/>
  <c r="J651" i="4" s="1"/>
  <c r="I651" i="4"/>
  <c r="H651" i="4"/>
  <c r="G651" i="4"/>
  <c r="F651" i="4"/>
  <c r="M650" i="4" a="1"/>
  <c r="M650" i="4" s="1"/>
  <c r="L650" i="4" a="1"/>
  <c r="L650" i="4" s="1"/>
  <c r="K650" i="4" a="1"/>
  <c r="K650" i="4" s="1"/>
  <c r="J650" i="4" a="1"/>
  <c r="J650" i="4" s="1"/>
  <c r="I650" i="4"/>
  <c r="H650" i="4"/>
  <c r="G650" i="4"/>
  <c r="F650" i="4"/>
  <c r="M649" i="4" a="1"/>
  <c r="M649" i="4" s="1"/>
  <c r="L649" i="4" a="1"/>
  <c r="L649" i="4" s="1"/>
  <c r="K649" i="4" a="1"/>
  <c r="K649" i="4" s="1"/>
  <c r="J649" i="4" a="1"/>
  <c r="J649" i="4" s="1"/>
  <c r="I649" i="4"/>
  <c r="H649" i="4"/>
  <c r="G649" i="4"/>
  <c r="F649" i="4"/>
  <c r="M648" i="4" a="1"/>
  <c r="M648" i="4" s="1"/>
  <c r="L648" i="4" a="1"/>
  <c r="L648" i="4" s="1"/>
  <c r="K648" i="4" a="1"/>
  <c r="K648" i="4" s="1"/>
  <c r="J648" i="4" a="1"/>
  <c r="J648" i="4" s="1"/>
  <c r="I648" i="4"/>
  <c r="H648" i="4"/>
  <c r="G648" i="4"/>
  <c r="F648" i="4"/>
  <c r="M647" i="4" a="1"/>
  <c r="M647" i="4" s="1"/>
  <c r="L647" i="4" a="1"/>
  <c r="L647" i="4" s="1"/>
  <c r="K647" i="4" a="1"/>
  <c r="K647" i="4" s="1"/>
  <c r="J647" i="4" a="1"/>
  <c r="J647" i="4" s="1"/>
  <c r="I647" i="4"/>
  <c r="H647" i="4"/>
  <c r="G647" i="4"/>
  <c r="F647" i="4"/>
  <c r="M646" i="4" a="1"/>
  <c r="M646" i="4" s="1"/>
  <c r="L646" i="4" a="1"/>
  <c r="L646" i="4" s="1"/>
  <c r="K646" i="4" a="1"/>
  <c r="K646" i="4" s="1"/>
  <c r="J646" i="4" a="1"/>
  <c r="J646" i="4" s="1"/>
  <c r="I646" i="4"/>
  <c r="H646" i="4"/>
  <c r="G646" i="4"/>
  <c r="F646" i="4"/>
  <c r="M645" i="4" a="1"/>
  <c r="M645" i="4" s="1"/>
  <c r="L645" i="4" a="1"/>
  <c r="L645" i="4" s="1"/>
  <c r="K645" i="4" a="1"/>
  <c r="K645" i="4" s="1"/>
  <c r="J645" i="4" a="1"/>
  <c r="J645" i="4" s="1"/>
  <c r="I645" i="4"/>
  <c r="H645" i="4"/>
  <c r="G645" i="4"/>
  <c r="F645" i="4"/>
  <c r="M644" i="4" a="1"/>
  <c r="M644" i="4" s="1"/>
  <c r="L644" i="4" a="1"/>
  <c r="L644" i="4" s="1"/>
  <c r="K644" i="4" a="1"/>
  <c r="K644" i="4" s="1"/>
  <c r="J644" i="4" a="1"/>
  <c r="J644" i="4" s="1"/>
  <c r="I644" i="4"/>
  <c r="H644" i="4"/>
  <c r="G644" i="4"/>
  <c r="F644" i="4"/>
  <c r="M643" i="4" a="1"/>
  <c r="M643" i="4" s="1"/>
  <c r="L643" i="4" a="1"/>
  <c r="L643" i="4" s="1"/>
  <c r="K643" i="4" a="1"/>
  <c r="K643" i="4" s="1"/>
  <c r="J643" i="4" a="1"/>
  <c r="J643" i="4" s="1"/>
  <c r="I643" i="4"/>
  <c r="H643" i="4"/>
  <c r="G643" i="4"/>
  <c r="F643" i="4"/>
  <c r="M642" i="4" a="1"/>
  <c r="M642" i="4" s="1"/>
  <c r="L642" i="4" a="1"/>
  <c r="L642" i="4" s="1"/>
  <c r="K642" i="4" a="1"/>
  <c r="K642" i="4" s="1"/>
  <c r="J642" i="4" a="1"/>
  <c r="J642" i="4" s="1"/>
  <c r="I642" i="4"/>
  <c r="H642" i="4"/>
  <c r="G642" i="4"/>
  <c r="F642" i="4"/>
  <c r="M641" i="4" a="1"/>
  <c r="M641" i="4" s="1"/>
  <c r="L641" i="4" a="1"/>
  <c r="L641" i="4" s="1"/>
  <c r="K641" i="4" a="1"/>
  <c r="K641" i="4" s="1"/>
  <c r="J641" i="4" a="1"/>
  <c r="J641" i="4" s="1"/>
  <c r="I641" i="4"/>
  <c r="H641" i="4"/>
  <c r="G641" i="4"/>
  <c r="F641" i="4"/>
  <c r="M640" i="4" a="1"/>
  <c r="M640" i="4" s="1"/>
  <c r="L640" i="4" a="1"/>
  <c r="L640" i="4" s="1"/>
  <c r="K640" i="4" a="1"/>
  <c r="K640" i="4" s="1"/>
  <c r="J640" i="4" a="1"/>
  <c r="J640" i="4" s="1"/>
  <c r="I640" i="4"/>
  <c r="H640" i="4"/>
  <c r="G640" i="4"/>
  <c r="F640" i="4"/>
  <c r="M639" i="4" a="1"/>
  <c r="M639" i="4" s="1"/>
  <c r="L639" i="4" a="1"/>
  <c r="L639" i="4" s="1"/>
  <c r="K639" i="4"/>
  <c r="K639" i="4" a="1"/>
  <c r="J639" i="4" a="1"/>
  <c r="J639" i="4" s="1"/>
  <c r="I639" i="4"/>
  <c r="H639" i="4"/>
  <c r="G639" i="4"/>
  <c r="F639" i="4"/>
  <c r="M638" i="4" a="1"/>
  <c r="M638" i="4" s="1"/>
  <c r="L638" i="4" a="1"/>
  <c r="L638" i="4" s="1"/>
  <c r="K638" i="4" a="1"/>
  <c r="K638" i="4" s="1"/>
  <c r="J638" i="4" a="1"/>
  <c r="J638" i="4" s="1"/>
  <c r="I638" i="4"/>
  <c r="H638" i="4"/>
  <c r="G638" i="4"/>
  <c r="F638" i="4"/>
  <c r="M637" i="4" a="1"/>
  <c r="M637" i="4" s="1"/>
  <c r="L637" i="4" a="1"/>
  <c r="L637" i="4" s="1"/>
  <c r="K637" i="4" a="1"/>
  <c r="K637" i="4" s="1"/>
  <c r="J637" i="4" a="1"/>
  <c r="J637" i="4" s="1"/>
  <c r="I637" i="4"/>
  <c r="H637" i="4"/>
  <c r="G637" i="4"/>
  <c r="F637" i="4"/>
  <c r="M636" i="4" a="1"/>
  <c r="M636" i="4" s="1"/>
  <c r="L636" i="4" a="1"/>
  <c r="L636" i="4" s="1"/>
  <c r="K636" i="4" a="1"/>
  <c r="K636" i="4" s="1"/>
  <c r="J636" i="4" a="1"/>
  <c r="J636" i="4" s="1"/>
  <c r="I636" i="4"/>
  <c r="H636" i="4"/>
  <c r="G636" i="4"/>
  <c r="F636" i="4"/>
  <c r="M635" i="4" a="1"/>
  <c r="M635" i="4" s="1"/>
  <c r="L635" i="4" a="1"/>
  <c r="L635" i="4" s="1"/>
  <c r="K635" i="4"/>
  <c r="K635" i="4" a="1"/>
  <c r="J635" i="4" a="1"/>
  <c r="J635" i="4" s="1"/>
  <c r="I635" i="4"/>
  <c r="H635" i="4"/>
  <c r="G635" i="4"/>
  <c r="F635" i="4"/>
  <c r="M634" i="4" a="1"/>
  <c r="M634" i="4" s="1"/>
  <c r="L634" i="4" a="1"/>
  <c r="L634" i="4" s="1"/>
  <c r="K634" i="4" a="1"/>
  <c r="K634" i="4" s="1"/>
  <c r="J634" i="4" a="1"/>
  <c r="J634" i="4" s="1"/>
  <c r="I634" i="4"/>
  <c r="H634" i="4"/>
  <c r="G634" i="4"/>
  <c r="F634" i="4"/>
  <c r="M633" i="4" a="1"/>
  <c r="M633" i="4" s="1"/>
  <c r="L633" i="4" a="1"/>
  <c r="L633" i="4" s="1"/>
  <c r="K633" i="4" a="1"/>
  <c r="K633" i="4" s="1"/>
  <c r="J633" i="4" a="1"/>
  <c r="J633" i="4" s="1"/>
  <c r="I633" i="4"/>
  <c r="H633" i="4"/>
  <c r="G633" i="4"/>
  <c r="F633" i="4"/>
  <c r="M632" i="4" a="1"/>
  <c r="M632" i="4" s="1"/>
  <c r="L632" i="4" a="1"/>
  <c r="L632" i="4" s="1"/>
  <c r="K632" i="4" a="1"/>
  <c r="K632" i="4" s="1"/>
  <c r="J632" i="4" a="1"/>
  <c r="J632" i="4" s="1"/>
  <c r="I632" i="4"/>
  <c r="H632" i="4"/>
  <c r="G632" i="4"/>
  <c r="F632" i="4"/>
  <c r="M631" i="4" a="1"/>
  <c r="M631" i="4" s="1"/>
  <c r="L631" i="4" a="1"/>
  <c r="L631" i="4" s="1"/>
  <c r="K631" i="4" a="1"/>
  <c r="K631" i="4" s="1"/>
  <c r="J631" i="4" a="1"/>
  <c r="J631" i="4" s="1"/>
  <c r="I631" i="4"/>
  <c r="H631" i="4"/>
  <c r="G631" i="4"/>
  <c r="F631" i="4"/>
  <c r="M630" i="4" a="1"/>
  <c r="M630" i="4" s="1"/>
  <c r="L630" i="4" a="1"/>
  <c r="L630" i="4" s="1"/>
  <c r="K630" i="4" a="1"/>
  <c r="K630" i="4" s="1"/>
  <c r="J630" i="4" a="1"/>
  <c r="J630" i="4" s="1"/>
  <c r="I630" i="4"/>
  <c r="H630" i="4"/>
  <c r="G630" i="4"/>
  <c r="F630" i="4"/>
  <c r="M629" i="4" a="1"/>
  <c r="M629" i="4" s="1"/>
  <c r="L629" i="4" a="1"/>
  <c r="L629" i="4" s="1"/>
  <c r="K629" i="4" a="1"/>
  <c r="K629" i="4" s="1"/>
  <c r="J629" i="4" a="1"/>
  <c r="J629" i="4" s="1"/>
  <c r="I629" i="4"/>
  <c r="H629" i="4"/>
  <c r="G629" i="4"/>
  <c r="F629" i="4"/>
  <c r="M628" i="4" a="1"/>
  <c r="M628" i="4" s="1"/>
  <c r="L628" i="4" a="1"/>
  <c r="L628" i="4" s="1"/>
  <c r="K628" i="4" a="1"/>
  <c r="K628" i="4" s="1"/>
  <c r="J628" i="4" a="1"/>
  <c r="J628" i="4" s="1"/>
  <c r="I628" i="4"/>
  <c r="H628" i="4"/>
  <c r="G628" i="4"/>
  <c r="F628" i="4"/>
  <c r="M627" i="4" a="1"/>
  <c r="M627" i="4" s="1"/>
  <c r="L627" i="4" a="1"/>
  <c r="L627" i="4" s="1"/>
  <c r="K627" i="4" a="1"/>
  <c r="K627" i="4" s="1"/>
  <c r="J627" i="4" a="1"/>
  <c r="J627" i="4" s="1"/>
  <c r="I627" i="4"/>
  <c r="H627" i="4"/>
  <c r="G627" i="4"/>
  <c r="F627" i="4"/>
  <c r="M626" i="4" a="1"/>
  <c r="M626" i="4" s="1"/>
  <c r="L626" i="4" a="1"/>
  <c r="L626" i="4" s="1"/>
  <c r="K626" i="4" a="1"/>
  <c r="K626" i="4" s="1"/>
  <c r="J626" i="4" a="1"/>
  <c r="J626" i="4" s="1"/>
  <c r="I626" i="4"/>
  <c r="H626" i="4"/>
  <c r="G626" i="4"/>
  <c r="F626" i="4"/>
  <c r="M625" i="4" a="1"/>
  <c r="M625" i="4" s="1"/>
  <c r="L625" i="4" a="1"/>
  <c r="L625" i="4" s="1"/>
  <c r="K625" i="4" a="1"/>
  <c r="K625" i="4" s="1"/>
  <c r="J625" i="4" a="1"/>
  <c r="J625" i="4" s="1"/>
  <c r="I625" i="4"/>
  <c r="H625" i="4"/>
  <c r="G625" i="4"/>
  <c r="F625" i="4"/>
  <c r="M624" i="4" a="1"/>
  <c r="M624" i="4" s="1"/>
  <c r="L624" i="4" a="1"/>
  <c r="L624" i="4" s="1"/>
  <c r="K624" i="4" a="1"/>
  <c r="K624" i="4" s="1"/>
  <c r="J624" i="4" a="1"/>
  <c r="J624" i="4" s="1"/>
  <c r="I624" i="4"/>
  <c r="H624" i="4"/>
  <c r="G624" i="4"/>
  <c r="F624" i="4"/>
  <c r="M623" i="4" a="1"/>
  <c r="M623" i="4" s="1"/>
  <c r="L623" i="4" a="1"/>
  <c r="L623" i="4" s="1"/>
  <c r="K623" i="4" a="1"/>
  <c r="K623" i="4" s="1"/>
  <c r="J623" i="4" a="1"/>
  <c r="J623" i="4" s="1"/>
  <c r="I623" i="4"/>
  <c r="H623" i="4"/>
  <c r="G623" i="4"/>
  <c r="F623" i="4"/>
  <c r="M622" i="4" a="1"/>
  <c r="M622" i="4" s="1"/>
  <c r="L622" i="4" a="1"/>
  <c r="L622" i="4" s="1"/>
  <c r="K622" i="4" a="1"/>
  <c r="K622" i="4" s="1"/>
  <c r="J622" i="4" a="1"/>
  <c r="J622" i="4" s="1"/>
  <c r="I622" i="4"/>
  <c r="H622" i="4"/>
  <c r="G622" i="4"/>
  <c r="F622" i="4"/>
  <c r="M621" i="4" a="1"/>
  <c r="M621" i="4" s="1"/>
  <c r="L621" i="4" a="1"/>
  <c r="L621" i="4" s="1"/>
  <c r="K621" i="4" a="1"/>
  <c r="K621" i="4" s="1"/>
  <c r="J621" i="4" a="1"/>
  <c r="J621" i="4" s="1"/>
  <c r="I621" i="4"/>
  <c r="H621" i="4"/>
  <c r="G621" i="4"/>
  <c r="F621" i="4"/>
  <c r="M620" i="4" a="1"/>
  <c r="M620" i="4" s="1"/>
  <c r="L620" i="4" a="1"/>
  <c r="L620" i="4" s="1"/>
  <c r="K620" i="4" a="1"/>
  <c r="K620" i="4" s="1"/>
  <c r="J620" i="4" a="1"/>
  <c r="J620" i="4" s="1"/>
  <c r="I620" i="4"/>
  <c r="H620" i="4"/>
  <c r="G620" i="4"/>
  <c r="F620" i="4"/>
  <c r="M619" i="4" a="1"/>
  <c r="M619" i="4" s="1"/>
  <c r="L619" i="4" a="1"/>
  <c r="L619" i="4" s="1"/>
  <c r="K619" i="4"/>
  <c r="K619" i="4" a="1"/>
  <c r="J619" i="4" a="1"/>
  <c r="J619" i="4" s="1"/>
  <c r="I619" i="4"/>
  <c r="H619" i="4"/>
  <c r="G619" i="4"/>
  <c r="F619" i="4"/>
  <c r="M618" i="4" a="1"/>
  <c r="M618" i="4" s="1"/>
  <c r="L618" i="4" a="1"/>
  <c r="L618" i="4" s="1"/>
  <c r="K618" i="4" a="1"/>
  <c r="K618" i="4" s="1"/>
  <c r="J618" i="4" a="1"/>
  <c r="J618" i="4" s="1"/>
  <c r="I618" i="4"/>
  <c r="H618" i="4"/>
  <c r="G618" i="4"/>
  <c r="F618" i="4"/>
  <c r="M617" i="4" a="1"/>
  <c r="M617" i="4" s="1"/>
  <c r="L617" i="4" a="1"/>
  <c r="L617" i="4" s="1"/>
  <c r="K617" i="4" a="1"/>
  <c r="K617" i="4" s="1"/>
  <c r="J617" i="4" a="1"/>
  <c r="J617" i="4" s="1"/>
  <c r="I617" i="4"/>
  <c r="H617" i="4"/>
  <c r="G617" i="4"/>
  <c r="F617" i="4"/>
  <c r="M616" i="4" a="1"/>
  <c r="M616" i="4" s="1"/>
  <c r="L616" i="4" a="1"/>
  <c r="L616" i="4" s="1"/>
  <c r="K616" i="4" a="1"/>
  <c r="K616" i="4" s="1"/>
  <c r="J616" i="4" a="1"/>
  <c r="J616" i="4" s="1"/>
  <c r="I616" i="4"/>
  <c r="H616" i="4"/>
  <c r="G616" i="4"/>
  <c r="F616" i="4"/>
  <c r="M615" i="4" a="1"/>
  <c r="M615" i="4" s="1"/>
  <c r="L615" i="4" a="1"/>
  <c r="L615" i="4" s="1"/>
  <c r="K615" i="4" a="1"/>
  <c r="K615" i="4" s="1"/>
  <c r="J615" i="4" a="1"/>
  <c r="J615" i="4" s="1"/>
  <c r="I615" i="4"/>
  <c r="H615" i="4"/>
  <c r="G615" i="4"/>
  <c r="F615" i="4"/>
  <c r="M614" i="4" a="1"/>
  <c r="M614" i="4" s="1"/>
  <c r="L614" i="4" a="1"/>
  <c r="L614" i="4" s="1"/>
  <c r="K614" i="4" a="1"/>
  <c r="K614" i="4" s="1"/>
  <c r="J614" i="4" a="1"/>
  <c r="J614" i="4" s="1"/>
  <c r="I614" i="4"/>
  <c r="H614" i="4"/>
  <c r="G614" i="4"/>
  <c r="F614" i="4"/>
  <c r="M613" i="4" a="1"/>
  <c r="M613" i="4" s="1"/>
  <c r="L613" i="4" a="1"/>
  <c r="L613" i="4" s="1"/>
  <c r="K613" i="4" a="1"/>
  <c r="K613" i="4" s="1"/>
  <c r="J613" i="4" a="1"/>
  <c r="J613" i="4" s="1"/>
  <c r="I613" i="4"/>
  <c r="H613" i="4"/>
  <c r="G613" i="4"/>
  <c r="F613" i="4"/>
  <c r="M612" i="4" a="1"/>
  <c r="M612" i="4" s="1"/>
  <c r="L612" i="4" a="1"/>
  <c r="L612" i="4" s="1"/>
  <c r="K612" i="4" a="1"/>
  <c r="K612" i="4" s="1"/>
  <c r="J612" i="4" a="1"/>
  <c r="J612" i="4" s="1"/>
  <c r="I612" i="4"/>
  <c r="H612" i="4"/>
  <c r="G612" i="4"/>
  <c r="F612" i="4"/>
  <c r="M611" i="4" a="1"/>
  <c r="M611" i="4" s="1"/>
  <c r="L611" i="4" a="1"/>
  <c r="L611" i="4" s="1"/>
  <c r="K611" i="4" a="1"/>
  <c r="K611" i="4" s="1"/>
  <c r="J611" i="4" a="1"/>
  <c r="J611" i="4" s="1"/>
  <c r="I611" i="4"/>
  <c r="H611" i="4"/>
  <c r="G611" i="4"/>
  <c r="F611" i="4"/>
  <c r="M610" i="4" a="1"/>
  <c r="M610" i="4" s="1"/>
  <c r="L610" i="4" a="1"/>
  <c r="L610" i="4" s="1"/>
  <c r="K610" i="4" a="1"/>
  <c r="K610" i="4" s="1"/>
  <c r="J610" i="4" a="1"/>
  <c r="J610" i="4" s="1"/>
  <c r="I610" i="4"/>
  <c r="H610" i="4"/>
  <c r="G610" i="4"/>
  <c r="F610" i="4"/>
  <c r="M609" i="4" a="1"/>
  <c r="M609" i="4" s="1"/>
  <c r="L609" i="4" a="1"/>
  <c r="L609" i="4" s="1"/>
  <c r="K609" i="4" a="1"/>
  <c r="K609" i="4" s="1"/>
  <c r="J609" i="4" a="1"/>
  <c r="J609" i="4" s="1"/>
  <c r="I609" i="4"/>
  <c r="H609" i="4"/>
  <c r="G609" i="4"/>
  <c r="F609" i="4"/>
  <c r="M608" i="4" a="1"/>
  <c r="M608" i="4" s="1"/>
  <c r="L608" i="4" a="1"/>
  <c r="L608" i="4" s="1"/>
  <c r="K608" i="4" a="1"/>
  <c r="K608" i="4" s="1"/>
  <c r="J608" i="4" a="1"/>
  <c r="J608" i="4" s="1"/>
  <c r="I608" i="4"/>
  <c r="H608" i="4"/>
  <c r="G608" i="4"/>
  <c r="F608" i="4"/>
  <c r="M607" i="4" a="1"/>
  <c r="M607" i="4" s="1"/>
  <c r="L607" i="4" a="1"/>
  <c r="L607" i="4" s="1"/>
  <c r="K607" i="4" a="1"/>
  <c r="K607" i="4" s="1"/>
  <c r="J607" i="4" a="1"/>
  <c r="J607" i="4" s="1"/>
  <c r="I607" i="4"/>
  <c r="H607" i="4"/>
  <c r="G607" i="4"/>
  <c r="F607" i="4"/>
  <c r="M606" i="4" a="1"/>
  <c r="M606" i="4" s="1"/>
  <c r="L606" i="4" a="1"/>
  <c r="L606" i="4" s="1"/>
  <c r="K606" i="4" a="1"/>
  <c r="K606" i="4" s="1"/>
  <c r="J606" i="4" a="1"/>
  <c r="J606" i="4" s="1"/>
  <c r="I606" i="4"/>
  <c r="H606" i="4"/>
  <c r="G606" i="4"/>
  <c r="F606" i="4"/>
  <c r="M605" i="4" a="1"/>
  <c r="M605" i="4" s="1"/>
  <c r="L605" i="4" a="1"/>
  <c r="L605" i="4" s="1"/>
  <c r="K605" i="4" a="1"/>
  <c r="K605" i="4" s="1"/>
  <c r="J605" i="4" a="1"/>
  <c r="J605" i="4" s="1"/>
  <c r="I605" i="4"/>
  <c r="H605" i="4"/>
  <c r="G605" i="4"/>
  <c r="F605" i="4"/>
  <c r="M604" i="4" a="1"/>
  <c r="M604" i="4" s="1"/>
  <c r="L604" i="4" a="1"/>
  <c r="L604" i="4" s="1"/>
  <c r="K604" i="4" a="1"/>
  <c r="K604" i="4" s="1"/>
  <c r="J604" i="4" a="1"/>
  <c r="J604" i="4" s="1"/>
  <c r="I604" i="4"/>
  <c r="H604" i="4"/>
  <c r="G604" i="4"/>
  <c r="F604" i="4"/>
  <c r="M603" i="4" a="1"/>
  <c r="M603" i="4" s="1"/>
  <c r="L603" i="4" a="1"/>
  <c r="L603" i="4" s="1"/>
  <c r="K603" i="4"/>
  <c r="K603" i="4" a="1"/>
  <c r="J603" i="4" a="1"/>
  <c r="J603" i="4" s="1"/>
  <c r="I603" i="4"/>
  <c r="H603" i="4"/>
  <c r="G603" i="4"/>
  <c r="F603" i="4"/>
  <c r="M602" i="4" a="1"/>
  <c r="M602" i="4" s="1"/>
  <c r="L602" i="4" a="1"/>
  <c r="L602" i="4" s="1"/>
  <c r="K602" i="4" a="1"/>
  <c r="K602" i="4" s="1"/>
  <c r="J602" i="4" a="1"/>
  <c r="J602" i="4" s="1"/>
  <c r="I602" i="4"/>
  <c r="H602" i="4"/>
  <c r="G602" i="4"/>
  <c r="F602" i="4"/>
  <c r="M601" i="4" a="1"/>
  <c r="M601" i="4" s="1"/>
  <c r="L601" i="4" a="1"/>
  <c r="L601" i="4" s="1"/>
  <c r="K601" i="4" a="1"/>
  <c r="K601" i="4" s="1"/>
  <c r="J601" i="4" a="1"/>
  <c r="J601" i="4" s="1"/>
  <c r="I601" i="4"/>
  <c r="H601" i="4"/>
  <c r="G601" i="4"/>
  <c r="F601" i="4"/>
  <c r="M600" i="4" a="1"/>
  <c r="M600" i="4" s="1"/>
  <c r="L600" i="4"/>
  <c r="L600" i="4" a="1"/>
  <c r="K600" i="4" a="1"/>
  <c r="K600" i="4" s="1"/>
  <c r="J600" i="4" a="1"/>
  <c r="J600" i="4" s="1"/>
  <c r="I600" i="4"/>
  <c r="H600" i="4"/>
  <c r="G600" i="4"/>
  <c r="F600" i="4"/>
  <c r="M599" i="4"/>
  <c r="M599" i="4" a="1"/>
  <c r="L599" i="4" a="1"/>
  <c r="L599" i="4" s="1"/>
  <c r="K599" i="4" a="1"/>
  <c r="K599" i="4" s="1"/>
  <c r="J599" i="4"/>
  <c r="J599" i="4" a="1"/>
  <c r="I599" i="4"/>
  <c r="H599" i="4"/>
  <c r="G599" i="4"/>
  <c r="F599" i="4"/>
  <c r="M598" i="4"/>
  <c r="M598" i="4" a="1"/>
  <c r="L598" i="4"/>
  <c r="L598" i="4" a="1"/>
  <c r="K598" i="4" a="1"/>
  <c r="K598" i="4" s="1"/>
  <c r="J598" i="4" a="1"/>
  <c r="J598" i="4" s="1"/>
  <c r="I598" i="4"/>
  <c r="H598" i="4"/>
  <c r="G598" i="4"/>
  <c r="F598" i="4"/>
  <c r="M597" i="4"/>
  <c r="M597" i="4" a="1"/>
  <c r="L597" i="4" a="1"/>
  <c r="L597" i="4" s="1"/>
  <c r="K597" i="4" a="1"/>
  <c r="K597" i="4" s="1"/>
  <c r="J597" i="4" a="1"/>
  <c r="J597" i="4" s="1"/>
  <c r="I597" i="4"/>
  <c r="H597" i="4"/>
  <c r="G597" i="4"/>
  <c r="F597" i="4"/>
  <c r="M596" i="4" a="1"/>
  <c r="M596" i="4" s="1"/>
  <c r="L596" i="4"/>
  <c r="L596" i="4" a="1"/>
  <c r="K596" i="4" a="1"/>
  <c r="K596" i="4" s="1"/>
  <c r="J596" i="4" a="1"/>
  <c r="J596" i="4" s="1"/>
  <c r="I596" i="4"/>
  <c r="H596" i="4"/>
  <c r="G596" i="4"/>
  <c r="F596" i="4"/>
  <c r="M595" i="4"/>
  <c r="M595" i="4" a="1"/>
  <c r="L595" i="4" a="1"/>
  <c r="L595" i="4" s="1"/>
  <c r="K595" i="4" a="1"/>
  <c r="K595" i="4" s="1"/>
  <c r="J595" i="4"/>
  <c r="J595" i="4" a="1"/>
  <c r="I595" i="4"/>
  <c r="H595" i="4"/>
  <c r="G595" i="4"/>
  <c r="F595" i="4"/>
  <c r="M594" i="4" a="1"/>
  <c r="M594" i="4" s="1"/>
  <c r="L594" i="4"/>
  <c r="L594" i="4" a="1"/>
  <c r="K594" i="4" a="1"/>
  <c r="K594" i="4" s="1"/>
  <c r="J594" i="4" a="1"/>
  <c r="J594" i="4" s="1"/>
  <c r="I594" i="4"/>
  <c r="H594" i="4"/>
  <c r="G594" i="4"/>
  <c r="F594" i="4"/>
  <c r="M593" i="4"/>
  <c r="M593" i="4" a="1"/>
  <c r="L593" i="4"/>
  <c r="L593" i="4" a="1"/>
  <c r="K593" i="4"/>
  <c r="K593" i="4" a="1"/>
  <c r="J593" i="4" a="1"/>
  <c r="J593" i="4" s="1"/>
  <c r="I593" i="4"/>
  <c r="H593" i="4"/>
  <c r="G593" i="4"/>
  <c r="F593" i="4"/>
  <c r="M592" i="4" a="1"/>
  <c r="M592" i="4" s="1"/>
  <c r="L592" i="4"/>
  <c r="L592" i="4" a="1"/>
  <c r="K592" i="4" a="1"/>
  <c r="K592" i="4" s="1"/>
  <c r="J592" i="4" a="1"/>
  <c r="J592" i="4" s="1"/>
  <c r="I592" i="4"/>
  <c r="H592" i="4"/>
  <c r="G592" i="4"/>
  <c r="F592" i="4"/>
  <c r="M591" i="4" a="1"/>
  <c r="M591" i="4" s="1"/>
  <c r="L591" i="4" a="1"/>
  <c r="L591" i="4" s="1"/>
  <c r="K591" i="4" a="1"/>
  <c r="K591" i="4" s="1"/>
  <c r="J591" i="4"/>
  <c r="J591" i="4" a="1"/>
  <c r="I591" i="4"/>
  <c r="H591" i="4"/>
  <c r="G591" i="4"/>
  <c r="F591" i="4"/>
  <c r="M590" i="4" a="1"/>
  <c r="M590" i="4" s="1"/>
  <c r="L590" i="4"/>
  <c r="L590" i="4" a="1"/>
  <c r="K590" i="4" a="1"/>
  <c r="K590" i="4" s="1"/>
  <c r="J590" i="4" a="1"/>
  <c r="J590" i="4" s="1"/>
  <c r="I590" i="4"/>
  <c r="H590" i="4"/>
  <c r="G590" i="4"/>
  <c r="F590" i="4"/>
  <c r="M589" i="4" a="1"/>
  <c r="M589" i="4" s="1"/>
  <c r="L589" i="4"/>
  <c r="L589" i="4" a="1"/>
  <c r="K589" i="4" a="1"/>
  <c r="K589" i="4" s="1"/>
  <c r="J589" i="4" a="1"/>
  <c r="J589" i="4" s="1"/>
  <c r="I589" i="4"/>
  <c r="H589" i="4"/>
  <c r="G589" i="4"/>
  <c r="F589" i="4"/>
  <c r="M588" i="4" a="1"/>
  <c r="M588" i="4" s="1"/>
  <c r="L588" i="4"/>
  <c r="L588" i="4" a="1"/>
  <c r="K588" i="4" a="1"/>
  <c r="K588" i="4" s="1"/>
  <c r="J588" i="4" a="1"/>
  <c r="J588" i="4" s="1"/>
  <c r="I588" i="4"/>
  <c r="H588" i="4"/>
  <c r="G588" i="4"/>
  <c r="F588" i="4"/>
  <c r="M587" i="4" a="1"/>
  <c r="M587" i="4" s="1"/>
  <c r="L587" i="4" a="1"/>
  <c r="L587" i="4" s="1"/>
  <c r="K587" i="4" a="1"/>
  <c r="K587" i="4" s="1"/>
  <c r="J587" i="4"/>
  <c r="J587" i="4" a="1"/>
  <c r="I587" i="4"/>
  <c r="H587" i="4"/>
  <c r="G587" i="4"/>
  <c r="F587" i="4"/>
  <c r="M586" i="4"/>
  <c r="M586" i="4" a="1"/>
  <c r="L586" i="4"/>
  <c r="L586" i="4" a="1"/>
  <c r="K586" i="4" a="1"/>
  <c r="K586" i="4" s="1"/>
  <c r="J586" i="4" a="1"/>
  <c r="J586" i="4" s="1"/>
  <c r="I586" i="4"/>
  <c r="H586" i="4"/>
  <c r="G586" i="4"/>
  <c r="F586" i="4"/>
  <c r="M585" i="4" a="1"/>
  <c r="M585" i="4" s="1"/>
  <c r="L585" i="4"/>
  <c r="L585" i="4" a="1"/>
  <c r="K585" i="4" a="1"/>
  <c r="K585" i="4" s="1"/>
  <c r="J585" i="4" a="1"/>
  <c r="J585" i="4" s="1"/>
  <c r="I585" i="4"/>
  <c r="H585" i="4"/>
  <c r="G585" i="4"/>
  <c r="F585" i="4"/>
  <c r="M584" i="4" a="1"/>
  <c r="M584" i="4" s="1"/>
  <c r="L584" i="4"/>
  <c r="L584" i="4" a="1"/>
  <c r="K584" i="4" a="1"/>
  <c r="K584" i="4" s="1"/>
  <c r="J584" i="4" a="1"/>
  <c r="J584" i="4" s="1"/>
  <c r="I584" i="4"/>
  <c r="H584" i="4"/>
  <c r="G584" i="4"/>
  <c r="F584" i="4"/>
  <c r="M583" i="4" a="1"/>
  <c r="M583" i="4" s="1"/>
  <c r="L583" i="4" a="1"/>
  <c r="L583" i="4" s="1"/>
  <c r="K583" i="4" a="1"/>
  <c r="K583" i="4" s="1"/>
  <c r="J583" i="4"/>
  <c r="J583" i="4" a="1"/>
  <c r="I583" i="4"/>
  <c r="H583" i="4"/>
  <c r="G583" i="4"/>
  <c r="F583" i="4"/>
  <c r="M582" i="4"/>
  <c r="M582" i="4" a="1"/>
  <c r="L582" i="4"/>
  <c r="L582" i="4" a="1"/>
  <c r="K582" i="4" a="1"/>
  <c r="K582" i="4" s="1"/>
  <c r="J582" i="4" a="1"/>
  <c r="J582" i="4" s="1"/>
  <c r="I582" i="4"/>
  <c r="H582" i="4"/>
  <c r="G582" i="4"/>
  <c r="F582" i="4"/>
  <c r="M581" i="4" a="1"/>
  <c r="M581" i="4" s="1"/>
  <c r="L581" i="4"/>
  <c r="L581" i="4" a="1"/>
  <c r="K581" i="4"/>
  <c r="K581" i="4" a="1"/>
  <c r="J581" i="4" a="1"/>
  <c r="J581" i="4" s="1"/>
  <c r="I581" i="4"/>
  <c r="H581" i="4"/>
  <c r="G581" i="4"/>
  <c r="F581" i="4"/>
  <c r="M580" i="4" a="1"/>
  <c r="M580" i="4" s="1"/>
  <c r="L580" i="4"/>
  <c r="L580" i="4" a="1"/>
  <c r="K580" i="4" a="1"/>
  <c r="K580" i="4" s="1"/>
  <c r="J580" i="4" a="1"/>
  <c r="J580" i="4" s="1"/>
  <c r="I580" i="4"/>
  <c r="H580" i="4"/>
  <c r="G580" i="4"/>
  <c r="F580" i="4"/>
  <c r="M579" i="4" a="1"/>
  <c r="M579" i="4" s="1"/>
  <c r="L579" i="4" a="1"/>
  <c r="L579" i="4" s="1"/>
  <c r="K579" i="4" a="1"/>
  <c r="K579" i="4" s="1"/>
  <c r="J579" i="4"/>
  <c r="J579" i="4" a="1"/>
  <c r="I579" i="4"/>
  <c r="H579" i="4"/>
  <c r="G579" i="4"/>
  <c r="F579" i="4"/>
  <c r="M578" i="4" a="1"/>
  <c r="M578" i="4" s="1"/>
  <c r="L578" i="4"/>
  <c r="L578" i="4" a="1"/>
  <c r="K578" i="4" a="1"/>
  <c r="K578" i="4" s="1"/>
  <c r="J578" i="4" a="1"/>
  <c r="J578" i="4" s="1"/>
  <c r="I578" i="4"/>
  <c r="H578" i="4"/>
  <c r="G578" i="4"/>
  <c r="F578" i="4"/>
  <c r="M577" i="4" a="1"/>
  <c r="M577" i="4" s="1"/>
  <c r="L577" i="4"/>
  <c r="L577" i="4" a="1"/>
  <c r="K577" i="4"/>
  <c r="K577" i="4" a="1"/>
  <c r="J577" i="4" a="1"/>
  <c r="J577" i="4" s="1"/>
  <c r="I577" i="4"/>
  <c r="H577" i="4"/>
  <c r="G577" i="4"/>
  <c r="F577" i="4"/>
  <c r="M576" i="4" a="1"/>
  <c r="M576" i="4" s="1"/>
  <c r="L576" i="4"/>
  <c r="L576" i="4" a="1"/>
  <c r="K576" i="4" a="1"/>
  <c r="K576" i="4" s="1"/>
  <c r="J576" i="4" a="1"/>
  <c r="J576" i="4" s="1"/>
  <c r="I576" i="4"/>
  <c r="H576" i="4"/>
  <c r="G576" i="4"/>
  <c r="F576" i="4"/>
  <c r="M575" i="4" a="1"/>
  <c r="M575" i="4" s="1"/>
  <c r="L575" i="4" a="1"/>
  <c r="L575" i="4" s="1"/>
  <c r="K575" i="4" a="1"/>
  <c r="K575" i="4" s="1"/>
  <c r="J575" i="4"/>
  <c r="J575" i="4" a="1"/>
  <c r="I575" i="4"/>
  <c r="H575" i="4"/>
  <c r="G575" i="4"/>
  <c r="F575" i="4"/>
  <c r="M574" i="4" a="1"/>
  <c r="M574" i="4" s="1"/>
  <c r="L574" i="4"/>
  <c r="L574" i="4" a="1"/>
  <c r="K574" i="4" a="1"/>
  <c r="K574" i="4" s="1"/>
  <c r="J574" i="4" a="1"/>
  <c r="J574" i="4" s="1"/>
  <c r="I574" i="4"/>
  <c r="H574" i="4"/>
  <c r="G574" i="4"/>
  <c r="F574" i="4"/>
  <c r="M573" i="4" a="1"/>
  <c r="M573" i="4" s="1"/>
  <c r="L573" i="4" a="1"/>
  <c r="L573" i="4" s="1"/>
  <c r="K573" i="4"/>
  <c r="K573" i="4" a="1"/>
  <c r="J573" i="4" a="1"/>
  <c r="J573" i="4" s="1"/>
  <c r="I573" i="4"/>
  <c r="H573" i="4"/>
  <c r="G573" i="4"/>
  <c r="F573" i="4"/>
  <c r="M572" i="4" a="1"/>
  <c r="M572" i="4" s="1"/>
  <c r="L572" i="4" a="1"/>
  <c r="L572" i="4" s="1"/>
  <c r="K572" i="4" a="1"/>
  <c r="K572" i="4" s="1"/>
  <c r="J572" i="4"/>
  <c r="J572" i="4" a="1"/>
  <c r="I572" i="4"/>
  <c r="H572" i="4"/>
  <c r="G572" i="4"/>
  <c r="F572" i="4"/>
  <c r="M571" i="4"/>
  <c r="M571" i="4" a="1"/>
  <c r="L571" i="4" a="1"/>
  <c r="L571" i="4" s="1"/>
  <c r="K571" i="4" a="1"/>
  <c r="K571" i="4" s="1"/>
  <c r="J571" i="4" a="1"/>
  <c r="J571" i="4" s="1"/>
  <c r="I571" i="4"/>
  <c r="H571" i="4"/>
  <c r="G571" i="4"/>
  <c r="F571" i="4"/>
  <c r="M570" i="4" a="1"/>
  <c r="M570" i="4" s="1"/>
  <c r="L570" i="4" a="1"/>
  <c r="L570" i="4" s="1"/>
  <c r="K570" i="4" a="1"/>
  <c r="K570" i="4" s="1"/>
  <c r="J570" i="4"/>
  <c r="J570" i="4" a="1"/>
  <c r="I570" i="4"/>
  <c r="H570" i="4"/>
  <c r="G570" i="4"/>
  <c r="F570" i="4"/>
  <c r="M569" i="4" a="1"/>
  <c r="M569" i="4" s="1"/>
  <c r="L569" i="4" a="1"/>
  <c r="L569" i="4" s="1"/>
  <c r="K569" i="4" a="1"/>
  <c r="K569" i="4" s="1"/>
  <c r="J569" i="4" a="1"/>
  <c r="J569" i="4" s="1"/>
  <c r="I569" i="4"/>
  <c r="H569" i="4"/>
  <c r="G569" i="4"/>
  <c r="F569" i="4"/>
  <c r="M568" i="4" a="1"/>
  <c r="M568" i="4" s="1"/>
  <c r="L568" i="4" a="1"/>
  <c r="L568" i="4" s="1"/>
  <c r="K568" i="4" a="1"/>
  <c r="K568" i="4" s="1"/>
  <c r="J568" i="4"/>
  <c r="J568" i="4" a="1"/>
  <c r="I568" i="4"/>
  <c r="H568" i="4"/>
  <c r="G568" i="4"/>
  <c r="F568" i="4"/>
  <c r="M567" i="4" a="1"/>
  <c r="M567" i="4" s="1"/>
  <c r="L567" i="4" a="1"/>
  <c r="L567" i="4" s="1"/>
  <c r="K567" i="4"/>
  <c r="K567" i="4" a="1"/>
  <c r="J567" i="4" a="1"/>
  <c r="J567" i="4" s="1"/>
  <c r="I567" i="4"/>
  <c r="H567" i="4"/>
  <c r="G567" i="4"/>
  <c r="F567" i="4"/>
  <c r="M566" i="4" a="1"/>
  <c r="M566" i="4" s="1"/>
  <c r="L566" i="4"/>
  <c r="L566" i="4" a="1"/>
  <c r="K566" i="4" a="1"/>
  <c r="K566" i="4" s="1"/>
  <c r="J566" i="4" a="1"/>
  <c r="J566" i="4" s="1"/>
  <c r="I566" i="4"/>
  <c r="H566" i="4"/>
  <c r="G566" i="4"/>
  <c r="F566" i="4"/>
  <c r="M565" i="4" a="1"/>
  <c r="M565" i="4" s="1"/>
  <c r="L565" i="4" a="1"/>
  <c r="L565" i="4" s="1"/>
  <c r="K565" i="4" a="1"/>
  <c r="K565" i="4" s="1"/>
  <c r="J565" i="4" a="1"/>
  <c r="J565" i="4" s="1"/>
  <c r="I565" i="4"/>
  <c r="H565" i="4"/>
  <c r="G565" i="4"/>
  <c r="F565" i="4"/>
  <c r="M564" i="4" a="1"/>
  <c r="M564" i="4" s="1"/>
  <c r="L564" i="4" a="1"/>
  <c r="L564" i="4" s="1"/>
  <c r="K564" i="4" a="1"/>
  <c r="K564" i="4" s="1"/>
  <c r="J564" i="4"/>
  <c r="J564" i="4" a="1"/>
  <c r="I564" i="4"/>
  <c r="H564" i="4"/>
  <c r="G564" i="4"/>
  <c r="F564" i="4"/>
  <c r="M563" i="4"/>
  <c r="M563" i="4" a="1"/>
  <c r="L563" i="4" a="1"/>
  <c r="L563" i="4" s="1"/>
  <c r="K563" i="4" a="1"/>
  <c r="K563" i="4" s="1"/>
  <c r="J563" i="4" a="1"/>
  <c r="J563" i="4" s="1"/>
  <c r="I563" i="4"/>
  <c r="H563" i="4"/>
  <c r="G563" i="4"/>
  <c r="F563" i="4"/>
  <c r="M562" i="4" a="1"/>
  <c r="M562" i="4" s="1"/>
  <c r="L562" i="4" a="1"/>
  <c r="L562" i="4" s="1"/>
  <c r="K562" i="4" a="1"/>
  <c r="K562" i="4" s="1"/>
  <c r="J562" i="4" a="1"/>
  <c r="J562" i="4" s="1"/>
  <c r="I562" i="4"/>
  <c r="H562" i="4"/>
  <c r="G562" i="4"/>
  <c r="F562" i="4"/>
  <c r="M561" i="4" a="1"/>
  <c r="M561" i="4" s="1"/>
  <c r="L561" i="4" a="1"/>
  <c r="L561" i="4" s="1"/>
  <c r="K561" i="4" a="1"/>
  <c r="K561" i="4" s="1"/>
  <c r="J561" i="4" a="1"/>
  <c r="J561" i="4" s="1"/>
  <c r="I561" i="4"/>
  <c r="H561" i="4"/>
  <c r="G561" i="4"/>
  <c r="F561" i="4"/>
  <c r="M560" i="4" a="1"/>
  <c r="M560" i="4" s="1"/>
  <c r="L560" i="4" a="1"/>
  <c r="L560" i="4" s="1"/>
  <c r="K560" i="4" a="1"/>
  <c r="K560" i="4" s="1"/>
  <c r="J560" i="4"/>
  <c r="J560" i="4" a="1"/>
  <c r="I560" i="4"/>
  <c r="H560" i="4"/>
  <c r="G560" i="4"/>
  <c r="F560" i="4"/>
  <c r="M559" i="4" a="1"/>
  <c r="M559" i="4" s="1"/>
  <c r="L559" i="4" a="1"/>
  <c r="L559" i="4" s="1"/>
  <c r="K559" i="4" a="1"/>
  <c r="K559" i="4" s="1"/>
  <c r="J559" i="4" a="1"/>
  <c r="J559" i="4" s="1"/>
  <c r="I559" i="4"/>
  <c r="H559" i="4"/>
  <c r="G559" i="4"/>
  <c r="F559" i="4"/>
  <c r="M558" i="4" a="1"/>
  <c r="M558" i="4" s="1"/>
  <c r="L558" i="4"/>
  <c r="L558" i="4" a="1"/>
  <c r="K558" i="4" a="1"/>
  <c r="K558" i="4" s="1"/>
  <c r="J558" i="4"/>
  <c r="J558" i="4" a="1"/>
  <c r="I558" i="4"/>
  <c r="H558" i="4"/>
  <c r="G558" i="4"/>
  <c r="F558" i="4"/>
  <c r="M557" i="4" a="1"/>
  <c r="M557" i="4" s="1"/>
  <c r="L557" i="4" a="1"/>
  <c r="L557" i="4" s="1"/>
  <c r="K557" i="4" a="1"/>
  <c r="K557" i="4" s="1"/>
  <c r="J557" i="4" a="1"/>
  <c r="J557" i="4" s="1"/>
  <c r="I557" i="4"/>
  <c r="H557" i="4"/>
  <c r="G557" i="4"/>
  <c r="F557" i="4"/>
  <c r="M556" i="4" a="1"/>
  <c r="M556" i="4" s="1"/>
  <c r="L556" i="4" a="1"/>
  <c r="L556" i="4" s="1"/>
  <c r="K556" i="4" a="1"/>
  <c r="K556" i="4" s="1"/>
  <c r="J556" i="4" a="1"/>
  <c r="J556" i="4" s="1"/>
  <c r="I556" i="4"/>
  <c r="H556" i="4"/>
  <c r="G556" i="4"/>
  <c r="F556" i="4"/>
  <c r="M555" i="4"/>
  <c r="M555" i="4" a="1"/>
  <c r="L555" i="4" a="1"/>
  <c r="L555" i="4" s="1"/>
  <c r="K555" i="4" a="1"/>
  <c r="K555" i="4" s="1"/>
  <c r="J555" i="4" a="1"/>
  <c r="J555" i="4" s="1"/>
  <c r="I555" i="4"/>
  <c r="H555" i="4"/>
  <c r="G555" i="4"/>
  <c r="F555" i="4"/>
  <c r="M554" i="4" a="1"/>
  <c r="M554" i="4" s="1"/>
  <c r="L554" i="4" a="1"/>
  <c r="L554" i="4" s="1"/>
  <c r="K554" i="4" a="1"/>
  <c r="K554" i="4" s="1"/>
  <c r="J554" i="4"/>
  <c r="J554" i="4" a="1"/>
  <c r="I554" i="4"/>
  <c r="H554" i="4"/>
  <c r="G554" i="4"/>
  <c r="F554" i="4"/>
  <c r="M553" i="4" a="1"/>
  <c r="M553" i="4" s="1"/>
  <c r="L553" i="4" a="1"/>
  <c r="L553" i="4" s="1"/>
  <c r="K553" i="4" a="1"/>
  <c r="K553" i="4" s="1"/>
  <c r="J553" i="4" a="1"/>
  <c r="J553" i="4" s="1"/>
  <c r="I553" i="4"/>
  <c r="H553" i="4"/>
  <c r="G553" i="4"/>
  <c r="F553" i="4"/>
  <c r="M552" i="4" a="1"/>
  <c r="M552" i="4" s="1"/>
  <c r="L552" i="4" a="1"/>
  <c r="L552" i="4" s="1"/>
  <c r="K552" i="4" a="1"/>
  <c r="K552" i="4" s="1"/>
  <c r="J552" i="4"/>
  <c r="J552" i="4" a="1"/>
  <c r="I552" i="4"/>
  <c r="H552" i="4"/>
  <c r="G552" i="4"/>
  <c r="F552" i="4"/>
  <c r="M551" i="4" a="1"/>
  <c r="M551" i="4" s="1"/>
  <c r="L551" i="4" a="1"/>
  <c r="L551" i="4" s="1"/>
  <c r="K551" i="4"/>
  <c r="K551" i="4" a="1"/>
  <c r="J551" i="4" a="1"/>
  <c r="J551" i="4" s="1"/>
  <c r="I551" i="4"/>
  <c r="H551" i="4"/>
  <c r="G551" i="4"/>
  <c r="F551" i="4"/>
  <c r="M550" i="4" a="1"/>
  <c r="M550" i="4" s="1"/>
  <c r="L550" i="4" a="1"/>
  <c r="L550" i="4" s="1"/>
  <c r="K550" i="4" a="1"/>
  <c r="K550" i="4" s="1"/>
  <c r="J550" i="4" a="1"/>
  <c r="J550" i="4" s="1"/>
  <c r="I550" i="4"/>
  <c r="H550" i="4"/>
  <c r="G550" i="4"/>
  <c r="F550" i="4"/>
  <c r="M549" i="4" a="1"/>
  <c r="M549" i="4" s="1"/>
  <c r="L549" i="4" a="1"/>
  <c r="L549" i="4" s="1"/>
  <c r="K549" i="4" a="1"/>
  <c r="K549" i="4" s="1"/>
  <c r="J549" i="4" a="1"/>
  <c r="J549" i="4" s="1"/>
  <c r="I549" i="4"/>
  <c r="H549" i="4"/>
  <c r="G549" i="4"/>
  <c r="F549" i="4"/>
  <c r="M548" i="4" a="1"/>
  <c r="M548" i="4" s="1"/>
  <c r="L548" i="4" a="1"/>
  <c r="L548" i="4" s="1"/>
  <c r="K548" i="4" a="1"/>
  <c r="K548" i="4" s="1"/>
  <c r="J548" i="4" a="1"/>
  <c r="J548" i="4" s="1"/>
  <c r="I548" i="4"/>
  <c r="H548" i="4"/>
  <c r="G548" i="4"/>
  <c r="F548" i="4"/>
  <c r="M547" i="4" a="1"/>
  <c r="M547" i="4" s="1"/>
  <c r="L547" i="4" a="1"/>
  <c r="L547" i="4" s="1"/>
  <c r="K547" i="4" a="1"/>
  <c r="K547" i="4" s="1"/>
  <c r="J547" i="4" a="1"/>
  <c r="J547" i="4" s="1"/>
  <c r="I547" i="4"/>
  <c r="H547" i="4"/>
  <c r="G547" i="4"/>
  <c r="F547" i="4"/>
  <c r="M546" i="4" a="1"/>
  <c r="M546" i="4" s="1"/>
  <c r="L546" i="4" a="1"/>
  <c r="L546" i="4" s="1"/>
  <c r="K546" i="4" a="1"/>
  <c r="K546" i="4" s="1"/>
  <c r="J546" i="4" a="1"/>
  <c r="J546" i="4" s="1"/>
  <c r="I546" i="4"/>
  <c r="H546" i="4"/>
  <c r="G546" i="4"/>
  <c r="F546" i="4"/>
  <c r="M545" i="4" a="1"/>
  <c r="M545" i="4" s="1"/>
  <c r="L545" i="4" a="1"/>
  <c r="L545" i="4" s="1"/>
  <c r="K545" i="4" a="1"/>
  <c r="K545" i="4" s="1"/>
  <c r="J545" i="4" a="1"/>
  <c r="J545" i="4" s="1"/>
  <c r="I545" i="4"/>
  <c r="H545" i="4"/>
  <c r="G545" i="4"/>
  <c r="F545" i="4"/>
  <c r="M544" i="4" a="1"/>
  <c r="M544" i="4" s="1"/>
  <c r="L544" i="4" a="1"/>
  <c r="L544" i="4" s="1"/>
  <c r="K544" i="4" a="1"/>
  <c r="K544" i="4" s="1"/>
  <c r="J544" i="4" a="1"/>
  <c r="J544" i="4" s="1"/>
  <c r="I544" i="4"/>
  <c r="H544" i="4"/>
  <c r="G544" i="4"/>
  <c r="F544" i="4"/>
  <c r="M543" i="4" a="1"/>
  <c r="M543" i="4" s="1"/>
  <c r="L543" i="4" a="1"/>
  <c r="L543" i="4" s="1"/>
  <c r="K543" i="4" a="1"/>
  <c r="K543" i="4" s="1"/>
  <c r="J543" i="4" a="1"/>
  <c r="J543" i="4" s="1"/>
  <c r="I543" i="4"/>
  <c r="H543" i="4"/>
  <c r="G543" i="4"/>
  <c r="F543" i="4"/>
  <c r="M542" i="4" a="1"/>
  <c r="M542" i="4" s="1"/>
  <c r="L542" i="4" a="1"/>
  <c r="L542" i="4" s="1"/>
  <c r="K542" i="4" a="1"/>
  <c r="K542" i="4" s="1"/>
  <c r="J542" i="4" a="1"/>
  <c r="J542" i="4" s="1"/>
  <c r="I542" i="4"/>
  <c r="H542" i="4"/>
  <c r="G542" i="4"/>
  <c r="F542" i="4"/>
  <c r="M541" i="4" a="1"/>
  <c r="M541" i="4" s="1"/>
  <c r="L541" i="4" a="1"/>
  <c r="L541" i="4" s="1"/>
  <c r="K541" i="4" a="1"/>
  <c r="K541" i="4" s="1"/>
  <c r="J541" i="4" a="1"/>
  <c r="J541" i="4" s="1"/>
  <c r="I541" i="4"/>
  <c r="H541" i="4"/>
  <c r="G541" i="4"/>
  <c r="F541" i="4"/>
  <c r="M540" i="4" a="1"/>
  <c r="M540" i="4" s="1"/>
  <c r="L540" i="4" a="1"/>
  <c r="L540" i="4" s="1"/>
  <c r="K540" i="4" a="1"/>
  <c r="K540" i="4" s="1"/>
  <c r="J540" i="4" a="1"/>
  <c r="J540" i="4" s="1"/>
  <c r="I540" i="4"/>
  <c r="H540" i="4"/>
  <c r="G540" i="4"/>
  <c r="F540" i="4"/>
  <c r="M539" i="4" a="1"/>
  <c r="M539" i="4" s="1"/>
  <c r="L539" i="4" a="1"/>
  <c r="L539" i="4" s="1"/>
  <c r="K539" i="4"/>
  <c r="K539" i="4" a="1"/>
  <c r="J539" i="4" a="1"/>
  <c r="J539" i="4" s="1"/>
  <c r="I539" i="4"/>
  <c r="H539" i="4"/>
  <c r="G539" i="4"/>
  <c r="F539" i="4"/>
  <c r="M538" i="4" a="1"/>
  <c r="M538" i="4" s="1"/>
  <c r="L538" i="4" a="1"/>
  <c r="L538" i="4" s="1"/>
  <c r="K538" i="4" a="1"/>
  <c r="K538" i="4" s="1"/>
  <c r="J538" i="4" a="1"/>
  <c r="J538" i="4" s="1"/>
  <c r="I538" i="4"/>
  <c r="H538" i="4"/>
  <c r="G538" i="4"/>
  <c r="F538" i="4"/>
  <c r="M537" i="4"/>
  <c r="M537" i="4" a="1"/>
  <c r="L537" i="4" a="1"/>
  <c r="L537" i="4" s="1"/>
  <c r="K537" i="4" a="1"/>
  <c r="K537" i="4" s="1"/>
  <c r="J537" i="4" a="1"/>
  <c r="J537" i="4" s="1"/>
  <c r="I537" i="4"/>
  <c r="H537" i="4"/>
  <c r="G537" i="4"/>
  <c r="F537" i="4"/>
  <c r="M536" i="4" a="1"/>
  <c r="M536" i="4" s="1"/>
  <c r="L536" i="4" a="1"/>
  <c r="L536" i="4" s="1"/>
  <c r="K536" i="4" a="1"/>
  <c r="K536" i="4" s="1"/>
  <c r="J536" i="4" a="1"/>
  <c r="J536" i="4" s="1"/>
  <c r="I536" i="4"/>
  <c r="H536" i="4"/>
  <c r="G536" i="4"/>
  <c r="F536" i="4"/>
  <c r="M535" i="4" a="1"/>
  <c r="M535" i="4" s="1"/>
  <c r="L535" i="4" a="1"/>
  <c r="L535" i="4" s="1"/>
  <c r="K535" i="4" a="1"/>
  <c r="K535" i="4" s="1"/>
  <c r="J535" i="4" a="1"/>
  <c r="J535" i="4" s="1"/>
  <c r="I535" i="4"/>
  <c r="H535" i="4"/>
  <c r="G535" i="4"/>
  <c r="F535" i="4"/>
  <c r="M534" i="4" a="1"/>
  <c r="M534" i="4" s="1"/>
  <c r="L534" i="4" a="1"/>
  <c r="L534" i="4" s="1"/>
  <c r="K534" i="4" a="1"/>
  <c r="K534" i="4" s="1"/>
  <c r="J534" i="4" a="1"/>
  <c r="J534" i="4" s="1"/>
  <c r="I534" i="4"/>
  <c r="H534" i="4"/>
  <c r="G534" i="4"/>
  <c r="F534" i="4"/>
  <c r="M533" i="4"/>
  <c r="M533" i="4" a="1"/>
  <c r="L533" i="4" a="1"/>
  <c r="L533" i="4" s="1"/>
  <c r="K533" i="4" a="1"/>
  <c r="K533" i="4" s="1"/>
  <c r="J533" i="4" a="1"/>
  <c r="J533" i="4" s="1"/>
  <c r="I533" i="4"/>
  <c r="H533" i="4"/>
  <c r="G533" i="4"/>
  <c r="F533" i="4"/>
  <c r="M532" i="4" a="1"/>
  <c r="M532" i="4" s="1"/>
  <c r="L532" i="4" a="1"/>
  <c r="L532" i="4" s="1"/>
  <c r="K532" i="4" a="1"/>
  <c r="K532" i="4" s="1"/>
  <c r="J532" i="4" a="1"/>
  <c r="J532" i="4" s="1"/>
  <c r="I532" i="4"/>
  <c r="H532" i="4"/>
  <c r="G532" i="4"/>
  <c r="F532" i="4"/>
  <c r="M531" i="4" a="1"/>
  <c r="M531" i="4" s="1"/>
  <c r="L531" i="4" a="1"/>
  <c r="L531" i="4" s="1"/>
  <c r="K531" i="4" a="1"/>
  <c r="K531" i="4" s="1"/>
  <c r="J531" i="4" a="1"/>
  <c r="J531" i="4" s="1"/>
  <c r="I531" i="4"/>
  <c r="H531" i="4"/>
  <c r="G531" i="4"/>
  <c r="F531" i="4"/>
  <c r="M530" i="4" a="1"/>
  <c r="M530" i="4" s="1"/>
  <c r="L530" i="4" a="1"/>
  <c r="L530" i="4" s="1"/>
  <c r="K530" i="4" a="1"/>
  <c r="K530" i="4" s="1"/>
  <c r="J530" i="4" a="1"/>
  <c r="J530" i="4" s="1"/>
  <c r="I530" i="4"/>
  <c r="H530" i="4"/>
  <c r="G530" i="4"/>
  <c r="F530" i="4"/>
  <c r="M529" i="4" a="1"/>
  <c r="M529" i="4" s="1"/>
  <c r="L529" i="4" a="1"/>
  <c r="L529" i="4" s="1"/>
  <c r="K529" i="4" a="1"/>
  <c r="K529" i="4" s="1"/>
  <c r="J529" i="4" a="1"/>
  <c r="J529" i="4" s="1"/>
  <c r="I529" i="4"/>
  <c r="H529" i="4"/>
  <c r="G529" i="4"/>
  <c r="F529" i="4"/>
  <c r="M528" i="4" a="1"/>
  <c r="M528" i="4" s="1"/>
  <c r="L528" i="4" a="1"/>
  <c r="L528" i="4" s="1"/>
  <c r="K528" i="4" a="1"/>
  <c r="K528" i="4" s="1"/>
  <c r="J528" i="4" a="1"/>
  <c r="J528" i="4" s="1"/>
  <c r="I528" i="4"/>
  <c r="H528" i="4"/>
  <c r="G528" i="4"/>
  <c r="F528" i="4"/>
  <c r="M527" i="4" a="1"/>
  <c r="M527" i="4" s="1"/>
  <c r="L527" i="4" a="1"/>
  <c r="L527" i="4" s="1"/>
  <c r="K527" i="4" a="1"/>
  <c r="K527" i="4" s="1"/>
  <c r="J527" i="4" a="1"/>
  <c r="J527" i="4" s="1"/>
  <c r="I527" i="4"/>
  <c r="H527" i="4"/>
  <c r="G527" i="4"/>
  <c r="F527" i="4"/>
  <c r="M526" i="4" a="1"/>
  <c r="M526" i="4" s="1"/>
  <c r="L526" i="4" a="1"/>
  <c r="L526" i="4" s="1"/>
  <c r="K526" i="4" a="1"/>
  <c r="K526" i="4" s="1"/>
  <c r="J526" i="4"/>
  <c r="J526" i="4" a="1"/>
  <c r="I526" i="4"/>
  <c r="H526" i="4"/>
  <c r="G526" i="4"/>
  <c r="F526" i="4"/>
  <c r="M525" i="4" a="1"/>
  <c r="M525" i="4" s="1"/>
  <c r="L525" i="4" a="1"/>
  <c r="L525" i="4" s="1"/>
  <c r="K525" i="4" a="1"/>
  <c r="K525" i="4" s="1"/>
  <c r="J525" i="4" a="1"/>
  <c r="J525" i="4" s="1"/>
  <c r="I525" i="4"/>
  <c r="H525" i="4"/>
  <c r="G525" i="4"/>
  <c r="F525" i="4"/>
  <c r="M524" i="4" a="1"/>
  <c r="M524" i="4" s="1"/>
  <c r="L524" i="4"/>
  <c r="L524" i="4" a="1"/>
  <c r="K524" i="4" a="1"/>
  <c r="K524" i="4" s="1"/>
  <c r="J524" i="4" a="1"/>
  <c r="J524" i="4" s="1"/>
  <c r="I524" i="4"/>
  <c r="H524" i="4"/>
  <c r="G524" i="4"/>
  <c r="F524" i="4"/>
  <c r="M523" i="4" a="1"/>
  <c r="M523" i="4" s="1"/>
  <c r="L523" i="4" a="1"/>
  <c r="L523" i="4" s="1"/>
  <c r="K523" i="4" a="1"/>
  <c r="K523" i="4" s="1"/>
  <c r="J523" i="4" a="1"/>
  <c r="J523" i="4" s="1"/>
  <c r="I523" i="4"/>
  <c r="H523" i="4"/>
  <c r="G523" i="4"/>
  <c r="F523" i="4"/>
  <c r="M522" i="4" a="1"/>
  <c r="M522" i="4" s="1"/>
  <c r="L522" i="4" a="1"/>
  <c r="L522" i="4" s="1"/>
  <c r="K522" i="4" a="1"/>
  <c r="K522" i="4" s="1"/>
  <c r="J522" i="4" a="1"/>
  <c r="J522" i="4" s="1"/>
  <c r="I522" i="4"/>
  <c r="H522" i="4"/>
  <c r="G522" i="4"/>
  <c r="F522" i="4"/>
  <c r="M521" i="4" a="1"/>
  <c r="M521" i="4" s="1"/>
  <c r="L521" i="4" a="1"/>
  <c r="L521" i="4" s="1"/>
  <c r="K521" i="4" a="1"/>
  <c r="K521" i="4" s="1"/>
  <c r="J521" i="4" a="1"/>
  <c r="J521" i="4" s="1"/>
  <c r="I521" i="4"/>
  <c r="H521" i="4"/>
  <c r="G521" i="4"/>
  <c r="F521" i="4"/>
  <c r="M520" i="4" a="1"/>
  <c r="M520" i="4" s="1"/>
  <c r="L520" i="4"/>
  <c r="L520" i="4" a="1"/>
  <c r="K520" i="4" a="1"/>
  <c r="K520" i="4" s="1"/>
  <c r="J520" i="4" a="1"/>
  <c r="J520" i="4" s="1"/>
  <c r="I520" i="4"/>
  <c r="H520" i="4"/>
  <c r="G520" i="4"/>
  <c r="F520" i="4"/>
  <c r="M519" i="4" a="1"/>
  <c r="M519" i="4" s="1"/>
  <c r="L519" i="4" a="1"/>
  <c r="L519" i="4" s="1"/>
  <c r="K519" i="4" a="1"/>
  <c r="K519" i="4" s="1"/>
  <c r="J519" i="4" a="1"/>
  <c r="J519" i="4" s="1"/>
  <c r="I519" i="4"/>
  <c r="H519" i="4"/>
  <c r="G519" i="4"/>
  <c r="F519" i="4"/>
  <c r="M518" i="4" a="1"/>
  <c r="M518" i="4" s="1"/>
  <c r="L518" i="4" a="1"/>
  <c r="L518" i="4" s="1"/>
  <c r="K518" i="4" a="1"/>
  <c r="K518" i="4" s="1"/>
  <c r="J518" i="4" a="1"/>
  <c r="J518" i="4" s="1"/>
  <c r="I518" i="4"/>
  <c r="H518" i="4"/>
  <c r="G518" i="4"/>
  <c r="F518" i="4"/>
  <c r="M517" i="4" a="1"/>
  <c r="M517" i="4" s="1"/>
  <c r="L517" i="4" a="1"/>
  <c r="L517" i="4" s="1"/>
  <c r="K517" i="4" a="1"/>
  <c r="K517" i="4" s="1"/>
  <c r="J517" i="4" a="1"/>
  <c r="J517" i="4" s="1"/>
  <c r="I517" i="4"/>
  <c r="H517" i="4"/>
  <c r="G517" i="4"/>
  <c r="F517" i="4"/>
  <c r="M516" i="4" a="1"/>
  <c r="M516" i="4" s="1"/>
  <c r="L516" i="4" a="1"/>
  <c r="L516" i="4" s="1"/>
  <c r="K516" i="4" a="1"/>
  <c r="K516" i="4" s="1"/>
  <c r="J516" i="4" a="1"/>
  <c r="J516" i="4" s="1"/>
  <c r="I516" i="4"/>
  <c r="H516" i="4"/>
  <c r="G516" i="4"/>
  <c r="F516" i="4"/>
  <c r="M515" i="4" a="1"/>
  <c r="M515" i="4" s="1"/>
  <c r="L515" i="4" a="1"/>
  <c r="L515" i="4" s="1"/>
  <c r="K515" i="4" a="1"/>
  <c r="K515" i="4" s="1"/>
  <c r="J515" i="4" a="1"/>
  <c r="J515" i="4" s="1"/>
  <c r="I515" i="4"/>
  <c r="H515" i="4"/>
  <c r="G515" i="4"/>
  <c r="F515" i="4"/>
  <c r="M514" i="4" a="1"/>
  <c r="M514" i="4" s="1"/>
  <c r="L514" i="4" a="1"/>
  <c r="L514" i="4" s="1"/>
  <c r="K514" i="4" a="1"/>
  <c r="K514" i="4" s="1"/>
  <c r="J514" i="4"/>
  <c r="J514" i="4" a="1"/>
  <c r="I514" i="4"/>
  <c r="H514" i="4"/>
  <c r="G514" i="4"/>
  <c r="F514" i="4"/>
  <c r="M513" i="4" a="1"/>
  <c r="M513" i="4" s="1"/>
  <c r="L513" i="4" a="1"/>
  <c r="L513" i="4" s="1"/>
  <c r="K513" i="4" a="1"/>
  <c r="K513" i="4" s="1"/>
  <c r="J513" i="4" a="1"/>
  <c r="J513" i="4" s="1"/>
  <c r="I513" i="4"/>
  <c r="H513" i="4"/>
  <c r="G513" i="4"/>
  <c r="F513" i="4"/>
  <c r="M512" i="4" a="1"/>
  <c r="M512" i="4" s="1"/>
  <c r="L512" i="4" a="1"/>
  <c r="L512" i="4" s="1"/>
  <c r="K512" i="4" a="1"/>
  <c r="K512" i="4" s="1"/>
  <c r="J512" i="4" a="1"/>
  <c r="J512" i="4" s="1"/>
  <c r="I512" i="4"/>
  <c r="H512" i="4"/>
  <c r="G512" i="4"/>
  <c r="F512" i="4"/>
  <c r="M511" i="4"/>
  <c r="M511" i="4" a="1"/>
  <c r="L511" i="4" a="1"/>
  <c r="L511" i="4" s="1"/>
  <c r="K511" i="4"/>
  <c r="K511" i="4" a="1"/>
  <c r="J511" i="4" a="1"/>
  <c r="J511" i="4" s="1"/>
  <c r="I511" i="4"/>
  <c r="H511" i="4"/>
  <c r="G511" i="4"/>
  <c r="F511" i="4"/>
  <c r="M510" i="4" a="1"/>
  <c r="M510" i="4" s="1"/>
  <c r="L510" i="4" a="1"/>
  <c r="L510" i="4" s="1"/>
  <c r="K510" i="4" a="1"/>
  <c r="K510" i="4" s="1"/>
  <c r="J510" i="4"/>
  <c r="J510" i="4" a="1"/>
  <c r="I510" i="4"/>
  <c r="H510" i="4"/>
  <c r="G510" i="4"/>
  <c r="F510" i="4"/>
  <c r="M509" i="4" a="1"/>
  <c r="M509" i="4" s="1"/>
  <c r="L509" i="4" a="1"/>
  <c r="L509" i="4" s="1"/>
  <c r="K509" i="4" a="1"/>
  <c r="K509" i="4" s="1"/>
  <c r="J509" i="4" a="1"/>
  <c r="J509" i="4" s="1"/>
  <c r="I509" i="4"/>
  <c r="H509" i="4"/>
  <c r="G509" i="4"/>
  <c r="F509" i="4"/>
  <c r="M508" i="4" a="1"/>
  <c r="M508" i="4" s="1"/>
  <c r="L508" i="4" a="1"/>
  <c r="L508" i="4" s="1"/>
  <c r="K508" i="4" a="1"/>
  <c r="K508" i="4" s="1"/>
  <c r="J508" i="4" a="1"/>
  <c r="J508" i="4" s="1"/>
  <c r="I508" i="4"/>
  <c r="H508" i="4"/>
  <c r="G508" i="4"/>
  <c r="F508" i="4"/>
  <c r="M507" i="4" a="1"/>
  <c r="M507" i="4" s="1"/>
  <c r="L507" i="4" a="1"/>
  <c r="L507" i="4" s="1"/>
  <c r="K507" i="4"/>
  <c r="K507" i="4" a="1"/>
  <c r="J507" i="4" a="1"/>
  <c r="J507" i="4" s="1"/>
  <c r="I507" i="4"/>
  <c r="H507" i="4"/>
  <c r="G507" i="4"/>
  <c r="F507" i="4"/>
  <c r="M506" i="4" a="1"/>
  <c r="M506" i="4" s="1"/>
  <c r="L506" i="4"/>
  <c r="L506" i="4" a="1"/>
  <c r="K506" i="4" a="1"/>
  <c r="K506" i="4" s="1"/>
  <c r="J506" i="4"/>
  <c r="J506" i="4" a="1"/>
  <c r="I506" i="4"/>
  <c r="H506" i="4"/>
  <c r="G506" i="4"/>
  <c r="F506" i="4"/>
  <c r="M505" i="4" a="1"/>
  <c r="M505" i="4" s="1"/>
  <c r="L505" i="4" a="1"/>
  <c r="L505" i="4" s="1"/>
  <c r="K505" i="4" a="1"/>
  <c r="K505" i="4" s="1"/>
  <c r="J505" i="4" a="1"/>
  <c r="J505" i="4" s="1"/>
  <c r="I505" i="4"/>
  <c r="H505" i="4"/>
  <c r="G505" i="4"/>
  <c r="F505" i="4"/>
  <c r="M504" i="4" a="1"/>
  <c r="M504" i="4" s="1"/>
  <c r="L504" i="4" a="1"/>
  <c r="L504" i="4" s="1"/>
  <c r="K504" i="4" a="1"/>
  <c r="K504" i="4" s="1"/>
  <c r="J504" i="4" a="1"/>
  <c r="J504" i="4" s="1"/>
  <c r="I504" i="4"/>
  <c r="H504" i="4"/>
  <c r="G504" i="4"/>
  <c r="F504" i="4"/>
  <c r="M503" i="4"/>
  <c r="M503" i="4" a="1"/>
  <c r="L503" i="4" a="1"/>
  <c r="L503" i="4" s="1"/>
  <c r="K503" i="4"/>
  <c r="K503" i="4" a="1"/>
  <c r="J503" i="4" a="1"/>
  <c r="J503" i="4" s="1"/>
  <c r="I503" i="4"/>
  <c r="H503" i="4"/>
  <c r="G503" i="4"/>
  <c r="F503" i="4"/>
  <c r="M502" i="4" a="1"/>
  <c r="M502" i="4" s="1"/>
  <c r="L502" i="4"/>
  <c r="L502" i="4" a="1"/>
  <c r="K502" i="4" a="1"/>
  <c r="K502" i="4" s="1"/>
  <c r="J502" i="4" a="1"/>
  <c r="J502" i="4" s="1"/>
  <c r="I502" i="4"/>
  <c r="H502" i="4"/>
  <c r="G502" i="4"/>
  <c r="F502" i="4"/>
  <c r="M501" i="4" a="1"/>
  <c r="M501" i="4" s="1"/>
  <c r="L501" i="4" a="1"/>
  <c r="L501" i="4" s="1"/>
  <c r="K501" i="4" a="1"/>
  <c r="K501" i="4" s="1"/>
  <c r="J501" i="4" a="1"/>
  <c r="J501" i="4" s="1"/>
  <c r="I501" i="4"/>
  <c r="H501" i="4"/>
  <c r="G501" i="4"/>
  <c r="F501" i="4"/>
  <c r="M500" i="4" a="1"/>
  <c r="M500" i="4" s="1"/>
  <c r="L500" i="4" a="1"/>
  <c r="L500" i="4" s="1"/>
  <c r="K500" i="4" a="1"/>
  <c r="K500" i="4" s="1"/>
  <c r="J500" i="4" a="1"/>
  <c r="J500" i="4" s="1"/>
  <c r="I500" i="4"/>
  <c r="H500" i="4"/>
  <c r="G500" i="4"/>
  <c r="F500" i="4"/>
  <c r="M499" i="4" a="1"/>
  <c r="M499" i="4" s="1"/>
  <c r="L499" i="4" a="1"/>
  <c r="L499" i="4" s="1"/>
  <c r="K499" i="4"/>
  <c r="K499" i="4" a="1"/>
  <c r="J499" i="4" a="1"/>
  <c r="J499" i="4" s="1"/>
  <c r="I499" i="4"/>
  <c r="H499" i="4"/>
  <c r="G499" i="4"/>
  <c r="F499" i="4"/>
  <c r="M498" i="4" a="1"/>
  <c r="M498" i="4" s="1"/>
  <c r="L498" i="4"/>
  <c r="L498" i="4" a="1"/>
  <c r="K498" i="4" a="1"/>
  <c r="K498" i="4" s="1"/>
  <c r="J498" i="4"/>
  <c r="J498" i="4" a="1"/>
  <c r="I498" i="4"/>
  <c r="H498" i="4"/>
  <c r="G498" i="4"/>
  <c r="F498" i="4"/>
  <c r="M497" i="4" a="1"/>
  <c r="M497" i="4" s="1"/>
  <c r="L497" i="4" a="1"/>
  <c r="L497" i="4" s="1"/>
  <c r="K497" i="4" a="1"/>
  <c r="K497" i="4" s="1"/>
  <c r="J497" i="4" a="1"/>
  <c r="J497" i="4" s="1"/>
  <c r="I497" i="4"/>
  <c r="H497" i="4"/>
  <c r="G497" i="4"/>
  <c r="F497" i="4"/>
  <c r="M496" i="4" a="1"/>
  <c r="M496" i="4" s="1"/>
  <c r="L496" i="4" a="1"/>
  <c r="L496" i="4" s="1"/>
  <c r="K496" i="4" a="1"/>
  <c r="K496" i="4" s="1"/>
  <c r="J496" i="4" a="1"/>
  <c r="J496" i="4" s="1"/>
  <c r="I496" i="4"/>
  <c r="H496" i="4"/>
  <c r="G496" i="4"/>
  <c r="F496" i="4"/>
  <c r="M495" i="4"/>
  <c r="M495" i="4" a="1"/>
  <c r="L495" i="4" a="1"/>
  <c r="L495" i="4" s="1"/>
  <c r="K495" i="4"/>
  <c r="K495" i="4" a="1"/>
  <c r="J495" i="4" a="1"/>
  <c r="J495" i="4" s="1"/>
  <c r="I495" i="4"/>
  <c r="H495" i="4"/>
  <c r="G495" i="4"/>
  <c r="F495" i="4"/>
  <c r="M494" i="4" a="1"/>
  <c r="M494" i="4" s="1"/>
  <c r="L494" i="4"/>
  <c r="L494" i="4" a="1"/>
  <c r="K494" i="4" a="1"/>
  <c r="K494" i="4" s="1"/>
  <c r="J494" i="4" a="1"/>
  <c r="J494" i="4" s="1"/>
  <c r="I494" i="4"/>
  <c r="H494" i="4"/>
  <c r="G494" i="4"/>
  <c r="F494" i="4"/>
  <c r="M493" i="4" a="1"/>
  <c r="M493" i="4" s="1"/>
  <c r="L493" i="4" a="1"/>
  <c r="L493" i="4" s="1"/>
  <c r="K493" i="4" a="1"/>
  <c r="K493" i="4" s="1"/>
  <c r="J493" i="4" a="1"/>
  <c r="J493" i="4" s="1"/>
  <c r="I493" i="4"/>
  <c r="H493" i="4"/>
  <c r="G493" i="4"/>
  <c r="F493" i="4"/>
  <c r="M492" i="4" a="1"/>
  <c r="M492" i="4" s="1"/>
  <c r="L492" i="4" a="1"/>
  <c r="L492" i="4" s="1"/>
  <c r="K492" i="4" a="1"/>
  <c r="K492" i="4" s="1"/>
  <c r="J492" i="4"/>
  <c r="J492" i="4" a="1"/>
  <c r="I492" i="4"/>
  <c r="H492" i="4"/>
  <c r="G492" i="4"/>
  <c r="F492" i="4"/>
  <c r="M491" i="4" a="1"/>
  <c r="M491" i="4" s="1"/>
  <c r="L491" i="4" a="1"/>
  <c r="L491" i="4" s="1"/>
  <c r="K491" i="4"/>
  <c r="K491" i="4" a="1"/>
  <c r="J491" i="4" a="1"/>
  <c r="J491" i="4" s="1"/>
  <c r="I491" i="4"/>
  <c r="H491" i="4"/>
  <c r="G491" i="4"/>
  <c r="F491" i="4"/>
  <c r="M490" i="4" a="1"/>
  <c r="M490" i="4" s="1"/>
  <c r="L490" i="4"/>
  <c r="L490" i="4" a="1"/>
  <c r="K490" i="4" a="1"/>
  <c r="K490" i="4" s="1"/>
  <c r="J490" i="4"/>
  <c r="J490" i="4" a="1"/>
  <c r="I490" i="4"/>
  <c r="H490" i="4"/>
  <c r="G490" i="4"/>
  <c r="F490" i="4"/>
  <c r="M489" i="4" a="1"/>
  <c r="M489" i="4" s="1"/>
  <c r="L489" i="4" a="1"/>
  <c r="L489" i="4" s="1"/>
  <c r="K489" i="4" a="1"/>
  <c r="K489" i="4" s="1"/>
  <c r="J489" i="4" a="1"/>
  <c r="J489" i="4" s="1"/>
  <c r="I489" i="4"/>
  <c r="H489" i="4"/>
  <c r="G489" i="4"/>
  <c r="F489" i="4"/>
  <c r="M488" i="4" a="1"/>
  <c r="M488" i="4" s="1"/>
  <c r="L488" i="4" a="1"/>
  <c r="L488" i="4" s="1"/>
  <c r="K488" i="4" a="1"/>
  <c r="K488" i="4" s="1"/>
  <c r="J488" i="4" a="1"/>
  <c r="J488" i="4" s="1"/>
  <c r="I488" i="4"/>
  <c r="H488" i="4"/>
  <c r="G488" i="4"/>
  <c r="F488" i="4"/>
  <c r="M487" i="4"/>
  <c r="M487" i="4" a="1"/>
  <c r="L487" i="4" a="1"/>
  <c r="L487" i="4" s="1"/>
  <c r="K487" i="4"/>
  <c r="K487" i="4" a="1"/>
  <c r="J487" i="4" a="1"/>
  <c r="J487" i="4" s="1"/>
  <c r="I487" i="4"/>
  <c r="H487" i="4"/>
  <c r="G487" i="4"/>
  <c r="F487" i="4"/>
  <c r="M486" i="4" a="1"/>
  <c r="M486" i="4" s="1"/>
  <c r="L486" i="4" a="1"/>
  <c r="L486" i="4" s="1"/>
  <c r="K486" i="4" a="1"/>
  <c r="K486" i="4" s="1"/>
  <c r="J486" i="4" a="1"/>
  <c r="J486" i="4" s="1"/>
  <c r="I486" i="4"/>
  <c r="H486" i="4"/>
  <c r="G486" i="4"/>
  <c r="F486" i="4"/>
  <c r="M485" i="4" a="1"/>
  <c r="M485" i="4" s="1"/>
  <c r="L485" i="4" a="1"/>
  <c r="L485" i="4" s="1"/>
  <c r="K485" i="4" a="1"/>
  <c r="K485" i="4" s="1"/>
  <c r="J485" i="4" a="1"/>
  <c r="J485" i="4" s="1"/>
  <c r="I485" i="4"/>
  <c r="H485" i="4"/>
  <c r="G485" i="4"/>
  <c r="F485" i="4"/>
  <c r="M484" i="4" a="1"/>
  <c r="M484" i="4" s="1"/>
  <c r="L484" i="4" a="1"/>
  <c r="L484" i="4" s="1"/>
  <c r="K484" i="4" a="1"/>
  <c r="K484" i="4" s="1"/>
  <c r="J484" i="4"/>
  <c r="J484" i="4" a="1"/>
  <c r="I484" i="4"/>
  <c r="H484" i="4"/>
  <c r="G484" i="4"/>
  <c r="F484" i="4"/>
  <c r="M483" i="4" a="1"/>
  <c r="M483" i="4" s="1"/>
  <c r="L483" i="4" a="1"/>
  <c r="L483" i="4" s="1"/>
  <c r="K483" i="4"/>
  <c r="K483" i="4" a="1"/>
  <c r="J483" i="4" a="1"/>
  <c r="J483" i="4" s="1"/>
  <c r="I483" i="4"/>
  <c r="H483" i="4"/>
  <c r="G483" i="4"/>
  <c r="F483" i="4"/>
  <c r="M482" i="4" a="1"/>
  <c r="M482" i="4" s="1"/>
  <c r="L482" i="4"/>
  <c r="L482" i="4" a="1"/>
  <c r="K482" i="4" a="1"/>
  <c r="K482" i="4" s="1"/>
  <c r="J482" i="4"/>
  <c r="J482" i="4" a="1"/>
  <c r="I482" i="4"/>
  <c r="H482" i="4"/>
  <c r="G482" i="4"/>
  <c r="F482" i="4"/>
  <c r="M481" i="4" a="1"/>
  <c r="M481" i="4" s="1"/>
  <c r="L481" i="4" a="1"/>
  <c r="L481" i="4" s="1"/>
  <c r="K481" i="4" a="1"/>
  <c r="K481" i="4" s="1"/>
  <c r="J481" i="4" a="1"/>
  <c r="J481" i="4" s="1"/>
  <c r="I481" i="4"/>
  <c r="H481" i="4"/>
  <c r="G481" i="4"/>
  <c r="F481" i="4"/>
  <c r="M480" i="4" a="1"/>
  <c r="M480" i="4" s="1"/>
  <c r="L480" i="4" a="1"/>
  <c r="L480" i="4" s="1"/>
  <c r="K480" i="4" a="1"/>
  <c r="K480" i="4" s="1"/>
  <c r="J480" i="4" a="1"/>
  <c r="J480" i="4" s="1"/>
  <c r="I480" i="4"/>
  <c r="H480" i="4"/>
  <c r="G480" i="4"/>
  <c r="F480" i="4"/>
  <c r="M479" i="4"/>
  <c r="M479" i="4" a="1"/>
  <c r="L479" i="4" a="1"/>
  <c r="L479" i="4" s="1"/>
  <c r="K479" i="4"/>
  <c r="K479" i="4" a="1"/>
  <c r="J479" i="4" a="1"/>
  <c r="J479" i="4" s="1"/>
  <c r="I479" i="4"/>
  <c r="H479" i="4"/>
  <c r="G479" i="4"/>
  <c r="F479" i="4"/>
  <c r="M478" i="4" a="1"/>
  <c r="M478" i="4" s="1"/>
  <c r="L478" i="4"/>
  <c r="L478" i="4" a="1"/>
  <c r="K478" i="4" a="1"/>
  <c r="K478" i="4" s="1"/>
  <c r="J478" i="4" a="1"/>
  <c r="J478" i="4" s="1"/>
  <c r="I478" i="4"/>
  <c r="H478" i="4"/>
  <c r="G478" i="4"/>
  <c r="F478" i="4"/>
  <c r="M477" i="4" a="1"/>
  <c r="M477" i="4" s="1"/>
  <c r="L477" i="4" a="1"/>
  <c r="L477" i="4" s="1"/>
  <c r="K477" i="4" a="1"/>
  <c r="K477" i="4" s="1"/>
  <c r="J477" i="4" a="1"/>
  <c r="J477" i="4" s="1"/>
  <c r="I477" i="4"/>
  <c r="H477" i="4"/>
  <c r="G477" i="4"/>
  <c r="F477" i="4"/>
  <c r="M476" i="4" a="1"/>
  <c r="M476" i="4" s="1"/>
  <c r="L476" i="4" a="1"/>
  <c r="L476" i="4" s="1"/>
  <c r="K476" i="4" a="1"/>
  <c r="K476" i="4" s="1"/>
  <c r="J476" i="4"/>
  <c r="J476" i="4" a="1"/>
  <c r="I476" i="4"/>
  <c r="H476" i="4"/>
  <c r="G476" i="4"/>
  <c r="F476" i="4"/>
  <c r="M475" i="4" a="1"/>
  <c r="M475" i="4" s="1"/>
  <c r="L475" i="4" a="1"/>
  <c r="L475" i="4" s="1"/>
  <c r="K475" i="4"/>
  <c r="K475" i="4" a="1"/>
  <c r="J475" i="4" a="1"/>
  <c r="J475" i="4" s="1"/>
  <c r="I475" i="4"/>
  <c r="H475" i="4"/>
  <c r="G475" i="4"/>
  <c r="F475" i="4"/>
  <c r="M474" i="4" a="1"/>
  <c r="M474" i="4" s="1"/>
  <c r="L474" i="4"/>
  <c r="L474" i="4" a="1"/>
  <c r="K474" i="4" a="1"/>
  <c r="K474" i="4" s="1"/>
  <c r="J474" i="4"/>
  <c r="J474" i="4" a="1"/>
  <c r="I474" i="4"/>
  <c r="H474" i="4"/>
  <c r="G474" i="4"/>
  <c r="F474" i="4"/>
  <c r="M473" i="4" a="1"/>
  <c r="M473" i="4" s="1"/>
  <c r="L473" i="4" a="1"/>
  <c r="L473" i="4" s="1"/>
  <c r="K473" i="4" a="1"/>
  <c r="K473" i="4" s="1"/>
  <c r="J473" i="4" a="1"/>
  <c r="J473" i="4" s="1"/>
  <c r="I473" i="4"/>
  <c r="H473" i="4"/>
  <c r="G473" i="4"/>
  <c r="F473" i="4"/>
  <c r="M472" i="4" a="1"/>
  <c r="M472" i="4" s="1"/>
  <c r="L472" i="4" a="1"/>
  <c r="L472" i="4" s="1"/>
  <c r="K472" i="4" a="1"/>
  <c r="K472" i="4" s="1"/>
  <c r="J472" i="4"/>
  <c r="J472" i="4" a="1"/>
  <c r="I472" i="4"/>
  <c r="H472" i="4"/>
  <c r="G472" i="4"/>
  <c r="F472" i="4"/>
  <c r="M471" i="4"/>
  <c r="M471" i="4" a="1"/>
  <c r="L471" i="4" a="1"/>
  <c r="L471" i="4" s="1"/>
  <c r="K471" i="4"/>
  <c r="K471" i="4" a="1"/>
  <c r="J471" i="4" a="1"/>
  <c r="J471" i="4" s="1"/>
  <c r="I471" i="4"/>
  <c r="H471" i="4"/>
  <c r="G471" i="4"/>
  <c r="F471" i="4"/>
  <c r="M470" i="4" a="1"/>
  <c r="M470" i="4" s="1"/>
  <c r="L470" i="4"/>
  <c r="L470" i="4" a="1"/>
  <c r="K470" i="4" a="1"/>
  <c r="K470" i="4" s="1"/>
  <c r="J470" i="4" a="1"/>
  <c r="J470" i="4" s="1"/>
  <c r="I470" i="4"/>
  <c r="H470" i="4"/>
  <c r="G470" i="4"/>
  <c r="F470" i="4"/>
  <c r="M469" i="4" a="1"/>
  <c r="M469" i="4" s="1"/>
  <c r="L469" i="4" a="1"/>
  <c r="L469" i="4" s="1"/>
  <c r="K469" i="4" a="1"/>
  <c r="K469" i="4" s="1"/>
  <c r="J469" i="4" a="1"/>
  <c r="J469" i="4" s="1"/>
  <c r="I469" i="4"/>
  <c r="H469" i="4"/>
  <c r="G469" i="4"/>
  <c r="F469" i="4"/>
  <c r="M468" i="4" a="1"/>
  <c r="M468" i="4" s="1"/>
  <c r="L468" i="4" a="1"/>
  <c r="L468" i="4" s="1"/>
  <c r="K468" i="4" a="1"/>
  <c r="K468" i="4" s="1"/>
  <c r="J468" i="4"/>
  <c r="J468" i="4" a="1"/>
  <c r="I468" i="4"/>
  <c r="H468" i="4"/>
  <c r="G468" i="4"/>
  <c r="F468" i="4"/>
  <c r="M467" i="4" a="1"/>
  <c r="M467" i="4" s="1"/>
  <c r="L467" i="4" a="1"/>
  <c r="L467" i="4" s="1"/>
  <c r="K467" i="4"/>
  <c r="K467" i="4" a="1"/>
  <c r="J467" i="4" a="1"/>
  <c r="J467" i="4" s="1"/>
  <c r="I467" i="4"/>
  <c r="H467" i="4"/>
  <c r="G467" i="4"/>
  <c r="F467" i="4"/>
  <c r="M466" i="4" a="1"/>
  <c r="M466" i="4" s="1"/>
  <c r="L466" i="4"/>
  <c r="L466" i="4" a="1"/>
  <c r="K466" i="4" a="1"/>
  <c r="K466" i="4" s="1"/>
  <c r="J466" i="4"/>
  <c r="J466" i="4" a="1"/>
  <c r="I466" i="4"/>
  <c r="H466" i="4"/>
  <c r="G466" i="4"/>
  <c r="F466" i="4"/>
  <c r="M465" i="4" a="1"/>
  <c r="M465" i="4" s="1"/>
  <c r="L465" i="4" a="1"/>
  <c r="L465" i="4" s="1"/>
  <c r="K465" i="4" a="1"/>
  <c r="K465" i="4" s="1"/>
  <c r="J465" i="4" a="1"/>
  <c r="J465" i="4" s="1"/>
  <c r="I465" i="4"/>
  <c r="H465" i="4"/>
  <c r="G465" i="4"/>
  <c r="F465" i="4"/>
  <c r="M464" i="4" a="1"/>
  <c r="M464" i="4" s="1"/>
  <c r="L464" i="4" a="1"/>
  <c r="L464" i="4" s="1"/>
  <c r="K464" i="4" a="1"/>
  <c r="K464" i="4" s="1"/>
  <c r="J464" i="4" a="1"/>
  <c r="J464" i="4" s="1"/>
  <c r="I464" i="4"/>
  <c r="H464" i="4"/>
  <c r="G464" i="4"/>
  <c r="F464" i="4"/>
  <c r="M463" i="4"/>
  <c r="M463" i="4" a="1"/>
  <c r="L463" i="4" a="1"/>
  <c r="L463" i="4" s="1"/>
  <c r="K463" i="4"/>
  <c r="K463" i="4" a="1"/>
  <c r="J463" i="4" a="1"/>
  <c r="J463" i="4" s="1"/>
  <c r="I463" i="4"/>
  <c r="H463" i="4"/>
  <c r="G463" i="4"/>
  <c r="F463" i="4"/>
  <c r="M462" i="4" a="1"/>
  <c r="M462" i="4" s="1"/>
  <c r="L462" i="4"/>
  <c r="L462" i="4" a="1"/>
  <c r="K462" i="4" a="1"/>
  <c r="K462" i="4" s="1"/>
  <c r="J462" i="4" a="1"/>
  <c r="J462" i="4" s="1"/>
  <c r="I462" i="4"/>
  <c r="H462" i="4"/>
  <c r="G462" i="4"/>
  <c r="F462" i="4"/>
  <c r="M461" i="4" a="1"/>
  <c r="M461" i="4" s="1"/>
  <c r="L461" i="4" a="1"/>
  <c r="L461" i="4" s="1"/>
  <c r="K461" i="4" a="1"/>
  <c r="K461" i="4" s="1"/>
  <c r="J461" i="4" a="1"/>
  <c r="J461" i="4" s="1"/>
  <c r="I461" i="4"/>
  <c r="H461" i="4"/>
  <c r="G461" i="4"/>
  <c r="F461" i="4"/>
  <c r="M460" i="4" a="1"/>
  <c r="M460" i="4" s="1"/>
  <c r="L460" i="4" a="1"/>
  <c r="L460" i="4" s="1"/>
  <c r="K460" i="4" a="1"/>
  <c r="K460" i="4" s="1"/>
  <c r="J460" i="4" a="1"/>
  <c r="J460" i="4" s="1"/>
  <c r="I460" i="4"/>
  <c r="H460" i="4"/>
  <c r="G460" i="4"/>
  <c r="F460" i="4"/>
  <c r="M459" i="4" a="1"/>
  <c r="M459" i="4" s="1"/>
  <c r="L459" i="4" a="1"/>
  <c r="L459" i="4" s="1"/>
  <c r="K459" i="4"/>
  <c r="K459" i="4" a="1"/>
  <c r="J459" i="4" a="1"/>
  <c r="J459" i="4" s="1"/>
  <c r="I459" i="4"/>
  <c r="H459" i="4"/>
  <c r="G459" i="4"/>
  <c r="F459" i="4"/>
  <c r="M458" i="4" a="1"/>
  <c r="M458" i="4" s="1"/>
  <c r="L458" i="4" a="1"/>
  <c r="L458" i="4" s="1"/>
  <c r="K458" i="4" a="1"/>
  <c r="K458" i="4" s="1"/>
  <c r="J458" i="4" a="1"/>
  <c r="J458" i="4" s="1"/>
  <c r="I458" i="4"/>
  <c r="H458" i="4"/>
  <c r="G458" i="4"/>
  <c r="F458" i="4"/>
  <c r="M457" i="4"/>
  <c r="M457" i="4" a="1"/>
  <c r="L457" i="4" a="1"/>
  <c r="L457" i="4" s="1"/>
  <c r="K457" i="4" a="1"/>
  <c r="K457" i="4" s="1"/>
  <c r="J457" i="4" a="1"/>
  <c r="J457" i="4" s="1"/>
  <c r="I457" i="4"/>
  <c r="H457" i="4"/>
  <c r="G457" i="4"/>
  <c r="F457" i="4"/>
  <c r="M456" i="4" a="1"/>
  <c r="M456" i="4" s="1"/>
  <c r="L456" i="4" a="1"/>
  <c r="L456" i="4" s="1"/>
  <c r="K456" i="4" a="1"/>
  <c r="K456" i="4" s="1"/>
  <c r="J456" i="4" a="1"/>
  <c r="J456" i="4" s="1"/>
  <c r="I456" i="4"/>
  <c r="H456" i="4"/>
  <c r="G456" i="4"/>
  <c r="F456" i="4"/>
  <c r="M455" i="4" a="1"/>
  <c r="M455" i="4" s="1"/>
  <c r="L455" i="4" a="1"/>
  <c r="L455" i="4" s="1"/>
  <c r="K455" i="4" a="1"/>
  <c r="K455" i="4" s="1"/>
  <c r="J455" i="4" a="1"/>
  <c r="J455" i="4" s="1"/>
  <c r="I455" i="4"/>
  <c r="H455" i="4"/>
  <c r="G455" i="4"/>
  <c r="F455" i="4"/>
  <c r="M454" i="4" a="1"/>
  <c r="M454" i="4" s="1"/>
  <c r="L454" i="4" a="1"/>
  <c r="L454" i="4" s="1"/>
  <c r="K454" i="4" a="1"/>
  <c r="K454" i="4" s="1"/>
  <c r="J454" i="4" a="1"/>
  <c r="J454" i="4" s="1"/>
  <c r="I454" i="4"/>
  <c r="H454" i="4"/>
  <c r="G454" i="4"/>
  <c r="F454" i="4"/>
  <c r="M453" i="4" a="1"/>
  <c r="M453" i="4" s="1"/>
  <c r="L453" i="4" a="1"/>
  <c r="L453" i="4" s="1"/>
  <c r="K453" i="4" a="1"/>
  <c r="K453" i="4" s="1"/>
  <c r="J453" i="4" a="1"/>
  <c r="J453" i="4" s="1"/>
  <c r="I453" i="4"/>
  <c r="H453" i="4"/>
  <c r="G453" i="4"/>
  <c r="F453" i="4"/>
  <c r="M452" i="4" a="1"/>
  <c r="M452" i="4" s="1"/>
  <c r="L452" i="4" a="1"/>
  <c r="L452" i="4" s="1"/>
  <c r="K452" i="4" a="1"/>
  <c r="K452" i="4" s="1"/>
  <c r="J452" i="4" a="1"/>
  <c r="J452" i="4" s="1"/>
  <c r="I452" i="4"/>
  <c r="H452" i="4"/>
  <c r="G452" i="4"/>
  <c r="F452" i="4"/>
  <c r="M451" i="4" a="1"/>
  <c r="M451" i="4" s="1"/>
  <c r="L451" i="4" a="1"/>
  <c r="L451" i="4" s="1"/>
  <c r="K451" i="4" a="1"/>
  <c r="K451" i="4" s="1"/>
  <c r="J451" i="4" a="1"/>
  <c r="J451" i="4" s="1"/>
  <c r="I451" i="4"/>
  <c r="H451" i="4"/>
  <c r="G451" i="4"/>
  <c r="F451" i="4"/>
  <c r="M450" i="4" a="1"/>
  <c r="M450" i="4" s="1"/>
  <c r="L450" i="4" a="1"/>
  <c r="L450" i="4" s="1"/>
  <c r="K450" i="4" a="1"/>
  <c r="K450" i="4" s="1"/>
  <c r="J450" i="4" a="1"/>
  <c r="J450" i="4" s="1"/>
  <c r="I450" i="4"/>
  <c r="H450" i="4"/>
  <c r="G450" i="4"/>
  <c r="F450" i="4"/>
  <c r="M449" i="4"/>
  <c r="M449" i="4" a="1"/>
  <c r="L449" i="4" a="1"/>
  <c r="L449" i="4" s="1"/>
  <c r="K449" i="4" a="1"/>
  <c r="K449" i="4" s="1"/>
  <c r="J449" i="4" a="1"/>
  <c r="J449" i="4" s="1"/>
  <c r="I449" i="4"/>
  <c r="H449" i="4"/>
  <c r="G449" i="4"/>
  <c r="F449" i="4"/>
  <c r="M448" i="4" a="1"/>
  <c r="M448" i="4" s="1"/>
  <c r="L448" i="4" a="1"/>
  <c r="L448" i="4" s="1"/>
  <c r="K448" i="4" a="1"/>
  <c r="K448" i="4" s="1"/>
  <c r="J448" i="4" a="1"/>
  <c r="J448" i="4" s="1"/>
  <c r="I448" i="4"/>
  <c r="H448" i="4"/>
  <c r="G448" i="4"/>
  <c r="F448" i="4"/>
  <c r="M447" i="4" a="1"/>
  <c r="M447" i="4" s="1"/>
  <c r="L447" i="4" a="1"/>
  <c r="L447" i="4" s="1"/>
  <c r="K447" i="4" a="1"/>
  <c r="K447" i="4" s="1"/>
  <c r="J447" i="4" a="1"/>
  <c r="J447" i="4" s="1"/>
  <c r="I447" i="4"/>
  <c r="H447" i="4"/>
  <c r="G447" i="4"/>
  <c r="F447" i="4"/>
  <c r="M446" i="4" a="1"/>
  <c r="M446" i="4" s="1"/>
  <c r="L446" i="4" a="1"/>
  <c r="L446" i="4" s="1"/>
  <c r="K446" i="4" a="1"/>
  <c r="K446" i="4" s="1"/>
  <c r="J446" i="4" a="1"/>
  <c r="J446" i="4" s="1"/>
  <c r="I446" i="4"/>
  <c r="H446" i="4"/>
  <c r="G446" i="4"/>
  <c r="F446" i="4"/>
  <c r="M445" i="4" a="1"/>
  <c r="M445" i="4" s="1"/>
  <c r="L445" i="4" a="1"/>
  <c r="L445" i="4" s="1"/>
  <c r="K445" i="4" a="1"/>
  <c r="K445" i="4" s="1"/>
  <c r="J445" i="4" a="1"/>
  <c r="J445" i="4" s="1"/>
  <c r="I445" i="4"/>
  <c r="H445" i="4"/>
  <c r="G445" i="4"/>
  <c r="F445" i="4"/>
  <c r="M444" i="4" a="1"/>
  <c r="M444" i="4" s="1"/>
  <c r="L444" i="4"/>
  <c r="L444" i="4" a="1"/>
  <c r="K444" i="4" a="1"/>
  <c r="K444" i="4" s="1"/>
  <c r="J444" i="4" a="1"/>
  <c r="J444" i="4" s="1"/>
  <c r="I444" i="4"/>
  <c r="H444" i="4"/>
  <c r="G444" i="4"/>
  <c r="F444" i="4"/>
  <c r="M443" i="4" a="1"/>
  <c r="M443" i="4" s="1"/>
  <c r="L443" i="4" a="1"/>
  <c r="L443" i="4" s="1"/>
  <c r="K443" i="4" a="1"/>
  <c r="K443" i="4" s="1"/>
  <c r="J443" i="4" a="1"/>
  <c r="J443" i="4" s="1"/>
  <c r="I443" i="4"/>
  <c r="H443" i="4"/>
  <c r="G443" i="4"/>
  <c r="F443" i="4"/>
  <c r="M442" i="4" a="1"/>
  <c r="M442" i="4" s="1"/>
  <c r="L442" i="4" a="1"/>
  <c r="L442" i="4" s="1"/>
  <c r="K442" i="4" a="1"/>
  <c r="K442" i="4" s="1"/>
  <c r="J442" i="4"/>
  <c r="J442" i="4" a="1"/>
  <c r="I442" i="4"/>
  <c r="H442" i="4"/>
  <c r="G442" i="4"/>
  <c r="F442" i="4"/>
  <c r="M441" i="4"/>
  <c r="M441" i="4" a="1"/>
  <c r="L441" i="4" a="1"/>
  <c r="L441" i="4" s="1"/>
  <c r="K441" i="4" a="1"/>
  <c r="K441" i="4" s="1"/>
  <c r="J441" i="4" a="1"/>
  <c r="J441" i="4" s="1"/>
  <c r="I441" i="4"/>
  <c r="H441" i="4"/>
  <c r="G441" i="4"/>
  <c r="F441" i="4"/>
  <c r="M440" i="4" a="1"/>
  <c r="M440" i="4" s="1"/>
  <c r="L440" i="4" a="1"/>
  <c r="L440" i="4" s="1"/>
  <c r="K440" i="4" a="1"/>
  <c r="K440" i="4" s="1"/>
  <c r="J440" i="4" a="1"/>
  <c r="J440" i="4" s="1"/>
  <c r="I440" i="4"/>
  <c r="H440" i="4"/>
  <c r="G440" i="4"/>
  <c r="F440" i="4"/>
  <c r="M439" i="4"/>
  <c r="M439" i="4" a="1"/>
  <c r="L439" i="4" a="1"/>
  <c r="L439" i="4" s="1"/>
  <c r="K439" i="4" a="1"/>
  <c r="K439" i="4" s="1"/>
  <c r="J439" i="4" a="1"/>
  <c r="J439" i="4" s="1"/>
  <c r="I439" i="4"/>
  <c r="H439" i="4"/>
  <c r="G439" i="4"/>
  <c r="F439" i="4"/>
  <c r="M438" i="4" a="1"/>
  <c r="M438" i="4" s="1"/>
  <c r="L438" i="4" a="1"/>
  <c r="L438" i="4" s="1"/>
  <c r="K438" i="4" a="1"/>
  <c r="K438" i="4" s="1"/>
  <c r="J438" i="4" a="1"/>
  <c r="J438" i="4" s="1"/>
  <c r="I438" i="4"/>
  <c r="H438" i="4"/>
  <c r="G438" i="4"/>
  <c r="F438" i="4"/>
  <c r="M437" i="4" a="1"/>
  <c r="M437" i="4" s="1"/>
  <c r="L437" i="4" a="1"/>
  <c r="L437" i="4" s="1"/>
  <c r="K437" i="4" a="1"/>
  <c r="K437" i="4" s="1"/>
  <c r="J437" i="4" a="1"/>
  <c r="J437" i="4" s="1"/>
  <c r="I437" i="4"/>
  <c r="H437" i="4"/>
  <c r="G437" i="4"/>
  <c r="F437" i="4"/>
  <c r="M436" i="4" a="1"/>
  <c r="M436" i="4" s="1"/>
  <c r="L436" i="4" a="1"/>
  <c r="L436" i="4" s="1"/>
  <c r="K436" i="4" a="1"/>
  <c r="K436" i="4" s="1"/>
  <c r="J436" i="4" a="1"/>
  <c r="J436" i="4" s="1"/>
  <c r="I436" i="4"/>
  <c r="H436" i="4"/>
  <c r="G436" i="4"/>
  <c r="F436" i="4"/>
  <c r="M435" i="4" a="1"/>
  <c r="M435" i="4" s="1"/>
  <c r="L435" i="4" a="1"/>
  <c r="L435" i="4" s="1"/>
  <c r="K435" i="4" a="1"/>
  <c r="K435" i="4" s="1"/>
  <c r="J435" i="4" a="1"/>
  <c r="J435" i="4" s="1"/>
  <c r="I435" i="4"/>
  <c r="H435" i="4"/>
  <c r="G435" i="4"/>
  <c r="F435" i="4"/>
  <c r="M434" i="4" a="1"/>
  <c r="M434" i="4" s="1"/>
  <c r="L434" i="4"/>
  <c r="L434" i="4" a="1"/>
  <c r="K434" i="4" a="1"/>
  <c r="K434" i="4" s="1"/>
  <c r="J434" i="4" a="1"/>
  <c r="J434" i="4" s="1"/>
  <c r="I434" i="4"/>
  <c r="H434" i="4"/>
  <c r="G434" i="4"/>
  <c r="F434" i="4"/>
  <c r="M433" i="4" a="1"/>
  <c r="M433" i="4" s="1"/>
  <c r="L433" i="4" a="1"/>
  <c r="L433" i="4" s="1"/>
  <c r="K433" i="4" a="1"/>
  <c r="K433" i="4" s="1"/>
  <c r="J433" i="4" a="1"/>
  <c r="J433" i="4" s="1"/>
  <c r="I433" i="4"/>
  <c r="H433" i="4"/>
  <c r="G433" i="4"/>
  <c r="F433" i="4"/>
  <c r="M432" i="4" a="1"/>
  <c r="M432" i="4" s="1"/>
  <c r="L432" i="4" a="1"/>
  <c r="L432" i="4" s="1"/>
  <c r="K432" i="4" a="1"/>
  <c r="K432" i="4" s="1"/>
  <c r="J432" i="4"/>
  <c r="J432" i="4" a="1"/>
  <c r="I432" i="4"/>
  <c r="H432" i="4"/>
  <c r="G432" i="4"/>
  <c r="F432" i="4"/>
  <c r="M431" i="4" a="1"/>
  <c r="M431" i="4" s="1"/>
  <c r="L431" i="4" a="1"/>
  <c r="L431" i="4" s="1"/>
  <c r="K431" i="4" a="1"/>
  <c r="K431" i="4" s="1"/>
  <c r="J431" i="4" a="1"/>
  <c r="J431" i="4" s="1"/>
  <c r="I431" i="4"/>
  <c r="H431" i="4"/>
  <c r="G431" i="4"/>
  <c r="F431" i="4"/>
  <c r="M430" i="4" a="1"/>
  <c r="M430" i="4" s="1"/>
  <c r="L430" i="4"/>
  <c r="L430" i="4" a="1"/>
  <c r="K430" i="4" a="1"/>
  <c r="K430" i="4" s="1"/>
  <c r="J430" i="4" a="1"/>
  <c r="J430" i="4" s="1"/>
  <c r="I430" i="4"/>
  <c r="H430" i="4"/>
  <c r="G430" i="4"/>
  <c r="F430" i="4"/>
  <c r="M429" i="4" a="1"/>
  <c r="M429" i="4" s="1"/>
  <c r="L429" i="4" a="1"/>
  <c r="L429" i="4" s="1"/>
  <c r="K429" i="4" a="1"/>
  <c r="K429" i="4" s="1"/>
  <c r="J429" i="4" a="1"/>
  <c r="J429" i="4" s="1"/>
  <c r="I429" i="4"/>
  <c r="H429" i="4"/>
  <c r="G429" i="4"/>
  <c r="F429" i="4"/>
  <c r="M428" i="4" a="1"/>
  <c r="M428" i="4" s="1"/>
  <c r="L428" i="4" a="1"/>
  <c r="L428" i="4" s="1"/>
  <c r="K428" i="4" a="1"/>
  <c r="K428" i="4" s="1"/>
  <c r="J428" i="4" a="1"/>
  <c r="J428" i="4" s="1"/>
  <c r="I428" i="4"/>
  <c r="H428" i="4"/>
  <c r="G428" i="4"/>
  <c r="F428" i="4"/>
  <c r="M427" i="4" a="1"/>
  <c r="M427" i="4" s="1"/>
  <c r="L427" i="4" a="1"/>
  <c r="L427" i="4" s="1"/>
  <c r="K427" i="4" a="1"/>
  <c r="K427" i="4" s="1"/>
  <c r="J427" i="4" a="1"/>
  <c r="J427" i="4" s="1"/>
  <c r="I427" i="4"/>
  <c r="H427" i="4"/>
  <c r="G427" i="4"/>
  <c r="F427" i="4"/>
  <c r="M426" i="4" a="1"/>
  <c r="M426" i="4" s="1"/>
  <c r="L426" i="4"/>
  <c r="L426" i="4" a="1"/>
  <c r="K426" i="4" a="1"/>
  <c r="K426" i="4" s="1"/>
  <c r="J426" i="4" a="1"/>
  <c r="J426" i="4" s="1"/>
  <c r="I426" i="4"/>
  <c r="H426" i="4"/>
  <c r="G426" i="4"/>
  <c r="F426" i="4"/>
  <c r="M425" i="4" a="1"/>
  <c r="M425" i="4" s="1"/>
  <c r="L425" i="4" a="1"/>
  <c r="L425" i="4" s="1"/>
  <c r="K425" i="4" a="1"/>
  <c r="K425" i="4" s="1"/>
  <c r="J425" i="4" a="1"/>
  <c r="J425" i="4" s="1"/>
  <c r="I425" i="4"/>
  <c r="H425" i="4"/>
  <c r="G425" i="4"/>
  <c r="F425" i="4"/>
  <c r="M424" i="4" a="1"/>
  <c r="M424" i="4" s="1"/>
  <c r="L424" i="4" a="1"/>
  <c r="L424" i="4" s="1"/>
  <c r="K424" i="4"/>
  <c r="K424" i="4" a="1"/>
  <c r="J424" i="4" a="1"/>
  <c r="J424" i="4" s="1"/>
  <c r="I424" i="4"/>
  <c r="H424" i="4"/>
  <c r="G424" i="4"/>
  <c r="F424" i="4"/>
  <c r="M423" i="4" a="1"/>
  <c r="M423" i="4" s="1"/>
  <c r="L423" i="4" a="1"/>
  <c r="L423" i="4" s="1"/>
  <c r="K423" i="4" a="1"/>
  <c r="K423" i="4" s="1"/>
  <c r="J423" i="4" a="1"/>
  <c r="J423" i="4" s="1"/>
  <c r="I423" i="4"/>
  <c r="H423" i="4"/>
  <c r="G423" i="4"/>
  <c r="F423" i="4"/>
  <c r="M422" i="4" a="1"/>
  <c r="M422" i="4" s="1"/>
  <c r="L422" i="4" a="1"/>
  <c r="L422" i="4" s="1"/>
  <c r="K422" i="4" a="1"/>
  <c r="K422" i="4" s="1"/>
  <c r="J422" i="4" a="1"/>
  <c r="J422" i="4" s="1"/>
  <c r="I422" i="4"/>
  <c r="H422" i="4"/>
  <c r="G422" i="4"/>
  <c r="F422" i="4"/>
  <c r="M421" i="4" a="1"/>
  <c r="M421" i="4" s="1"/>
  <c r="L421" i="4" a="1"/>
  <c r="L421" i="4" s="1"/>
  <c r="K421" i="4" a="1"/>
  <c r="K421" i="4" s="1"/>
  <c r="J421" i="4"/>
  <c r="J421" i="4" a="1"/>
  <c r="I421" i="4"/>
  <c r="H421" i="4"/>
  <c r="G421" i="4"/>
  <c r="F421" i="4"/>
  <c r="M420" i="4" a="1"/>
  <c r="M420" i="4" s="1"/>
  <c r="L420" i="4" a="1"/>
  <c r="L420" i="4" s="1"/>
  <c r="K420" i="4" a="1"/>
  <c r="K420" i="4" s="1"/>
  <c r="J420" i="4" a="1"/>
  <c r="J420" i="4" s="1"/>
  <c r="I420" i="4"/>
  <c r="H420" i="4"/>
  <c r="G420" i="4"/>
  <c r="F420" i="4"/>
  <c r="M419" i="4" a="1"/>
  <c r="M419" i="4" s="1"/>
  <c r="L419" i="4" a="1"/>
  <c r="L419" i="4" s="1"/>
  <c r="K419" i="4" a="1"/>
  <c r="K419" i="4" s="1"/>
  <c r="J419" i="4" a="1"/>
  <c r="J419" i="4" s="1"/>
  <c r="I419" i="4"/>
  <c r="H419" i="4"/>
  <c r="G419" i="4"/>
  <c r="F419" i="4"/>
  <c r="M418" i="4" a="1"/>
  <c r="M418" i="4" s="1"/>
  <c r="L418" i="4" a="1"/>
  <c r="L418" i="4" s="1"/>
  <c r="K418" i="4" a="1"/>
  <c r="K418" i="4" s="1"/>
  <c r="J418" i="4" a="1"/>
  <c r="J418" i="4" s="1"/>
  <c r="I418" i="4"/>
  <c r="H418" i="4"/>
  <c r="G418" i="4"/>
  <c r="F418" i="4"/>
  <c r="M417" i="4" a="1"/>
  <c r="M417" i="4" s="1"/>
  <c r="L417" i="4" a="1"/>
  <c r="L417" i="4" s="1"/>
  <c r="K417" i="4" a="1"/>
  <c r="K417" i="4" s="1"/>
  <c r="J417" i="4" a="1"/>
  <c r="J417" i="4" s="1"/>
  <c r="I417" i="4"/>
  <c r="H417" i="4"/>
  <c r="G417" i="4"/>
  <c r="F417" i="4"/>
  <c r="M416" i="4" a="1"/>
  <c r="M416" i="4" s="1"/>
  <c r="L416" i="4" a="1"/>
  <c r="L416" i="4" s="1"/>
  <c r="K416" i="4" a="1"/>
  <c r="K416" i="4" s="1"/>
  <c r="J416" i="4" a="1"/>
  <c r="J416" i="4" s="1"/>
  <c r="I416" i="4"/>
  <c r="H416" i="4"/>
  <c r="G416" i="4"/>
  <c r="F416" i="4"/>
  <c r="M415" i="4" a="1"/>
  <c r="M415" i="4" s="1"/>
  <c r="L415" i="4" a="1"/>
  <c r="L415" i="4" s="1"/>
  <c r="K415" i="4" a="1"/>
  <c r="K415" i="4" s="1"/>
  <c r="J415" i="4" a="1"/>
  <c r="J415" i="4" s="1"/>
  <c r="I415" i="4"/>
  <c r="H415" i="4"/>
  <c r="G415" i="4"/>
  <c r="F415" i="4"/>
  <c r="M414" i="4" a="1"/>
  <c r="M414" i="4" s="1"/>
  <c r="L414" i="4" a="1"/>
  <c r="L414" i="4" s="1"/>
  <c r="K414" i="4"/>
  <c r="K414" i="4" a="1"/>
  <c r="J414" i="4" a="1"/>
  <c r="J414" i="4" s="1"/>
  <c r="I414" i="4"/>
  <c r="H414" i="4"/>
  <c r="G414" i="4"/>
  <c r="F414" i="4"/>
  <c r="M413" i="4" a="1"/>
  <c r="M413" i="4" s="1"/>
  <c r="L413" i="4" a="1"/>
  <c r="L413" i="4" s="1"/>
  <c r="K413" i="4" a="1"/>
  <c r="K413" i="4" s="1"/>
  <c r="J413" i="4" a="1"/>
  <c r="J413" i="4" s="1"/>
  <c r="I413" i="4"/>
  <c r="H413" i="4"/>
  <c r="G413" i="4"/>
  <c r="F413" i="4"/>
  <c r="M412" i="4" a="1"/>
  <c r="M412" i="4" s="1"/>
  <c r="L412" i="4" a="1"/>
  <c r="L412" i="4" s="1"/>
  <c r="K412" i="4" a="1"/>
  <c r="K412" i="4" s="1"/>
  <c r="J412" i="4" a="1"/>
  <c r="J412" i="4" s="1"/>
  <c r="I412" i="4"/>
  <c r="H412" i="4"/>
  <c r="G412" i="4"/>
  <c r="F412" i="4"/>
  <c r="M411" i="4" a="1"/>
  <c r="M411" i="4" s="1"/>
  <c r="L411" i="4" a="1"/>
  <c r="L411" i="4" s="1"/>
  <c r="K411" i="4" a="1"/>
  <c r="K411" i="4" s="1"/>
  <c r="J411" i="4" a="1"/>
  <c r="J411" i="4" s="1"/>
  <c r="I411" i="4"/>
  <c r="H411" i="4"/>
  <c r="G411" i="4"/>
  <c r="F411" i="4"/>
  <c r="M410" i="4" a="1"/>
  <c r="M410" i="4" s="1"/>
  <c r="L410" i="4" a="1"/>
  <c r="L410" i="4" s="1"/>
  <c r="K410" i="4" a="1"/>
  <c r="K410" i="4" s="1"/>
  <c r="J410" i="4" a="1"/>
  <c r="J410" i="4" s="1"/>
  <c r="I410" i="4"/>
  <c r="H410" i="4"/>
  <c r="G410" i="4"/>
  <c r="F410" i="4"/>
  <c r="M409" i="4" a="1"/>
  <c r="M409" i="4" s="1"/>
  <c r="L409" i="4" a="1"/>
  <c r="L409" i="4" s="1"/>
  <c r="K409" i="4" a="1"/>
  <c r="K409" i="4" s="1"/>
  <c r="J409" i="4" a="1"/>
  <c r="J409" i="4" s="1"/>
  <c r="I409" i="4"/>
  <c r="H409" i="4"/>
  <c r="G409" i="4"/>
  <c r="F409" i="4"/>
  <c r="M408" i="4"/>
  <c r="M408" i="4" a="1"/>
  <c r="L408" i="4" a="1"/>
  <c r="L408" i="4" s="1"/>
  <c r="K408" i="4" a="1"/>
  <c r="K408" i="4" s="1"/>
  <c r="J408" i="4" a="1"/>
  <c r="J408" i="4" s="1"/>
  <c r="I408" i="4"/>
  <c r="H408" i="4"/>
  <c r="G408" i="4"/>
  <c r="F408" i="4"/>
  <c r="M407" i="4" a="1"/>
  <c r="M407" i="4" s="1"/>
  <c r="L407" i="4" a="1"/>
  <c r="L407" i="4" s="1"/>
  <c r="K407" i="4" a="1"/>
  <c r="K407" i="4" s="1"/>
  <c r="J407" i="4" a="1"/>
  <c r="J407" i="4" s="1"/>
  <c r="I407" i="4"/>
  <c r="H407" i="4"/>
  <c r="G407" i="4"/>
  <c r="F407" i="4"/>
  <c r="M406" i="4" a="1"/>
  <c r="M406" i="4" s="1"/>
  <c r="L406" i="4" a="1"/>
  <c r="L406" i="4" s="1"/>
  <c r="K406" i="4" a="1"/>
  <c r="K406" i="4" s="1"/>
  <c r="J406" i="4" a="1"/>
  <c r="J406" i="4" s="1"/>
  <c r="I406" i="4"/>
  <c r="H406" i="4"/>
  <c r="G406" i="4"/>
  <c r="F406" i="4"/>
  <c r="M405" i="4" a="1"/>
  <c r="M405" i="4" s="1"/>
  <c r="L405" i="4" a="1"/>
  <c r="L405" i="4" s="1"/>
  <c r="K405" i="4" a="1"/>
  <c r="K405" i="4" s="1"/>
  <c r="J405" i="4" a="1"/>
  <c r="J405" i="4" s="1"/>
  <c r="I405" i="4"/>
  <c r="H405" i="4"/>
  <c r="G405" i="4"/>
  <c r="F405" i="4"/>
  <c r="M404" i="4" a="1"/>
  <c r="M404" i="4" s="1"/>
  <c r="L404" i="4" a="1"/>
  <c r="L404" i="4" s="1"/>
  <c r="K404" i="4" a="1"/>
  <c r="K404" i="4" s="1"/>
  <c r="J404" i="4" a="1"/>
  <c r="J404" i="4" s="1"/>
  <c r="I404" i="4"/>
  <c r="H404" i="4"/>
  <c r="G404" i="4"/>
  <c r="F404" i="4"/>
  <c r="M403" i="4" a="1"/>
  <c r="M403" i="4" s="1"/>
  <c r="L403" i="4" a="1"/>
  <c r="L403" i="4" s="1"/>
  <c r="K403" i="4" a="1"/>
  <c r="K403" i="4" s="1"/>
  <c r="J403" i="4" a="1"/>
  <c r="J403" i="4" s="1"/>
  <c r="I403" i="4"/>
  <c r="H403" i="4"/>
  <c r="G403" i="4"/>
  <c r="F403" i="4"/>
  <c r="M402" i="4" a="1"/>
  <c r="M402" i="4" s="1"/>
  <c r="L402" i="4" a="1"/>
  <c r="L402" i="4" s="1"/>
  <c r="K402" i="4" a="1"/>
  <c r="K402" i="4" s="1"/>
  <c r="J402" i="4" a="1"/>
  <c r="J402" i="4" s="1"/>
  <c r="I402" i="4"/>
  <c r="H402" i="4"/>
  <c r="G402" i="4"/>
  <c r="F402" i="4"/>
  <c r="M401" i="4" a="1"/>
  <c r="M401" i="4" s="1"/>
  <c r="L401" i="4" a="1"/>
  <c r="L401" i="4" s="1"/>
  <c r="K401" i="4" a="1"/>
  <c r="K401" i="4" s="1"/>
  <c r="J401" i="4" a="1"/>
  <c r="J401" i="4" s="1"/>
  <c r="I401" i="4"/>
  <c r="H401" i="4"/>
  <c r="G401" i="4"/>
  <c r="F401" i="4"/>
  <c r="M400" i="4" a="1"/>
  <c r="M400" i="4" s="1"/>
  <c r="L400" i="4" a="1"/>
  <c r="L400" i="4" s="1"/>
  <c r="K400" i="4" a="1"/>
  <c r="K400" i="4" s="1"/>
  <c r="J400" i="4" a="1"/>
  <c r="J400" i="4" s="1"/>
  <c r="I400" i="4"/>
  <c r="H400" i="4"/>
  <c r="G400" i="4"/>
  <c r="F400" i="4"/>
  <c r="M399" i="4" a="1"/>
  <c r="M399" i="4" s="1"/>
  <c r="L399" i="4" a="1"/>
  <c r="L399" i="4" s="1"/>
  <c r="K399" i="4" a="1"/>
  <c r="K399" i="4" s="1"/>
  <c r="J399" i="4" a="1"/>
  <c r="J399" i="4" s="1"/>
  <c r="I399" i="4"/>
  <c r="H399" i="4"/>
  <c r="G399" i="4"/>
  <c r="F399" i="4"/>
  <c r="M398" i="4" a="1"/>
  <c r="M398" i="4" s="1"/>
  <c r="L398" i="4" a="1"/>
  <c r="L398" i="4" s="1"/>
  <c r="K398" i="4" a="1"/>
  <c r="K398" i="4" s="1"/>
  <c r="J398" i="4" a="1"/>
  <c r="J398" i="4" s="1"/>
  <c r="I398" i="4"/>
  <c r="H398" i="4"/>
  <c r="G398" i="4"/>
  <c r="F398" i="4"/>
  <c r="M397" i="4" a="1"/>
  <c r="M397" i="4" s="1"/>
  <c r="L397" i="4" a="1"/>
  <c r="L397" i="4" s="1"/>
  <c r="K397" i="4" a="1"/>
  <c r="K397" i="4" s="1"/>
  <c r="J397" i="4" a="1"/>
  <c r="J397" i="4" s="1"/>
  <c r="I397" i="4"/>
  <c r="H397" i="4"/>
  <c r="G397" i="4"/>
  <c r="F397" i="4"/>
  <c r="M396" i="4" a="1"/>
  <c r="M396" i="4" s="1"/>
  <c r="L396" i="4" a="1"/>
  <c r="L396" i="4" s="1"/>
  <c r="K396" i="4" a="1"/>
  <c r="K396" i="4" s="1"/>
  <c r="J396" i="4" a="1"/>
  <c r="J396" i="4" s="1"/>
  <c r="I396" i="4"/>
  <c r="H396" i="4"/>
  <c r="G396" i="4"/>
  <c r="F396" i="4"/>
  <c r="M395" i="4" a="1"/>
  <c r="M395" i="4" s="1"/>
  <c r="L395" i="4" a="1"/>
  <c r="L395" i="4" s="1"/>
  <c r="K395" i="4" a="1"/>
  <c r="K395" i="4" s="1"/>
  <c r="J395" i="4" a="1"/>
  <c r="J395" i="4" s="1"/>
  <c r="I395" i="4"/>
  <c r="H395" i="4"/>
  <c r="G395" i="4"/>
  <c r="F395" i="4"/>
  <c r="M394" i="4" a="1"/>
  <c r="M394" i="4" s="1"/>
  <c r="L394" i="4" a="1"/>
  <c r="L394" i="4" s="1"/>
  <c r="K394" i="4" a="1"/>
  <c r="K394" i="4" s="1"/>
  <c r="J394" i="4" a="1"/>
  <c r="J394" i="4" s="1"/>
  <c r="I394" i="4"/>
  <c r="H394" i="4"/>
  <c r="G394" i="4"/>
  <c r="F394" i="4"/>
  <c r="M393" i="4" a="1"/>
  <c r="M393" i="4" s="1"/>
  <c r="L393" i="4" a="1"/>
  <c r="L393" i="4" s="1"/>
  <c r="K393" i="4" a="1"/>
  <c r="K393" i="4" s="1"/>
  <c r="J393" i="4" a="1"/>
  <c r="J393" i="4" s="1"/>
  <c r="I393" i="4"/>
  <c r="H393" i="4"/>
  <c r="G393" i="4"/>
  <c r="F393" i="4"/>
  <c r="M392" i="4" a="1"/>
  <c r="M392" i="4" s="1"/>
  <c r="L392" i="4" a="1"/>
  <c r="L392" i="4" s="1"/>
  <c r="K392" i="4" a="1"/>
  <c r="K392" i="4" s="1"/>
  <c r="J392" i="4" a="1"/>
  <c r="J392" i="4" s="1"/>
  <c r="I392" i="4"/>
  <c r="H392" i="4"/>
  <c r="G392" i="4"/>
  <c r="F392" i="4"/>
  <c r="M391" i="4" a="1"/>
  <c r="M391" i="4" s="1"/>
  <c r="L391" i="4" a="1"/>
  <c r="L391" i="4" s="1"/>
  <c r="K391" i="4" a="1"/>
  <c r="K391" i="4" s="1"/>
  <c r="J391" i="4" a="1"/>
  <c r="J391" i="4" s="1"/>
  <c r="I391" i="4"/>
  <c r="H391" i="4"/>
  <c r="G391" i="4"/>
  <c r="F391" i="4"/>
  <c r="M390" i="4" a="1"/>
  <c r="M390" i="4" s="1"/>
  <c r="L390" i="4" a="1"/>
  <c r="L390" i="4" s="1"/>
  <c r="K390" i="4" a="1"/>
  <c r="K390" i="4" s="1"/>
  <c r="J390" i="4" a="1"/>
  <c r="J390" i="4" s="1"/>
  <c r="I390" i="4"/>
  <c r="H390" i="4"/>
  <c r="G390" i="4"/>
  <c r="F390" i="4"/>
  <c r="M389" i="4" a="1"/>
  <c r="M389" i="4" s="1"/>
  <c r="L389" i="4" a="1"/>
  <c r="L389" i="4" s="1"/>
  <c r="K389" i="4" a="1"/>
  <c r="K389" i="4" s="1"/>
  <c r="J389" i="4" a="1"/>
  <c r="J389" i="4" s="1"/>
  <c r="I389" i="4"/>
  <c r="H389" i="4"/>
  <c r="G389" i="4"/>
  <c r="F389" i="4"/>
  <c r="M388" i="4" a="1"/>
  <c r="M388" i="4" s="1"/>
  <c r="L388" i="4" a="1"/>
  <c r="L388" i="4" s="1"/>
  <c r="K388" i="4" a="1"/>
  <c r="K388" i="4" s="1"/>
  <c r="J388" i="4" a="1"/>
  <c r="J388" i="4" s="1"/>
  <c r="I388" i="4"/>
  <c r="H388" i="4"/>
  <c r="G388" i="4"/>
  <c r="F388" i="4"/>
  <c r="M387" i="4" a="1"/>
  <c r="M387" i="4" s="1"/>
  <c r="L387" i="4" a="1"/>
  <c r="L387" i="4" s="1"/>
  <c r="K387" i="4" a="1"/>
  <c r="K387" i="4" s="1"/>
  <c r="J387" i="4" a="1"/>
  <c r="J387" i="4" s="1"/>
  <c r="I387" i="4"/>
  <c r="H387" i="4"/>
  <c r="G387" i="4"/>
  <c r="F387" i="4"/>
  <c r="M386" i="4" a="1"/>
  <c r="M386" i="4" s="1"/>
  <c r="L386" i="4" a="1"/>
  <c r="L386" i="4" s="1"/>
  <c r="K386" i="4" a="1"/>
  <c r="K386" i="4" s="1"/>
  <c r="J386" i="4" a="1"/>
  <c r="J386" i="4" s="1"/>
  <c r="I386" i="4"/>
  <c r="H386" i="4"/>
  <c r="G386" i="4"/>
  <c r="F386" i="4"/>
  <c r="M385" i="4" a="1"/>
  <c r="M385" i="4" s="1"/>
  <c r="L385" i="4" a="1"/>
  <c r="L385" i="4" s="1"/>
  <c r="K385" i="4" a="1"/>
  <c r="K385" i="4" s="1"/>
  <c r="J385" i="4" a="1"/>
  <c r="J385" i="4" s="1"/>
  <c r="I385" i="4"/>
  <c r="H385" i="4"/>
  <c r="G385" i="4"/>
  <c r="F385" i="4"/>
  <c r="M384" i="4" a="1"/>
  <c r="M384" i="4" s="1"/>
  <c r="L384" i="4" a="1"/>
  <c r="L384" i="4" s="1"/>
  <c r="K384" i="4" a="1"/>
  <c r="K384" i="4" s="1"/>
  <c r="J384" i="4" a="1"/>
  <c r="J384" i="4" s="1"/>
  <c r="I384" i="4"/>
  <c r="H384" i="4"/>
  <c r="G384" i="4"/>
  <c r="F384" i="4"/>
  <c r="M383" i="4" a="1"/>
  <c r="M383" i="4" s="1"/>
  <c r="L383" i="4" a="1"/>
  <c r="L383" i="4" s="1"/>
  <c r="K383" i="4" a="1"/>
  <c r="K383" i="4" s="1"/>
  <c r="J383" i="4" a="1"/>
  <c r="J383" i="4" s="1"/>
  <c r="I383" i="4"/>
  <c r="H383" i="4"/>
  <c r="G383" i="4"/>
  <c r="F383" i="4"/>
  <c r="M382" i="4" a="1"/>
  <c r="M382" i="4" s="1"/>
  <c r="L382" i="4" a="1"/>
  <c r="L382" i="4" s="1"/>
  <c r="K382" i="4" a="1"/>
  <c r="K382" i="4" s="1"/>
  <c r="J382" i="4" a="1"/>
  <c r="J382" i="4" s="1"/>
  <c r="I382" i="4"/>
  <c r="H382" i="4"/>
  <c r="G382" i="4"/>
  <c r="F382" i="4"/>
  <c r="M381" i="4" a="1"/>
  <c r="M381" i="4" s="1"/>
  <c r="L381" i="4" a="1"/>
  <c r="L381" i="4" s="1"/>
  <c r="K381" i="4" a="1"/>
  <c r="K381" i="4" s="1"/>
  <c r="J381" i="4" a="1"/>
  <c r="J381" i="4" s="1"/>
  <c r="I381" i="4"/>
  <c r="H381" i="4"/>
  <c r="G381" i="4"/>
  <c r="F381" i="4"/>
  <c r="M380" i="4" a="1"/>
  <c r="M380" i="4" s="1"/>
  <c r="L380" i="4" a="1"/>
  <c r="L380" i="4" s="1"/>
  <c r="K380" i="4" a="1"/>
  <c r="K380" i="4" s="1"/>
  <c r="J380" i="4" a="1"/>
  <c r="J380" i="4" s="1"/>
  <c r="I380" i="4"/>
  <c r="H380" i="4"/>
  <c r="G380" i="4"/>
  <c r="F380" i="4"/>
  <c r="M379" i="4" a="1"/>
  <c r="M379" i="4" s="1"/>
  <c r="L379" i="4" a="1"/>
  <c r="L379" i="4" s="1"/>
  <c r="K379" i="4" a="1"/>
  <c r="K379" i="4" s="1"/>
  <c r="J379" i="4" a="1"/>
  <c r="J379" i="4" s="1"/>
  <c r="I379" i="4"/>
  <c r="H379" i="4"/>
  <c r="G379" i="4"/>
  <c r="F379" i="4"/>
  <c r="M378" i="4" a="1"/>
  <c r="M378" i="4" s="1"/>
  <c r="L378" i="4" a="1"/>
  <c r="L378" i="4" s="1"/>
  <c r="K378" i="4" a="1"/>
  <c r="K378" i="4" s="1"/>
  <c r="J378" i="4" a="1"/>
  <c r="J378" i="4" s="1"/>
  <c r="I378" i="4"/>
  <c r="H378" i="4"/>
  <c r="G378" i="4"/>
  <c r="F378" i="4"/>
  <c r="M377" i="4" a="1"/>
  <c r="M377" i="4" s="1"/>
  <c r="L377" i="4" a="1"/>
  <c r="L377" i="4" s="1"/>
  <c r="K377" i="4" a="1"/>
  <c r="K377" i="4" s="1"/>
  <c r="J377" i="4" a="1"/>
  <c r="J377" i="4" s="1"/>
  <c r="I377" i="4"/>
  <c r="H377" i="4"/>
  <c r="G377" i="4"/>
  <c r="F377" i="4"/>
  <c r="M376" i="4" a="1"/>
  <c r="M376" i="4" s="1"/>
  <c r="L376" i="4" a="1"/>
  <c r="L376" i="4" s="1"/>
  <c r="K376" i="4" a="1"/>
  <c r="K376" i="4" s="1"/>
  <c r="J376" i="4" a="1"/>
  <c r="J376" i="4" s="1"/>
  <c r="I376" i="4"/>
  <c r="H376" i="4"/>
  <c r="G376" i="4"/>
  <c r="F376" i="4"/>
  <c r="M375" i="4" a="1"/>
  <c r="M375" i="4" s="1"/>
  <c r="L375" i="4" a="1"/>
  <c r="L375" i="4" s="1"/>
  <c r="K375" i="4" a="1"/>
  <c r="K375" i="4" s="1"/>
  <c r="J375" i="4" a="1"/>
  <c r="J375" i="4" s="1"/>
  <c r="I375" i="4"/>
  <c r="H375" i="4"/>
  <c r="G375" i="4"/>
  <c r="F375" i="4"/>
  <c r="M374" i="4" a="1"/>
  <c r="M374" i="4" s="1"/>
  <c r="L374" i="4" a="1"/>
  <c r="L374" i="4" s="1"/>
  <c r="K374" i="4" a="1"/>
  <c r="K374" i="4" s="1"/>
  <c r="J374" i="4" a="1"/>
  <c r="J374" i="4" s="1"/>
  <c r="I374" i="4"/>
  <c r="H374" i="4"/>
  <c r="G374" i="4"/>
  <c r="F374" i="4"/>
  <c r="M373" i="4" a="1"/>
  <c r="M373" i="4" s="1"/>
  <c r="L373" i="4" a="1"/>
  <c r="L373" i="4" s="1"/>
  <c r="K373" i="4" a="1"/>
  <c r="K373" i="4" s="1"/>
  <c r="J373" i="4" a="1"/>
  <c r="J373" i="4" s="1"/>
  <c r="I373" i="4"/>
  <c r="H373" i="4"/>
  <c r="G373" i="4"/>
  <c r="F373" i="4"/>
  <c r="M372" i="4" a="1"/>
  <c r="M372" i="4" s="1"/>
  <c r="L372" i="4" a="1"/>
  <c r="L372" i="4" s="1"/>
  <c r="K372" i="4" a="1"/>
  <c r="K372" i="4" s="1"/>
  <c r="J372" i="4" a="1"/>
  <c r="J372" i="4" s="1"/>
  <c r="I372" i="4"/>
  <c r="H372" i="4"/>
  <c r="G372" i="4"/>
  <c r="F372" i="4"/>
  <c r="M371" i="4" a="1"/>
  <c r="M371" i="4" s="1"/>
  <c r="L371" i="4" a="1"/>
  <c r="L371" i="4" s="1"/>
  <c r="K371" i="4" a="1"/>
  <c r="K371" i="4" s="1"/>
  <c r="J371" i="4" a="1"/>
  <c r="J371" i="4" s="1"/>
  <c r="I371" i="4"/>
  <c r="H371" i="4"/>
  <c r="G371" i="4"/>
  <c r="F371" i="4"/>
  <c r="M370" i="4" a="1"/>
  <c r="M370" i="4" s="1"/>
  <c r="L370" i="4" a="1"/>
  <c r="L370" i="4" s="1"/>
  <c r="K370" i="4" a="1"/>
  <c r="K370" i="4" s="1"/>
  <c r="J370" i="4" a="1"/>
  <c r="J370" i="4" s="1"/>
  <c r="I370" i="4"/>
  <c r="H370" i="4"/>
  <c r="G370" i="4"/>
  <c r="F370" i="4"/>
  <c r="M369" i="4" a="1"/>
  <c r="M369" i="4" s="1"/>
  <c r="L369" i="4" a="1"/>
  <c r="L369" i="4" s="1"/>
  <c r="K369" i="4" a="1"/>
  <c r="K369" i="4" s="1"/>
  <c r="J369" i="4" a="1"/>
  <c r="J369" i="4" s="1"/>
  <c r="I369" i="4"/>
  <c r="H369" i="4"/>
  <c r="G369" i="4"/>
  <c r="F369" i="4"/>
  <c r="M368" i="4" a="1"/>
  <c r="M368" i="4" s="1"/>
  <c r="L368" i="4" a="1"/>
  <c r="L368" i="4" s="1"/>
  <c r="K368" i="4" a="1"/>
  <c r="K368" i="4" s="1"/>
  <c r="J368" i="4" a="1"/>
  <c r="J368" i="4" s="1"/>
  <c r="I368" i="4"/>
  <c r="H368" i="4"/>
  <c r="G368" i="4"/>
  <c r="F368" i="4"/>
  <c r="M367" i="4" a="1"/>
  <c r="M367" i="4" s="1"/>
  <c r="L367" i="4" a="1"/>
  <c r="L367" i="4" s="1"/>
  <c r="K367" i="4" a="1"/>
  <c r="K367" i="4" s="1"/>
  <c r="J367" i="4" a="1"/>
  <c r="J367" i="4" s="1"/>
  <c r="I367" i="4"/>
  <c r="H367" i="4"/>
  <c r="G367" i="4"/>
  <c r="F367" i="4"/>
  <c r="M366" i="4" a="1"/>
  <c r="M366" i="4" s="1"/>
  <c r="L366" i="4" a="1"/>
  <c r="L366" i="4" s="1"/>
  <c r="K366" i="4" a="1"/>
  <c r="K366" i="4" s="1"/>
  <c r="J366" i="4" a="1"/>
  <c r="J366" i="4" s="1"/>
  <c r="I366" i="4"/>
  <c r="H366" i="4"/>
  <c r="G366" i="4"/>
  <c r="F366" i="4"/>
  <c r="M365" i="4" a="1"/>
  <c r="M365" i="4" s="1"/>
  <c r="L365" i="4" a="1"/>
  <c r="L365" i="4" s="1"/>
  <c r="K365" i="4" a="1"/>
  <c r="K365" i="4" s="1"/>
  <c r="J365" i="4" a="1"/>
  <c r="J365" i="4" s="1"/>
  <c r="I365" i="4"/>
  <c r="H365" i="4"/>
  <c r="G365" i="4"/>
  <c r="F365" i="4"/>
  <c r="M364" i="4" a="1"/>
  <c r="M364" i="4" s="1"/>
  <c r="L364" i="4" a="1"/>
  <c r="L364" i="4" s="1"/>
  <c r="K364" i="4" a="1"/>
  <c r="K364" i="4" s="1"/>
  <c r="J364" i="4" a="1"/>
  <c r="J364" i="4" s="1"/>
  <c r="I364" i="4"/>
  <c r="H364" i="4"/>
  <c r="G364" i="4"/>
  <c r="F364" i="4"/>
  <c r="M363" i="4" a="1"/>
  <c r="M363" i="4" s="1"/>
  <c r="L363" i="4"/>
  <c r="L363" i="4" a="1"/>
  <c r="K363" i="4" a="1"/>
  <c r="K363" i="4" s="1"/>
  <c r="J363" i="4" a="1"/>
  <c r="J363" i="4" s="1"/>
  <c r="I363" i="4"/>
  <c r="H363" i="4"/>
  <c r="G363" i="4"/>
  <c r="F363" i="4"/>
  <c r="M362" i="4" a="1"/>
  <c r="M362" i="4" s="1"/>
  <c r="L362" i="4" a="1"/>
  <c r="L362" i="4" s="1"/>
  <c r="K362" i="4" a="1"/>
  <c r="K362" i="4" s="1"/>
  <c r="J362" i="4" a="1"/>
  <c r="J362" i="4" s="1"/>
  <c r="I362" i="4"/>
  <c r="H362" i="4"/>
  <c r="G362" i="4"/>
  <c r="F362" i="4"/>
  <c r="M361" i="4" a="1"/>
  <c r="M361" i="4" s="1"/>
  <c r="L361" i="4" a="1"/>
  <c r="L361" i="4" s="1"/>
  <c r="K361" i="4" a="1"/>
  <c r="K361" i="4" s="1"/>
  <c r="J361" i="4" a="1"/>
  <c r="J361" i="4" s="1"/>
  <c r="I361" i="4"/>
  <c r="H361" i="4"/>
  <c r="G361" i="4"/>
  <c r="F361" i="4"/>
  <c r="M360" i="4" a="1"/>
  <c r="M360" i="4" s="1"/>
  <c r="L360" i="4" a="1"/>
  <c r="L360" i="4" s="1"/>
  <c r="K360" i="4" a="1"/>
  <c r="K360" i="4" s="1"/>
  <c r="J360" i="4" a="1"/>
  <c r="J360" i="4" s="1"/>
  <c r="I360" i="4"/>
  <c r="H360" i="4"/>
  <c r="G360" i="4"/>
  <c r="F360" i="4"/>
  <c r="M359" i="4" a="1"/>
  <c r="M359" i="4" s="1"/>
  <c r="L359" i="4"/>
  <c r="L359" i="4" a="1"/>
  <c r="K359" i="4" a="1"/>
  <c r="K359" i="4" s="1"/>
  <c r="J359" i="4" a="1"/>
  <c r="J359" i="4" s="1"/>
  <c r="I359" i="4"/>
  <c r="H359" i="4"/>
  <c r="G359" i="4"/>
  <c r="F359" i="4"/>
  <c r="M358" i="4" a="1"/>
  <c r="M358" i="4" s="1"/>
  <c r="L358" i="4" a="1"/>
  <c r="L358" i="4" s="1"/>
  <c r="K358" i="4" a="1"/>
  <c r="K358" i="4" s="1"/>
  <c r="J358" i="4" a="1"/>
  <c r="J358" i="4" s="1"/>
  <c r="I358" i="4"/>
  <c r="H358" i="4"/>
  <c r="G358" i="4"/>
  <c r="F358" i="4"/>
  <c r="M357" i="4" a="1"/>
  <c r="M357" i="4" s="1"/>
  <c r="L357" i="4" a="1"/>
  <c r="L357" i="4" s="1"/>
  <c r="K357" i="4" a="1"/>
  <c r="K357" i="4" s="1"/>
  <c r="J357" i="4" a="1"/>
  <c r="J357" i="4" s="1"/>
  <c r="I357" i="4"/>
  <c r="H357" i="4"/>
  <c r="G357" i="4"/>
  <c r="F357" i="4"/>
  <c r="M356" i="4" a="1"/>
  <c r="M356" i="4" s="1"/>
  <c r="L356" i="4" a="1"/>
  <c r="L356" i="4" s="1"/>
  <c r="K356" i="4" a="1"/>
  <c r="K356" i="4" s="1"/>
  <c r="J356" i="4" a="1"/>
  <c r="J356" i="4" s="1"/>
  <c r="I356" i="4"/>
  <c r="H356" i="4"/>
  <c r="G356" i="4"/>
  <c r="F356" i="4"/>
  <c r="M355" i="4" a="1"/>
  <c r="M355" i="4" s="1"/>
  <c r="L355" i="4"/>
  <c r="L355" i="4" a="1"/>
  <c r="K355" i="4" a="1"/>
  <c r="K355" i="4" s="1"/>
  <c r="J355" i="4" a="1"/>
  <c r="J355" i="4" s="1"/>
  <c r="I355" i="4"/>
  <c r="H355" i="4"/>
  <c r="G355" i="4"/>
  <c r="F355" i="4"/>
  <c r="M354" i="4" a="1"/>
  <c r="M354" i="4" s="1"/>
  <c r="L354" i="4" a="1"/>
  <c r="L354" i="4" s="1"/>
  <c r="K354" i="4" a="1"/>
  <c r="K354" i="4" s="1"/>
  <c r="J354" i="4" a="1"/>
  <c r="J354" i="4" s="1"/>
  <c r="I354" i="4"/>
  <c r="H354" i="4"/>
  <c r="G354" i="4"/>
  <c r="F354" i="4"/>
  <c r="M353" i="4" a="1"/>
  <c r="M353" i="4" s="1"/>
  <c r="L353" i="4" a="1"/>
  <c r="L353" i="4" s="1"/>
  <c r="K353" i="4" a="1"/>
  <c r="K353" i="4" s="1"/>
  <c r="J353" i="4" a="1"/>
  <c r="J353" i="4" s="1"/>
  <c r="I353" i="4"/>
  <c r="H353" i="4"/>
  <c r="G353" i="4"/>
  <c r="F353" i="4"/>
  <c r="M352" i="4" a="1"/>
  <c r="M352" i="4" s="1"/>
  <c r="L352" i="4" a="1"/>
  <c r="L352" i="4" s="1"/>
  <c r="K352" i="4" a="1"/>
  <c r="K352" i="4" s="1"/>
  <c r="J352" i="4" a="1"/>
  <c r="J352" i="4" s="1"/>
  <c r="I352" i="4"/>
  <c r="H352" i="4"/>
  <c r="G352" i="4"/>
  <c r="F352" i="4"/>
  <c r="M351" i="4" a="1"/>
  <c r="M351" i="4" s="1"/>
  <c r="L351" i="4" a="1"/>
  <c r="L351" i="4" s="1"/>
  <c r="K351" i="4" a="1"/>
  <c r="K351" i="4" s="1"/>
  <c r="J351" i="4" a="1"/>
  <c r="J351" i="4" s="1"/>
  <c r="I351" i="4"/>
  <c r="H351" i="4"/>
  <c r="G351" i="4"/>
  <c r="F351" i="4"/>
  <c r="M350" i="4" a="1"/>
  <c r="M350" i="4" s="1"/>
  <c r="L350" i="4" a="1"/>
  <c r="L350" i="4" s="1"/>
  <c r="K350" i="4" a="1"/>
  <c r="K350" i="4" s="1"/>
  <c r="J350" i="4" a="1"/>
  <c r="J350" i="4" s="1"/>
  <c r="I350" i="4"/>
  <c r="H350" i="4"/>
  <c r="G350" i="4"/>
  <c r="F350" i="4"/>
  <c r="M349" i="4" a="1"/>
  <c r="M349" i="4" s="1"/>
  <c r="L349" i="4" a="1"/>
  <c r="L349" i="4" s="1"/>
  <c r="K349" i="4" a="1"/>
  <c r="K349" i="4" s="1"/>
  <c r="J349" i="4" a="1"/>
  <c r="J349" i="4" s="1"/>
  <c r="I349" i="4"/>
  <c r="H349" i="4"/>
  <c r="G349" i="4"/>
  <c r="F349" i="4"/>
  <c r="M348" i="4" a="1"/>
  <c r="M348" i="4" s="1"/>
  <c r="L348" i="4" a="1"/>
  <c r="L348" i="4" s="1"/>
  <c r="K348" i="4" a="1"/>
  <c r="K348" i="4" s="1"/>
  <c r="J348" i="4" a="1"/>
  <c r="J348" i="4" s="1"/>
  <c r="I348" i="4"/>
  <c r="H348" i="4"/>
  <c r="G348" i="4"/>
  <c r="F348" i="4"/>
  <c r="M347" i="4" a="1"/>
  <c r="M347" i="4" s="1"/>
  <c r="L347" i="4" a="1"/>
  <c r="L347" i="4" s="1"/>
  <c r="K347" i="4" a="1"/>
  <c r="K347" i="4" s="1"/>
  <c r="J347" i="4"/>
  <c r="J347" i="4" a="1"/>
  <c r="I347" i="4"/>
  <c r="H347" i="4"/>
  <c r="G347" i="4"/>
  <c r="F347" i="4"/>
  <c r="M346" i="4"/>
  <c r="M346" i="4" a="1"/>
  <c r="L346" i="4" a="1"/>
  <c r="L346" i="4" s="1"/>
  <c r="K346" i="4" a="1"/>
  <c r="K346" i="4" s="1"/>
  <c r="J346" i="4"/>
  <c r="J346" i="4" a="1"/>
  <c r="I346" i="4"/>
  <c r="H346" i="4"/>
  <c r="G346" i="4"/>
  <c r="F346" i="4"/>
  <c r="M345" i="4" a="1"/>
  <c r="M345" i="4" s="1"/>
  <c r="L345" i="4" a="1"/>
  <c r="L345" i="4" s="1"/>
  <c r="K345" i="4" a="1"/>
  <c r="K345" i="4" s="1"/>
  <c r="J345" i="4" a="1"/>
  <c r="J345" i="4" s="1"/>
  <c r="I345" i="4"/>
  <c r="H345" i="4"/>
  <c r="G345" i="4"/>
  <c r="F345" i="4"/>
  <c r="M344" i="4" a="1"/>
  <c r="M344" i="4" s="1"/>
  <c r="L344" i="4" a="1"/>
  <c r="L344" i="4" s="1"/>
  <c r="K344" i="4" a="1"/>
  <c r="K344" i="4" s="1"/>
  <c r="J344" i="4" a="1"/>
  <c r="J344" i="4" s="1"/>
  <c r="I344" i="4"/>
  <c r="H344" i="4"/>
  <c r="G344" i="4"/>
  <c r="F344" i="4"/>
  <c r="M343" i="4" a="1"/>
  <c r="M343" i="4" s="1"/>
  <c r="L343" i="4" a="1"/>
  <c r="L343" i="4" s="1"/>
  <c r="K343" i="4"/>
  <c r="K343" i="4" a="1"/>
  <c r="J343" i="4" a="1"/>
  <c r="J343" i="4" s="1"/>
  <c r="I343" i="4"/>
  <c r="H343" i="4"/>
  <c r="G343" i="4"/>
  <c r="F343" i="4"/>
  <c r="M342" i="4" a="1"/>
  <c r="M342" i="4" s="1"/>
  <c r="L342" i="4" a="1"/>
  <c r="L342" i="4" s="1"/>
  <c r="K342" i="4" a="1"/>
  <c r="K342" i="4" s="1"/>
  <c r="J342" i="4" a="1"/>
  <c r="J342" i="4" s="1"/>
  <c r="I342" i="4"/>
  <c r="H342" i="4"/>
  <c r="G342" i="4"/>
  <c r="F342" i="4"/>
  <c r="M341" i="4" a="1"/>
  <c r="M341" i="4" s="1"/>
  <c r="L341" i="4" a="1"/>
  <c r="L341" i="4" s="1"/>
  <c r="K341" i="4" a="1"/>
  <c r="K341" i="4" s="1"/>
  <c r="J341" i="4" a="1"/>
  <c r="J341" i="4" s="1"/>
  <c r="I341" i="4"/>
  <c r="H341" i="4"/>
  <c r="G341" i="4"/>
  <c r="F341" i="4"/>
  <c r="M340" i="4" a="1"/>
  <c r="M340" i="4" s="1"/>
  <c r="L340" i="4" a="1"/>
  <c r="L340" i="4" s="1"/>
  <c r="K340" i="4" a="1"/>
  <c r="K340" i="4" s="1"/>
  <c r="J340" i="4" a="1"/>
  <c r="J340" i="4" s="1"/>
  <c r="I340" i="4"/>
  <c r="H340" i="4"/>
  <c r="G340" i="4"/>
  <c r="F340" i="4"/>
  <c r="M339" i="4" a="1"/>
  <c r="M339" i="4" s="1"/>
  <c r="L339" i="4" a="1"/>
  <c r="L339" i="4" s="1"/>
  <c r="K339" i="4"/>
  <c r="K339" i="4" a="1"/>
  <c r="J339" i="4" a="1"/>
  <c r="J339" i="4" s="1"/>
  <c r="I339" i="4"/>
  <c r="H339" i="4"/>
  <c r="G339" i="4"/>
  <c r="F339" i="4"/>
  <c r="M338" i="4" a="1"/>
  <c r="M338" i="4" s="1"/>
  <c r="L338" i="4" a="1"/>
  <c r="L338" i="4" s="1"/>
  <c r="K338" i="4" a="1"/>
  <c r="K338" i="4" s="1"/>
  <c r="J338" i="4" a="1"/>
  <c r="J338" i="4" s="1"/>
  <c r="I338" i="4"/>
  <c r="H338" i="4"/>
  <c r="G338" i="4"/>
  <c r="F338" i="4"/>
  <c r="M337" i="4" a="1"/>
  <c r="M337" i="4" s="1"/>
  <c r="L337" i="4" a="1"/>
  <c r="L337" i="4" s="1"/>
  <c r="K337" i="4" a="1"/>
  <c r="K337" i="4" s="1"/>
  <c r="J337" i="4" a="1"/>
  <c r="J337" i="4" s="1"/>
  <c r="I337" i="4"/>
  <c r="H337" i="4"/>
  <c r="G337" i="4"/>
  <c r="F337" i="4"/>
  <c r="M336" i="4" a="1"/>
  <c r="M336" i="4" s="1"/>
  <c r="L336" i="4" a="1"/>
  <c r="L336" i="4" s="1"/>
  <c r="K336" i="4" a="1"/>
  <c r="K336" i="4" s="1"/>
  <c r="J336" i="4" a="1"/>
  <c r="J336" i="4" s="1"/>
  <c r="I336" i="4"/>
  <c r="H336" i="4"/>
  <c r="G336" i="4"/>
  <c r="F336" i="4"/>
  <c r="M335" i="4" a="1"/>
  <c r="M335" i="4" s="1"/>
  <c r="L335" i="4" a="1"/>
  <c r="L335" i="4" s="1"/>
  <c r="K335" i="4"/>
  <c r="K335" i="4" a="1"/>
  <c r="J335" i="4" a="1"/>
  <c r="J335" i="4" s="1"/>
  <c r="I335" i="4"/>
  <c r="H335" i="4"/>
  <c r="G335" i="4"/>
  <c r="F335" i="4"/>
  <c r="M334" i="4" a="1"/>
  <c r="M334" i="4" s="1"/>
  <c r="L334" i="4" a="1"/>
  <c r="L334" i="4" s="1"/>
  <c r="K334" i="4" a="1"/>
  <c r="K334" i="4" s="1"/>
  <c r="J334" i="4" a="1"/>
  <c r="J334" i="4" s="1"/>
  <c r="I334" i="4"/>
  <c r="H334" i="4"/>
  <c r="G334" i="4"/>
  <c r="F334" i="4"/>
  <c r="M333" i="4" a="1"/>
  <c r="M333" i="4" s="1"/>
  <c r="L333" i="4" a="1"/>
  <c r="L333" i="4" s="1"/>
  <c r="K333" i="4" a="1"/>
  <c r="K333" i="4" s="1"/>
  <c r="J333" i="4" a="1"/>
  <c r="J333" i="4" s="1"/>
  <c r="I333" i="4"/>
  <c r="H333" i="4"/>
  <c r="G333" i="4"/>
  <c r="F333" i="4"/>
  <c r="M332" i="4" a="1"/>
  <c r="M332" i="4" s="1"/>
  <c r="L332" i="4" a="1"/>
  <c r="L332" i="4" s="1"/>
  <c r="K332" i="4" a="1"/>
  <c r="K332" i="4" s="1"/>
  <c r="J332" i="4" a="1"/>
  <c r="J332" i="4" s="1"/>
  <c r="I332" i="4"/>
  <c r="H332" i="4"/>
  <c r="G332" i="4"/>
  <c r="F332" i="4"/>
  <c r="M331" i="4" a="1"/>
  <c r="M331" i="4" s="1"/>
  <c r="L331" i="4" a="1"/>
  <c r="L331" i="4" s="1"/>
  <c r="K331" i="4"/>
  <c r="K331" i="4" a="1"/>
  <c r="J331" i="4" a="1"/>
  <c r="J331" i="4" s="1"/>
  <c r="I331" i="4"/>
  <c r="H331" i="4"/>
  <c r="G331" i="4"/>
  <c r="F331" i="4"/>
  <c r="M330" i="4" a="1"/>
  <c r="M330" i="4" s="1"/>
  <c r="L330" i="4" a="1"/>
  <c r="L330" i="4" s="1"/>
  <c r="K330" i="4" a="1"/>
  <c r="K330" i="4" s="1"/>
  <c r="J330" i="4" a="1"/>
  <c r="J330" i="4" s="1"/>
  <c r="I330" i="4"/>
  <c r="H330" i="4"/>
  <c r="G330" i="4"/>
  <c r="F330" i="4"/>
  <c r="M329" i="4" a="1"/>
  <c r="M329" i="4" s="1"/>
  <c r="L329" i="4" a="1"/>
  <c r="L329" i="4" s="1"/>
  <c r="K329" i="4" a="1"/>
  <c r="K329" i="4" s="1"/>
  <c r="J329" i="4" a="1"/>
  <c r="J329" i="4" s="1"/>
  <c r="I329" i="4"/>
  <c r="H329" i="4"/>
  <c r="G329" i="4"/>
  <c r="F329" i="4"/>
  <c r="M328" i="4" a="1"/>
  <c r="M328" i="4" s="1"/>
  <c r="L328" i="4" a="1"/>
  <c r="L328" i="4" s="1"/>
  <c r="K328" i="4" a="1"/>
  <c r="K328" i="4" s="1"/>
  <c r="J328" i="4" a="1"/>
  <c r="J328" i="4" s="1"/>
  <c r="I328" i="4"/>
  <c r="H328" i="4"/>
  <c r="G328" i="4"/>
  <c r="F328" i="4"/>
  <c r="M327" i="4" a="1"/>
  <c r="M327" i="4" s="1"/>
  <c r="L327" i="4" a="1"/>
  <c r="L327" i="4" s="1"/>
  <c r="K327" i="4"/>
  <c r="K327" i="4" a="1"/>
  <c r="J327" i="4" a="1"/>
  <c r="J327" i="4" s="1"/>
  <c r="I327" i="4"/>
  <c r="H327" i="4"/>
  <c r="G327" i="4"/>
  <c r="F327" i="4"/>
  <c r="M326" i="4" a="1"/>
  <c r="M326" i="4" s="1"/>
  <c r="L326" i="4" a="1"/>
  <c r="L326" i="4" s="1"/>
  <c r="K326" i="4" a="1"/>
  <c r="K326" i="4" s="1"/>
  <c r="J326" i="4" a="1"/>
  <c r="J326" i="4" s="1"/>
  <c r="I326" i="4"/>
  <c r="H326" i="4"/>
  <c r="G326" i="4"/>
  <c r="F326" i="4"/>
  <c r="M325" i="4" a="1"/>
  <c r="M325" i="4" s="1"/>
  <c r="L325" i="4" a="1"/>
  <c r="L325" i="4" s="1"/>
  <c r="K325" i="4" a="1"/>
  <c r="K325" i="4" s="1"/>
  <c r="J325" i="4" a="1"/>
  <c r="J325" i="4" s="1"/>
  <c r="I325" i="4"/>
  <c r="H325" i="4"/>
  <c r="G325" i="4"/>
  <c r="F325" i="4"/>
  <c r="M324" i="4" a="1"/>
  <c r="M324" i="4" s="1"/>
  <c r="L324" i="4" a="1"/>
  <c r="L324" i="4" s="1"/>
  <c r="K324" i="4" a="1"/>
  <c r="K324" i="4" s="1"/>
  <c r="J324" i="4" a="1"/>
  <c r="J324" i="4" s="1"/>
  <c r="I324" i="4"/>
  <c r="H324" i="4"/>
  <c r="G324" i="4"/>
  <c r="F324" i="4"/>
  <c r="M323" i="4" a="1"/>
  <c r="M323" i="4" s="1"/>
  <c r="L323" i="4" a="1"/>
  <c r="L323" i="4" s="1"/>
  <c r="K323" i="4"/>
  <c r="K323" i="4" a="1"/>
  <c r="J323" i="4" a="1"/>
  <c r="J323" i="4" s="1"/>
  <c r="I323" i="4"/>
  <c r="H323" i="4"/>
  <c r="G323" i="4"/>
  <c r="F323" i="4"/>
  <c r="M322" i="4" a="1"/>
  <c r="M322" i="4" s="1"/>
  <c r="L322" i="4" a="1"/>
  <c r="L322" i="4" s="1"/>
  <c r="K322" i="4" a="1"/>
  <c r="K322" i="4" s="1"/>
  <c r="J322" i="4" a="1"/>
  <c r="J322" i="4" s="1"/>
  <c r="I322" i="4"/>
  <c r="H322" i="4"/>
  <c r="G322" i="4"/>
  <c r="F322" i="4"/>
  <c r="M321" i="4" a="1"/>
  <c r="M321" i="4" s="1"/>
  <c r="L321" i="4" a="1"/>
  <c r="L321" i="4" s="1"/>
  <c r="K321" i="4" a="1"/>
  <c r="K321" i="4" s="1"/>
  <c r="J321" i="4" a="1"/>
  <c r="J321" i="4" s="1"/>
  <c r="I321" i="4"/>
  <c r="H321" i="4"/>
  <c r="G321" i="4"/>
  <c r="F321" i="4"/>
  <c r="M320" i="4" a="1"/>
  <c r="M320" i="4" s="1"/>
  <c r="L320" i="4" a="1"/>
  <c r="L320" i="4" s="1"/>
  <c r="K320" i="4" a="1"/>
  <c r="K320" i="4" s="1"/>
  <c r="J320" i="4" a="1"/>
  <c r="J320" i="4" s="1"/>
  <c r="I320" i="4"/>
  <c r="H320" i="4"/>
  <c r="G320" i="4"/>
  <c r="F320" i="4"/>
  <c r="M319" i="4" a="1"/>
  <c r="M319" i="4" s="1"/>
  <c r="L319" i="4" a="1"/>
  <c r="L319" i="4" s="1"/>
  <c r="K319" i="4"/>
  <c r="K319" i="4" a="1"/>
  <c r="J319" i="4" a="1"/>
  <c r="J319" i="4" s="1"/>
  <c r="I319" i="4"/>
  <c r="H319" i="4"/>
  <c r="G319" i="4"/>
  <c r="F319" i="4"/>
  <c r="M318" i="4" a="1"/>
  <c r="M318" i="4" s="1"/>
  <c r="L318" i="4" a="1"/>
  <c r="L318" i="4" s="1"/>
  <c r="K318" i="4" a="1"/>
  <c r="K318" i="4" s="1"/>
  <c r="J318" i="4" a="1"/>
  <c r="J318" i="4" s="1"/>
  <c r="I318" i="4"/>
  <c r="H318" i="4"/>
  <c r="G318" i="4"/>
  <c r="F318" i="4"/>
  <c r="M317" i="4" a="1"/>
  <c r="M317" i="4" s="1"/>
  <c r="L317" i="4" a="1"/>
  <c r="L317" i="4" s="1"/>
  <c r="K317" i="4" a="1"/>
  <c r="K317" i="4" s="1"/>
  <c r="J317" i="4" a="1"/>
  <c r="J317" i="4" s="1"/>
  <c r="I317" i="4"/>
  <c r="H317" i="4"/>
  <c r="G317" i="4"/>
  <c r="F317" i="4"/>
  <c r="M316" i="4" a="1"/>
  <c r="M316" i="4" s="1"/>
  <c r="L316" i="4" a="1"/>
  <c r="L316" i="4" s="1"/>
  <c r="K316" i="4" a="1"/>
  <c r="K316" i="4" s="1"/>
  <c r="J316" i="4" a="1"/>
  <c r="J316" i="4" s="1"/>
  <c r="I316" i="4"/>
  <c r="H316" i="4"/>
  <c r="G316" i="4"/>
  <c r="F316" i="4"/>
  <c r="M315" i="4" a="1"/>
  <c r="M315" i="4" s="1"/>
  <c r="L315" i="4" a="1"/>
  <c r="L315" i="4" s="1"/>
  <c r="K315" i="4"/>
  <c r="K315" i="4" a="1"/>
  <c r="J315" i="4" a="1"/>
  <c r="J315" i="4" s="1"/>
  <c r="I315" i="4"/>
  <c r="H315" i="4"/>
  <c r="G315" i="4"/>
  <c r="F315" i="4"/>
  <c r="M314" i="4" a="1"/>
  <c r="M314" i="4" s="1"/>
  <c r="L314" i="4" a="1"/>
  <c r="L314" i="4" s="1"/>
  <c r="K314" i="4" a="1"/>
  <c r="K314" i="4" s="1"/>
  <c r="J314" i="4" a="1"/>
  <c r="J314" i="4" s="1"/>
  <c r="I314" i="4"/>
  <c r="H314" i="4"/>
  <c r="G314" i="4"/>
  <c r="F314" i="4"/>
  <c r="M313" i="4" a="1"/>
  <c r="M313" i="4" s="1"/>
  <c r="L313" i="4" a="1"/>
  <c r="L313" i="4" s="1"/>
  <c r="K313" i="4" a="1"/>
  <c r="K313" i="4" s="1"/>
  <c r="J313" i="4" a="1"/>
  <c r="J313" i="4" s="1"/>
  <c r="I313" i="4"/>
  <c r="H313" i="4"/>
  <c r="G313" i="4"/>
  <c r="F313" i="4"/>
  <c r="M312" i="4" a="1"/>
  <c r="M312" i="4" s="1"/>
  <c r="L312" i="4" a="1"/>
  <c r="L312" i="4" s="1"/>
  <c r="K312" i="4" a="1"/>
  <c r="K312" i="4" s="1"/>
  <c r="J312" i="4" a="1"/>
  <c r="J312" i="4" s="1"/>
  <c r="I312" i="4"/>
  <c r="H312" i="4"/>
  <c r="G312" i="4"/>
  <c r="F312" i="4"/>
  <c r="M311" i="4" a="1"/>
  <c r="M311" i="4" s="1"/>
  <c r="L311" i="4" a="1"/>
  <c r="L311" i="4" s="1"/>
  <c r="K311" i="4"/>
  <c r="K311" i="4" a="1"/>
  <c r="J311" i="4" a="1"/>
  <c r="J311" i="4" s="1"/>
  <c r="I311" i="4"/>
  <c r="H311" i="4"/>
  <c r="G311" i="4"/>
  <c r="F311" i="4"/>
  <c r="M310" i="4" a="1"/>
  <c r="M310" i="4" s="1"/>
  <c r="L310" i="4" a="1"/>
  <c r="L310" i="4" s="1"/>
  <c r="K310" i="4" a="1"/>
  <c r="K310" i="4" s="1"/>
  <c r="J310" i="4" a="1"/>
  <c r="J310" i="4" s="1"/>
  <c r="I310" i="4"/>
  <c r="H310" i="4"/>
  <c r="G310" i="4"/>
  <c r="F310" i="4"/>
  <c r="M309" i="4" a="1"/>
  <c r="M309" i="4" s="1"/>
  <c r="L309" i="4" a="1"/>
  <c r="L309" i="4" s="1"/>
  <c r="K309" i="4" a="1"/>
  <c r="K309" i="4" s="1"/>
  <c r="J309" i="4" a="1"/>
  <c r="J309" i="4" s="1"/>
  <c r="I309" i="4"/>
  <c r="H309" i="4"/>
  <c r="G309" i="4"/>
  <c r="F309" i="4"/>
  <c r="M308" i="4" a="1"/>
  <c r="M308" i="4" s="1"/>
  <c r="L308" i="4" a="1"/>
  <c r="L308" i="4" s="1"/>
  <c r="K308" i="4" a="1"/>
  <c r="K308" i="4" s="1"/>
  <c r="J308" i="4" a="1"/>
  <c r="J308" i="4" s="1"/>
  <c r="I308" i="4"/>
  <c r="H308" i="4"/>
  <c r="G308" i="4"/>
  <c r="F308" i="4"/>
  <c r="M307" i="4" a="1"/>
  <c r="M307" i="4" s="1"/>
  <c r="L307" i="4" a="1"/>
  <c r="L307" i="4" s="1"/>
  <c r="K307" i="4"/>
  <c r="K307" i="4" a="1"/>
  <c r="J307" i="4" a="1"/>
  <c r="J307" i="4" s="1"/>
  <c r="I307" i="4"/>
  <c r="H307" i="4"/>
  <c r="G307" i="4"/>
  <c r="F307" i="4"/>
  <c r="M306" i="4" a="1"/>
  <c r="M306" i="4" s="1"/>
  <c r="L306" i="4" a="1"/>
  <c r="L306" i="4" s="1"/>
  <c r="K306" i="4" a="1"/>
  <c r="K306" i="4" s="1"/>
  <c r="J306" i="4" a="1"/>
  <c r="J306" i="4" s="1"/>
  <c r="I306" i="4"/>
  <c r="H306" i="4"/>
  <c r="G306" i="4"/>
  <c r="F306" i="4"/>
  <c r="M305" i="4" a="1"/>
  <c r="M305" i="4" s="1"/>
  <c r="L305" i="4" a="1"/>
  <c r="L305" i="4" s="1"/>
  <c r="K305" i="4" a="1"/>
  <c r="K305" i="4" s="1"/>
  <c r="J305" i="4" a="1"/>
  <c r="J305" i="4" s="1"/>
  <c r="I305" i="4"/>
  <c r="H305" i="4"/>
  <c r="G305" i="4"/>
  <c r="F305" i="4"/>
  <c r="M304" i="4" a="1"/>
  <c r="M304" i="4" s="1"/>
  <c r="L304" i="4" a="1"/>
  <c r="L304" i="4" s="1"/>
  <c r="K304" i="4" a="1"/>
  <c r="K304" i="4" s="1"/>
  <c r="J304" i="4" a="1"/>
  <c r="J304" i="4" s="1"/>
  <c r="I304" i="4"/>
  <c r="H304" i="4"/>
  <c r="G304" i="4"/>
  <c r="F304" i="4"/>
  <c r="M303" i="4" a="1"/>
  <c r="M303" i="4" s="1"/>
  <c r="L303" i="4" a="1"/>
  <c r="L303" i="4" s="1"/>
  <c r="K303" i="4"/>
  <c r="K303" i="4" a="1"/>
  <c r="J303" i="4" a="1"/>
  <c r="J303" i="4" s="1"/>
  <c r="I303" i="4"/>
  <c r="H303" i="4"/>
  <c r="G303" i="4"/>
  <c r="F303" i="4"/>
  <c r="M302" i="4" a="1"/>
  <c r="M302" i="4" s="1"/>
  <c r="L302" i="4" a="1"/>
  <c r="L302" i="4" s="1"/>
  <c r="K302" i="4" a="1"/>
  <c r="K302" i="4" s="1"/>
  <c r="J302" i="4" a="1"/>
  <c r="J302" i="4" s="1"/>
  <c r="I302" i="4"/>
  <c r="H302" i="4"/>
  <c r="G302" i="4"/>
  <c r="F302" i="4"/>
  <c r="M301" i="4" a="1"/>
  <c r="M301" i="4" s="1"/>
  <c r="L301" i="4" a="1"/>
  <c r="L301" i="4" s="1"/>
  <c r="K301" i="4" a="1"/>
  <c r="K301" i="4" s="1"/>
  <c r="J301" i="4" a="1"/>
  <c r="J301" i="4" s="1"/>
  <c r="I301" i="4"/>
  <c r="H301" i="4"/>
  <c r="G301" i="4"/>
  <c r="F301" i="4"/>
  <c r="M300" i="4" a="1"/>
  <c r="M300" i="4" s="1"/>
  <c r="L300" i="4" a="1"/>
  <c r="L300" i="4" s="1"/>
  <c r="K300" i="4" a="1"/>
  <c r="K300" i="4" s="1"/>
  <c r="J300" i="4" a="1"/>
  <c r="J300" i="4" s="1"/>
  <c r="I300" i="4"/>
  <c r="H300" i="4"/>
  <c r="G300" i="4"/>
  <c r="F300" i="4"/>
  <c r="M299" i="4" a="1"/>
  <c r="M299" i="4" s="1"/>
  <c r="L299" i="4" a="1"/>
  <c r="L299" i="4" s="1"/>
  <c r="K299" i="4"/>
  <c r="K299" i="4" a="1"/>
  <c r="J299" i="4" a="1"/>
  <c r="J299" i="4" s="1"/>
  <c r="I299" i="4"/>
  <c r="H299" i="4"/>
  <c r="G299" i="4"/>
  <c r="F299" i="4"/>
  <c r="M298" i="4" a="1"/>
  <c r="M298" i="4" s="1"/>
  <c r="L298" i="4" a="1"/>
  <c r="L298" i="4" s="1"/>
  <c r="K298" i="4" a="1"/>
  <c r="K298" i="4" s="1"/>
  <c r="J298" i="4" a="1"/>
  <c r="J298" i="4" s="1"/>
  <c r="I298" i="4"/>
  <c r="H298" i="4"/>
  <c r="G298" i="4"/>
  <c r="F298" i="4"/>
  <c r="M297" i="4"/>
  <c r="M297" i="4" a="1"/>
  <c r="L297" i="4" a="1"/>
  <c r="L297" i="4" s="1"/>
  <c r="K297" i="4" a="1"/>
  <c r="K297" i="4" s="1"/>
  <c r="J297" i="4" a="1"/>
  <c r="J297" i="4" s="1"/>
  <c r="I297" i="4"/>
  <c r="H297" i="4"/>
  <c r="G297" i="4"/>
  <c r="F297" i="4"/>
  <c r="M296" i="4" a="1"/>
  <c r="M296" i="4" s="1"/>
  <c r="L296" i="4" a="1"/>
  <c r="L296" i="4" s="1"/>
  <c r="K296" i="4" a="1"/>
  <c r="K296" i="4" s="1"/>
  <c r="J296" i="4" a="1"/>
  <c r="J296" i="4" s="1"/>
  <c r="I296" i="4"/>
  <c r="H296" i="4"/>
  <c r="G296" i="4"/>
  <c r="F296" i="4"/>
  <c r="M295" i="4" a="1"/>
  <c r="M295" i="4" s="1"/>
  <c r="L295" i="4" a="1"/>
  <c r="L295" i="4" s="1"/>
  <c r="K295" i="4"/>
  <c r="K295" i="4" a="1"/>
  <c r="J295" i="4" a="1"/>
  <c r="J295" i="4" s="1"/>
  <c r="I295" i="4"/>
  <c r="H295" i="4"/>
  <c r="G295" i="4"/>
  <c r="F295" i="4"/>
  <c r="M294" i="4" a="1"/>
  <c r="M294" i="4" s="1"/>
  <c r="L294" i="4" a="1"/>
  <c r="L294" i="4" s="1"/>
  <c r="K294" i="4" a="1"/>
  <c r="K294" i="4" s="1"/>
  <c r="J294" i="4" a="1"/>
  <c r="J294" i="4" s="1"/>
  <c r="I294" i="4"/>
  <c r="H294" i="4"/>
  <c r="G294" i="4"/>
  <c r="F294" i="4"/>
  <c r="M293" i="4" a="1"/>
  <c r="M293" i="4" s="1"/>
  <c r="L293" i="4" a="1"/>
  <c r="L293" i="4" s="1"/>
  <c r="K293" i="4" a="1"/>
  <c r="K293" i="4" s="1"/>
  <c r="J293" i="4" a="1"/>
  <c r="J293" i="4" s="1"/>
  <c r="I293" i="4"/>
  <c r="H293" i="4"/>
  <c r="G293" i="4"/>
  <c r="F293" i="4"/>
  <c r="M292" i="4" a="1"/>
  <c r="M292" i="4" s="1"/>
  <c r="L292" i="4" a="1"/>
  <c r="L292" i="4" s="1"/>
  <c r="K292" i="4" a="1"/>
  <c r="K292" i="4" s="1"/>
  <c r="J292" i="4" a="1"/>
  <c r="J292" i="4" s="1"/>
  <c r="I292" i="4"/>
  <c r="H292" i="4"/>
  <c r="G292" i="4"/>
  <c r="F292" i="4"/>
  <c r="M291" i="4" a="1"/>
  <c r="M291" i="4" s="1"/>
  <c r="L291" i="4" a="1"/>
  <c r="L291" i="4" s="1"/>
  <c r="K291" i="4" a="1"/>
  <c r="K291" i="4" s="1"/>
  <c r="J291" i="4" a="1"/>
  <c r="J291" i="4" s="1"/>
  <c r="I291" i="4"/>
  <c r="H291" i="4"/>
  <c r="G291" i="4"/>
  <c r="F291" i="4"/>
  <c r="M290" i="4" a="1"/>
  <c r="M290" i="4" s="1"/>
  <c r="L290" i="4" a="1"/>
  <c r="L290" i="4" s="1"/>
  <c r="K290" i="4" a="1"/>
  <c r="K290" i="4" s="1"/>
  <c r="J290" i="4" a="1"/>
  <c r="J290" i="4" s="1"/>
  <c r="I290" i="4"/>
  <c r="H290" i="4"/>
  <c r="G290" i="4"/>
  <c r="F290" i="4"/>
  <c r="M289" i="4"/>
  <c r="M289" i="4" a="1"/>
  <c r="L289" i="4" a="1"/>
  <c r="L289" i="4" s="1"/>
  <c r="K289" i="4" a="1"/>
  <c r="K289" i="4" s="1"/>
  <c r="J289" i="4" a="1"/>
  <c r="J289" i="4" s="1"/>
  <c r="I289" i="4"/>
  <c r="H289" i="4"/>
  <c r="G289" i="4"/>
  <c r="F289" i="4"/>
  <c r="M288" i="4" a="1"/>
  <c r="M288" i="4" s="1"/>
  <c r="L288" i="4" a="1"/>
  <c r="L288" i="4" s="1"/>
  <c r="K288" i="4" a="1"/>
  <c r="K288" i="4" s="1"/>
  <c r="J288" i="4" a="1"/>
  <c r="J288" i="4" s="1"/>
  <c r="I288" i="4"/>
  <c r="H288" i="4"/>
  <c r="G288" i="4"/>
  <c r="F288" i="4"/>
  <c r="M287" i="4" a="1"/>
  <c r="M287" i="4" s="1"/>
  <c r="L287" i="4" a="1"/>
  <c r="L287" i="4" s="1"/>
  <c r="K287" i="4" a="1"/>
  <c r="K287" i="4" s="1"/>
  <c r="J287" i="4" a="1"/>
  <c r="J287" i="4" s="1"/>
  <c r="I287" i="4"/>
  <c r="H287" i="4"/>
  <c r="G287" i="4"/>
  <c r="F287" i="4"/>
  <c r="M286" i="4" a="1"/>
  <c r="M286" i="4" s="1"/>
  <c r="L286" i="4" a="1"/>
  <c r="L286" i="4" s="1"/>
  <c r="K286" i="4" a="1"/>
  <c r="K286" i="4" s="1"/>
  <c r="J286" i="4" a="1"/>
  <c r="J286" i="4" s="1"/>
  <c r="I286" i="4"/>
  <c r="H286" i="4"/>
  <c r="G286" i="4"/>
  <c r="F286" i="4"/>
  <c r="M285" i="4" a="1"/>
  <c r="M285" i="4" s="1"/>
  <c r="L285" i="4" a="1"/>
  <c r="L285" i="4" s="1"/>
  <c r="K285" i="4" a="1"/>
  <c r="K285" i="4" s="1"/>
  <c r="J285" i="4" a="1"/>
  <c r="J285" i="4" s="1"/>
  <c r="I285" i="4"/>
  <c r="H285" i="4"/>
  <c r="G285" i="4"/>
  <c r="F285" i="4"/>
  <c r="M284" i="4" a="1"/>
  <c r="M284" i="4" s="1"/>
  <c r="L284" i="4" a="1"/>
  <c r="L284" i="4" s="1"/>
  <c r="K284" i="4" a="1"/>
  <c r="K284" i="4" s="1"/>
  <c r="J284" i="4" a="1"/>
  <c r="J284" i="4" s="1"/>
  <c r="I284" i="4"/>
  <c r="H284" i="4"/>
  <c r="G284" i="4"/>
  <c r="F284" i="4"/>
  <c r="M283" i="4" a="1"/>
  <c r="M283" i="4" s="1"/>
  <c r="L283" i="4" a="1"/>
  <c r="L283" i="4" s="1"/>
  <c r="K283" i="4" a="1"/>
  <c r="K283" i="4" s="1"/>
  <c r="J283" i="4" a="1"/>
  <c r="J283" i="4" s="1"/>
  <c r="I283" i="4"/>
  <c r="H283" i="4"/>
  <c r="G283" i="4"/>
  <c r="F283" i="4"/>
  <c r="M282" i="4" a="1"/>
  <c r="M282" i="4" s="1"/>
  <c r="L282" i="4" a="1"/>
  <c r="L282" i="4" s="1"/>
  <c r="K282" i="4" a="1"/>
  <c r="K282" i="4" s="1"/>
  <c r="J282" i="4" a="1"/>
  <c r="J282" i="4" s="1"/>
  <c r="I282" i="4"/>
  <c r="H282" i="4"/>
  <c r="G282" i="4"/>
  <c r="F282" i="4"/>
  <c r="M281" i="4" a="1"/>
  <c r="M281" i="4" s="1"/>
  <c r="L281" i="4" a="1"/>
  <c r="L281" i="4" s="1"/>
  <c r="K281" i="4" a="1"/>
  <c r="K281" i="4" s="1"/>
  <c r="J281" i="4" a="1"/>
  <c r="J281" i="4" s="1"/>
  <c r="I281" i="4"/>
  <c r="H281" i="4"/>
  <c r="G281" i="4"/>
  <c r="F281" i="4"/>
  <c r="M280" i="4" a="1"/>
  <c r="M280" i="4" s="1"/>
  <c r="L280" i="4" a="1"/>
  <c r="L280" i="4" s="1"/>
  <c r="K280" i="4" a="1"/>
  <c r="K280" i="4" s="1"/>
  <c r="J280" i="4" a="1"/>
  <c r="J280" i="4" s="1"/>
  <c r="I280" i="4"/>
  <c r="H280" i="4"/>
  <c r="G280" i="4"/>
  <c r="F280" i="4"/>
  <c r="M279" i="4" a="1"/>
  <c r="M279" i="4" s="1"/>
  <c r="L279" i="4" a="1"/>
  <c r="L279" i="4" s="1"/>
  <c r="K279" i="4" a="1"/>
  <c r="K279" i="4" s="1"/>
  <c r="J279" i="4" a="1"/>
  <c r="J279" i="4" s="1"/>
  <c r="I279" i="4"/>
  <c r="H279" i="4"/>
  <c r="G279" i="4"/>
  <c r="F279" i="4"/>
  <c r="M278" i="4" a="1"/>
  <c r="M278" i="4" s="1"/>
  <c r="L278" i="4" a="1"/>
  <c r="L278" i="4" s="1"/>
  <c r="K278" i="4" a="1"/>
  <c r="K278" i="4" s="1"/>
  <c r="J278" i="4" a="1"/>
  <c r="J278" i="4" s="1"/>
  <c r="I278" i="4"/>
  <c r="H278" i="4"/>
  <c r="G278" i="4"/>
  <c r="F278" i="4"/>
  <c r="M277" i="4" a="1"/>
  <c r="M277" i="4" s="1"/>
  <c r="L277" i="4" a="1"/>
  <c r="L277" i="4" s="1"/>
  <c r="K277" i="4" a="1"/>
  <c r="K277" i="4" s="1"/>
  <c r="J277" i="4" a="1"/>
  <c r="J277" i="4" s="1"/>
  <c r="I277" i="4"/>
  <c r="H277" i="4"/>
  <c r="G277" i="4"/>
  <c r="F277" i="4"/>
  <c r="M276" i="4" a="1"/>
  <c r="M276" i="4" s="1"/>
  <c r="L276" i="4" a="1"/>
  <c r="L276" i="4" s="1"/>
  <c r="K276" i="4" a="1"/>
  <c r="K276" i="4" s="1"/>
  <c r="J276" i="4" a="1"/>
  <c r="J276" i="4" s="1"/>
  <c r="I276" i="4"/>
  <c r="H276" i="4"/>
  <c r="G276" i="4"/>
  <c r="F276" i="4"/>
  <c r="M275" i="4" a="1"/>
  <c r="M275" i="4" s="1"/>
  <c r="L275" i="4" a="1"/>
  <c r="L275" i="4" s="1"/>
  <c r="K275" i="4" a="1"/>
  <c r="K275" i="4" s="1"/>
  <c r="J275" i="4" a="1"/>
  <c r="J275" i="4" s="1"/>
  <c r="I275" i="4"/>
  <c r="H275" i="4"/>
  <c r="G275" i="4"/>
  <c r="F275" i="4"/>
  <c r="M274" i="4" a="1"/>
  <c r="M274" i="4" s="1"/>
  <c r="L274" i="4" a="1"/>
  <c r="L274" i="4" s="1"/>
  <c r="K274" i="4" a="1"/>
  <c r="K274" i="4" s="1"/>
  <c r="J274" i="4" a="1"/>
  <c r="J274" i="4" s="1"/>
  <c r="I274" i="4"/>
  <c r="H274" i="4"/>
  <c r="G274" i="4"/>
  <c r="F274" i="4"/>
  <c r="M273" i="4"/>
  <c r="M273" i="4" a="1"/>
  <c r="L273" i="4" a="1"/>
  <c r="L273" i="4" s="1"/>
  <c r="K273" i="4" a="1"/>
  <c r="K273" i="4" s="1"/>
  <c r="J273" i="4" a="1"/>
  <c r="J273" i="4" s="1"/>
  <c r="I273" i="4"/>
  <c r="H273" i="4"/>
  <c r="G273" i="4"/>
  <c r="F273" i="4"/>
  <c r="M272" i="4" a="1"/>
  <c r="M272" i="4" s="1"/>
  <c r="L272" i="4" a="1"/>
  <c r="L272" i="4" s="1"/>
  <c r="K272" i="4" a="1"/>
  <c r="K272" i="4" s="1"/>
  <c r="J272" i="4" a="1"/>
  <c r="J272" i="4" s="1"/>
  <c r="I272" i="4"/>
  <c r="H272" i="4"/>
  <c r="G272" i="4"/>
  <c r="F272" i="4"/>
  <c r="M271" i="4" a="1"/>
  <c r="M271" i="4" s="1"/>
  <c r="L271" i="4" a="1"/>
  <c r="L271" i="4" s="1"/>
  <c r="K271" i="4"/>
  <c r="K271" i="4" a="1"/>
  <c r="J271" i="4" a="1"/>
  <c r="J271" i="4" s="1"/>
  <c r="I271" i="4"/>
  <c r="H271" i="4"/>
  <c r="G271" i="4"/>
  <c r="F271" i="4"/>
  <c r="M270" i="4" a="1"/>
  <c r="M270" i="4" s="1"/>
  <c r="L270" i="4" a="1"/>
  <c r="L270" i="4" s="1"/>
  <c r="K270" i="4" a="1"/>
  <c r="K270" i="4" s="1"/>
  <c r="J270" i="4" a="1"/>
  <c r="J270" i="4" s="1"/>
  <c r="I270" i="4"/>
  <c r="H270" i="4"/>
  <c r="G270" i="4"/>
  <c r="F270" i="4"/>
  <c r="M269" i="4" a="1"/>
  <c r="M269" i="4" s="1"/>
  <c r="L269" i="4" a="1"/>
  <c r="L269" i="4" s="1"/>
  <c r="K269" i="4" a="1"/>
  <c r="K269" i="4" s="1"/>
  <c r="J269" i="4" a="1"/>
  <c r="J269" i="4" s="1"/>
  <c r="I269" i="4"/>
  <c r="H269" i="4"/>
  <c r="G269" i="4"/>
  <c r="F269" i="4"/>
  <c r="M268" i="4" a="1"/>
  <c r="M268" i="4" s="1"/>
  <c r="L268" i="4" a="1"/>
  <c r="L268" i="4" s="1"/>
  <c r="K268" i="4" a="1"/>
  <c r="K268" i="4" s="1"/>
  <c r="J268" i="4" a="1"/>
  <c r="J268" i="4" s="1"/>
  <c r="I268" i="4"/>
  <c r="H268" i="4"/>
  <c r="G268" i="4"/>
  <c r="F268" i="4"/>
  <c r="M267" i="4" a="1"/>
  <c r="M267" i="4" s="1"/>
  <c r="L267" i="4" a="1"/>
  <c r="L267" i="4" s="1"/>
  <c r="K267" i="4" a="1"/>
  <c r="K267" i="4" s="1"/>
  <c r="J267" i="4" a="1"/>
  <c r="J267" i="4" s="1"/>
  <c r="I267" i="4"/>
  <c r="H267" i="4"/>
  <c r="G267" i="4"/>
  <c r="F267" i="4"/>
  <c r="M266" i="4" a="1"/>
  <c r="M266" i="4" s="1"/>
  <c r="L266" i="4" a="1"/>
  <c r="L266" i="4" s="1"/>
  <c r="K266" i="4" a="1"/>
  <c r="K266" i="4" s="1"/>
  <c r="J266" i="4" a="1"/>
  <c r="J266" i="4" s="1"/>
  <c r="I266" i="4"/>
  <c r="H266" i="4"/>
  <c r="G266" i="4"/>
  <c r="F266" i="4"/>
  <c r="M265" i="4" a="1"/>
  <c r="M265" i="4" s="1"/>
  <c r="L265" i="4" a="1"/>
  <c r="L265" i="4" s="1"/>
  <c r="K265" i="4" a="1"/>
  <c r="K265" i="4" s="1"/>
  <c r="J265" i="4" a="1"/>
  <c r="J265" i="4" s="1"/>
  <c r="I265" i="4"/>
  <c r="H265" i="4"/>
  <c r="G265" i="4"/>
  <c r="F265" i="4"/>
  <c r="M264" i="4" a="1"/>
  <c r="M264" i="4" s="1"/>
  <c r="L264" i="4" a="1"/>
  <c r="L264" i="4" s="1"/>
  <c r="K264" i="4" a="1"/>
  <c r="K264" i="4" s="1"/>
  <c r="J264" i="4" a="1"/>
  <c r="J264" i="4" s="1"/>
  <c r="I264" i="4"/>
  <c r="H264" i="4"/>
  <c r="G264" i="4"/>
  <c r="F264" i="4"/>
  <c r="M263" i="4" a="1"/>
  <c r="M263" i="4" s="1"/>
  <c r="L263" i="4" a="1"/>
  <c r="L263" i="4" s="1"/>
  <c r="K263" i="4" a="1"/>
  <c r="K263" i="4" s="1"/>
  <c r="J263" i="4" a="1"/>
  <c r="J263" i="4" s="1"/>
  <c r="I263" i="4"/>
  <c r="H263" i="4"/>
  <c r="G263" i="4"/>
  <c r="F263" i="4"/>
  <c r="M262" i="4" a="1"/>
  <c r="M262" i="4" s="1"/>
  <c r="L262" i="4" a="1"/>
  <c r="L262" i="4" s="1"/>
  <c r="K262" i="4" a="1"/>
  <c r="K262" i="4" s="1"/>
  <c r="J262" i="4" a="1"/>
  <c r="J262" i="4" s="1"/>
  <c r="I262" i="4"/>
  <c r="H262" i="4"/>
  <c r="G262" i="4"/>
  <c r="F262" i="4"/>
  <c r="M261" i="4" a="1"/>
  <c r="M261" i="4" s="1"/>
  <c r="L261" i="4" a="1"/>
  <c r="L261" i="4" s="1"/>
  <c r="K261" i="4" a="1"/>
  <c r="K261" i="4" s="1"/>
  <c r="J261" i="4" a="1"/>
  <c r="J261" i="4" s="1"/>
  <c r="I261" i="4"/>
  <c r="H261" i="4"/>
  <c r="G261" i="4"/>
  <c r="F261" i="4"/>
  <c r="M260" i="4" a="1"/>
  <c r="M260" i="4" s="1"/>
  <c r="L260" i="4" a="1"/>
  <c r="L260" i="4" s="1"/>
  <c r="K260" i="4" a="1"/>
  <c r="K260" i="4" s="1"/>
  <c r="J260" i="4" a="1"/>
  <c r="J260" i="4" s="1"/>
  <c r="I260" i="4"/>
  <c r="H260" i="4"/>
  <c r="G260" i="4"/>
  <c r="F260" i="4"/>
  <c r="M259" i="4" a="1"/>
  <c r="M259" i="4" s="1"/>
  <c r="L259" i="4" a="1"/>
  <c r="L259" i="4" s="1"/>
  <c r="K259" i="4" a="1"/>
  <c r="K259" i="4" s="1"/>
  <c r="J259" i="4" a="1"/>
  <c r="J259" i="4" s="1"/>
  <c r="I259" i="4"/>
  <c r="H259" i="4"/>
  <c r="G259" i="4"/>
  <c r="F259" i="4"/>
  <c r="M258" i="4"/>
  <c r="M258" i="4" a="1"/>
  <c r="L258" i="4" a="1"/>
  <c r="L258" i="4" s="1"/>
  <c r="K258" i="4"/>
  <c r="K258" i="4" a="1"/>
  <c r="J258" i="4" a="1"/>
  <c r="J258" i="4" s="1"/>
  <c r="I258" i="4"/>
  <c r="H258" i="4"/>
  <c r="G258" i="4"/>
  <c r="F258" i="4"/>
  <c r="M257" i="4" a="1"/>
  <c r="M257" i="4" s="1"/>
  <c r="L257" i="4" a="1"/>
  <c r="L257" i="4" s="1"/>
  <c r="K257" i="4" a="1"/>
  <c r="K257" i="4" s="1"/>
  <c r="J257" i="4" a="1"/>
  <c r="J257" i="4" s="1"/>
  <c r="I257" i="4"/>
  <c r="H257" i="4"/>
  <c r="G257" i="4"/>
  <c r="F257" i="4"/>
  <c r="M256" i="4"/>
  <c r="M256" i="4" a="1"/>
  <c r="L256" i="4" a="1"/>
  <c r="L256" i="4" s="1"/>
  <c r="K256" i="4" a="1"/>
  <c r="K256" i="4" s="1"/>
  <c r="J256" i="4" a="1"/>
  <c r="J256" i="4" s="1"/>
  <c r="I256" i="4"/>
  <c r="H256" i="4"/>
  <c r="G256" i="4"/>
  <c r="F256" i="4"/>
  <c r="M255" i="4"/>
  <c r="M255" i="4" a="1"/>
  <c r="L255" i="4" a="1"/>
  <c r="L255" i="4" s="1"/>
  <c r="K255" i="4" a="1"/>
  <c r="K255" i="4" s="1"/>
  <c r="J255" i="4" a="1"/>
  <c r="J255" i="4" s="1"/>
  <c r="I255" i="4"/>
  <c r="H255" i="4"/>
  <c r="G255" i="4"/>
  <c r="F255" i="4"/>
  <c r="M254" i="4"/>
  <c r="M254" i="4" a="1"/>
  <c r="L254" i="4" a="1"/>
  <c r="L254" i="4" s="1"/>
  <c r="K254" i="4"/>
  <c r="K254" i="4" a="1"/>
  <c r="J254" i="4" a="1"/>
  <c r="J254" i="4" s="1"/>
  <c r="I254" i="4"/>
  <c r="H254" i="4"/>
  <c r="G254" i="4"/>
  <c r="F254" i="4"/>
  <c r="M253" i="4" a="1"/>
  <c r="M253" i="4" s="1"/>
  <c r="L253" i="4" a="1"/>
  <c r="L253" i="4" s="1"/>
  <c r="K253" i="4"/>
  <c r="K253" i="4" a="1"/>
  <c r="J253" i="4" a="1"/>
  <c r="J253" i="4" s="1"/>
  <c r="I253" i="4"/>
  <c r="H253" i="4"/>
  <c r="G253" i="4"/>
  <c r="F253" i="4"/>
  <c r="M252" i="4"/>
  <c r="M252" i="4" a="1"/>
  <c r="L252" i="4" a="1"/>
  <c r="L252" i="4" s="1"/>
  <c r="K252" i="4" a="1"/>
  <c r="K252" i="4" s="1"/>
  <c r="J252" i="4" a="1"/>
  <c r="J252" i="4" s="1"/>
  <c r="I252" i="4"/>
  <c r="H252" i="4"/>
  <c r="G252" i="4"/>
  <c r="F252" i="4"/>
  <c r="M251" i="4"/>
  <c r="M251" i="4" a="1"/>
  <c r="L251" i="4" a="1"/>
  <c r="L251" i="4" s="1"/>
  <c r="K251" i="4" a="1"/>
  <c r="K251" i="4" s="1"/>
  <c r="J251" i="4"/>
  <c r="J251" i="4" a="1"/>
  <c r="I251" i="4"/>
  <c r="H251" i="4"/>
  <c r="G251" i="4"/>
  <c r="F251" i="4"/>
  <c r="M250" i="4"/>
  <c r="M250" i="4" a="1"/>
  <c r="L250" i="4" a="1"/>
  <c r="L250" i="4" s="1"/>
  <c r="K250" i="4"/>
  <c r="K250" i="4" a="1"/>
  <c r="J250" i="4" a="1"/>
  <c r="J250" i="4" s="1"/>
  <c r="I250" i="4"/>
  <c r="H250" i="4"/>
  <c r="G250" i="4"/>
  <c r="F250" i="4"/>
  <c r="M249" i="4" a="1"/>
  <c r="M249" i="4" s="1"/>
  <c r="L249" i="4" a="1"/>
  <c r="L249" i="4" s="1"/>
  <c r="K249" i="4"/>
  <c r="K249" i="4" a="1"/>
  <c r="J249" i="4"/>
  <c r="J249" i="4" a="1"/>
  <c r="I249" i="4"/>
  <c r="H249" i="4"/>
  <c r="G249" i="4"/>
  <c r="F249" i="4"/>
  <c r="M248" i="4"/>
  <c r="M248" i="4" a="1"/>
  <c r="L248" i="4" a="1"/>
  <c r="L248" i="4" s="1"/>
  <c r="K248" i="4" a="1"/>
  <c r="K248" i="4" s="1"/>
  <c r="J248" i="4" a="1"/>
  <c r="J248" i="4" s="1"/>
  <c r="I248" i="4"/>
  <c r="H248" i="4"/>
  <c r="G248" i="4"/>
  <c r="F248" i="4"/>
  <c r="M247" i="4"/>
  <c r="M247" i="4" a="1"/>
  <c r="L247" i="4" a="1"/>
  <c r="L247" i="4" s="1"/>
  <c r="K247" i="4" a="1"/>
  <c r="K247" i="4" s="1"/>
  <c r="J247" i="4"/>
  <c r="J247" i="4" a="1"/>
  <c r="I247" i="4"/>
  <c r="H247" i="4"/>
  <c r="G247" i="4"/>
  <c r="F247" i="4"/>
  <c r="M246" i="4"/>
  <c r="M246" i="4" a="1"/>
  <c r="L246" i="4" a="1"/>
  <c r="L246" i="4" s="1"/>
  <c r="K246" i="4"/>
  <c r="K246" i="4" a="1"/>
  <c r="J246" i="4" a="1"/>
  <c r="J246" i="4" s="1"/>
  <c r="I246" i="4"/>
  <c r="H246" i="4"/>
  <c r="G246" i="4"/>
  <c r="F246" i="4"/>
  <c r="M245" i="4" a="1"/>
  <c r="M245" i="4" s="1"/>
  <c r="L245" i="4" a="1"/>
  <c r="L245" i="4" s="1"/>
  <c r="K245" i="4"/>
  <c r="K245" i="4" a="1"/>
  <c r="J245" i="4"/>
  <c r="J245" i="4" a="1"/>
  <c r="I245" i="4"/>
  <c r="H245" i="4"/>
  <c r="G245" i="4"/>
  <c r="F245" i="4"/>
  <c r="M244" i="4"/>
  <c r="M244" i="4" a="1"/>
  <c r="L244" i="4" a="1"/>
  <c r="L244" i="4" s="1"/>
  <c r="K244" i="4" a="1"/>
  <c r="K244" i="4" s="1"/>
  <c r="J244" i="4"/>
  <c r="J244" i="4" a="1"/>
  <c r="I244" i="4"/>
  <c r="H244" i="4"/>
  <c r="G244" i="4"/>
  <c r="F244" i="4"/>
  <c r="M243" i="4" a="1"/>
  <c r="M243" i="4" s="1"/>
  <c r="L243" i="4" a="1"/>
  <c r="L243" i="4" s="1"/>
  <c r="K243" i="4" a="1"/>
  <c r="K243" i="4" s="1"/>
  <c r="J243" i="4" a="1"/>
  <c r="J243" i="4" s="1"/>
  <c r="I243" i="4"/>
  <c r="H243" i="4"/>
  <c r="G243" i="4"/>
  <c r="F243" i="4"/>
  <c r="M242" i="4" a="1"/>
  <c r="M242" i="4" s="1"/>
  <c r="L242" i="4"/>
  <c r="L242" i="4" a="1"/>
  <c r="K242" i="4" a="1"/>
  <c r="K242" i="4" s="1"/>
  <c r="J242" i="4" a="1"/>
  <c r="J242" i="4" s="1"/>
  <c r="I242" i="4"/>
  <c r="H242" i="4"/>
  <c r="G242" i="4"/>
  <c r="F242" i="4"/>
  <c r="M241" i="4" a="1"/>
  <c r="M241" i="4" s="1"/>
  <c r="L241" i="4" a="1"/>
  <c r="L241" i="4" s="1"/>
  <c r="K241" i="4" a="1"/>
  <c r="K241" i="4" s="1"/>
  <c r="J241" i="4" a="1"/>
  <c r="J241" i="4" s="1"/>
  <c r="I241" i="4"/>
  <c r="H241" i="4"/>
  <c r="G241" i="4"/>
  <c r="F241" i="4"/>
  <c r="M240" i="4"/>
  <c r="M240" i="4" a="1"/>
  <c r="L240" i="4" a="1"/>
  <c r="L240" i="4" s="1"/>
  <c r="K240" i="4" a="1"/>
  <c r="K240" i="4" s="1"/>
  <c r="J240" i="4"/>
  <c r="J240" i="4" a="1"/>
  <c r="I240" i="4"/>
  <c r="H240" i="4"/>
  <c r="G240" i="4"/>
  <c r="F240" i="4"/>
  <c r="M239" i="4"/>
  <c r="M239" i="4" a="1"/>
  <c r="L239" i="4" a="1"/>
  <c r="L239" i="4" s="1"/>
  <c r="K239" i="4" a="1"/>
  <c r="K239" i="4" s="1"/>
  <c r="J239" i="4" a="1"/>
  <c r="J239" i="4" s="1"/>
  <c r="I239" i="4"/>
  <c r="H239" i="4"/>
  <c r="G239" i="4"/>
  <c r="F239" i="4"/>
  <c r="M238" i="4" a="1"/>
  <c r="M238" i="4" s="1"/>
  <c r="L238" i="4" a="1"/>
  <c r="L238" i="4" s="1"/>
  <c r="K238" i="4" a="1"/>
  <c r="K238" i="4" s="1"/>
  <c r="J238" i="4" a="1"/>
  <c r="J238" i="4" s="1"/>
  <c r="I238" i="4"/>
  <c r="H238" i="4"/>
  <c r="G238" i="4"/>
  <c r="F238" i="4"/>
  <c r="M237" i="4" a="1"/>
  <c r="M237" i="4" s="1"/>
  <c r="L237" i="4" a="1"/>
  <c r="L237" i="4" s="1"/>
  <c r="K237" i="4"/>
  <c r="K237" i="4" a="1"/>
  <c r="J237" i="4" a="1"/>
  <c r="J237" i="4" s="1"/>
  <c r="I237" i="4"/>
  <c r="H237" i="4"/>
  <c r="G237" i="4"/>
  <c r="F237" i="4"/>
  <c r="M236" i="4"/>
  <c r="M236" i="4" a="1"/>
  <c r="L236" i="4" a="1"/>
  <c r="L236" i="4" s="1"/>
  <c r="K236" i="4" a="1"/>
  <c r="K236" i="4" s="1"/>
  <c r="J236" i="4"/>
  <c r="J236" i="4" a="1"/>
  <c r="I236" i="4"/>
  <c r="H236" i="4"/>
  <c r="G236" i="4"/>
  <c r="F236" i="4"/>
  <c r="M235" i="4" a="1"/>
  <c r="M235" i="4" s="1"/>
  <c r="L235" i="4" a="1"/>
  <c r="L235" i="4" s="1"/>
  <c r="K235" i="4" a="1"/>
  <c r="K235" i="4" s="1"/>
  <c r="J235" i="4" a="1"/>
  <c r="J235" i="4" s="1"/>
  <c r="I235" i="4"/>
  <c r="H235" i="4"/>
  <c r="G235" i="4"/>
  <c r="F235" i="4"/>
  <c r="M234" i="4" a="1"/>
  <c r="M234" i="4" s="1"/>
  <c r="L234" i="4"/>
  <c r="L234" i="4" a="1"/>
  <c r="K234" i="4" a="1"/>
  <c r="K234" i="4" s="1"/>
  <c r="J234" i="4" a="1"/>
  <c r="J234" i="4" s="1"/>
  <c r="I234" i="4"/>
  <c r="H234" i="4"/>
  <c r="G234" i="4"/>
  <c r="F234" i="4"/>
  <c r="M233" i="4" a="1"/>
  <c r="M233" i="4" s="1"/>
  <c r="L233" i="4" a="1"/>
  <c r="L233" i="4" s="1"/>
  <c r="K233" i="4" a="1"/>
  <c r="K233" i="4" s="1"/>
  <c r="J233" i="4" a="1"/>
  <c r="J233" i="4" s="1"/>
  <c r="I233" i="4"/>
  <c r="H233" i="4"/>
  <c r="G233" i="4"/>
  <c r="F233" i="4"/>
  <c r="M232" i="4"/>
  <c r="M232" i="4" a="1"/>
  <c r="L232" i="4" a="1"/>
  <c r="L232" i="4" s="1"/>
  <c r="K232" i="4" a="1"/>
  <c r="K232" i="4" s="1"/>
  <c r="J232" i="4"/>
  <c r="J232" i="4" a="1"/>
  <c r="I232" i="4"/>
  <c r="H232" i="4"/>
  <c r="G232" i="4"/>
  <c r="F232" i="4"/>
  <c r="M231" i="4"/>
  <c r="M231" i="4" a="1"/>
  <c r="L231" i="4" a="1"/>
  <c r="L231" i="4" s="1"/>
  <c r="K231" i="4" a="1"/>
  <c r="K231" i="4" s="1"/>
  <c r="J231" i="4" a="1"/>
  <c r="J231" i="4" s="1"/>
  <c r="I231" i="4"/>
  <c r="H231" i="4"/>
  <c r="G231" i="4"/>
  <c r="F231" i="4"/>
  <c r="M230" i="4" a="1"/>
  <c r="M230" i="4" s="1"/>
  <c r="L230" i="4" a="1"/>
  <c r="L230" i="4" s="1"/>
  <c r="K230" i="4" a="1"/>
  <c r="K230" i="4" s="1"/>
  <c r="J230" i="4" a="1"/>
  <c r="J230" i="4" s="1"/>
  <c r="I230" i="4"/>
  <c r="H230" i="4"/>
  <c r="G230" i="4"/>
  <c r="F230" i="4"/>
  <c r="M229" i="4" a="1"/>
  <c r="M229" i="4" s="1"/>
  <c r="L229" i="4" a="1"/>
  <c r="L229" i="4" s="1"/>
  <c r="K229" i="4"/>
  <c r="K229" i="4" a="1"/>
  <c r="J229" i="4" a="1"/>
  <c r="J229" i="4" s="1"/>
  <c r="I229" i="4"/>
  <c r="H229" i="4"/>
  <c r="G229" i="4"/>
  <c r="F229" i="4"/>
  <c r="M228" i="4" a="1"/>
  <c r="M228" i="4" s="1"/>
  <c r="L228" i="4" a="1"/>
  <c r="L228" i="4" s="1"/>
  <c r="K228" i="4" a="1"/>
  <c r="K228" i="4" s="1"/>
  <c r="J228" i="4"/>
  <c r="J228" i="4" a="1"/>
  <c r="I228" i="4"/>
  <c r="H228" i="4"/>
  <c r="G228" i="4"/>
  <c r="F228" i="4"/>
  <c r="M227" i="4" a="1"/>
  <c r="M227" i="4" s="1"/>
  <c r="L227" i="4" a="1"/>
  <c r="L227" i="4" s="1"/>
  <c r="K227" i="4" a="1"/>
  <c r="K227" i="4" s="1"/>
  <c r="J227" i="4" a="1"/>
  <c r="J227" i="4" s="1"/>
  <c r="I227" i="4"/>
  <c r="H227" i="4"/>
  <c r="G227" i="4"/>
  <c r="F227" i="4"/>
  <c r="M226" i="4" a="1"/>
  <c r="M226" i="4" s="1"/>
  <c r="L226" i="4"/>
  <c r="L226" i="4" a="1"/>
  <c r="K226" i="4" a="1"/>
  <c r="K226" i="4" s="1"/>
  <c r="J226" i="4" a="1"/>
  <c r="J226" i="4" s="1"/>
  <c r="I226" i="4"/>
  <c r="H226" i="4"/>
  <c r="G226" i="4"/>
  <c r="F226" i="4"/>
  <c r="M225" i="4" a="1"/>
  <c r="M225" i="4" s="1"/>
  <c r="L225" i="4" a="1"/>
  <c r="L225" i="4" s="1"/>
  <c r="K225" i="4" a="1"/>
  <c r="K225" i="4" s="1"/>
  <c r="J225" i="4" a="1"/>
  <c r="J225" i="4" s="1"/>
  <c r="I225" i="4"/>
  <c r="H225" i="4"/>
  <c r="G225" i="4"/>
  <c r="F225" i="4"/>
  <c r="M224" i="4" a="1"/>
  <c r="M224" i="4" s="1"/>
  <c r="L224" i="4" a="1"/>
  <c r="L224" i="4" s="1"/>
  <c r="K224" i="4" a="1"/>
  <c r="K224" i="4" s="1"/>
  <c r="J224" i="4" a="1"/>
  <c r="J224" i="4" s="1"/>
  <c r="I224" i="4"/>
  <c r="H224" i="4"/>
  <c r="G224" i="4"/>
  <c r="F224" i="4"/>
  <c r="M223" i="4" a="1"/>
  <c r="M223" i="4" s="1"/>
  <c r="L223" i="4" a="1"/>
  <c r="L223" i="4" s="1"/>
  <c r="K223" i="4" a="1"/>
  <c r="K223" i="4" s="1"/>
  <c r="J223" i="4" a="1"/>
  <c r="J223" i="4" s="1"/>
  <c r="I223" i="4"/>
  <c r="H223" i="4"/>
  <c r="G223" i="4"/>
  <c r="F223" i="4"/>
  <c r="M222" i="4" a="1"/>
  <c r="M222" i="4" s="1"/>
  <c r="L222" i="4" a="1"/>
  <c r="L222" i="4" s="1"/>
  <c r="K222" i="4" a="1"/>
  <c r="K222" i="4" s="1"/>
  <c r="J222" i="4" a="1"/>
  <c r="J222" i="4" s="1"/>
  <c r="I222" i="4"/>
  <c r="H222" i="4"/>
  <c r="G222" i="4"/>
  <c r="F222" i="4"/>
  <c r="M221" i="4" a="1"/>
  <c r="M221" i="4" s="1"/>
  <c r="L221" i="4" a="1"/>
  <c r="L221" i="4" s="1"/>
  <c r="K221" i="4" a="1"/>
  <c r="K221" i="4" s="1"/>
  <c r="J221" i="4" a="1"/>
  <c r="J221" i="4" s="1"/>
  <c r="I221" i="4"/>
  <c r="H221" i="4"/>
  <c r="G221" i="4"/>
  <c r="F221" i="4"/>
  <c r="M220" i="4" a="1"/>
  <c r="M220" i="4" s="1"/>
  <c r="L220" i="4" a="1"/>
  <c r="L220" i="4" s="1"/>
  <c r="K220" i="4" a="1"/>
  <c r="K220" i="4" s="1"/>
  <c r="J220" i="4" a="1"/>
  <c r="J220" i="4" s="1"/>
  <c r="I220" i="4"/>
  <c r="H220" i="4"/>
  <c r="G220" i="4"/>
  <c r="F220" i="4"/>
  <c r="M219" i="4" a="1"/>
  <c r="M219" i="4" s="1"/>
  <c r="L219" i="4" a="1"/>
  <c r="L219" i="4" s="1"/>
  <c r="K219" i="4" a="1"/>
  <c r="K219" i="4" s="1"/>
  <c r="J219" i="4" a="1"/>
  <c r="J219" i="4" s="1"/>
  <c r="I219" i="4"/>
  <c r="H219" i="4"/>
  <c r="G219" i="4"/>
  <c r="F219" i="4"/>
  <c r="M218" i="4" a="1"/>
  <c r="M218" i="4" s="1"/>
  <c r="L218" i="4" a="1"/>
  <c r="L218" i="4" s="1"/>
  <c r="K218" i="4" a="1"/>
  <c r="K218" i="4" s="1"/>
  <c r="J218" i="4" a="1"/>
  <c r="J218" i="4" s="1"/>
  <c r="I218" i="4"/>
  <c r="H218" i="4"/>
  <c r="G218" i="4"/>
  <c r="F218" i="4"/>
  <c r="M217" i="4" a="1"/>
  <c r="M217" i="4" s="1"/>
  <c r="L217" i="4" a="1"/>
  <c r="L217" i="4" s="1"/>
  <c r="K217" i="4" a="1"/>
  <c r="K217" i="4" s="1"/>
  <c r="J217" i="4" a="1"/>
  <c r="J217" i="4" s="1"/>
  <c r="I217" i="4"/>
  <c r="H217" i="4"/>
  <c r="G217" i="4"/>
  <c r="F217" i="4"/>
  <c r="M216" i="4" a="1"/>
  <c r="M216" i="4" s="1"/>
  <c r="L216" i="4" a="1"/>
  <c r="L216" i="4" s="1"/>
  <c r="K216" i="4" a="1"/>
  <c r="K216" i="4" s="1"/>
  <c r="J216" i="4" a="1"/>
  <c r="J216" i="4" s="1"/>
  <c r="I216" i="4"/>
  <c r="H216" i="4"/>
  <c r="G216" i="4"/>
  <c r="F216" i="4"/>
  <c r="M215" i="4" a="1"/>
  <c r="M215" i="4" s="1"/>
  <c r="L215" i="4" a="1"/>
  <c r="L215" i="4" s="1"/>
  <c r="K215" i="4" a="1"/>
  <c r="K215" i="4" s="1"/>
  <c r="J215" i="4" a="1"/>
  <c r="J215" i="4" s="1"/>
  <c r="I215" i="4"/>
  <c r="H215" i="4"/>
  <c r="G215" i="4"/>
  <c r="F215" i="4"/>
  <c r="M214" i="4" a="1"/>
  <c r="M214" i="4" s="1"/>
  <c r="L214" i="4" a="1"/>
  <c r="L214" i="4" s="1"/>
  <c r="K214" i="4" a="1"/>
  <c r="K214" i="4" s="1"/>
  <c r="J214" i="4" a="1"/>
  <c r="J214" i="4" s="1"/>
  <c r="I214" i="4"/>
  <c r="H214" i="4"/>
  <c r="G214" i="4"/>
  <c r="F214" i="4"/>
  <c r="M213" i="4" a="1"/>
  <c r="M213" i="4" s="1"/>
  <c r="L213" i="4" a="1"/>
  <c r="L213" i="4" s="1"/>
  <c r="K213" i="4" a="1"/>
  <c r="K213" i="4" s="1"/>
  <c r="J213" i="4" a="1"/>
  <c r="J213" i="4" s="1"/>
  <c r="I213" i="4"/>
  <c r="H213" i="4"/>
  <c r="G213" i="4"/>
  <c r="F213" i="4"/>
  <c r="M212" i="4" a="1"/>
  <c r="M212" i="4" s="1"/>
  <c r="L212" i="4" a="1"/>
  <c r="L212" i="4" s="1"/>
  <c r="K212" i="4" a="1"/>
  <c r="K212" i="4" s="1"/>
  <c r="J212" i="4" a="1"/>
  <c r="J212" i="4" s="1"/>
  <c r="I212" i="4"/>
  <c r="H212" i="4"/>
  <c r="G212" i="4"/>
  <c r="F212" i="4"/>
  <c r="M211" i="4" a="1"/>
  <c r="M211" i="4" s="1"/>
  <c r="L211" i="4" a="1"/>
  <c r="L211" i="4" s="1"/>
  <c r="K211" i="4" a="1"/>
  <c r="K211" i="4" s="1"/>
  <c r="J211" i="4" a="1"/>
  <c r="J211" i="4" s="1"/>
  <c r="I211" i="4"/>
  <c r="H211" i="4"/>
  <c r="G211" i="4"/>
  <c r="F211" i="4"/>
  <c r="M210" i="4" a="1"/>
  <c r="M210" i="4" s="1"/>
  <c r="L210" i="4" a="1"/>
  <c r="L210" i="4" s="1"/>
  <c r="K210" i="4" a="1"/>
  <c r="K210" i="4" s="1"/>
  <c r="J210" i="4" a="1"/>
  <c r="J210" i="4" s="1"/>
  <c r="I210" i="4"/>
  <c r="H210" i="4"/>
  <c r="G210" i="4"/>
  <c r="F210" i="4"/>
  <c r="M209" i="4" a="1"/>
  <c r="M209" i="4" s="1"/>
  <c r="L209" i="4" a="1"/>
  <c r="L209" i="4" s="1"/>
  <c r="K209" i="4" a="1"/>
  <c r="K209" i="4" s="1"/>
  <c r="J209" i="4" a="1"/>
  <c r="J209" i="4" s="1"/>
  <c r="I209" i="4"/>
  <c r="H209" i="4"/>
  <c r="G209" i="4"/>
  <c r="F209" i="4"/>
  <c r="M208" i="4" a="1"/>
  <c r="M208" i="4" s="1"/>
  <c r="L208" i="4" a="1"/>
  <c r="L208" i="4" s="1"/>
  <c r="K208" i="4" a="1"/>
  <c r="K208" i="4" s="1"/>
  <c r="J208" i="4" a="1"/>
  <c r="J208" i="4" s="1"/>
  <c r="I208" i="4"/>
  <c r="H208" i="4"/>
  <c r="G208" i="4"/>
  <c r="F208" i="4"/>
  <c r="M207" i="4" a="1"/>
  <c r="M207" i="4" s="1"/>
  <c r="L207" i="4" a="1"/>
  <c r="L207" i="4" s="1"/>
  <c r="K207" i="4" a="1"/>
  <c r="K207" i="4" s="1"/>
  <c r="J207" i="4" a="1"/>
  <c r="J207" i="4" s="1"/>
  <c r="I207" i="4"/>
  <c r="H207" i="4"/>
  <c r="G207" i="4"/>
  <c r="F207" i="4"/>
  <c r="M206" i="4" a="1"/>
  <c r="M206" i="4" s="1"/>
  <c r="L206" i="4" a="1"/>
  <c r="L206" i="4" s="1"/>
  <c r="K206" i="4" a="1"/>
  <c r="K206" i="4" s="1"/>
  <c r="J206" i="4" a="1"/>
  <c r="J206" i="4" s="1"/>
  <c r="I206" i="4"/>
  <c r="H206" i="4"/>
  <c r="G206" i="4"/>
  <c r="F206" i="4"/>
  <c r="M205" i="4" a="1"/>
  <c r="M205" i="4" s="1"/>
  <c r="L205" i="4" a="1"/>
  <c r="L205" i="4" s="1"/>
  <c r="K205" i="4" a="1"/>
  <c r="K205" i="4" s="1"/>
  <c r="J205" i="4" a="1"/>
  <c r="J205" i="4" s="1"/>
  <c r="I205" i="4"/>
  <c r="H205" i="4"/>
  <c r="G205" i="4"/>
  <c r="F205" i="4"/>
  <c r="M204" i="4" a="1"/>
  <c r="M204" i="4" s="1"/>
  <c r="L204" i="4" a="1"/>
  <c r="L204" i="4" s="1"/>
  <c r="K204" i="4" a="1"/>
  <c r="K204" i="4" s="1"/>
  <c r="J204" i="4" a="1"/>
  <c r="J204" i="4" s="1"/>
  <c r="I204" i="4"/>
  <c r="H204" i="4"/>
  <c r="G204" i="4"/>
  <c r="F204" i="4"/>
  <c r="M203" i="4" a="1"/>
  <c r="M203" i="4" s="1"/>
  <c r="L203" i="4" a="1"/>
  <c r="L203" i="4" s="1"/>
  <c r="K203" i="4" a="1"/>
  <c r="K203" i="4" s="1"/>
  <c r="J203" i="4" a="1"/>
  <c r="J203" i="4" s="1"/>
  <c r="I203" i="4"/>
  <c r="H203" i="4"/>
  <c r="G203" i="4"/>
  <c r="F203" i="4"/>
  <c r="M202" i="4" a="1"/>
  <c r="M202" i="4" s="1"/>
  <c r="L202" i="4" a="1"/>
  <c r="L202" i="4" s="1"/>
  <c r="K202" i="4" a="1"/>
  <c r="K202" i="4" s="1"/>
  <c r="J202" i="4" a="1"/>
  <c r="J202" i="4" s="1"/>
  <c r="I202" i="4"/>
  <c r="H202" i="4"/>
  <c r="G202" i="4"/>
  <c r="F202" i="4"/>
  <c r="M201" i="4" a="1"/>
  <c r="M201" i="4" s="1"/>
  <c r="L201" i="4" a="1"/>
  <c r="L201" i="4" s="1"/>
  <c r="K201" i="4" a="1"/>
  <c r="K201" i="4" s="1"/>
  <c r="J201" i="4" a="1"/>
  <c r="J201" i="4" s="1"/>
  <c r="I201" i="4"/>
  <c r="H201" i="4"/>
  <c r="G201" i="4"/>
  <c r="F201" i="4"/>
  <c r="M200" i="4" a="1"/>
  <c r="M200" i="4" s="1"/>
  <c r="L200" i="4" a="1"/>
  <c r="L200" i="4" s="1"/>
  <c r="K200" i="4" a="1"/>
  <c r="K200" i="4" s="1"/>
  <c r="J200" i="4" a="1"/>
  <c r="J200" i="4" s="1"/>
  <c r="I200" i="4"/>
  <c r="H200" i="4"/>
  <c r="G200" i="4"/>
  <c r="F200" i="4"/>
  <c r="M199" i="4" a="1"/>
  <c r="M199" i="4" s="1"/>
  <c r="L199" i="4" a="1"/>
  <c r="L199" i="4" s="1"/>
  <c r="K199" i="4" a="1"/>
  <c r="K199" i="4" s="1"/>
  <c r="J199" i="4" a="1"/>
  <c r="J199" i="4" s="1"/>
  <c r="I199" i="4"/>
  <c r="H199" i="4"/>
  <c r="G199" i="4"/>
  <c r="F199" i="4"/>
  <c r="M198" i="4" a="1"/>
  <c r="M198" i="4" s="1"/>
  <c r="L198" i="4" a="1"/>
  <c r="L198" i="4" s="1"/>
  <c r="K198" i="4" a="1"/>
  <c r="K198" i="4" s="1"/>
  <c r="J198" i="4" a="1"/>
  <c r="J198" i="4" s="1"/>
  <c r="I198" i="4"/>
  <c r="H198" i="4"/>
  <c r="G198" i="4"/>
  <c r="F198" i="4"/>
  <c r="M197" i="4" a="1"/>
  <c r="M197" i="4" s="1"/>
  <c r="L197" i="4" a="1"/>
  <c r="L197" i="4" s="1"/>
  <c r="K197" i="4" a="1"/>
  <c r="K197" i="4" s="1"/>
  <c r="J197" i="4" a="1"/>
  <c r="J197" i="4" s="1"/>
  <c r="I197" i="4"/>
  <c r="H197" i="4"/>
  <c r="G197" i="4"/>
  <c r="F197" i="4"/>
  <c r="M196" i="4" a="1"/>
  <c r="M196" i="4" s="1"/>
  <c r="L196" i="4" a="1"/>
  <c r="L196" i="4" s="1"/>
  <c r="K196" i="4" a="1"/>
  <c r="K196" i="4" s="1"/>
  <c r="J196" i="4" a="1"/>
  <c r="J196" i="4" s="1"/>
  <c r="I196" i="4"/>
  <c r="H196" i="4"/>
  <c r="G196" i="4"/>
  <c r="F196" i="4"/>
  <c r="M195" i="4"/>
  <c r="M195" i="4" a="1"/>
  <c r="L195" i="4" a="1"/>
  <c r="L195" i="4" s="1"/>
  <c r="K195" i="4" a="1"/>
  <c r="K195" i="4" s="1"/>
  <c r="J195" i="4" a="1"/>
  <c r="J195" i="4" s="1"/>
  <c r="I195" i="4"/>
  <c r="H195" i="4"/>
  <c r="G195" i="4"/>
  <c r="F195" i="4"/>
  <c r="M194" i="4" a="1"/>
  <c r="M194" i="4" s="1"/>
  <c r="L194" i="4" a="1"/>
  <c r="L194" i="4" s="1"/>
  <c r="K194" i="4" a="1"/>
  <c r="K194" i="4" s="1"/>
  <c r="J194" i="4" a="1"/>
  <c r="J194" i="4" s="1"/>
  <c r="I194" i="4"/>
  <c r="H194" i="4"/>
  <c r="G194" i="4"/>
  <c r="F194" i="4"/>
  <c r="M193" i="4" a="1"/>
  <c r="M193" i="4" s="1"/>
  <c r="L193" i="4" a="1"/>
  <c r="L193" i="4" s="1"/>
  <c r="K193" i="4" a="1"/>
  <c r="K193" i="4" s="1"/>
  <c r="J193" i="4" a="1"/>
  <c r="J193" i="4" s="1"/>
  <c r="I193" i="4"/>
  <c r="H193" i="4"/>
  <c r="G193" i="4"/>
  <c r="F193" i="4"/>
  <c r="M192" i="4" a="1"/>
  <c r="M192" i="4" s="1"/>
  <c r="L192" i="4" a="1"/>
  <c r="L192" i="4" s="1"/>
  <c r="K192" i="4" a="1"/>
  <c r="K192" i="4" s="1"/>
  <c r="J192" i="4" a="1"/>
  <c r="J192" i="4" s="1"/>
  <c r="I192" i="4"/>
  <c r="H192" i="4"/>
  <c r="G192" i="4"/>
  <c r="F192" i="4"/>
  <c r="M191" i="4" a="1"/>
  <c r="M191" i="4" s="1"/>
  <c r="L191" i="4" a="1"/>
  <c r="L191" i="4" s="1"/>
  <c r="K191" i="4" a="1"/>
  <c r="K191" i="4" s="1"/>
  <c r="J191" i="4" a="1"/>
  <c r="J191" i="4" s="1"/>
  <c r="I191" i="4"/>
  <c r="H191" i="4"/>
  <c r="G191" i="4"/>
  <c r="F191" i="4"/>
  <c r="M190" i="4" a="1"/>
  <c r="M190" i="4" s="1"/>
  <c r="L190" i="4" a="1"/>
  <c r="L190" i="4" s="1"/>
  <c r="K190" i="4" a="1"/>
  <c r="K190" i="4" s="1"/>
  <c r="J190" i="4" a="1"/>
  <c r="J190" i="4" s="1"/>
  <c r="I190" i="4"/>
  <c r="H190" i="4"/>
  <c r="G190" i="4"/>
  <c r="F190" i="4"/>
  <c r="M189" i="4" a="1"/>
  <c r="M189" i="4" s="1"/>
  <c r="L189" i="4" a="1"/>
  <c r="L189" i="4" s="1"/>
  <c r="K189" i="4" a="1"/>
  <c r="K189" i="4" s="1"/>
  <c r="J189" i="4" a="1"/>
  <c r="J189" i="4" s="1"/>
  <c r="I189" i="4"/>
  <c r="H189" i="4"/>
  <c r="G189" i="4"/>
  <c r="F189" i="4"/>
  <c r="M188" i="4" a="1"/>
  <c r="M188" i="4" s="1"/>
  <c r="L188" i="4" a="1"/>
  <c r="L188" i="4" s="1"/>
  <c r="K188" i="4" a="1"/>
  <c r="K188" i="4" s="1"/>
  <c r="J188" i="4" a="1"/>
  <c r="J188" i="4" s="1"/>
  <c r="I188" i="4"/>
  <c r="H188" i="4"/>
  <c r="G188" i="4"/>
  <c r="F188" i="4"/>
  <c r="M187" i="4" a="1"/>
  <c r="M187" i="4" s="1"/>
  <c r="L187" i="4" a="1"/>
  <c r="L187" i="4" s="1"/>
  <c r="K187" i="4" a="1"/>
  <c r="K187" i="4" s="1"/>
  <c r="J187" i="4" a="1"/>
  <c r="J187" i="4" s="1"/>
  <c r="I187" i="4"/>
  <c r="H187" i="4"/>
  <c r="G187" i="4"/>
  <c r="F187" i="4"/>
  <c r="M186" i="4" a="1"/>
  <c r="M186" i="4" s="1"/>
  <c r="L186" i="4" a="1"/>
  <c r="L186" i="4" s="1"/>
  <c r="K186" i="4" a="1"/>
  <c r="K186" i="4" s="1"/>
  <c r="J186" i="4" a="1"/>
  <c r="J186" i="4" s="1"/>
  <c r="I186" i="4"/>
  <c r="H186" i="4"/>
  <c r="G186" i="4"/>
  <c r="F186" i="4"/>
  <c r="M185" i="4" a="1"/>
  <c r="M185" i="4" s="1"/>
  <c r="L185" i="4" a="1"/>
  <c r="L185" i="4" s="1"/>
  <c r="K185" i="4" a="1"/>
  <c r="K185" i="4" s="1"/>
  <c r="J185" i="4" a="1"/>
  <c r="J185" i="4" s="1"/>
  <c r="I185" i="4"/>
  <c r="H185" i="4"/>
  <c r="G185" i="4"/>
  <c r="F185" i="4"/>
  <c r="M184" i="4" a="1"/>
  <c r="M184" i="4" s="1"/>
  <c r="L184" i="4" a="1"/>
  <c r="L184" i="4" s="1"/>
  <c r="K184" i="4" a="1"/>
  <c r="K184" i="4" s="1"/>
  <c r="J184" i="4" a="1"/>
  <c r="J184" i="4" s="1"/>
  <c r="I184" i="4"/>
  <c r="H184" i="4"/>
  <c r="G184" i="4"/>
  <c r="F184" i="4"/>
  <c r="M183" i="4" a="1"/>
  <c r="M183" i="4" s="1"/>
  <c r="L183" i="4" a="1"/>
  <c r="L183" i="4" s="1"/>
  <c r="K183" i="4" a="1"/>
  <c r="K183" i="4" s="1"/>
  <c r="J183" i="4" a="1"/>
  <c r="J183" i="4" s="1"/>
  <c r="I183" i="4"/>
  <c r="H183" i="4"/>
  <c r="G183" i="4"/>
  <c r="F183" i="4"/>
  <c r="M182" i="4" a="1"/>
  <c r="M182" i="4" s="1"/>
  <c r="L182" i="4" a="1"/>
  <c r="L182" i="4" s="1"/>
  <c r="K182" i="4" a="1"/>
  <c r="K182" i="4" s="1"/>
  <c r="J182" i="4" a="1"/>
  <c r="J182" i="4" s="1"/>
  <c r="I182" i="4"/>
  <c r="H182" i="4"/>
  <c r="G182" i="4"/>
  <c r="F182" i="4"/>
  <c r="M181" i="4" a="1"/>
  <c r="M181" i="4" s="1"/>
  <c r="L181" i="4" a="1"/>
  <c r="L181" i="4" s="1"/>
  <c r="K181" i="4" a="1"/>
  <c r="K181" i="4" s="1"/>
  <c r="J181" i="4" a="1"/>
  <c r="J181" i="4" s="1"/>
  <c r="I181" i="4"/>
  <c r="H181" i="4"/>
  <c r="G181" i="4"/>
  <c r="F181" i="4"/>
  <c r="M180" i="4" a="1"/>
  <c r="M180" i="4" s="1"/>
  <c r="L180" i="4" a="1"/>
  <c r="L180" i="4" s="1"/>
  <c r="K180" i="4" a="1"/>
  <c r="K180" i="4" s="1"/>
  <c r="J180" i="4" a="1"/>
  <c r="J180" i="4" s="1"/>
  <c r="I180" i="4"/>
  <c r="H180" i="4"/>
  <c r="G180" i="4"/>
  <c r="F180" i="4"/>
  <c r="M179" i="4" a="1"/>
  <c r="M179" i="4" s="1"/>
  <c r="L179" i="4" a="1"/>
  <c r="L179" i="4" s="1"/>
  <c r="K179" i="4" a="1"/>
  <c r="K179" i="4" s="1"/>
  <c r="J179" i="4" a="1"/>
  <c r="J179" i="4" s="1"/>
  <c r="I179" i="4"/>
  <c r="H179" i="4"/>
  <c r="G179" i="4"/>
  <c r="F179" i="4"/>
  <c r="M178" i="4" a="1"/>
  <c r="M178" i="4" s="1"/>
  <c r="L178" i="4" a="1"/>
  <c r="L178" i="4" s="1"/>
  <c r="K178" i="4" a="1"/>
  <c r="K178" i="4" s="1"/>
  <c r="J178" i="4" a="1"/>
  <c r="J178" i="4" s="1"/>
  <c r="I178" i="4"/>
  <c r="H178" i="4"/>
  <c r="G178" i="4"/>
  <c r="F178" i="4"/>
  <c r="M177" i="4" a="1"/>
  <c r="M177" i="4" s="1"/>
  <c r="L177" i="4"/>
  <c r="L177" i="4" a="1"/>
  <c r="K177" i="4" a="1"/>
  <c r="K177" i="4" s="1"/>
  <c r="J177" i="4" a="1"/>
  <c r="J177" i="4" s="1"/>
  <c r="I177" i="4"/>
  <c r="H177" i="4"/>
  <c r="G177" i="4"/>
  <c r="F177" i="4"/>
  <c r="M176" i="4" a="1"/>
  <c r="M176" i="4" s="1"/>
  <c r="L176" i="4" a="1"/>
  <c r="L176" i="4" s="1"/>
  <c r="K176" i="4" a="1"/>
  <c r="K176" i="4" s="1"/>
  <c r="J176" i="4" a="1"/>
  <c r="J176" i="4" s="1"/>
  <c r="I176" i="4"/>
  <c r="H176" i="4"/>
  <c r="G176" i="4"/>
  <c r="F176" i="4"/>
  <c r="M175" i="4" a="1"/>
  <c r="M175" i="4" s="1"/>
  <c r="L175" i="4" a="1"/>
  <c r="L175" i="4" s="1"/>
  <c r="K175" i="4" a="1"/>
  <c r="K175" i="4" s="1"/>
  <c r="J175" i="4" a="1"/>
  <c r="J175" i="4" s="1"/>
  <c r="I175" i="4"/>
  <c r="H175" i="4"/>
  <c r="G175" i="4"/>
  <c r="F175" i="4"/>
  <c r="M174" i="4"/>
  <c r="M174" i="4" a="1"/>
  <c r="L174" i="4" a="1"/>
  <c r="L174" i="4" s="1"/>
  <c r="K174" i="4" a="1"/>
  <c r="K174" i="4" s="1"/>
  <c r="J174" i="4" a="1"/>
  <c r="J174" i="4" s="1"/>
  <c r="I174" i="4"/>
  <c r="H174" i="4"/>
  <c r="G174" i="4"/>
  <c r="F174" i="4"/>
  <c r="M173" i="4" a="1"/>
  <c r="M173" i="4" s="1"/>
  <c r="L173" i="4"/>
  <c r="L173" i="4" a="1"/>
  <c r="K173" i="4" a="1"/>
  <c r="K173" i="4" s="1"/>
  <c r="J173" i="4" a="1"/>
  <c r="J173" i="4" s="1"/>
  <c r="I173" i="4"/>
  <c r="H173" i="4"/>
  <c r="G173" i="4"/>
  <c r="F173" i="4"/>
  <c r="M172" i="4" a="1"/>
  <c r="M172" i="4" s="1"/>
  <c r="L172" i="4" a="1"/>
  <c r="L172" i="4" s="1"/>
  <c r="K172" i="4" a="1"/>
  <c r="K172" i="4" s="1"/>
  <c r="J172" i="4" a="1"/>
  <c r="J172" i="4" s="1"/>
  <c r="I172" i="4"/>
  <c r="H172" i="4"/>
  <c r="G172" i="4"/>
  <c r="F172" i="4"/>
  <c r="M171" i="4" a="1"/>
  <c r="M171" i="4" s="1"/>
  <c r="L171" i="4" a="1"/>
  <c r="L171" i="4" s="1"/>
  <c r="K171" i="4" a="1"/>
  <c r="K171" i="4" s="1"/>
  <c r="J171" i="4" a="1"/>
  <c r="J171" i="4" s="1"/>
  <c r="I171" i="4"/>
  <c r="H171" i="4"/>
  <c r="G171" i="4"/>
  <c r="F171" i="4"/>
  <c r="M170" i="4" a="1"/>
  <c r="M170" i="4" s="1"/>
  <c r="L170" i="4" a="1"/>
  <c r="L170" i="4" s="1"/>
  <c r="K170" i="4" a="1"/>
  <c r="K170" i="4" s="1"/>
  <c r="J170" i="4" a="1"/>
  <c r="J170" i="4" s="1"/>
  <c r="I170" i="4"/>
  <c r="H170" i="4"/>
  <c r="G170" i="4"/>
  <c r="F170" i="4"/>
  <c r="M169" i="4" a="1"/>
  <c r="M169" i="4" s="1"/>
  <c r="L169" i="4" a="1"/>
  <c r="L169" i="4" s="1"/>
  <c r="K169" i="4" a="1"/>
  <c r="K169" i="4" s="1"/>
  <c r="J169" i="4" a="1"/>
  <c r="J169" i="4" s="1"/>
  <c r="I169" i="4"/>
  <c r="H169" i="4"/>
  <c r="G169" i="4"/>
  <c r="F169" i="4"/>
  <c r="M168" i="4" a="1"/>
  <c r="M168" i="4" s="1"/>
  <c r="L168" i="4" a="1"/>
  <c r="L168" i="4" s="1"/>
  <c r="K168" i="4" a="1"/>
  <c r="K168" i="4" s="1"/>
  <c r="J168" i="4" a="1"/>
  <c r="J168" i="4" s="1"/>
  <c r="I168" i="4"/>
  <c r="H168" i="4"/>
  <c r="G168" i="4"/>
  <c r="F168" i="4"/>
  <c r="M167" i="4" a="1"/>
  <c r="M167" i="4" s="1"/>
  <c r="L167" i="4" a="1"/>
  <c r="L167" i="4" s="1"/>
  <c r="K167" i="4" a="1"/>
  <c r="K167" i="4" s="1"/>
  <c r="J167" i="4" a="1"/>
  <c r="J167" i="4" s="1"/>
  <c r="I167" i="4"/>
  <c r="H167" i="4"/>
  <c r="G167" i="4"/>
  <c r="F167" i="4"/>
  <c r="M166" i="4" a="1"/>
  <c r="M166" i="4" s="1"/>
  <c r="L166" i="4" a="1"/>
  <c r="L166" i="4" s="1"/>
  <c r="K166" i="4" a="1"/>
  <c r="K166" i="4" s="1"/>
  <c r="J166" i="4" a="1"/>
  <c r="J166" i="4" s="1"/>
  <c r="I166" i="4"/>
  <c r="H166" i="4"/>
  <c r="G166" i="4"/>
  <c r="F166" i="4"/>
  <c r="M165" i="4" a="1"/>
  <c r="M165" i="4" s="1"/>
  <c r="L165" i="4" a="1"/>
  <c r="L165" i="4" s="1"/>
  <c r="K165" i="4" a="1"/>
  <c r="K165" i="4" s="1"/>
  <c r="J165" i="4" a="1"/>
  <c r="J165" i="4" s="1"/>
  <c r="I165" i="4"/>
  <c r="H165" i="4"/>
  <c r="G165" i="4"/>
  <c r="F165" i="4"/>
  <c r="M164" i="4" a="1"/>
  <c r="M164" i="4" s="1"/>
  <c r="L164" i="4" a="1"/>
  <c r="L164" i="4" s="1"/>
  <c r="K164" i="4" a="1"/>
  <c r="K164" i="4" s="1"/>
  <c r="J164" i="4" a="1"/>
  <c r="J164" i="4" s="1"/>
  <c r="I164" i="4"/>
  <c r="H164" i="4"/>
  <c r="G164" i="4"/>
  <c r="F164" i="4"/>
  <c r="M163" i="4" a="1"/>
  <c r="M163" i="4" s="1"/>
  <c r="L163" i="4" a="1"/>
  <c r="L163" i="4" s="1"/>
  <c r="K163" i="4" a="1"/>
  <c r="K163" i="4" s="1"/>
  <c r="J163" i="4" a="1"/>
  <c r="J163" i="4" s="1"/>
  <c r="I163" i="4"/>
  <c r="H163" i="4"/>
  <c r="G163" i="4"/>
  <c r="F163" i="4"/>
  <c r="M162" i="4" a="1"/>
  <c r="M162" i="4" s="1"/>
  <c r="L162" i="4" a="1"/>
  <c r="L162" i="4" s="1"/>
  <c r="K162" i="4" a="1"/>
  <c r="K162" i="4" s="1"/>
  <c r="J162" i="4" a="1"/>
  <c r="J162" i="4" s="1"/>
  <c r="I162" i="4"/>
  <c r="H162" i="4"/>
  <c r="G162" i="4"/>
  <c r="F162" i="4"/>
  <c r="M161" i="4" a="1"/>
  <c r="M161" i="4" s="1"/>
  <c r="L161" i="4" a="1"/>
  <c r="L161" i="4" s="1"/>
  <c r="K161" i="4" a="1"/>
  <c r="K161" i="4" s="1"/>
  <c r="J161" i="4" a="1"/>
  <c r="J161" i="4" s="1"/>
  <c r="I161" i="4"/>
  <c r="H161" i="4"/>
  <c r="G161" i="4"/>
  <c r="F161" i="4"/>
  <c r="M160" i="4" a="1"/>
  <c r="M160" i="4" s="1"/>
  <c r="L160" i="4" a="1"/>
  <c r="L160" i="4" s="1"/>
  <c r="K160" i="4" a="1"/>
  <c r="K160" i="4" s="1"/>
  <c r="J160" i="4" a="1"/>
  <c r="J160" i="4" s="1"/>
  <c r="I160" i="4"/>
  <c r="H160" i="4"/>
  <c r="G160" i="4"/>
  <c r="F160" i="4"/>
  <c r="M159" i="4" a="1"/>
  <c r="M159" i="4" s="1"/>
  <c r="L159" i="4" a="1"/>
  <c r="L159" i="4" s="1"/>
  <c r="K159" i="4" a="1"/>
  <c r="K159" i="4" s="1"/>
  <c r="J159" i="4" a="1"/>
  <c r="J159" i="4" s="1"/>
  <c r="I159" i="4"/>
  <c r="H159" i="4"/>
  <c r="G159" i="4"/>
  <c r="F159" i="4"/>
  <c r="M158" i="4" a="1"/>
  <c r="M158" i="4" s="1"/>
  <c r="L158" i="4" a="1"/>
  <c r="L158" i="4" s="1"/>
  <c r="K158" i="4" a="1"/>
  <c r="K158" i="4" s="1"/>
  <c r="J158" i="4" a="1"/>
  <c r="J158" i="4" s="1"/>
  <c r="I158" i="4"/>
  <c r="H158" i="4"/>
  <c r="G158" i="4"/>
  <c r="F158" i="4"/>
  <c r="M157" i="4" a="1"/>
  <c r="M157" i="4" s="1"/>
  <c r="L157" i="4" a="1"/>
  <c r="L157" i="4" s="1"/>
  <c r="K157" i="4" a="1"/>
  <c r="K157" i="4" s="1"/>
  <c r="J157" i="4" a="1"/>
  <c r="J157" i="4" s="1"/>
  <c r="I157" i="4"/>
  <c r="H157" i="4"/>
  <c r="G157" i="4"/>
  <c r="F157" i="4"/>
  <c r="M156" i="4" a="1"/>
  <c r="M156" i="4" s="1"/>
  <c r="L156" i="4" a="1"/>
  <c r="L156" i="4" s="1"/>
  <c r="K156" i="4" a="1"/>
  <c r="K156" i="4" s="1"/>
  <c r="J156" i="4" a="1"/>
  <c r="J156" i="4" s="1"/>
  <c r="I156" i="4"/>
  <c r="H156" i="4"/>
  <c r="G156" i="4"/>
  <c r="F156" i="4"/>
  <c r="M155" i="4" a="1"/>
  <c r="M155" i="4" s="1"/>
  <c r="L155" i="4" a="1"/>
  <c r="L155" i="4" s="1"/>
  <c r="K155" i="4" a="1"/>
  <c r="K155" i="4" s="1"/>
  <c r="J155" i="4" a="1"/>
  <c r="J155" i="4" s="1"/>
  <c r="I155" i="4"/>
  <c r="H155" i="4"/>
  <c r="G155" i="4"/>
  <c r="F155" i="4"/>
  <c r="M154" i="4" a="1"/>
  <c r="M154" i="4" s="1"/>
  <c r="L154" i="4" a="1"/>
  <c r="L154" i="4" s="1"/>
  <c r="K154" i="4" a="1"/>
  <c r="K154" i="4" s="1"/>
  <c r="J154" i="4" a="1"/>
  <c r="J154" i="4" s="1"/>
  <c r="I154" i="4"/>
  <c r="H154" i="4"/>
  <c r="G154" i="4"/>
  <c r="F154" i="4"/>
  <c r="M153" i="4" a="1"/>
  <c r="M153" i="4" s="1"/>
  <c r="L153" i="4" a="1"/>
  <c r="L153" i="4" s="1"/>
  <c r="K153" i="4" a="1"/>
  <c r="K153" i="4" s="1"/>
  <c r="J153" i="4" a="1"/>
  <c r="J153" i="4" s="1"/>
  <c r="I153" i="4"/>
  <c r="H153" i="4"/>
  <c r="G153" i="4"/>
  <c r="F153" i="4"/>
  <c r="M152" i="4" a="1"/>
  <c r="M152" i="4" s="1"/>
  <c r="L152" i="4" a="1"/>
  <c r="L152" i="4" s="1"/>
  <c r="K152" i="4" a="1"/>
  <c r="K152" i="4" s="1"/>
  <c r="J152" i="4" a="1"/>
  <c r="J152" i="4" s="1"/>
  <c r="I152" i="4"/>
  <c r="H152" i="4"/>
  <c r="G152" i="4"/>
  <c r="F152" i="4"/>
  <c r="M151" i="4" a="1"/>
  <c r="M151" i="4" s="1"/>
  <c r="L151" i="4" a="1"/>
  <c r="L151" i="4" s="1"/>
  <c r="K151" i="4" a="1"/>
  <c r="K151" i="4" s="1"/>
  <c r="J151" i="4" a="1"/>
  <c r="J151" i="4" s="1"/>
  <c r="I151" i="4"/>
  <c r="H151" i="4"/>
  <c r="G151" i="4"/>
  <c r="F151" i="4"/>
  <c r="M150" i="4" a="1"/>
  <c r="M150" i="4" s="1"/>
  <c r="L150" i="4" a="1"/>
  <c r="L150" i="4" s="1"/>
  <c r="K150" i="4" a="1"/>
  <c r="K150" i="4" s="1"/>
  <c r="J150" i="4" a="1"/>
  <c r="J150" i="4" s="1"/>
  <c r="I150" i="4"/>
  <c r="H150" i="4"/>
  <c r="G150" i="4"/>
  <c r="F150" i="4"/>
  <c r="M149" i="4" a="1"/>
  <c r="M149" i="4" s="1"/>
  <c r="L149" i="4" a="1"/>
  <c r="L149" i="4" s="1"/>
  <c r="K149" i="4" a="1"/>
  <c r="K149" i="4" s="1"/>
  <c r="J149" i="4" a="1"/>
  <c r="J149" i="4" s="1"/>
  <c r="I149" i="4"/>
  <c r="H149" i="4"/>
  <c r="G149" i="4"/>
  <c r="F149" i="4"/>
  <c r="M148" i="4" a="1"/>
  <c r="M148" i="4" s="1"/>
  <c r="L148" i="4" a="1"/>
  <c r="L148" i="4" s="1"/>
  <c r="K148" i="4" a="1"/>
  <c r="K148" i="4" s="1"/>
  <c r="J148" i="4" a="1"/>
  <c r="J148" i="4" s="1"/>
  <c r="I148" i="4"/>
  <c r="H148" i="4"/>
  <c r="G148" i="4"/>
  <c r="F148" i="4"/>
  <c r="M147" i="4" a="1"/>
  <c r="M147" i="4" s="1"/>
  <c r="L147" i="4" a="1"/>
  <c r="L147" i="4" s="1"/>
  <c r="K147" i="4" a="1"/>
  <c r="K147" i="4" s="1"/>
  <c r="J147" i="4" a="1"/>
  <c r="J147" i="4" s="1"/>
  <c r="I147" i="4"/>
  <c r="H147" i="4"/>
  <c r="G147" i="4"/>
  <c r="F147" i="4"/>
  <c r="M146" i="4" a="1"/>
  <c r="M146" i="4" s="1"/>
  <c r="L146" i="4" a="1"/>
  <c r="L146" i="4" s="1"/>
  <c r="K146" i="4" a="1"/>
  <c r="K146" i="4" s="1"/>
  <c r="J146" i="4" a="1"/>
  <c r="J146" i="4" s="1"/>
  <c r="I146" i="4"/>
  <c r="H146" i="4"/>
  <c r="G146" i="4"/>
  <c r="F146" i="4"/>
  <c r="M145" i="4" a="1"/>
  <c r="M145" i="4" s="1"/>
  <c r="L145" i="4" a="1"/>
  <c r="L145" i="4" s="1"/>
  <c r="K145" i="4" a="1"/>
  <c r="K145" i="4" s="1"/>
  <c r="J145" i="4" a="1"/>
  <c r="J145" i="4" s="1"/>
  <c r="I145" i="4"/>
  <c r="H145" i="4"/>
  <c r="G145" i="4"/>
  <c r="F145" i="4"/>
  <c r="M144" i="4" a="1"/>
  <c r="M144" i="4" s="1"/>
  <c r="L144" i="4" a="1"/>
  <c r="L144" i="4" s="1"/>
  <c r="K144" i="4" a="1"/>
  <c r="K144" i="4" s="1"/>
  <c r="J144" i="4" a="1"/>
  <c r="J144" i="4" s="1"/>
  <c r="I144" i="4"/>
  <c r="H144" i="4"/>
  <c r="G144" i="4"/>
  <c r="F144" i="4"/>
  <c r="M143" i="4" a="1"/>
  <c r="M143" i="4" s="1"/>
  <c r="L143" i="4" a="1"/>
  <c r="L143" i="4" s="1"/>
  <c r="K143" i="4" a="1"/>
  <c r="K143" i="4" s="1"/>
  <c r="J143" i="4" a="1"/>
  <c r="J143" i="4" s="1"/>
  <c r="I143" i="4"/>
  <c r="H143" i="4"/>
  <c r="G143" i="4"/>
  <c r="F143" i="4"/>
  <c r="M142" i="4" a="1"/>
  <c r="M142" i="4" s="1"/>
  <c r="L142" i="4" a="1"/>
  <c r="L142" i="4" s="1"/>
  <c r="K142" i="4" a="1"/>
  <c r="K142" i="4" s="1"/>
  <c r="J142" i="4" a="1"/>
  <c r="J142" i="4" s="1"/>
  <c r="I142" i="4"/>
  <c r="H142" i="4"/>
  <c r="G142" i="4"/>
  <c r="F142" i="4"/>
  <c r="M141" i="4" a="1"/>
  <c r="M141" i="4" s="1"/>
  <c r="L141" i="4" a="1"/>
  <c r="L141" i="4" s="1"/>
  <c r="K141" i="4" a="1"/>
  <c r="K141" i="4" s="1"/>
  <c r="J141" i="4" a="1"/>
  <c r="J141" i="4" s="1"/>
  <c r="I141" i="4"/>
  <c r="H141" i="4"/>
  <c r="G141" i="4"/>
  <c r="F141" i="4"/>
  <c r="M140" i="4" a="1"/>
  <c r="M140" i="4" s="1"/>
  <c r="L140" i="4" a="1"/>
  <c r="L140" i="4" s="1"/>
  <c r="K140" i="4" a="1"/>
  <c r="K140" i="4" s="1"/>
  <c r="J140" i="4" a="1"/>
  <c r="J140" i="4" s="1"/>
  <c r="I140" i="4"/>
  <c r="H140" i="4"/>
  <c r="G140" i="4"/>
  <c r="F140" i="4"/>
  <c r="M139" i="4" a="1"/>
  <c r="M139" i="4" s="1"/>
  <c r="L139" i="4" a="1"/>
  <c r="L139" i="4" s="1"/>
  <c r="K139" i="4" a="1"/>
  <c r="K139" i="4" s="1"/>
  <c r="J139" i="4" a="1"/>
  <c r="J139" i="4" s="1"/>
  <c r="I139" i="4"/>
  <c r="H139" i="4"/>
  <c r="G139" i="4"/>
  <c r="F139" i="4"/>
  <c r="M138" i="4" a="1"/>
  <c r="M138" i="4" s="1"/>
  <c r="L138" i="4" a="1"/>
  <c r="L138" i="4" s="1"/>
  <c r="K138" i="4" a="1"/>
  <c r="K138" i="4" s="1"/>
  <c r="J138" i="4" a="1"/>
  <c r="J138" i="4" s="1"/>
  <c r="I138" i="4"/>
  <c r="H138" i="4"/>
  <c r="G138" i="4"/>
  <c r="F138" i="4"/>
  <c r="M137" i="4" a="1"/>
  <c r="M137" i="4" s="1"/>
  <c r="L137" i="4" a="1"/>
  <c r="L137" i="4" s="1"/>
  <c r="K137" i="4" a="1"/>
  <c r="K137" i="4" s="1"/>
  <c r="J137" i="4" a="1"/>
  <c r="J137" i="4" s="1"/>
  <c r="I137" i="4"/>
  <c r="H137" i="4"/>
  <c r="G137" i="4"/>
  <c r="F137" i="4"/>
  <c r="M136" i="4" a="1"/>
  <c r="M136" i="4" s="1"/>
  <c r="L136" i="4" a="1"/>
  <c r="L136" i="4" s="1"/>
  <c r="K136" i="4" a="1"/>
  <c r="K136" i="4" s="1"/>
  <c r="J136" i="4" a="1"/>
  <c r="J136" i="4" s="1"/>
  <c r="I136" i="4"/>
  <c r="H136" i="4"/>
  <c r="G136" i="4"/>
  <c r="F136" i="4"/>
  <c r="M135" i="4" a="1"/>
  <c r="M135" i="4" s="1"/>
  <c r="L135" i="4" a="1"/>
  <c r="L135" i="4" s="1"/>
  <c r="K135" i="4" a="1"/>
  <c r="K135" i="4" s="1"/>
  <c r="J135" i="4" a="1"/>
  <c r="J135" i="4" s="1"/>
  <c r="I135" i="4"/>
  <c r="H135" i="4"/>
  <c r="G135" i="4"/>
  <c r="F135" i="4"/>
  <c r="M134" i="4" a="1"/>
  <c r="M134" i="4" s="1"/>
  <c r="L134" i="4" a="1"/>
  <c r="L134" i="4" s="1"/>
  <c r="K134" i="4" a="1"/>
  <c r="K134" i="4" s="1"/>
  <c r="J134" i="4" a="1"/>
  <c r="J134" i="4" s="1"/>
  <c r="I134" i="4"/>
  <c r="H134" i="4"/>
  <c r="G134" i="4"/>
  <c r="F134" i="4"/>
  <c r="M133" i="4" a="1"/>
  <c r="M133" i="4" s="1"/>
  <c r="L133" i="4" a="1"/>
  <c r="L133" i="4" s="1"/>
  <c r="K133" i="4" a="1"/>
  <c r="K133" i="4" s="1"/>
  <c r="J133" i="4" a="1"/>
  <c r="J133" i="4" s="1"/>
  <c r="I133" i="4"/>
  <c r="H133" i="4"/>
  <c r="G133" i="4"/>
  <c r="F133" i="4"/>
  <c r="M132" i="4" a="1"/>
  <c r="M132" i="4" s="1"/>
  <c r="L132" i="4" a="1"/>
  <c r="L132" i="4" s="1"/>
  <c r="K132" i="4" a="1"/>
  <c r="K132" i="4" s="1"/>
  <c r="J132" i="4" a="1"/>
  <c r="J132" i="4" s="1"/>
  <c r="I132" i="4"/>
  <c r="H132" i="4"/>
  <c r="G132" i="4"/>
  <c r="F132" i="4"/>
  <c r="M131" i="4" a="1"/>
  <c r="M131" i="4" s="1"/>
  <c r="L131" i="4" a="1"/>
  <c r="L131" i="4" s="1"/>
  <c r="K131" i="4" a="1"/>
  <c r="K131" i="4" s="1"/>
  <c r="J131" i="4" a="1"/>
  <c r="J131" i="4" s="1"/>
  <c r="I131" i="4"/>
  <c r="H131" i="4"/>
  <c r="G131" i="4"/>
  <c r="F131" i="4"/>
  <c r="M130" i="4" a="1"/>
  <c r="M130" i="4" s="1"/>
  <c r="L130" i="4" a="1"/>
  <c r="L130" i="4" s="1"/>
  <c r="K130" i="4" a="1"/>
  <c r="K130" i="4" s="1"/>
  <c r="J130" i="4" a="1"/>
  <c r="J130" i="4" s="1"/>
  <c r="I130" i="4"/>
  <c r="H130" i="4"/>
  <c r="G130" i="4"/>
  <c r="F130" i="4"/>
  <c r="M129" i="4" a="1"/>
  <c r="M129" i="4" s="1"/>
  <c r="L129" i="4" a="1"/>
  <c r="L129" i="4" s="1"/>
  <c r="K129" i="4" a="1"/>
  <c r="K129" i="4" s="1"/>
  <c r="J129" i="4" a="1"/>
  <c r="J129" i="4" s="1"/>
  <c r="I129" i="4"/>
  <c r="H129" i="4"/>
  <c r="G129" i="4"/>
  <c r="F129" i="4"/>
  <c r="M128" i="4" a="1"/>
  <c r="M128" i="4" s="1"/>
  <c r="L128" i="4" a="1"/>
  <c r="L128" i="4" s="1"/>
  <c r="K128" i="4" a="1"/>
  <c r="K128" i="4" s="1"/>
  <c r="J128" i="4" a="1"/>
  <c r="J128" i="4" s="1"/>
  <c r="I128" i="4"/>
  <c r="H128" i="4"/>
  <c r="G128" i="4"/>
  <c r="F128" i="4"/>
  <c r="M127" i="4" a="1"/>
  <c r="M127" i="4" s="1"/>
  <c r="L127" i="4" a="1"/>
  <c r="L127" i="4" s="1"/>
  <c r="K127" i="4" a="1"/>
  <c r="K127" i="4" s="1"/>
  <c r="J127" i="4" a="1"/>
  <c r="J127" i="4" s="1"/>
  <c r="I127" i="4"/>
  <c r="H127" i="4"/>
  <c r="G127" i="4"/>
  <c r="F127" i="4"/>
  <c r="M126" i="4" a="1"/>
  <c r="M126" i="4" s="1"/>
  <c r="L126" i="4" a="1"/>
  <c r="L126" i="4" s="1"/>
  <c r="K126" i="4" a="1"/>
  <c r="K126" i="4" s="1"/>
  <c r="J126" i="4" a="1"/>
  <c r="J126" i="4" s="1"/>
  <c r="I126" i="4"/>
  <c r="H126" i="4"/>
  <c r="G126" i="4"/>
  <c r="F126" i="4"/>
  <c r="M125" i="4" a="1"/>
  <c r="M125" i="4" s="1"/>
  <c r="L125" i="4" a="1"/>
  <c r="L125" i="4" s="1"/>
  <c r="K125" i="4" a="1"/>
  <c r="K125" i="4" s="1"/>
  <c r="J125" i="4" a="1"/>
  <c r="J125" i="4" s="1"/>
  <c r="I125" i="4"/>
  <c r="H125" i="4"/>
  <c r="G125" i="4"/>
  <c r="F125" i="4"/>
  <c r="M124" i="4" a="1"/>
  <c r="M124" i="4" s="1"/>
  <c r="L124" i="4" a="1"/>
  <c r="L124" i="4" s="1"/>
  <c r="K124" i="4" a="1"/>
  <c r="K124" i="4" s="1"/>
  <c r="J124" i="4" a="1"/>
  <c r="J124" i="4" s="1"/>
  <c r="I124" i="4"/>
  <c r="H124" i="4"/>
  <c r="G124" i="4"/>
  <c r="F124" i="4"/>
  <c r="M123" i="4" a="1"/>
  <c r="M123" i="4" s="1"/>
  <c r="L123" i="4" a="1"/>
  <c r="L123" i="4" s="1"/>
  <c r="K123" i="4" a="1"/>
  <c r="K123" i="4" s="1"/>
  <c r="J123" i="4" a="1"/>
  <c r="J123" i="4" s="1"/>
  <c r="I123" i="4"/>
  <c r="H123" i="4"/>
  <c r="G123" i="4"/>
  <c r="F123" i="4"/>
  <c r="M122" i="4" a="1"/>
  <c r="M122" i="4" s="1"/>
  <c r="L122" i="4" a="1"/>
  <c r="L122" i="4" s="1"/>
  <c r="K122" i="4" a="1"/>
  <c r="K122" i="4" s="1"/>
  <c r="J122" i="4" a="1"/>
  <c r="J122" i="4" s="1"/>
  <c r="I122" i="4"/>
  <c r="H122" i="4"/>
  <c r="G122" i="4"/>
  <c r="F122" i="4"/>
  <c r="M121" i="4" a="1"/>
  <c r="M121" i="4" s="1"/>
  <c r="L121" i="4" a="1"/>
  <c r="L121" i="4" s="1"/>
  <c r="K121" i="4" a="1"/>
  <c r="K121" i="4" s="1"/>
  <c r="J121" i="4" a="1"/>
  <c r="J121" i="4" s="1"/>
  <c r="I121" i="4"/>
  <c r="H121" i="4"/>
  <c r="G121" i="4"/>
  <c r="F121" i="4"/>
  <c r="M120" i="4" a="1"/>
  <c r="M120" i="4" s="1"/>
  <c r="L120" i="4" a="1"/>
  <c r="L120" i="4" s="1"/>
  <c r="K120" i="4" a="1"/>
  <c r="K120" i="4" s="1"/>
  <c r="J120" i="4" a="1"/>
  <c r="J120" i="4" s="1"/>
  <c r="I120" i="4"/>
  <c r="H120" i="4"/>
  <c r="G120" i="4"/>
  <c r="F120" i="4"/>
  <c r="M119" i="4" a="1"/>
  <c r="M119" i="4" s="1"/>
  <c r="L119" i="4" a="1"/>
  <c r="L119" i="4" s="1"/>
  <c r="K119" i="4" a="1"/>
  <c r="K119" i="4" s="1"/>
  <c r="J119" i="4" a="1"/>
  <c r="J119" i="4" s="1"/>
  <c r="I119" i="4"/>
  <c r="H119" i="4"/>
  <c r="G119" i="4"/>
  <c r="F119" i="4"/>
  <c r="M118" i="4" a="1"/>
  <c r="M118" i="4" s="1"/>
  <c r="L118" i="4" a="1"/>
  <c r="L118" i="4" s="1"/>
  <c r="K118" i="4" a="1"/>
  <c r="K118" i="4" s="1"/>
  <c r="J118" i="4" a="1"/>
  <c r="J118" i="4" s="1"/>
  <c r="I118" i="4"/>
  <c r="H118" i="4"/>
  <c r="G118" i="4"/>
  <c r="F118" i="4"/>
  <c r="M117" i="4" a="1"/>
  <c r="M117" i="4" s="1"/>
  <c r="L117" i="4" a="1"/>
  <c r="L117" i="4" s="1"/>
  <c r="K117" i="4" a="1"/>
  <c r="K117" i="4" s="1"/>
  <c r="J117" i="4" a="1"/>
  <c r="J117" i="4" s="1"/>
  <c r="I117" i="4"/>
  <c r="H117" i="4"/>
  <c r="G117" i="4"/>
  <c r="F117" i="4"/>
  <c r="M116" i="4" a="1"/>
  <c r="M116" i="4" s="1"/>
  <c r="L116" i="4" a="1"/>
  <c r="L116" i="4" s="1"/>
  <c r="K116" i="4" a="1"/>
  <c r="K116" i="4" s="1"/>
  <c r="J116" i="4" a="1"/>
  <c r="J116" i="4" s="1"/>
  <c r="I116" i="4"/>
  <c r="H116" i="4"/>
  <c r="G116" i="4"/>
  <c r="F116" i="4"/>
  <c r="M115" i="4" a="1"/>
  <c r="M115" i="4" s="1"/>
  <c r="L115" i="4" a="1"/>
  <c r="L115" i="4" s="1"/>
  <c r="K115" i="4" a="1"/>
  <c r="K115" i="4" s="1"/>
  <c r="J115" i="4" a="1"/>
  <c r="J115" i="4" s="1"/>
  <c r="I115" i="4"/>
  <c r="H115" i="4"/>
  <c r="G115" i="4"/>
  <c r="F115" i="4"/>
  <c r="M114" i="4" a="1"/>
  <c r="M114" i="4" s="1"/>
  <c r="L114" i="4" a="1"/>
  <c r="L114" i="4" s="1"/>
  <c r="K114" i="4" a="1"/>
  <c r="K114" i="4" s="1"/>
  <c r="J114" i="4" a="1"/>
  <c r="J114" i="4" s="1"/>
  <c r="I114" i="4"/>
  <c r="H114" i="4"/>
  <c r="G114" i="4"/>
  <c r="F114" i="4"/>
  <c r="M113" i="4" a="1"/>
  <c r="M113" i="4" s="1"/>
  <c r="L113" i="4" a="1"/>
  <c r="L113" i="4" s="1"/>
  <c r="K113" i="4" a="1"/>
  <c r="K113" i="4" s="1"/>
  <c r="J113" i="4" a="1"/>
  <c r="J113" i="4" s="1"/>
  <c r="I113" i="4"/>
  <c r="H113" i="4"/>
  <c r="G113" i="4"/>
  <c r="F113" i="4"/>
  <c r="M112" i="4" a="1"/>
  <c r="M112" i="4" s="1"/>
  <c r="L112" i="4" a="1"/>
  <c r="L112" i="4" s="1"/>
  <c r="K112" i="4" a="1"/>
  <c r="K112" i="4" s="1"/>
  <c r="J112" i="4" a="1"/>
  <c r="J112" i="4" s="1"/>
  <c r="I112" i="4"/>
  <c r="H112" i="4"/>
  <c r="G112" i="4"/>
  <c r="F112" i="4"/>
  <c r="M111" i="4" a="1"/>
  <c r="M111" i="4" s="1"/>
  <c r="L111" i="4" a="1"/>
  <c r="L111" i="4" s="1"/>
  <c r="K111" i="4" a="1"/>
  <c r="K111" i="4" s="1"/>
  <c r="J111" i="4" a="1"/>
  <c r="J111" i="4" s="1"/>
  <c r="I111" i="4"/>
  <c r="H111" i="4"/>
  <c r="G111" i="4"/>
  <c r="F111" i="4"/>
  <c r="M110" i="4" a="1"/>
  <c r="M110" i="4" s="1"/>
  <c r="L110" i="4" a="1"/>
  <c r="L110" i="4" s="1"/>
  <c r="K110" i="4" a="1"/>
  <c r="K110" i="4" s="1"/>
  <c r="J110" i="4" a="1"/>
  <c r="J110" i="4" s="1"/>
  <c r="I110" i="4"/>
  <c r="H110" i="4"/>
  <c r="G110" i="4"/>
  <c r="F110" i="4"/>
  <c r="M109" i="4" a="1"/>
  <c r="M109" i="4" s="1"/>
  <c r="L109" i="4" a="1"/>
  <c r="L109" i="4" s="1"/>
  <c r="K109" i="4" a="1"/>
  <c r="K109" i="4" s="1"/>
  <c r="J109" i="4" a="1"/>
  <c r="J109" i="4" s="1"/>
  <c r="I109" i="4"/>
  <c r="H109" i="4"/>
  <c r="G109" i="4"/>
  <c r="F109" i="4"/>
  <c r="M108" i="4" a="1"/>
  <c r="M108" i="4" s="1"/>
  <c r="L108" i="4" a="1"/>
  <c r="L108" i="4" s="1"/>
  <c r="K108" i="4" a="1"/>
  <c r="K108" i="4" s="1"/>
  <c r="J108" i="4" a="1"/>
  <c r="J108" i="4" s="1"/>
  <c r="I108" i="4"/>
  <c r="H108" i="4"/>
  <c r="G108" i="4"/>
  <c r="F108" i="4"/>
  <c r="M107" i="4" a="1"/>
  <c r="M107" i="4" s="1"/>
  <c r="L107" i="4" a="1"/>
  <c r="L107" i="4" s="1"/>
  <c r="K107" i="4" a="1"/>
  <c r="K107" i="4" s="1"/>
  <c r="J107" i="4" a="1"/>
  <c r="J107" i="4" s="1"/>
  <c r="I107" i="4"/>
  <c r="H107" i="4"/>
  <c r="G107" i="4"/>
  <c r="F107" i="4"/>
  <c r="M106" i="4" a="1"/>
  <c r="M106" i="4" s="1"/>
  <c r="L106" i="4" a="1"/>
  <c r="L106" i="4" s="1"/>
  <c r="K106" i="4" a="1"/>
  <c r="K106" i="4" s="1"/>
  <c r="J106" i="4" a="1"/>
  <c r="J106" i="4" s="1"/>
  <c r="I106" i="4"/>
  <c r="H106" i="4"/>
  <c r="G106" i="4"/>
  <c r="F106" i="4"/>
  <c r="M105" i="4" a="1"/>
  <c r="M105" i="4" s="1"/>
  <c r="L105" i="4" a="1"/>
  <c r="L105" i="4" s="1"/>
  <c r="K105" i="4" a="1"/>
  <c r="K105" i="4" s="1"/>
  <c r="J105" i="4" a="1"/>
  <c r="J105" i="4" s="1"/>
  <c r="I105" i="4"/>
  <c r="H105" i="4"/>
  <c r="G105" i="4"/>
  <c r="F105" i="4"/>
  <c r="M104" i="4" a="1"/>
  <c r="M104" i="4" s="1"/>
  <c r="L104" i="4" a="1"/>
  <c r="L104" i="4" s="1"/>
  <c r="K104" i="4" a="1"/>
  <c r="K104" i="4" s="1"/>
  <c r="J104" i="4" a="1"/>
  <c r="J104" i="4" s="1"/>
  <c r="I104" i="4"/>
  <c r="H104" i="4"/>
  <c r="G104" i="4"/>
  <c r="F104" i="4"/>
  <c r="M103" i="4" a="1"/>
  <c r="M103" i="4" s="1"/>
  <c r="L103" i="4" a="1"/>
  <c r="L103" i="4" s="1"/>
  <c r="K103" i="4" a="1"/>
  <c r="K103" i="4" s="1"/>
  <c r="J103" i="4" a="1"/>
  <c r="J103" i="4" s="1"/>
  <c r="I103" i="4"/>
  <c r="H103" i="4"/>
  <c r="G103" i="4"/>
  <c r="F103" i="4"/>
  <c r="M102" i="4" a="1"/>
  <c r="M102" i="4" s="1"/>
  <c r="L102" i="4" a="1"/>
  <c r="L102" i="4" s="1"/>
  <c r="K102" i="4" a="1"/>
  <c r="K102" i="4" s="1"/>
  <c r="J102" i="4" a="1"/>
  <c r="J102" i="4" s="1"/>
  <c r="I102" i="4"/>
  <c r="H102" i="4"/>
  <c r="G102" i="4"/>
  <c r="F102" i="4"/>
  <c r="M101" i="4" a="1"/>
  <c r="M101" i="4" s="1"/>
  <c r="L101" i="4" a="1"/>
  <c r="L101" i="4" s="1"/>
  <c r="K101" i="4" a="1"/>
  <c r="K101" i="4" s="1"/>
  <c r="J101" i="4" a="1"/>
  <c r="J101" i="4" s="1"/>
  <c r="I101" i="4"/>
  <c r="H101" i="4"/>
  <c r="G101" i="4"/>
  <c r="F101" i="4"/>
  <c r="M100" i="4" a="1"/>
  <c r="M100" i="4" s="1"/>
  <c r="L100" i="4" a="1"/>
  <c r="L100" i="4" s="1"/>
  <c r="K100" i="4" a="1"/>
  <c r="K100" i="4" s="1"/>
  <c r="J100" i="4" a="1"/>
  <c r="J100" i="4" s="1"/>
  <c r="I100" i="4"/>
  <c r="H100" i="4"/>
  <c r="G100" i="4"/>
  <c r="F100" i="4"/>
  <c r="M99" i="4" a="1"/>
  <c r="M99" i="4" s="1"/>
  <c r="L99" i="4" a="1"/>
  <c r="L99" i="4" s="1"/>
  <c r="K99" i="4" a="1"/>
  <c r="K99" i="4" s="1"/>
  <c r="J99" i="4" a="1"/>
  <c r="J99" i="4" s="1"/>
  <c r="I99" i="4"/>
  <c r="H99" i="4"/>
  <c r="G99" i="4"/>
  <c r="F99" i="4"/>
  <c r="M98" i="4" a="1"/>
  <c r="M98" i="4" s="1"/>
  <c r="L98" i="4" a="1"/>
  <c r="L98" i="4" s="1"/>
  <c r="K98" i="4" a="1"/>
  <c r="K98" i="4" s="1"/>
  <c r="J98" i="4" a="1"/>
  <c r="J98" i="4" s="1"/>
  <c r="I98" i="4"/>
  <c r="H98" i="4"/>
  <c r="G98" i="4"/>
  <c r="F98" i="4"/>
  <c r="M97" i="4" a="1"/>
  <c r="M97" i="4" s="1"/>
  <c r="L97" i="4" a="1"/>
  <c r="L97" i="4" s="1"/>
  <c r="K97" i="4" a="1"/>
  <c r="K97" i="4" s="1"/>
  <c r="J97" i="4" a="1"/>
  <c r="J97" i="4" s="1"/>
  <c r="I97" i="4"/>
  <c r="H97" i="4"/>
  <c r="G97" i="4"/>
  <c r="F97" i="4"/>
  <c r="M96" i="4" a="1"/>
  <c r="M96" i="4" s="1"/>
  <c r="L96" i="4" a="1"/>
  <c r="L96" i="4" s="1"/>
  <c r="K96" i="4" a="1"/>
  <c r="K96" i="4" s="1"/>
  <c r="J96" i="4" a="1"/>
  <c r="J96" i="4" s="1"/>
  <c r="I96" i="4"/>
  <c r="H96" i="4"/>
  <c r="G96" i="4"/>
  <c r="F96" i="4"/>
  <c r="M95" i="4" a="1"/>
  <c r="M95" i="4" s="1"/>
  <c r="L95" i="4" a="1"/>
  <c r="L95" i="4" s="1"/>
  <c r="K95" i="4" a="1"/>
  <c r="K95" i="4" s="1"/>
  <c r="J95" i="4" a="1"/>
  <c r="J95" i="4" s="1"/>
  <c r="I95" i="4"/>
  <c r="H95" i="4"/>
  <c r="G95" i="4"/>
  <c r="F95" i="4"/>
  <c r="M94" i="4"/>
  <c r="M94" i="4" a="1"/>
  <c r="L94" i="4" a="1"/>
  <c r="L94" i="4" s="1"/>
  <c r="K94" i="4" a="1"/>
  <c r="K94" i="4" s="1"/>
  <c r="J94" i="4" a="1"/>
  <c r="J94" i="4" s="1"/>
  <c r="I94" i="4"/>
  <c r="H94" i="4"/>
  <c r="G94" i="4"/>
  <c r="F94" i="4"/>
  <c r="M93" i="4" a="1"/>
  <c r="M93" i="4" s="1"/>
  <c r="L93" i="4" a="1"/>
  <c r="L93" i="4" s="1"/>
  <c r="K93" i="4" a="1"/>
  <c r="K93" i="4" s="1"/>
  <c r="J93" i="4" a="1"/>
  <c r="J93" i="4" s="1"/>
  <c r="I93" i="4"/>
  <c r="H93" i="4"/>
  <c r="G93" i="4"/>
  <c r="F93" i="4"/>
  <c r="M92" i="4" a="1"/>
  <c r="M92" i="4" s="1"/>
  <c r="L92" i="4" a="1"/>
  <c r="L92" i="4" s="1"/>
  <c r="K92" i="4" a="1"/>
  <c r="K92" i="4" s="1"/>
  <c r="J92" i="4" a="1"/>
  <c r="J92" i="4" s="1"/>
  <c r="I92" i="4"/>
  <c r="H92" i="4"/>
  <c r="G92" i="4"/>
  <c r="F92" i="4"/>
  <c r="M91" i="4" a="1"/>
  <c r="M91" i="4" s="1"/>
  <c r="L91" i="4" a="1"/>
  <c r="L91" i="4" s="1"/>
  <c r="K91" i="4" a="1"/>
  <c r="K91" i="4" s="1"/>
  <c r="J91" i="4" a="1"/>
  <c r="J91" i="4" s="1"/>
  <c r="I91" i="4"/>
  <c r="H91" i="4"/>
  <c r="G91" i="4"/>
  <c r="F91" i="4"/>
  <c r="M90" i="4"/>
  <c r="M90" i="4" a="1"/>
  <c r="L90" i="4" a="1"/>
  <c r="L90" i="4" s="1"/>
  <c r="K90" i="4" a="1"/>
  <c r="K90" i="4" s="1"/>
  <c r="J90" i="4" a="1"/>
  <c r="J90" i="4" s="1"/>
  <c r="I90" i="4"/>
  <c r="H90" i="4"/>
  <c r="G90" i="4"/>
  <c r="F90" i="4"/>
  <c r="M89" i="4" a="1"/>
  <c r="M89" i="4" s="1"/>
  <c r="L89" i="4" a="1"/>
  <c r="L89" i="4" s="1"/>
  <c r="K89" i="4" a="1"/>
  <c r="K89" i="4" s="1"/>
  <c r="J89" i="4" a="1"/>
  <c r="J89" i="4" s="1"/>
  <c r="I89" i="4"/>
  <c r="H89" i="4"/>
  <c r="G89" i="4"/>
  <c r="F89" i="4"/>
  <c r="M88" i="4" a="1"/>
  <c r="M88" i="4" s="1"/>
  <c r="L88" i="4" a="1"/>
  <c r="L88" i="4" s="1"/>
  <c r="K88" i="4" a="1"/>
  <c r="K88" i="4" s="1"/>
  <c r="J88" i="4" a="1"/>
  <c r="J88" i="4" s="1"/>
  <c r="I88" i="4"/>
  <c r="H88" i="4"/>
  <c r="G88" i="4"/>
  <c r="F88" i="4"/>
  <c r="M87" i="4" a="1"/>
  <c r="M87" i="4" s="1"/>
  <c r="L87" i="4" a="1"/>
  <c r="L87" i="4" s="1"/>
  <c r="K87" i="4" a="1"/>
  <c r="K87" i="4" s="1"/>
  <c r="J87" i="4" a="1"/>
  <c r="J87" i="4" s="1"/>
  <c r="I87" i="4"/>
  <c r="H87" i="4"/>
  <c r="G87" i="4"/>
  <c r="F87" i="4"/>
  <c r="M86" i="4" a="1"/>
  <c r="M86" i="4" s="1"/>
  <c r="L86" i="4" a="1"/>
  <c r="L86" i="4" s="1"/>
  <c r="K86" i="4" a="1"/>
  <c r="K86" i="4" s="1"/>
  <c r="J86" i="4" a="1"/>
  <c r="J86" i="4" s="1"/>
  <c r="I86" i="4"/>
  <c r="H86" i="4"/>
  <c r="G86" i="4"/>
  <c r="F86" i="4"/>
  <c r="M85" i="4" a="1"/>
  <c r="M85" i="4" s="1"/>
  <c r="L85" i="4" a="1"/>
  <c r="L85" i="4" s="1"/>
  <c r="K85" i="4" a="1"/>
  <c r="K85" i="4" s="1"/>
  <c r="J85" i="4" a="1"/>
  <c r="J85" i="4" s="1"/>
  <c r="I85" i="4"/>
  <c r="H85" i="4"/>
  <c r="G85" i="4"/>
  <c r="F85" i="4"/>
  <c r="M84" i="4" a="1"/>
  <c r="M84" i="4" s="1"/>
  <c r="L84" i="4" a="1"/>
  <c r="L84" i="4" s="1"/>
  <c r="K84" i="4" a="1"/>
  <c r="K84" i="4" s="1"/>
  <c r="J84" i="4" a="1"/>
  <c r="J84" i="4" s="1"/>
  <c r="I84" i="4"/>
  <c r="H84" i="4"/>
  <c r="G84" i="4"/>
  <c r="F84" i="4"/>
  <c r="M83" i="4" a="1"/>
  <c r="M83" i="4" s="1"/>
  <c r="L83" i="4" a="1"/>
  <c r="L83" i="4" s="1"/>
  <c r="K83" i="4" a="1"/>
  <c r="K83" i="4" s="1"/>
  <c r="J83" i="4" a="1"/>
  <c r="J83" i="4" s="1"/>
  <c r="I83" i="4"/>
  <c r="H83" i="4"/>
  <c r="G83" i="4"/>
  <c r="F83" i="4"/>
  <c r="M82" i="4" a="1"/>
  <c r="M82" i="4" s="1"/>
  <c r="L82" i="4" a="1"/>
  <c r="L82" i="4" s="1"/>
  <c r="K82" i="4" a="1"/>
  <c r="K82" i="4" s="1"/>
  <c r="J82" i="4" a="1"/>
  <c r="J82" i="4" s="1"/>
  <c r="I82" i="4"/>
  <c r="H82" i="4"/>
  <c r="G82" i="4"/>
  <c r="F82" i="4"/>
  <c r="M81" i="4" a="1"/>
  <c r="M81" i="4" s="1"/>
  <c r="L81" i="4" a="1"/>
  <c r="L81" i="4" s="1"/>
  <c r="K81" i="4" a="1"/>
  <c r="K81" i="4" s="1"/>
  <c r="J81" i="4" a="1"/>
  <c r="J81" i="4" s="1"/>
  <c r="I81" i="4"/>
  <c r="H81" i="4"/>
  <c r="G81" i="4"/>
  <c r="F81" i="4"/>
  <c r="M80" i="4" a="1"/>
  <c r="M80" i="4" s="1"/>
  <c r="L80" i="4" a="1"/>
  <c r="L80" i="4" s="1"/>
  <c r="K80" i="4" a="1"/>
  <c r="K80" i="4" s="1"/>
  <c r="J80" i="4" a="1"/>
  <c r="J80" i="4" s="1"/>
  <c r="I80" i="4"/>
  <c r="H80" i="4"/>
  <c r="G80" i="4"/>
  <c r="F80" i="4"/>
  <c r="M79" i="4" a="1"/>
  <c r="M79" i="4" s="1"/>
  <c r="L79" i="4" a="1"/>
  <c r="L79" i="4" s="1"/>
  <c r="K79" i="4" a="1"/>
  <c r="K79" i="4" s="1"/>
  <c r="J79" i="4" a="1"/>
  <c r="J79" i="4" s="1"/>
  <c r="I79" i="4"/>
  <c r="H79" i="4"/>
  <c r="G79" i="4"/>
  <c r="F79" i="4"/>
  <c r="M78" i="4" a="1"/>
  <c r="M78" i="4" s="1"/>
  <c r="L78" i="4" a="1"/>
  <c r="L78" i="4" s="1"/>
  <c r="K78" i="4" a="1"/>
  <c r="K78" i="4" s="1"/>
  <c r="J78" i="4" a="1"/>
  <c r="J78" i="4" s="1"/>
  <c r="I78" i="4"/>
  <c r="H78" i="4"/>
  <c r="G78" i="4"/>
  <c r="F78" i="4"/>
  <c r="M77" i="4" a="1"/>
  <c r="M77" i="4" s="1"/>
  <c r="L77" i="4" a="1"/>
  <c r="L77" i="4" s="1"/>
  <c r="K77" i="4" a="1"/>
  <c r="K77" i="4" s="1"/>
  <c r="J77" i="4" a="1"/>
  <c r="J77" i="4" s="1"/>
  <c r="I77" i="4"/>
  <c r="H77" i="4"/>
  <c r="G77" i="4"/>
  <c r="F77" i="4"/>
  <c r="M76" i="4" a="1"/>
  <c r="M76" i="4" s="1"/>
  <c r="L76" i="4" a="1"/>
  <c r="L76" i="4" s="1"/>
  <c r="K76" i="4" a="1"/>
  <c r="K76" i="4" s="1"/>
  <c r="J76" i="4" a="1"/>
  <c r="J76" i="4" s="1"/>
  <c r="I76" i="4"/>
  <c r="H76" i="4"/>
  <c r="G76" i="4"/>
  <c r="F76" i="4"/>
  <c r="M75" i="4" a="1"/>
  <c r="M75" i="4" s="1"/>
  <c r="L75" i="4" a="1"/>
  <c r="L75" i="4" s="1"/>
  <c r="K75" i="4" a="1"/>
  <c r="K75" i="4" s="1"/>
  <c r="J75" i="4" a="1"/>
  <c r="J75" i="4" s="1"/>
  <c r="I75" i="4"/>
  <c r="H75" i="4"/>
  <c r="G75" i="4"/>
  <c r="F75" i="4"/>
  <c r="M74" i="4" a="1"/>
  <c r="M74" i="4" s="1"/>
  <c r="L74" i="4" a="1"/>
  <c r="L74" i="4" s="1"/>
  <c r="K74" i="4" a="1"/>
  <c r="K74" i="4" s="1"/>
  <c r="J74" i="4" a="1"/>
  <c r="J74" i="4" s="1"/>
  <c r="I74" i="4"/>
  <c r="H74" i="4"/>
  <c r="G74" i="4"/>
  <c r="F74" i="4"/>
  <c r="M73" i="4" a="1"/>
  <c r="M73" i="4" s="1"/>
  <c r="L73" i="4" a="1"/>
  <c r="L73" i="4" s="1"/>
  <c r="K73" i="4" a="1"/>
  <c r="K73" i="4" s="1"/>
  <c r="J73" i="4" a="1"/>
  <c r="J73" i="4" s="1"/>
  <c r="I73" i="4"/>
  <c r="H73" i="4"/>
  <c r="G73" i="4"/>
  <c r="F73" i="4"/>
  <c r="M72" i="4" a="1"/>
  <c r="M72" i="4" s="1"/>
  <c r="L72" i="4" a="1"/>
  <c r="L72" i="4" s="1"/>
  <c r="K72" i="4" a="1"/>
  <c r="K72" i="4" s="1"/>
  <c r="J72" i="4" a="1"/>
  <c r="J72" i="4" s="1"/>
  <c r="I72" i="4"/>
  <c r="H72" i="4"/>
  <c r="G72" i="4"/>
  <c r="F72" i="4"/>
  <c r="M71" i="4" a="1"/>
  <c r="M71" i="4" s="1"/>
  <c r="L71" i="4" a="1"/>
  <c r="L71" i="4" s="1"/>
  <c r="K71" i="4" a="1"/>
  <c r="K71" i="4" s="1"/>
  <c r="J71" i="4" a="1"/>
  <c r="J71" i="4" s="1"/>
  <c r="I71" i="4"/>
  <c r="H71" i="4"/>
  <c r="G71" i="4"/>
  <c r="F71" i="4"/>
  <c r="M70" i="4" a="1"/>
  <c r="M70" i="4" s="1"/>
  <c r="L70" i="4" a="1"/>
  <c r="L70" i="4" s="1"/>
  <c r="K70" i="4" a="1"/>
  <c r="K70" i="4" s="1"/>
  <c r="J70" i="4" a="1"/>
  <c r="J70" i="4" s="1"/>
  <c r="I70" i="4"/>
  <c r="H70" i="4"/>
  <c r="G70" i="4"/>
  <c r="F70" i="4"/>
  <c r="M69" i="4" a="1"/>
  <c r="M69" i="4" s="1"/>
  <c r="L69" i="4" a="1"/>
  <c r="L69" i="4" s="1"/>
  <c r="K69" i="4" a="1"/>
  <c r="K69" i="4" s="1"/>
  <c r="J69" i="4" a="1"/>
  <c r="J69" i="4" s="1"/>
  <c r="I69" i="4"/>
  <c r="H69" i="4"/>
  <c r="G69" i="4"/>
  <c r="F69" i="4"/>
  <c r="M68" i="4" a="1"/>
  <c r="M68" i="4" s="1"/>
  <c r="L68" i="4" a="1"/>
  <c r="L68" i="4" s="1"/>
  <c r="K68" i="4" a="1"/>
  <c r="K68" i="4" s="1"/>
  <c r="J68" i="4" a="1"/>
  <c r="J68" i="4" s="1"/>
  <c r="I68" i="4"/>
  <c r="H68" i="4"/>
  <c r="G68" i="4"/>
  <c r="F68" i="4"/>
  <c r="M67" i="4" a="1"/>
  <c r="M67" i="4" s="1"/>
  <c r="L67" i="4" a="1"/>
  <c r="L67" i="4" s="1"/>
  <c r="K67" i="4" a="1"/>
  <c r="K67" i="4" s="1"/>
  <c r="J67" i="4" a="1"/>
  <c r="J67" i="4" s="1"/>
  <c r="I67" i="4"/>
  <c r="H67" i="4"/>
  <c r="G67" i="4"/>
  <c r="F67" i="4"/>
  <c r="M66" i="4" a="1"/>
  <c r="M66" i="4" s="1"/>
  <c r="L66" i="4" a="1"/>
  <c r="L66" i="4" s="1"/>
  <c r="K66" i="4" a="1"/>
  <c r="K66" i="4" s="1"/>
  <c r="J66" i="4" a="1"/>
  <c r="J66" i="4" s="1"/>
  <c r="I66" i="4"/>
  <c r="H66" i="4"/>
  <c r="G66" i="4"/>
  <c r="F66" i="4"/>
  <c r="M65" i="4" a="1"/>
  <c r="M65" i="4" s="1"/>
  <c r="L65" i="4" a="1"/>
  <c r="L65" i="4" s="1"/>
  <c r="K65" i="4" a="1"/>
  <c r="K65" i="4" s="1"/>
  <c r="J65" i="4" a="1"/>
  <c r="J65" i="4" s="1"/>
  <c r="I65" i="4"/>
  <c r="H65" i="4"/>
  <c r="G65" i="4"/>
  <c r="F65" i="4"/>
  <c r="M64" i="4" a="1"/>
  <c r="M64" i="4" s="1"/>
  <c r="L64" i="4" a="1"/>
  <c r="L64" i="4" s="1"/>
  <c r="K64" i="4" a="1"/>
  <c r="K64" i="4" s="1"/>
  <c r="J64" i="4" a="1"/>
  <c r="J64" i="4" s="1"/>
  <c r="I64" i="4"/>
  <c r="H64" i="4"/>
  <c r="G64" i="4"/>
  <c r="F64" i="4"/>
  <c r="M63" i="4" a="1"/>
  <c r="M63" i="4" s="1"/>
  <c r="L63" i="4" a="1"/>
  <c r="L63" i="4" s="1"/>
  <c r="K63" i="4" a="1"/>
  <c r="K63" i="4" s="1"/>
  <c r="J63" i="4" a="1"/>
  <c r="J63" i="4" s="1"/>
  <c r="I63" i="4"/>
  <c r="H63" i="4"/>
  <c r="G63" i="4"/>
  <c r="F63" i="4"/>
  <c r="M62" i="4" a="1"/>
  <c r="M62" i="4" s="1"/>
  <c r="L62" i="4" a="1"/>
  <c r="L62" i="4" s="1"/>
  <c r="K62" i="4" a="1"/>
  <c r="K62" i="4" s="1"/>
  <c r="J62" i="4" a="1"/>
  <c r="J62" i="4" s="1"/>
  <c r="I62" i="4"/>
  <c r="H62" i="4"/>
  <c r="G62" i="4"/>
  <c r="F62" i="4"/>
  <c r="M61" i="4" a="1"/>
  <c r="M61" i="4" s="1"/>
  <c r="L61" i="4" a="1"/>
  <c r="L61" i="4" s="1"/>
  <c r="K61" i="4" a="1"/>
  <c r="K61" i="4" s="1"/>
  <c r="J61" i="4" a="1"/>
  <c r="J61" i="4" s="1"/>
  <c r="I61" i="4"/>
  <c r="H61" i="4"/>
  <c r="G61" i="4"/>
  <c r="F61" i="4"/>
  <c r="M60" i="4" a="1"/>
  <c r="M60" i="4" s="1"/>
  <c r="L60" i="4" a="1"/>
  <c r="L60" i="4" s="1"/>
  <c r="K60" i="4" a="1"/>
  <c r="K60" i="4" s="1"/>
  <c r="J60" i="4" a="1"/>
  <c r="J60" i="4" s="1"/>
  <c r="I60" i="4"/>
  <c r="H60" i="4"/>
  <c r="G60" i="4"/>
  <c r="F60" i="4"/>
  <c r="M59" i="4" a="1"/>
  <c r="M59" i="4" s="1"/>
  <c r="L59" i="4" a="1"/>
  <c r="L59" i="4" s="1"/>
  <c r="K59" i="4" a="1"/>
  <c r="K59" i="4" s="1"/>
  <c r="J59" i="4" a="1"/>
  <c r="J59" i="4" s="1"/>
  <c r="I59" i="4"/>
  <c r="H59" i="4"/>
  <c r="G59" i="4"/>
  <c r="F59" i="4"/>
  <c r="M58" i="4" a="1"/>
  <c r="M58" i="4" s="1"/>
  <c r="L58" i="4" a="1"/>
  <c r="L58" i="4" s="1"/>
  <c r="K58" i="4" a="1"/>
  <c r="K58" i="4" s="1"/>
  <c r="J58" i="4" a="1"/>
  <c r="J58" i="4" s="1"/>
  <c r="I58" i="4"/>
  <c r="H58" i="4"/>
  <c r="G58" i="4"/>
  <c r="F58" i="4"/>
  <c r="M57" i="4" a="1"/>
  <c r="M57" i="4" s="1"/>
  <c r="L57" i="4" a="1"/>
  <c r="L57" i="4" s="1"/>
  <c r="K57" i="4" a="1"/>
  <c r="K57" i="4" s="1"/>
  <c r="J57" i="4" a="1"/>
  <c r="J57" i="4" s="1"/>
  <c r="I57" i="4"/>
  <c r="H57" i="4"/>
  <c r="G57" i="4"/>
  <c r="F57" i="4"/>
  <c r="M56" i="4" a="1"/>
  <c r="M56" i="4" s="1"/>
  <c r="L56" i="4" a="1"/>
  <c r="L56" i="4" s="1"/>
  <c r="K56" i="4" a="1"/>
  <c r="K56" i="4" s="1"/>
  <c r="J56" i="4" a="1"/>
  <c r="J56" i="4" s="1"/>
  <c r="I56" i="4"/>
  <c r="H56" i="4"/>
  <c r="G56" i="4"/>
  <c r="F56" i="4"/>
  <c r="M55" i="4" a="1"/>
  <c r="M55" i="4" s="1"/>
  <c r="L55" i="4" a="1"/>
  <c r="L55" i="4" s="1"/>
  <c r="K55" i="4" a="1"/>
  <c r="K55" i="4" s="1"/>
  <c r="J55" i="4" a="1"/>
  <c r="J55" i="4" s="1"/>
  <c r="I55" i="4"/>
  <c r="H55" i="4"/>
  <c r="G55" i="4"/>
  <c r="F55" i="4"/>
  <c r="M54" i="4" a="1"/>
  <c r="M54" i="4" s="1"/>
  <c r="L54" i="4" a="1"/>
  <c r="L54" i="4" s="1"/>
  <c r="K54" i="4" a="1"/>
  <c r="K54" i="4" s="1"/>
  <c r="J54" i="4" a="1"/>
  <c r="J54" i="4" s="1"/>
  <c r="I54" i="4"/>
  <c r="H54" i="4"/>
  <c r="G54" i="4"/>
  <c r="F54" i="4"/>
  <c r="M53" i="4" a="1"/>
  <c r="M53" i="4" s="1"/>
  <c r="L53" i="4" a="1"/>
  <c r="L53" i="4" s="1"/>
  <c r="K53" i="4" a="1"/>
  <c r="K53" i="4" s="1"/>
  <c r="J53" i="4" a="1"/>
  <c r="J53" i="4" s="1"/>
  <c r="I53" i="4"/>
  <c r="H53" i="4"/>
  <c r="G53" i="4"/>
  <c r="F53" i="4"/>
  <c r="M52" i="4" a="1"/>
  <c r="M52" i="4" s="1"/>
  <c r="L52" i="4" a="1"/>
  <c r="L52" i="4" s="1"/>
  <c r="K52" i="4" a="1"/>
  <c r="K52" i="4" s="1"/>
  <c r="J52" i="4" a="1"/>
  <c r="J52" i="4" s="1"/>
  <c r="I52" i="4"/>
  <c r="H52" i="4"/>
  <c r="G52" i="4"/>
  <c r="F52" i="4"/>
  <c r="M51" i="4" a="1"/>
  <c r="M51" i="4" s="1"/>
  <c r="L51" i="4" a="1"/>
  <c r="L51" i="4" s="1"/>
  <c r="K51" i="4" a="1"/>
  <c r="K51" i="4" s="1"/>
  <c r="J51" i="4" a="1"/>
  <c r="J51" i="4" s="1"/>
  <c r="I51" i="4"/>
  <c r="H51" i="4"/>
  <c r="G51" i="4"/>
  <c r="F51" i="4"/>
  <c r="M50" i="4" a="1"/>
  <c r="M50" i="4" s="1"/>
  <c r="L50" i="4" a="1"/>
  <c r="L50" i="4" s="1"/>
  <c r="K50" i="4" a="1"/>
  <c r="K50" i="4" s="1"/>
  <c r="J50" i="4" a="1"/>
  <c r="J50" i="4" s="1"/>
  <c r="I50" i="4"/>
  <c r="H50" i="4"/>
  <c r="G50" i="4"/>
  <c r="F50" i="4"/>
  <c r="M49" i="4" a="1"/>
  <c r="M49" i="4" s="1"/>
  <c r="L49" i="4" a="1"/>
  <c r="L49" i="4" s="1"/>
  <c r="K49" i="4" a="1"/>
  <c r="K49" i="4" s="1"/>
  <c r="J49" i="4" a="1"/>
  <c r="J49" i="4" s="1"/>
  <c r="I49" i="4"/>
  <c r="H49" i="4"/>
  <c r="G49" i="4"/>
  <c r="F49" i="4"/>
  <c r="M48" i="4" a="1"/>
  <c r="M48" i="4" s="1"/>
  <c r="L48" i="4" a="1"/>
  <c r="L48" i="4" s="1"/>
  <c r="K48" i="4" a="1"/>
  <c r="K48" i="4" s="1"/>
  <c r="J48" i="4" a="1"/>
  <c r="J48" i="4" s="1"/>
  <c r="I48" i="4"/>
  <c r="H48" i="4"/>
  <c r="G48" i="4"/>
  <c r="F48" i="4"/>
  <c r="M47" i="4" a="1"/>
  <c r="M47" i="4" s="1"/>
  <c r="L47" i="4" a="1"/>
  <c r="L47" i="4" s="1"/>
  <c r="K47" i="4" a="1"/>
  <c r="K47" i="4" s="1"/>
  <c r="J47" i="4" a="1"/>
  <c r="J47" i="4" s="1"/>
  <c r="I47" i="4"/>
  <c r="H47" i="4"/>
  <c r="G47" i="4"/>
  <c r="F47" i="4"/>
  <c r="M46" i="4" a="1"/>
  <c r="M46" i="4" s="1"/>
  <c r="L46" i="4" a="1"/>
  <c r="L46" i="4" s="1"/>
  <c r="K46" i="4" a="1"/>
  <c r="K46" i="4" s="1"/>
  <c r="J46" i="4" a="1"/>
  <c r="J46" i="4" s="1"/>
  <c r="I46" i="4"/>
  <c r="H46" i="4"/>
  <c r="G46" i="4"/>
  <c r="F46" i="4"/>
  <c r="M45" i="4" a="1"/>
  <c r="M45" i="4" s="1"/>
  <c r="L45" i="4" a="1"/>
  <c r="L45" i="4" s="1"/>
  <c r="K45" i="4" a="1"/>
  <c r="K45" i="4" s="1"/>
  <c r="J45" i="4" a="1"/>
  <c r="J45" i="4" s="1"/>
  <c r="I45" i="4"/>
  <c r="H45" i="4"/>
  <c r="G45" i="4"/>
  <c r="F45" i="4"/>
  <c r="M44" i="4" a="1"/>
  <c r="M44" i="4" s="1"/>
  <c r="L44" i="4" a="1"/>
  <c r="L44" i="4" s="1"/>
  <c r="K44" i="4" a="1"/>
  <c r="K44" i="4" s="1"/>
  <c r="J44" i="4" a="1"/>
  <c r="J44" i="4" s="1"/>
  <c r="I44" i="4"/>
  <c r="H44" i="4"/>
  <c r="G44" i="4"/>
  <c r="F44" i="4"/>
  <c r="M43" i="4" a="1"/>
  <c r="M43" i="4" s="1"/>
  <c r="L43" i="4" a="1"/>
  <c r="L43" i="4" s="1"/>
  <c r="K43" i="4" a="1"/>
  <c r="K43" i="4" s="1"/>
  <c r="J43" i="4" a="1"/>
  <c r="J43" i="4" s="1"/>
  <c r="I43" i="4"/>
  <c r="H43" i="4"/>
  <c r="G43" i="4"/>
  <c r="F43" i="4"/>
  <c r="M42" i="4" a="1"/>
  <c r="M42" i="4" s="1"/>
  <c r="L42" i="4" a="1"/>
  <c r="L42" i="4" s="1"/>
  <c r="K42" i="4" a="1"/>
  <c r="K42" i="4" s="1"/>
  <c r="J42" i="4" a="1"/>
  <c r="J42" i="4" s="1"/>
  <c r="I42" i="4"/>
  <c r="H42" i="4"/>
  <c r="G42" i="4"/>
  <c r="F42" i="4"/>
  <c r="M41" i="4" a="1"/>
  <c r="M41" i="4" s="1"/>
  <c r="L41" i="4" a="1"/>
  <c r="L41" i="4" s="1"/>
  <c r="K41" i="4" a="1"/>
  <c r="K41" i="4" s="1"/>
  <c r="J41" i="4" a="1"/>
  <c r="J41" i="4" s="1"/>
  <c r="I41" i="4"/>
  <c r="H41" i="4"/>
  <c r="G41" i="4"/>
  <c r="F41" i="4"/>
  <c r="M40" i="4" a="1"/>
  <c r="M40" i="4" s="1"/>
  <c r="L40" i="4" a="1"/>
  <c r="L40" i="4" s="1"/>
  <c r="K40" i="4" a="1"/>
  <c r="K40" i="4" s="1"/>
  <c r="J40" i="4" a="1"/>
  <c r="J40" i="4" s="1"/>
  <c r="I40" i="4"/>
  <c r="H40" i="4"/>
  <c r="G40" i="4"/>
  <c r="F40" i="4"/>
  <c r="M39" i="4" a="1"/>
  <c r="M39" i="4" s="1"/>
  <c r="L39" i="4" a="1"/>
  <c r="L39" i="4" s="1"/>
  <c r="K39" i="4" a="1"/>
  <c r="K39" i="4" s="1"/>
  <c r="J39" i="4" a="1"/>
  <c r="J39" i="4" s="1"/>
  <c r="I39" i="4"/>
  <c r="H39" i="4"/>
  <c r="G39" i="4"/>
  <c r="F39" i="4"/>
  <c r="M38" i="4" a="1"/>
  <c r="M38" i="4" s="1"/>
  <c r="L38" i="4" a="1"/>
  <c r="L38" i="4" s="1"/>
  <c r="K38" i="4" a="1"/>
  <c r="K38" i="4" s="1"/>
  <c r="J38" i="4" a="1"/>
  <c r="J38" i="4" s="1"/>
  <c r="I38" i="4"/>
  <c r="H38" i="4"/>
  <c r="G38" i="4"/>
  <c r="F38" i="4"/>
  <c r="M37" i="4" a="1"/>
  <c r="M37" i="4" s="1"/>
  <c r="L37" i="4" a="1"/>
  <c r="L37" i="4" s="1"/>
  <c r="K37" i="4" a="1"/>
  <c r="K37" i="4" s="1"/>
  <c r="J37" i="4" a="1"/>
  <c r="J37" i="4" s="1"/>
  <c r="I37" i="4"/>
  <c r="H37" i="4"/>
  <c r="G37" i="4"/>
  <c r="F37" i="4"/>
  <c r="M36" i="4" a="1"/>
  <c r="M36" i="4" s="1"/>
  <c r="L36" i="4" a="1"/>
  <c r="L36" i="4" s="1"/>
  <c r="K36" i="4" a="1"/>
  <c r="K36" i="4" s="1"/>
  <c r="J36" i="4" a="1"/>
  <c r="J36" i="4" s="1"/>
  <c r="I36" i="4"/>
  <c r="H36" i="4"/>
  <c r="G36" i="4"/>
  <c r="F36" i="4"/>
  <c r="M35" i="4" a="1"/>
  <c r="M35" i="4" s="1"/>
  <c r="L35" i="4" a="1"/>
  <c r="L35" i="4" s="1"/>
  <c r="K35" i="4" a="1"/>
  <c r="K35" i="4" s="1"/>
  <c r="J35" i="4" a="1"/>
  <c r="J35" i="4" s="1"/>
  <c r="I35" i="4"/>
  <c r="H35" i="4"/>
  <c r="G35" i="4"/>
  <c r="F35" i="4"/>
  <c r="M34" i="4" a="1"/>
  <c r="M34" i="4" s="1"/>
  <c r="L34" i="4" a="1"/>
  <c r="L34" i="4" s="1"/>
  <c r="K34" i="4" a="1"/>
  <c r="K34" i="4" s="1"/>
  <c r="J34" i="4" a="1"/>
  <c r="J34" i="4" s="1"/>
  <c r="I34" i="4"/>
  <c r="H34" i="4"/>
  <c r="G34" i="4"/>
  <c r="F34" i="4"/>
  <c r="M33" i="4" a="1"/>
  <c r="M33" i="4" s="1"/>
  <c r="L33" i="4" a="1"/>
  <c r="L33" i="4" s="1"/>
  <c r="K33" i="4" a="1"/>
  <c r="K33" i="4" s="1"/>
  <c r="J33" i="4" a="1"/>
  <c r="J33" i="4" s="1"/>
  <c r="I33" i="4"/>
  <c r="H33" i="4"/>
  <c r="G33" i="4"/>
  <c r="F33" i="4"/>
  <c r="M32" i="4" a="1"/>
  <c r="M32" i="4" s="1"/>
  <c r="L32" i="4" a="1"/>
  <c r="L32" i="4" s="1"/>
  <c r="K32" i="4" a="1"/>
  <c r="K32" i="4" s="1"/>
  <c r="J32" i="4" a="1"/>
  <c r="J32" i="4" s="1"/>
  <c r="I32" i="4"/>
  <c r="H32" i="4"/>
  <c r="G32" i="4"/>
  <c r="F32" i="4"/>
  <c r="M31" i="4" a="1"/>
  <c r="M31" i="4" s="1"/>
  <c r="L31" i="4" a="1"/>
  <c r="L31" i="4" s="1"/>
  <c r="K31" i="4" a="1"/>
  <c r="K31" i="4" s="1"/>
  <c r="J31" i="4" a="1"/>
  <c r="J31" i="4" s="1"/>
  <c r="I31" i="4"/>
  <c r="H31" i="4"/>
  <c r="G31" i="4"/>
  <c r="F31" i="4"/>
  <c r="M30" i="4" a="1"/>
  <c r="M30" i="4" s="1"/>
  <c r="L30" i="4" a="1"/>
  <c r="L30" i="4" s="1"/>
  <c r="K30" i="4" a="1"/>
  <c r="K30" i="4" s="1"/>
  <c r="J30" i="4" a="1"/>
  <c r="J30" i="4" s="1"/>
  <c r="I30" i="4"/>
  <c r="H30" i="4"/>
  <c r="G30" i="4"/>
  <c r="F30" i="4"/>
  <c r="M29" i="4" a="1"/>
  <c r="M29" i="4" s="1"/>
  <c r="L29" i="4" a="1"/>
  <c r="L29" i="4" s="1"/>
  <c r="K29" i="4" a="1"/>
  <c r="K29" i="4" s="1"/>
  <c r="J29" i="4" a="1"/>
  <c r="J29" i="4" s="1"/>
  <c r="I29" i="4"/>
  <c r="H29" i="4"/>
  <c r="G29" i="4"/>
  <c r="F29" i="4"/>
  <c r="M28" i="4" a="1"/>
  <c r="M28" i="4" s="1"/>
  <c r="L28" i="4" a="1"/>
  <c r="L28" i="4" s="1"/>
  <c r="K28" i="4" a="1"/>
  <c r="K28" i="4" s="1"/>
  <c r="J28" i="4" a="1"/>
  <c r="J28" i="4" s="1"/>
  <c r="I28" i="4"/>
  <c r="H28" i="4"/>
  <c r="G28" i="4"/>
  <c r="F28" i="4"/>
  <c r="M27" i="4" a="1"/>
  <c r="M27" i="4" s="1"/>
  <c r="L27" i="4" a="1"/>
  <c r="L27" i="4" s="1"/>
  <c r="K27" i="4" a="1"/>
  <c r="K27" i="4" s="1"/>
  <c r="J27" i="4" a="1"/>
  <c r="J27" i="4" s="1"/>
  <c r="I27" i="4"/>
  <c r="H27" i="4"/>
  <c r="G27" i="4"/>
  <c r="F27" i="4"/>
  <c r="M26" i="4" a="1"/>
  <c r="M26" i="4" s="1"/>
  <c r="L26" i="4" a="1"/>
  <c r="L26" i="4" s="1"/>
  <c r="K26" i="4" a="1"/>
  <c r="K26" i="4" s="1"/>
  <c r="J26" i="4" a="1"/>
  <c r="J26" i="4" s="1"/>
  <c r="I26" i="4"/>
  <c r="H26" i="4"/>
  <c r="G26" i="4"/>
  <c r="F26" i="4"/>
  <c r="M25" i="4" a="1"/>
  <c r="M25" i="4" s="1"/>
  <c r="L25" i="4" a="1"/>
  <c r="L25" i="4" s="1"/>
  <c r="K25" i="4" a="1"/>
  <c r="K25" i="4" s="1"/>
  <c r="J25" i="4" a="1"/>
  <c r="J25" i="4" s="1"/>
  <c r="I25" i="4"/>
  <c r="H25" i="4"/>
  <c r="G25" i="4"/>
  <c r="F25" i="4"/>
  <c r="M24" i="4" a="1"/>
  <c r="M24" i="4" s="1"/>
  <c r="L24" i="4" a="1"/>
  <c r="L24" i="4" s="1"/>
  <c r="K24" i="4" a="1"/>
  <c r="K24" i="4" s="1"/>
  <c r="J24" i="4" a="1"/>
  <c r="J24" i="4" s="1"/>
  <c r="I24" i="4"/>
  <c r="H24" i="4"/>
  <c r="G24" i="4"/>
  <c r="F24" i="4"/>
  <c r="M23" i="4" a="1"/>
  <c r="M23" i="4" s="1"/>
  <c r="L23" i="4" a="1"/>
  <c r="L23" i="4" s="1"/>
  <c r="K23" i="4" a="1"/>
  <c r="K23" i="4" s="1"/>
  <c r="J23" i="4" a="1"/>
  <c r="J23" i="4" s="1"/>
  <c r="I23" i="4"/>
  <c r="H23" i="4"/>
  <c r="G23" i="4"/>
  <c r="F23" i="4"/>
  <c r="M22" i="4" a="1"/>
  <c r="M22" i="4" s="1"/>
  <c r="L22" i="4" a="1"/>
  <c r="L22" i="4" s="1"/>
  <c r="K22" i="4" a="1"/>
  <c r="K22" i="4" s="1"/>
  <c r="J22" i="4" a="1"/>
  <c r="J22" i="4" s="1"/>
  <c r="I22" i="4"/>
  <c r="H22" i="4"/>
  <c r="G22" i="4"/>
  <c r="F22" i="4"/>
  <c r="M21" i="4" a="1"/>
  <c r="M21" i="4" s="1"/>
  <c r="L21" i="4" a="1"/>
  <c r="L21" i="4" s="1"/>
  <c r="K21" i="4" a="1"/>
  <c r="K21" i="4" s="1"/>
  <c r="J21" i="4" a="1"/>
  <c r="J21" i="4" s="1"/>
  <c r="I21" i="4"/>
  <c r="H21" i="4"/>
  <c r="G21" i="4"/>
  <c r="F21" i="4"/>
  <c r="M20" i="4" a="1"/>
  <c r="M20" i="4" s="1"/>
  <c r="L20" i="4" a="1"/>
  <c r="L20" i="4" s="1"/>
  <c r="K20" i="4" a="1"/>
  <c r="K20" i="4" s="1"/>
  <c r="J20" i="4" a="1"/>
  <c r="J20" i="4" s="1"/>
  <c r="I20" i="4"/>
  <c r="H20" i="4"/>
  <c r="G20" i="4"/>
  <c r="F20" i="4"/>
  <c r="M19" i="4" a="1"/>
  <c r="M19" i="4" s="1"/>
  <c r="L19" i="4" a="1"/>
  <c r="L19" i="4" s="1"/>
  <c r="K19" i="4" a="1"/>
  <c r="K19" i="4" s="1"/>
  <c r="J19" i="4" a="1"/>
  <c r="J19" i="4" s="1"/>
  <c r="I19" i="4"/>
  <c r="H19" i="4"/>
  <c r="G19" i="4"/>
  <c r="F19" i="4"/>
  <c r="M18" i="4" a="1"/>
  <c r="M18" i="4" s="1"/>
  <c r="L18" i="4" a="1"/>
  <c r="L18" i="4" s="1"/>
  <c r="K18" i="4" a="1"/>
  <c r="K18" i="4" s="1"/>
  <c r="J18" i="4" a="1"/>
  <c r="J18" i="4" s="1"/>
  <c r="I18" i="4"/>
  <c r="H18" i="4"/>
  <c r="G18" i="4"/>
  <c r="F18" i="4"/>
  <c r="M17" i="4" a="1"/>
  <c r="M17" i="4" s="1"/>
  <c r="L17" i="4" a="1"/>
  <c r="L17" i="4" s="1"/>
  <c r="K17" i="4" a="1"/>
  <c r="K17" i="4" s="1"/>
  <c r="J17" i="4" a="1"/>
  <c r="J17" i="4" s="1"/>
  <c r="I17" i="4"/>
  <c r="H17" i="4"/>
  <c r="G17" i="4"/>
  <c r="F17" i="4"/>
  <c r="M16" i="4" a="1"/>
  <c r="M16" i="4" s="1"/>
  <c r="L16" i="4" a="1"/>
  <c r="L16" i="4" s="1"/>
  <c r="K16" i="4" a="1"/>
  <c r="K16" i="4" s="1"/>
  <c r="J16" i="4" a="1"/>
  <c r="J16" i="4" s="1"/>
  <c r="I16" i="4"/>
  <c r="H16" i="4"/>
  <c r="G16" i="4"/>
  <c r="F16" i="4"/>
  <c r="M15" i="4" a="1"/>
  <c r="M15" i="4" s="1"/>
  <c r="L15" i="4" a="1"/>
  <c r="L15" i="4" s="1"/>
  <c r="K15" i="4" a="1"/>
  <c r="K15" i="4" s="1"/>
  <c r="J15" i="4" a="1"/>
  <c r="J15" i="4" s="1"/>
  <c r="I15" i="4"/>
  <c r="H15" i="4"/>
  <c r="G15" i="4"/>
  <c r="F15" i="4"/>
  <c r="M14" i="4" a="1"/>
  <c r="M14" i="4" s="1"/>
  <c r="L14" i="4" a="1"/>
  <c r="L14" i="4" s="1"/>
  <c r="K14" i="4" a="1"/>
  <c r="K14" i="4" s="1"/>
  <c r="J14" i="4" a="1"/>
  <c r="J14" i="4" s="1"/>
  <c r="I14" i="4"/>
  <c r="H14" i="4"/>
  <c r="G14" i="4"/>
  <c r="F14" i="4"/>
  <c r="M13" i="4" a="1"/>
  <c r="M13" i="4" s="1"/>
  <c r="L13" i="4" a="1"/>
  <c r="L13" i="4" s="1"/>
  <c r="K13" i="4" a="1"/>
  <c r="K13" i="4" s="1"/>
  <c r="J13" i="4" a="1"/>
  <c r="J13" i="4" s="1"/>
  <c r="I13" i="4"/>
  <c r="H13" i="4"/>
  <c r="G13" i="4"/>
  <c r="F13" i="4"/>
  <c r="M12" i="4" a="1"/>
  <c r="M12" i="4" s="1"/>
  <c r="L12" i="4" a="1"/>
  <c r="L12" i="4" s="1"/>
  <c r="K12" i="4" a="1"/>
  <c r="K12" i="4" s="1"/>
  <c r="J12" i="4" a="1"/>
  <c r="J12" i="4" s="1"/>
  <c r="I12" i="4"/>
  <c r="H12" i="4"/>
  <c r="G12" i="4"/>
  <c r="F12" i="4"/>
  <c r="M11" i="4" a="1"/>
  <c r="M11" i="4" s="1"/>
  <c r="L11" i="4" a="1"/>
  <c r="L11" i="4" s="1"/>
  <c r="K11" i="4" a="1"/>
  <c r="K11" i="4" s="1"/>
  <c r="J11" i="4" a="1"/>
  <c r="J11" i="4" s="1"/>
  <c r="I11" i="4"/>
  <c r="H11" i="4"/>
  <c r="G11" i="4"/>
  <c r="F11" i="4"/>
  <c r="M10" i="4" a="1"/>
  <c r="M10" i="4" s="1"/>
  <c r="L10" i="4" a="1"/>
  <c r="L10" i="4" s="1"/>
  <c r="K10" i="4" a="1"/>
  <c r="K10" i="4" s="1"/>
  <c r="J10" i="4" a="1"/>
  <c r="J10" i="4" s="1"/>
  <c r="I10" i="4"/>
  <c r="H10" i="4"/>
  <c r="G10" i="4"/>
  <c r="F10" i="4"/>
  <c r="M9" i="4" a="1"/>
  <c r="M9" i="4" s="1"/>
  <c r="L9" i="4" a="1"/>
  <c r="L9" i="4" s="1"/>
  <c r="K9" i="4" a="1"/>
  <c r="K9" i="4" s="1"/>
  <c r="J9" i="4" a="1"/>
  <c r="J9" i="4" s="1"/>
  <c r="I9" i="4"/>
  <c r="H9" i="4"/>
  <c r="G9" i="4"/>
  <c r="F9" i="4"/>
  <c r="M8" i="4" a="1"/>
  <c r="M8" i="4" s="1"/>
  <c r="L8" i="4" a="1"/>
  <c r="L8" i="4" s="1"/>
  <c r="K8" i="4" a="1"/>
  <c r="K8" i="4" s="1"/>
  <c r="J8" i="4" a="1"/>
  <c r="J8" i="4" s="1"/>
  <c r="I8" i="4"/>
  <c r="H8" i="4"/>
  <c r="G8" i="4"/>
  <c r="F8" i="4"/>
  <c r="M7" i="4" a="1"/>
  <c r="M7" i="4" s="1"/>
  <c r="L7" i="4" a="1"/>
  <c r="L7" i="4" s="1"/>
  <c r="K7" i="4" a="1"/>
  <c r="K7" i="4" s="1"/>
  <c r="J7" i="4" a="1"/>
  <c r="J7" i="4" s="1"/>
  <c r="I7" i="4"/>
  <c r="H7" i="4"/>
  <c r="G7" i="4"/>
  <c r="F7" i="4"/>
  <c r="M6" i="4" a="1"/>
  <c r="M6" i="4" s="1"/>
  <c r="L6" i="4" a="1"/>
  <c r="L6" i="4" s="1"/>
  <c r="K6" i="4" a="1"/>
  <c r="K6" i="4" s="1"/>
  <c r="J6" i="4" a="1"/>
  <c r="J6" i="4" s="1"/>
  <c r="I6" i="4"/>
  <c r="H6" i="4"/>
  <c r="G6" i="4"/>
  <c r="F6" i="4"/>
  <c r="M5" i="4" a="1"/>
  <c r="M5" i="4" s="1"/>
  <c r="L5" i="4" a="1"/>
  <c r="L5" i="4" s="1"/>
  <c r="K5" i="4" a="1"/>
  <c r="K5" i="4" s="1"/>
  <c r="J5" i="4" a="1"/>
  <c r="J5" i="4" s="1"/>
  <c r="I5" i="4"/>
  <c r="H5" i="4"/>
  <c r="G5" i="4"/>
  <c r="F5" i="4"/>
  <c r="M4" i="4" a="1"/>
  <c r="M4" i="4" s="1"/>
  <c r="L4" i="4" a="1"/>
  <c r="L4" i="4" s="1"/>
  <c r="K4" i="4" a="1"/>
  <c r="K4" i="4" s="1"/>
  <c r="J4" i="4" a="1"/>
  <c r="J4" i="4" s="1"/>
  <c r="I4" i="4"/>
  <c r="H4" i="4"/>
  <c r="G4" i="4"/>
  <c r="F4" i="4"/>
  <c r="M3" i="4" a="1"/>
  <c r="M3" i="4" s="1"/>
  <c r="AA3" i="4" s="1"/>
  <c r="W4" i="4" s="1"/>
  <c r="L3" i="4" a="1"/>
  <c r="L3" i="4" s="1"/>
  <c r="K3" i="4"/>
  <c r="Y3" i="4" s="1"/>
  <c r="U4" i="4" s="1"/>
  <c r="K3" i="4" a="1"/>
  <c r="J3" i="4"/>
  <c r="Z3" i="4" s="1"/>
  <c r="V4" i="4" s="1"/>
  <c r="J3" i="4" a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4" i="1"/>
  <c r="F5" i="1"/>
  <c r="G5" i="1"/>
  <c r="H5" i="1"/>
  <c r="I5" i="1"/>
  <c r="F6" i="1"/>
  <c r="G6" i="1"/>
  <c r="H6" i="1"/>
  <c r="I6" i="1"/>
  <c r="F7" i="1"/>
  <c r="G7" i="1"/>
  <c r="H7" i="1"/>
  <c r="I7" i="1"/>
  <c r="F8" i="1"/>
  <c r="G8" i="1"/>
  <c r="H8" i="1"/>
  <c r="I8" i="1"/>
  <c r="F9" i="1"/>
  <c r="G9" i="1"/>
  <c r="H9" i="1"/>
  <c r="I9" i="1"/>
  <c r="F10" i="1"/>
  <c r="G10" i="1"/>
  <c r="H10" i="1"/>
  <c r="I10" i="1"/>
  <c r="F11" i="1"/>
  <c r="G11" i="1"/>
  <c r="H11" i="1"/>
  <c r="I11" i="1"/>
  <c r="F12" i="1"/>
  <c r="G12" i="1"/>
  <c r="H12" i="1"/>
  <c r="I12" i="1"/>
  <c r="F13" i="1"/>
  <c r="G13" i="1"/>
  <c r="H13" i="1"/>
  <c r="I13" i="1"/>
  <c r="F14" i="1"/>
  <c r="G14" i="1"/>
  <c r="H14" i="1"/>
  <c r="I14" i="1"/>
  <c r="F15" i="1"/>
  <c r="G15" i="1"/>
  <c r="H15" i="1"/>
  <c r="I15" i="1"/>
  <c r="F16" i="1"/>
  <c r="G16" i="1"/>
  <c r="H16" i="1"/>
  <c r="I16" i="1"/>
  <c r="F17" i="1"/>
  <c r="G17" i="1"/>
  <c r="H17" i="1"/>
  <c r="I17" i="1"/>
  <c r="F18" i="1"/>
  <c r="G18" i="1"/>
  <c r="H18" i="1"/>
  <c r="I18" i="1"/>
  <c r="F19" i="1"/>
  <c r="G19" i="1"/>
  <c r="H19" i="1"/>
  <c r="I19" i="1"/>
  <c r="F20" i="1"/>
  <c r="G20" i="1"/>
  <c r="H20" i="1"/>
  <c r="I20" i="1"/>
  <c r="F21" i="1"/>
  <c r="G21" i="1"/>
  <c r="H21" i="1"/>
  <c r="I21" i="1"/>
  <c r="F22" i="1"/>
  <c r="G22" i="1"/>
  <c r="H22" i="1"/>
  <c r="I22" i="1"/>
  <c r="F23" i="1"/>
  <c r="G23" i="1"/>
  <c r="H23" i="1"/>
  <c r="I23" i="1"/>
  <c r="F24" i="1"/>
  <c r="G24" i="1"/>
  <c r="H24" i="1"/>
  <c r="I24" i="1"/>
  <c r="F25" i="1"/>
  <c r="G25" i="1"/>
  <c r="H25" i="1"/>
  <c r="I25" i="1"/>
  <c r="F26" i="1"/>
  <c r="G26" i="1"/>
  <c r="H26" i="1"/>
  <c r="I26" i="1"/>
  <c r="F27" i="1"/>
  <c r="G27" i="1"/>
  <c r="H27" i="1"/>
  <c r="I27" i="1"/>
  <c r="F28" i="1"/>
  <c r="G28" i="1"/>
  <c r="H28" i="1"/>
  <c r="I28" i="1"/>
  <c r="F29" i="1"/>
  <c r="G29" i="1"/>
  <c r="H29" i="1"/>
  <c r="I29" i="1"/>
  <c r="F30" i="1"/>
  <c r="G30" i="1"/>
  <c r="H30" i="1"/>
  <c r="I30" i="1"/>
  <c r="F31" i="1"/>
  <c r="G31" i="1"/>
  <c r="H31" i="1"/>
  <c r="I31" i="1"/>
  <c r="F32" i="1"/>
  <c r="G32" i="1"/>
  <c r="H32" i="1"/>
  <c r="I32" i="1"/>
  <c r="F33" i="1"/>
  <c r="G33" i="1"/>
  <c r="H33" i="1"/>
  <c r="I33" i="1"/>
  <c r="F34" i="1"/>
  <c r="G34" i="1"/>
  <c r="H34" i="1"/>
  <c r="I34" i="1"/>
  <c r="F35" i="1"/>
  <c r="G35" i="1"/>
  <c r="H35" i="1"/>
  <c r="I35" i="1"/>
  <c r="F36" i="1"/>
  <c r="G36" i="1"/>
  <c r="H36" i="1"/>
  <c r="I36" i="1"/>
  <c r="F37" i="1"/>
  <c r="G37" i="1"/>
  <c r="H37" i="1"/>
  <c r="I37" i="1"/>
  <c r="F38" i="1"/>
  <c r="G38" i="1"/>
  <c r="H38" i="1"/>
  <c r="I38" i="1"/>
  <c r="F39" i="1"/>
  <c r="G39" i="1"/>
  <c r="H39" i="1"/>
  <c r="I39" i="1"/>
  <c r="F40" i="1"/>
  <c r="G40" i="1"/>
  <c r="H40" i="1"/>
  <c r="I40" i="1"/>
  <c r="F41" i="1"/>
  <c r="G41" i="1"/>
  <c r="H41" i="1"/>
  <c r="I41" i="1"/>
  <c r="F42" i="1"/>
  <c r="G42" i="1"/>
  <c r="H42" i="1"/>
  <c r="I42" i="1"/>
  <c r="F43" i="1"/>
  <c r="G43" i="1"/>
  <c r="H43" i="1"/>
  <c r="I43" i="1"/>
  <c r="F44" i="1"/>
  <c r="G44" i="1"/>
  <c r="H44" i="1"/>
  <c r="I44" i="1"/>
  <c r="F45" i="1"/>
  <c r="G45" i="1"/>
  <c r="H45" i="1"/>
  <c r="I45" i="1"/>
  <c r="F46" i="1"/>
  <c r="G46" i="1"/>
  <c r="H46" i="1"/>
  <c r="I46" i="1"/>
  <c r="F47" i="1"/>
  <c r="G47" i="1"/>
  <c r="H47" i="1"/>
  <c r="I47" i="1"/>
  <c r="F48" i="1"/>
  <c r="G48" i="1"/>
  <c r="H48" i="1"/>
  <c r="I48" i="1"/>
  <c r="F49" i="1"/>
  <c r="G49" i="1"/>
  <c r="H49" i="1"/>
  <c r="I49" i="1"/>
  <c r="F50" i="1"/>
  <c r="G50" i="1"/>
  <c r="H50" i="1"/>
  <c r="I50" i="1"/>
  <c r="F51" i="1"/>
  <c r="G51" i="1"/>
  <c r="H51" i="1"/>
  <c r="I51" i="1"/>
  <c r="F52" i="1"/>
  <c r="G52" i="1"/>
  <c r="H52" i="1"/>
  <c r="I52" i="1"/>
  <c r="F53" i="1"/>
  <c r="G53" i="1"/>
  <c r="H53" i="1"/>
  <c r="I53" i="1"/>
  <c r="F54" i="1"/>
  <c r="G54" i="1"/>
  <c r="H54" i="1"/>
  <c r="I54" i="1"/>
  <c r="F55" i="1"/>
  <c r="G55" i="1"/>
  <c r="H55" i="1"/>
  <c r="I55" i="1"/>
  <c r="F56" i="1"/>
  <c r="G56" i="1"/>
  <c r="H56" i="1"/>
  <c r="I56" i="1"/>
  <c r="F57" i="1"/>
  <c r="G57" i="1"/>
  <c r="H57" i="1"/>
  <c r="I57" i="1"/>
  <c r="F58" i="1"/>
  <c r="G58" i="1"/>
  <c r="H58" i="1"/>
  <c r="I58" i="1"/>
  <c r="F59" i="1"/>
  <c r="G59" i="1"/>
  <c r="H59" i="1"/>
  <c r="I59" i="1"/>
  <c r="F60" i="1"/>
  <c r="G60" i="1"/>
  <c r="H60" i="1"/>
  <c r="I60" i="1"/>
  <c r="F61" i="1"/>
  <c r="G61" i="1"/>
  <c r="H61" i="1"/>
  <c r="I61" i="1"/>
  <c r="F62" i="1"/>
  <c r="G62" i="1"/>
  <c r="H62" i="1"/>
  <c r="I62" i="1"/>
  <c r="F63" i="1"/>
  <c r="G63" i="1"/>
  <c r="H63" i="1"/>
  <c r="I63" i="1"/>
  <c r="F64" i="1"/>
  <c r="G64" i="1"/>
  <c r="H64" i="1"/>
  <c r="I64" i="1"/>
  <c r="F65" i="1"/>
  <c r="G65" i="1"/>
  <c r="H65" i="1"/>
  <c r="I65" i="1"/>
  <c r="F66" i="1"/>
  <c r="G66" i="1"/>
  <c r="H66" i="1"/>
  <c r="I66" i="1"/>
  <c r="F67" i="1"/>
  <c r="G67" i="1"/>
  <c r="H67" i="1"/>
  <c r="I67" i="1"/>
  <c r="F68" i="1"/>
  <c r="G68" i="1"/>
  <c r="H68" i="1"/>
  <c r="I68" i="1"/>
  <c r="F69" i="1"/>
  <c r="G69" i="1"/>
  <c r="H69" i="1"/>
  <c r="I69" i="1"/>
  <c r="F70" i="1"/>
  <c r="G70" i="1"/>
  <c r="H70" i="1"/>
  <c r="I70" i="1"/>
  <c r="F71" i="1"/>
  <c r="G71" i="1"/>
  <c r="H71" i="1"/>
  <c r="I71" i="1"/>
  <c r="F72" i="1"/>
  <c r="G72" i="1"/>
  <c r="H72" i="1"/>
  <c r="I72" i="1"/>
  <c r="F73" i="1"/>
  <c r="G73" i="1"/>
  <c r="H73" i="1"/>
  <c r="I73" i="1"/>
  <c r="F74" i="1"/>
  <c r="G74" i="1"/>
  <c r="H74" i="1"/>
  <c r="I74" i="1"/>
  <c r="F75" i="1"/>
  <c r="G75" i="1"/>
  <c r="H75" i="1"/>
  <c r="I75" i="1"/>
  <c r="F76" i="1"/>
  <c r="G76" i="1"/>
  <c r="H76" i="1"/>
  <c r="I76" i="1"/>
  <c r="F77" i="1"/>
  <c r="G77" i="1"/>
  <c r="H77" i="1"/>
  <c r="I77" i="1"/>
  <c r="F78" i="1"/>
  <c r="G78" i="1"/>
  <c r="H78" i="1"/>
  <c r="I78" i="1"/>
  <c r="F79" i="1"/>
  <c r="G79" i="1"/>
  <c r="H79" i="1"/>
  <c r="I79" i="1"/>
  <c r="F80" i="1"/>
  <c r="G80" i="1"/>
  <c r="H80" i="1"/>
  <c r="I80" i="1"/>
  <c r="F81" i="1"/>
  <c r="G81" i="1"/>
  <c r="H81" i="1"/>
  <c r="I81" i="1"/>
  <c r="F82" i="1"/>
  <c r="G82" i="1"/>
  <c r="H82" i="1"/>
  <c r="I82" i="1"/>
  <c r="F83" i="1"/>
  <c r="G83" i="1"/>
  <c r="H83" i="1"/>
  <c r="I83" i="1"/>
  <c r="F84" i="1"/>
  <c r="G84" i="1"/>
  <c r="H84" i="1"/>
  <c r="I84" i="1"/>
  <c r="F85" i="1"/>
  <c r="G85" i="1"/>
  <c r="H85" i="1"/>
  <c r="I85" i="1"/>
  <c r="F86" i="1"/>
  <c r="G86" i="1"/>
  <c r="H86" i="1"/>
  <c r="I86" i="1"/>
  <c r="F87" i="1"/>
  <c r="G87" i="1"/>
  <c r="H87" i="1"/>
  <c r="I87" i="1"/>
  <c r="F88" i="1"/>
  <c r="G88" i="1"/>
  <c r="H88" i="1"/>
  <c r="I88" i="1"/>
  <c r="F89" i="1"/>
  <c r="G89" i="1"/>
  <c r="H89" i="1"/>
  <c r="I89" i="1"/>
  <c r="F90" i="1"/>
  <c r="G90" i="1"/>
  <c r="H90" i="1"/>
  <c r="I90" i="1"/>
  <c r="F91" i="1"/>
  <c r="G91" i="1"/>
  <c r="H91" i="1"/>
  <c r="I91" i="1"/>
  <c r="F92" i="1"/>
  <c r="G92" i="1"/>
  <c r="H92" i="1"/>
  <c r="I92" i="1"/>
  <c r="F93" i="1"/>
  <c r="G93" i="1"/>
  <c r="H93" i="1"/>
  <c r="I93" i="1"/>
  <c r="F94" i="1"/>
  <c r="G94" i="1"/>
  <c r="H94" i="1"/>
  <c r="I94" i="1"/>
  <c r="F95" i="1"/>
  <c r="G95" i="1"/>
  <c r="H95" i="1"/>
  <c r="I95" i="1"/>
  <c r="F96" i="1"/>
  <c r="G96" i="1"/>
  <c r="H96" i="1"/>
  <c r="I96" i="1"/>
  <c r="F97" i="1"/>
  <c r="G97" i="1"/>
  <c r="H97" i="1"/>
  <c r="I97" i="1"/>
  <c r="F98" i="1"/>
  <c r="G98" i="1"/>
  <c r="H98" i="1"/>
  <c r="I98" i="1"/>
  <c r="F99" i="1"/>
  <c r="G99" i="1"/>
  <c r="H99" i="1"/>
  <c r="I99" i="1"/>
  <c r="F100" i="1"/>
  <c r="G100" i="1"/>
  <c r="H100" i="1"/>
  <c r="I100" i="1"/>
  <c r="F101" i="1"/>
  <c r="G101" i="1"/>
  <c r="H101" i="1"/>
  <c r="I101" i="1"/>
  <c r="F102" i="1"/>
  <c r="G102" i="1"/>
  <c r="H102" i="1"/>
  <c r="I102" i="1"/>
  <c r="F103" i="1"/>
  <c r="G103" i="1"/>
  <c r="H103" i="1"/>
  <c r="I103" i="1"/>
  <c r="F104" i="1"/>
  <c r="G104" i="1"/>
  <c r="H104" i="1"/>
  <c r="I104" i="1"/>
  <c r="F105" i="1"/>
  <c r="G105" i="1"/>
  <c r="H105" i="1"/>
  <c r="I105" i="1"/>
  <c r="F106" i="1"/>
  <c r="G106" i="1"/>
  <c r="H106" i="1"/>
  <c r="I106" i="1"/>
  <c r="F107" i="1"/>
  <c r="G107" i="1"/>
  <c r="H107" i="1"/>
  <c r="I107" i="1"/>
  <c r="F108" i="1"/>
  <c r="G108" i="1"/>
  <c r="H108" i="1"/>
  <c r="I108" i="1"/>
  <c r="F109" i="1"/>
  <c r="G109" i="1"/>
  <c r="H109" i="1"/>
  <c r="I109" i="1"/>
  <c r="F110" i="1"/>
  <c r="G110" i="1"/>
  <c r="H110" i="1"/>
  <c r="I110" i="1"/>
  <c r="F111" i="1"/>
  <c r="G111" i="1"/>
  <c r="H111" i="1"/>
  <c r="I111" i="1"/>
  <c r="F112" i="1"/>
  <c r="G112" i="1"/>
  <c r="H112" i="1"/>
  <c r="I112" i="1"/>
  <c r="F113" i="1"/>
  <c r="G113" i="1"/>
  <c r="H113" i="1"/>
  <c r="I113" i="1"/>
  <c r="F114" i="1"/>
  <c r="G114" i="1"/>
  <c r="H114" i="1"/>
  <c r="I114" i="1"/>
  <c r="F115" i="1"/>
  <c r="G115" i="1"/>
  <c r="H115" i="1"/>
  <c r="I115" i="1"/>
  <c r="F116" i="1"/>
  <c r="G116" i="1"/>
  <c r="H116" i="1"/>
  <c r="I116" i="1"/>
  <c r="F117" i="1"/>
  <c r="G117" i="1"/>
  <c r="H117" i="1"/>
  <c r="I117" i="1"/>
  <c r="F118" i="1"/>
  <c r="G118" i="1"/>
  <c r="H118" i="1"/>
  <c r="I118" i="1"/>
  <c r="F119" i="1"/>
  <c r="G119" i="1"/>
  <c r="H119" i="1"/>
  <c r="I119" i="1"/>
  <c r="F120" i="1"/>
  <c r="G120" i="1"/>
  <c r="H120" i="1"/>
  <c r="I120" i="1"/>
  <c r="F121" i="1"/>
  <c r="G121" i="1"/>
  <c r="H121" i="1"/>
  <c r="I121" i="1"/>
  <c r="F122" i="1"/>
  <c r="G122" i="1"/>
  <c r="H122" i="1"/>
  <c r="I122" i="1"/>
  <c r="F123" i="1"/>
  <c r="G123" i="1"/>
  <c r="H123" i="1"/>
  <c r="I123" i="1"/>
  <c r="F124" i="1"/>
  <c r="G124" i="1"/>
  <c r="H124" i="1"/>
  <c r="I124" i="1"/>
  <c r="F125" i="1"/>
  <c r="G125" i="1"/>
  <c r="H125" i="1"/>
  <c r="I125" i="1"/>
  <c r="F126" i="1"/>
  <c r="G126" i="1"/>
  <c r="H126" i="1"/>
  <c r="I126" i="1"/>
  <c r="F127" i="1"/>
  <c r="G127" i="1"/>
  <c r="H127" i="1"/>
  <c r="I127" i="1"/>
  <c r="F128" i="1"/>
  <c r="G128" i="1"/>
  <c r="H128" i="1"/>
  <c r="I128" i="1"/>
  <c r="F129" i="1"/>
  <c r="G129" i="1"/>
  <c r="H129" i="1"/>
  <c r="I129" i="1"/>
  <c r="F130" i="1"/>
  <c r="G130" i="1"/>
  <c r="H130" i="1"/>
  <c r="I130" i="1"/>
  <c r="F131" i="1"/>
  <c r="G131" i="1"/>
  <c r="H131" i="1"/>
  <c r="I131" i="1"/>
  <c r="F132" i="1"/>
  <c r="G132" i="1"/>
  <c r="H132" i="1"/>
  <c r="I132" i="1"/>
  <c r="F133" i="1"/>
  <c r="G133" i="1"/>
  <c r="H133" i="1"/>
  <c r="I133" i="1"/>
  <c r="F134" i="1"/>
  <c r="G134" i="1"/>
  <c r="H134" i="1"/>
  <c r="I134" i="1"/>
  <c r="F135" i="1"/>
  <c r="G135" i="1"/>
  <c r="H135" i="1"/>
  <c r="I135" i="1"/>
  <c r="F136" i="1"/>
  <c r="G136" i="1"/>
  <c r="H136" i="1"/>
  <c r="I136" i="1"/>
  <c r="F137" i="1"/>
  <c r="G137" i="1"/>
  <c r="H137" i="1"/>
  <c r="I137" i="1"/>
  <c r="F138" i="1"/>
  <c r="G138" i="1"/>
  <c r="H138" i="1"/>
  <c r="I138" i="1"/>
  <c r="F139" i="1"/>
  <c r="G139" i="1"/>
  <c r="H139" i="1"/>
  <c r="I139" i="1"/>
  <c r="F140" i="1"/>
  <c r="G140" i="1"/>
  <c r="H140" i="1"/>
  <c r="I140" i="1"/>
  <c r="F141" i="1"/>
  <c r="G141" i="1"/>
  <c r="H141" i="1"/>
  <c r="I141" i="1"/>
  <c r="F142" i="1"/>
  <c r="G142" i="1"/>
  <c r="H142" i="1"/>
  <c r="I142" i="1"/>
  <c r="F143" i="1"/>
  <c r="G143" i="1"/>
  <c r="H143" i="1"/>
  <c r="I143" i="1"/>
  <c r="F144" i="1"/>
  <c r="G144" i="1"/>
  <c r="H144" i="1"/>
  <c r="I144" i="1"/>
  <c r="F145" i="1"/>
  <c r="G145" i="1"/>
  <c r="H145" i="1"/>
  <c r="I145" i="1"/>
  <c r="F146" i="1"/>
  <c r="G146" i="1"/>
  <c r="H146" i="1"/>
  <c r="I146" i="1"/>
  <c r="F147" i="1"/>
  <c r="G147" i="1"/>
  <c r="H147" i="1"/>
  <c r="I147" i="1"/>
  <c r="F148" i="1"/>
  <c r="G148" i="1"/>
  <c r="H148" i="1"/>
  <c r="I148" i="1"/>
  <c r="F149" i="1"/>
  <c r="G149" i="1"/>
  <c r="H149" i="1"/>
  <c r="I149" i="1"/>
  <c r="F150" i="1"/>
  <c r="G150" i="1"/>
  <c r="H150" i="1"/>
  <c r="I150" i="1"/>
  <c r="F151" i="1"/>
  <c r="G151" i="1"/>
  <c r="H151" i="1"/>
  <c r="I151" i="1"/>
  <c r="F152" i="1"/>
  <c r="G152" i="1"/>
  <c r="H152" i="1"/>
  <c r="I152" i="1"/>
  <c r="F153" i="1"/>
  <c r="G153" i="1"/>
  <c r="H153" i="1"/>
  <c r="I153" i="1"/>
  <c r="F154" i="1"/>
  <c r="G154" i="1"/>
  <c r="H154" i="1"/>
  <c r="I154" i="1"/>
  <c r="F155" i="1"/>
  <c r="G155" i="1"/>
  <c r="H155" i="1"/>
  <c r="I155" i="1"/>
  <c r="F156" i="1"/>
  <c r="G156" i="1"/>
  <c r="H156" i="1"/>
  <c r="I156" i="1"/>
  <c r="F157" i="1"/>
  <c r="G157" i="1"/>
  <c r="H157" i="1"/>
  <c r="I157" i="1"/>
  <c r="F158" i="1"/>
  <c r="G158" i="1"/>
  <c r="H158" i="1"/>
  <c r="I158" i="1"/>
  <c r="F159" i="1"/>
  <c r="G159" i="1"/>
  <c r="H159" i="1"/>
  <c r="I159" i="1"/>
  <c r="F160" i="1"/>
  <c r="G160" i="1"/>
  <c r="H160" i="1"/>
  <c r="I160" i="1"/>
  <c r="F161" i="1"/>
  <c r="G161" i="1"/>
  <c r="H161" i="1"/>
  <c r="I161" i="1"/>
  <c r="F162" i="1"/>
  <c r="G162" i="1"/>
  <c r="H162" i="1"/>
  <c r="I162" i="1"/>
  <c r="F163" i="1"/>
  <c r="G163" i="1"/>
  <c r="H163" i="1"/>
  <c r="I163" i="1"/>
  <c r="F164" i="1"/>
  <c r="G164" i="1"/>
  <c r="H164" i="1"/>
  <c r="I164" i="1"/>
  <c r="F165" i="1"/>
  <c r="G165" i="1"/>
  <c r="H165" i="1"/>
  <c r="I165" i="1"/>
  <c r="F166" i="1"/>
  <c r="G166" i="1"/>
  <c r="H166" i="1"/>
  <c r="I166" i="1"/>
  <c r="F167" i="1"/>
  <c r="G167" i="1"/>
  <c r="H167" i="1"/>
  <c r="I167" i="1"/>
  <c r="F168" i="1"/>
  <c r="G168" i="1"/>
  <c r="H168" i="1"/>
  <c r="I168" i="1"/>
  <c r="F169" i="1"/>
  <c r="G169" i="1"/>
  <c r="H169" i="1"/>
  <c r="I169" i="1"/>
  <c r="F170" i="1"/>
  <c r="G170" i="1"/>
  <c r="H170" i="1"/>
  <c r="I170" i="1"/>
  <c r="F171" i="1"/>
  <c r="G171" i="1"/>
  <c r="H171" i="1"/>
  <c r="I171" i="1"/>
  <c r="F172" i="1"/>
  <c r="G172" i="1"/>
  <c r="H172" i="1"/>
  <c r="I172" i="1"/>
  <c r="F173" i="1"/>
  <c r="G173" i="1"/>
  <c r="H173" i="1"/>
  <c r="I173" i="1"/>
  <c r="F174" i="1"/>
  <c r="G174" i="1"/>
  <c r="H174" i="1"/>
  <c r="I174" i="1"/>
  <c r="F175" i="1"/>
  <c r="G175" i="1"/>
  <c r="H175" i="1"/>
  <c r="I175" i="1"/>
  <c r="F176" i="1"/>
  <c r="G176" i="1"/>
  <c r="H176" i="1"/>
  <c r="I176" i="1"/>
  <c r="F177" i="1"/>
  <c r="G177" i="1"/>
  <c r="H177" i="1"/>
  <c r="I177" i="1"/>
  <c r="F178" i="1"/>
  <c r="G178" i="1"/>
  <c r="H178" i="1"/>
  <c r="I178" i="1"/>
  <c r="F179" i="1"/>
  <c r="G179" i="1"/>
  <c r="H179" i="1"/>
  <c r="I179" i="1"/>
  <c r="F180" i="1"/>
  <c r="G180" i="1"/>
  <c r="H180" i="1"/>
  <c r="I180" i="1"/>
  <c r="F181" i="1"/>
  <c r="G181" i="1"/>
  <c r="H181" i="1"/>
  <c r="I181" i="1"/>
  <c r="F182" i="1"/>
  <c r="G182" i="1"/>
  <c r="H182" i="1"/>
  <c r="I182" i="1"/>
  <c r="F183" i="1"/>
  <c r="G183" i="1"/>
  <c r="H183" i="1"/>
  <c r="I183" i="1"/>
  <c r="F184" i="1"/>
  <c r="G184" i="1"/>
  <c r="H184" i="1"/>
  <c r="I184" i="1"/>
  <c r="F185" i="1"/>
  <c r="G185" i="1"/>
  <c r="H185" i="1"/>
  <c r="I185" i="1"/>
  <c r="F186" i="1"/>
  <c r="G186" i="1"/>
  <c r="H186" i="1"/>
  <c r="I186" i="1"/>
  <c r="F187" i="1"/>
  <c r="G187" i="1"/>
  <c r="H187" i="1"/>
  <c r="I187" i="1"/>
  <c r="F188" i="1"/>
  <c r="G188" i="1"/>
  <c r="H188" i="1"/>
  <c r="I188" i="1"/>
  <c r="F189" i="1"/>
  <c r="G189" i="1"/>
  <c r="H189" i="1"/>
  <c r="I189" i="1"/>
  <c r="F190" i="1"/>
  <c r="G190" i="1"/>
  <c r="H190" i="1"/>
  <c r="I190" i="1"/>
  <c r="F191" i="1"/>
  <c r="G191" i="1"/>
  <c r="H191" i="1"/>
  <c r="I191" i="1"/>
  <c r="F192" i="1"/>
  <c r="G192" i="1"/>
  <c r="H192" i="1"/>
  <c r="I192" i="1"/>
  <c r="F193" i="1"/>
  <c r="G193" i="1"/>
  <c r="H193" i="1"/>
  <c r="I193" i="1"/>
  <c r="F194" i="1"/>
  <c r="G194" i="1"/>
  <c r="H194" i="1"/>
  <c r="I194" i="1"/>
  <c r="F195" i="1"/>
  <c r="G195" i="1"/>
  <c r="H195" i="1"/>
  <c r="I195" i="1"/>
  <c r="F196" i="1"/>
  <c r="G196" i="1"/>
  <c r="H196" i="1"/>
  <c r="I196" i="1"/>
  <c r="F197" i="1"/>
  <c r="G197" i="1"/>
  <c r="H197" i="1"/>
  <c r="I197" i="1"/>
  <c r="F198" i="1"/>
  <c r="G198" i="1"/>
  <c r="H198" i="1"/>
  <c r="I198" i="1"/>
  <c r="F199" i="1"/>
  <c r="G199" i="1"/>
  <c r="H199" i="1"/>
  <c r="I199" i="1"/>
  <c r="F200" i="1"/>
  <c r="G200" i="1"/>
  <c r="H200" i="1"/>
  <c r="I200" i="1"/>
  <c r="F201" i="1"/>
  <c r="G201" i="1"/>
  <c r="H201" i="1"/>
  <c r="I201" i="1"/>
  <c r="F202" i="1"/>
  <c r="G202" i="1"/>
  <c r="H202" i="1"/>
  <c r="I202" i="1"/>
  <c r="F203" i="1"/>
  <c r="G203" i="1"/>
  <c r="H203" i="1"/>
  <c r="I203" i="1"/>
  <c r="F204" i="1"/>
  <c r="G204" i="1"/>
  <c r="H204" i="1"/>
  <c r="I204" i="1"/>
  <c r="F205" i="1"/>
  <c r="G205" i="1"/>
  <c r="H205" i="1"/>
  <c r="I205" i="1"/>
  <c r="F206" i="1"/>
  <c r="G206" i="1"/>
  <c r="H206" i="1"/>
  <c r="I206" i="1"/>
  <c r="F207" i="1"/>
  <c r="G207" i="1"/>
  <c r="H207" i="1"/>
  <c r="I207" i="1"/>
  <c r="F208" i="1"/>
  <c r="G208" i="1"/>
  <c r="H208" i="1"/>
  <c r="I208" i="1"/>
  <c r="F209" i="1"/>
  <c r="G209" i="1"/>
  <c r="H209" i="1"/>
  <c r="I209" i="1"/>
  <c r="F210" i="1"/>
  <c r="G210" i="1"/>
  <c r="H210" i="1"/>
  <c r="I210" i="1"/>
  <c r="F211" i="1"/>
  <c r="G211" i="1"/>
  <c r="H211" i="1"/>
  <c r="I211" i="1"/>
  <c r="F212" i="1"/>
  <c r="G212" i="1"/>
  <c r="H212" i="1"/>
  <c r="I212" i="1"/>
  <c r="F213" i="1"/>
  <c r="G213" i="1"/>
  <c r="H213" i="1"/>
  <c r="I213" i="1"/>
  <c r="F214" i="1"/>
  <c r="G214" i="1"/>
  <c r="H214" i="1"/>
  <c r="I214" i="1"/>
  <c r="F215" i="1"/>
  <c r="G215" i="1"/>
  <c r="H215" i="1"/>
  <c r="I215" i="1"/>
  <c r="F216" i="1"/>
  <c r="G216" i="1"/>
  <c r="H216" i="1"/>
  <c r="I216" i="1"/>
  <c r="F217" i="1"/>
  <c r="G217" i="1"/>
  <c r="H217" i="1"/>
  <c r="I217" i="1"/>
  <c r="F218" i="1"/>
  <c r="G218" i="1"/>
  <c r="H218" i="1"/>
  <c r="I218" i="1"/>
  <c r="F219" i="1"/>
  <c r="G219" i="1"/>
  <c r="H219" i="1"/>
  <c r="I219" i="1"/>
  <c r="F220" i="1"/>
  <c r="G220" i="1"/>
  <c r="H220" i="1"/>
  <c r="I220" i="1"/>
  <c r="F221" i="1"/>
  <c r="G221" i="1"/>
  <c r="H221" i="1"/>
  <c r="I221" i="1"/>
  <c r="F222" i="1"/>
  <c r="G222" i="1"/>
  <c r="H222" i="1"/>
  <c r="I222" i="1"/>
  <c r="F223" i="1"/>
  <c r="G223" i="1"/>
  <c r="H223" i="1"/>
  <c r="I223" i="1"/>
  <c r="F224" i="1"/>
  <c r="G224" i="1"/>
  <c r="H224" i="1"/>
  <c r="I224" i="1"/>
  <c r="F225" i="1"/>
  <c r="G225" i="1"/>
  <c r="H225" i="1"/>
  <c r="I225" i="1"/>
  <c r="F226" i="1"/>
  <c r="G226" i="1"/>
  <c r="H226" i="1"/>
  <c r="I226" i="1"/>
  <c r="F227" i="1"/>
  <c r="G227" i="1"/>
  <c r="H227" i="1"/>
  <c r="I227" i="1"/>
  <c r="F228" i="1"/>
  <c r="G228" i="1"/>
  <c r="H228" i="1"/>
  <c r="I228" i="1"/>
  <c r="F229" i="1"/>
  <c r="G229" i="1"/>
  <c r="H229" i="1"/>
  <c r="I229" i="1"/>
  <c r="F230" i="1"/>
  <c r="G230" i="1"/>
  <c r="H230" i="1"/>
  <c r="I230" i="1"/>
  <c r="F231" i="1"/>
  <c r="G231" i="1"/>
  <c r="H231" i="1"/>
  <c r="I231" i="1"/>
  <c r="F232" i="1"/>
  <c r="G232" i="1"/>
  <c r="H232" i="1"/>
  <c r="I232" i="1"/>
  <c r="F233" i="1"/>
  <c r="G233" i="1"/>
  <c r="H233" i="1"/>
  <c r="I233" i="1"/>
  <c r="F234" i="1"/>
  <c r="G234" i="1"/>
  <c r="H234" i="1"/>
  <c r="I234" i="1"/>
  <c r="F235" i="1"/>
  <c r="G235" i="1"/>
  <c r="H235" i="1"/>
  <c r="I235" i="1"/>
  <c r="F236" i="1"/>
  <c r="G236" i="1"/>
  <c r="H236" i="1"/>
  <c r="I236" i="1"/>
  <c r="F237" i="1"/>
  <c r="G237" i="1"/>
  <c r="H237" i="1"/>
  <c r="I237" i="1"/>
  <c r="F238" i="1"/>
  <c r="G238" i="1"/>
  <c r="H238" i="1"/>
  <c r="I238" i="1"/>
  <c r="F239" i="1"/>
  <c r="G239" i="1"/>
  <c r="H239" i="1"/>
  <c r="I239" i="1"/>
  <c r="F240" i="1"/>
  <c r="G240" i="1"/>
  <c r="H240" i="1"/>
  <c r="I240" i="1"/>
  <c r="F241" i="1"/>
  <c r="G241" i="1"/>
  <c r="H241" i="1"/>
  <c r="I241" i="1"/>
  <c r="F242" i="1"/>
  <c r="G242" i="1"/>
  <c r="H242" i="1"/>
  <c r="I242" i="1"/>
  <c r="F243" i="1"/>
  <c r="G243" i="1"/>
  <c r="H243" i="1"/>
  <c r="I243" i="1"/>
  <c r="F244" i="1"/>
  <c r="G244" i="1"/>
  <c r="H244" i="1"/>
  <c r="I244" i="1"/>
  <c r="F245" i="1"/>
  <c r="G245" i="1"/>
  <c r="H245" i="1"/>
  <c r="I245" i="1"/>
  <c r="F246" i="1"/>
  <c r="G246" i="1"/>
  <c r="H246" i="1"/>
  <c r="I246" i="1"/>
  <c r="F247" i="1"/>
  <c r="G247" i="1"/>
  <c r="H247" i="1"/>
  <c r="I247" i="1"/>
  <c r="F248" i="1"/>
  <c r="G248" i="1"/>
  <c r="H248" i="1"/>
  <c r="I248" i="1"/>
  <c r="F249" i="1"/>
  <c r="G249" i="1"/>
  <c r="H249" i="1"/>
  <c r="I249" i="1"/>
  <c r="F250" i="1"/>
  <c r="G250" i="1"/>
  <c r="H250" i="1"/>
  <c r="I250" i="1"/>
  <c r="F251" i="1"/>
  <c r="G251" i="1"/>
  <c r="H251" i="1"/>
  <c r="I251" i="1"/>
  <c r="F252" i="1"/>
  <c r="G252" i="1"/>
  <c r="H252" i="1"/>
  <c r="I252" i="1"/>
  <c r="F253" i="1"/>
  <c r="G253" i="1"/>
  <c r="H253" i="1"/>
  <c r="I253" i="1"/>
  <c r="F254" i="1"/>
  <c r="G254" i="1"/>
  <c r="H254" i="1"/>
  <c r="I254" i="1"/>
  <c r="F255" i="1"/>
  <c r="G255" i="1"/>
  <c r="H255" i="1"/>
  <c r="I255" i="1"/>
  <c r="F256" i="1"/>
  <c r="G256" i="1"/>
  <c r="H256" i="1"/>
  <c r="I256" i="1"/>
  <c r="F257" i="1"/>
  <c r="G257" i="1"/>
  <c r="H257" i="1"/>
  <c r="I257" i="1"/>
  <c r="F258" i="1"/>
  <c r="G258" i="1"/>
  <c r="H258" i="1"/>
  <c r="I258" i="1"/>
  <c r="F259" i="1"/>
  <c r="G259" i="1"/>
  <c r="H259" i="1"/>
  <c r="I259" i="1"/>
  <c r="F260" i="1"/>
  <c r="G260" i="1"/>
  <c r="H260" i="1"/>
  <c r="I260" i="1"/>
  <c r="F261" i="1"/>
  <c r="G261" i="1"/>
  <c r="H261" i="1"/>
  <c r="I261" i="1"/>
  <c r="F262" i="1"/>
  <c r="G262" i="1"/>
  <c r="H262" i="1"/>
  <c r="I262" i="1"/>
  <c r="F263" i="1"/>
  <c r="G263" i="1"/>
  <c r="H263" i="1"/>
  <c r="I263" i="1"/>
  <c r="F264" i="1"/>
  <c r="G264" i="1"/>
  <c r="H264" i="1"/>
  <c r="I264" i="1"/>
  <c r="F265" i="1"/>
  <c r="G265" i="1"/>
  <c r="H265" i="1"/>
  <c r="I265" i="1"/>
  <c r="F266" i="1"/>
  <c r="G266" i="1"/>
  <c r="H266" i="1"/>
  <c r="I266" i="1"/>
  <c r="F267" i="1"/>
  <c r="G267" i="1"/>
  <c r="H267" i="1"/>
  <c r="I267" i="1"/>
  <c r="F268" i="1"/>
  <c r="G268" i="1"/>
  <c r="H268" i="1"/>
  <c r="I268" i="1"/>
  <c r="F269" i="1"/>
  <c r="G269" i="1"/>
  <c r="H269" i="1"/>
  <c r="I269" i="1"/>
  <c r="F270" i="1"/>
  <c r="G270" i="1"/>
  <c r="H270" i="1"/>
  <c r="I270" i="1"/>
  <c r="F271" i="1"/>
  <c r="G271" i="1"/>
  <c r="H271" i="1"/>
  <c r="I271" i="1"/>
  <c r="F272" i="1"/>
  <c r="G272" i="1"/>
  <c r="H272" i="1"/>
  <c r="I272" i="1"/>
  <c r="F273" i="1"/>
  <c r="G273" i="1"/>
  <c r="H273" i="1"/>
  <c r="I273" i="1"/>
  <c r="F274" i="1"/>
  <c r="G274" i="1"/>
  <c r="H274" i="1"/>
  <c r="I274" i="1"/>
  <c r="F275" i="1"/>
  <c r="G275" i="1"/>
  <c r="H275" i="1"/>
  <c r="I275" i="1"/>
  <c r="F276" i="1"/>
  <c r="G276" i="1"/>
  <c r="H276" i="1"/>
  <c r="I276" i="1"/>
  <c r="F277" i="1"/>
  <c r="G277" i="1"/>
  <c r="H277" i="1"/>
  <c r="I277" i="1"/>
  <c r="F278" i="1"/>
  <c r="G278" i="1"/>
  <c r="H278" i="1"/>
  <c r="I278" i="1"/>
  <c r="F279" i="1"/>
  <c r="G279" i="1"/>
  <c r="H279" i="1"/>
  <c r="I279" i="1"/>
  <c r="F280" i="1"/>
  <c r="G280" i="1"/>
  <c r="H280" i="1"/>
  <c r="I280" i="1"/>
  <c r="F281" i="1"/>
  <c r="G281" i="1"/>
  <c r="H281" i="1"/>
  <c r="I281" i="1"/>
  <c r="F282" i="1"/>
  <c r="G282" i="1"/>
  <c r="H282" i="1"/>
  <c r="I282" i="1"/>
  <c r="F283" i="1"/>
  <c r="G283" i="1"/>
  <c r="H283" i="1"/>
  <c r="I283" i="1"/>
  <c r="F284" i="1"/>
  <c r="G284" i="1"/>
  <c r="H284" i="1"/>
  <c r="I284" i="1"/>
  <c r="F285" i="1"/>
  <c r="G285" i="1"/>
  <c r="H285" i="1"/>
  <c r="I285" i="1"/>
  <c r="F286" i="1"/>
  <c r="G286" i="1"/>
  <c r="H286" i="1"/>
  <c r="I286" i="1"/>
  <c r="F287" i="1"/>
  <c r="G287" i="1"/>
  <c r="H287" i="1"/>
  <c r="I287" i="1"/>
  <c r="F288" i="1"/>
  <c r="G288" i="1"/>
  <c r="H288" i="1"/>
  <c r="I288" i="1"/>
  <c r="F289" i="1"/>
  <c r="G289" i="1"/>
  <c r="H289" i="1"/>
  <c r="I289" i="1"/>
  <c r="F290" i="1"/>
  <c r="G290" i="1"/>
  <c r="H290" i="1"/>
  <c r="I290" i="1"/>
  <c r="F291" i="1"/>
  <c r="G291" i="1"/>
  <c r="H291" i="1"/>
  <c r="I291" i="1"/>
  <c r="F292" i="1"/>
  <c r="G292" i="1"/>
  <c r="H292" i="1"/>
  <c r="I292" i="1"/>
  <c r="F293" i="1"/>
  <c r="G293" i="1"/>
  <c r="H293" i="1"/>
  <c r="I293" i="1"/>
  <c r="F294" i="1"/>
  <c r="G294" i="1"/>
  <c r="H294" i="1"/>
  <c r="I294" i="1"/>
  <c r="F295" i="1"/>
  <c r="G295" i="1"/>
  <c r="H295" i="1"/>
  <c r="I295" i="1"/>
  <c r="F296" i="1"/>
  <c r="G296" i="1"/>
  <c r="H296" i="1"/>
  <c r="I296" i="1"/>
  <c r="F297" i="1"/>
  <c r="G297" i="1"/>
  <c r="H297" i="1"/>
  <c r="I297" i="1"/>
  <c r="F298" i="1"/>
  <c r="G298" i="1"/>
  <c r="H298" i="1"/>
  <c r="I298" i="1"/>
  <c r="F299" i="1"/>
  <c r="G299" i="1"/>
  <c r="H299" i="1"/>
  <c r="I299" i="1"/>
  <c r="F300" i="1"/>
  <c r="G300" i="1"/>
  <c r="H300" i="1"/>
  <c r="I300" i="1"/>
  <c r="F301" i="1"/>
  <c r="G301" i="1"/>
  <c r="H301" i="1"/>
  <c r="I301" i="1"/>
  <c r="F302" i="1"/>
  <c r="G302" i="1"/>
  <c r="H302" i="1"/>
  <c r="I302" i="1"/>
  <c r="F303" i="1"/>
  <c r="G303" i="1"/>
  <c r="H303" i="1"/>
  <c r="I303" i="1"/>
  <c r="F304" i="1"/>
  <c r="G304" i="1"/>
  <c r="H304" i="1"/>
  <c r="I304" i="1"/>
  <c r="F305" i="1"/>
  <c r="G305" i="1"/>
  <c r="H305" i="1"/>
  <c r="I305" i="1"/>
  <c r="F306" i="1"/>
  <c r="G306" i="1"/>
  <c r="H306" i="1"/>
  <c r="I306" i="1"/>
  <c r="F307" i="1"/>
  <c r="G307" i="1"/>
  <c r="H307" i="1"/>
  <c r="I307" i="1"/>
  <c r="F308" i="1"/>
  <c r="G308" i="1"/>
  <c r="H308" i="1"/>
  <c r="I308" i="1"/>
  <c r="F309" i="1"/>
  <c r="G309" i="1"/>
  <c r="H309" i="1"/>
  <c r="I309" i="1"/>
  <c r="F310" i="1"/>
  <c r="G310" i="1"/>
  <c r="H310" i="1"/>
  <c r="I310" i="1"/>
  <c r="F311" i="1"/>
  <c r="G311" i="1"/>
  <c r="H311" i="1"/>
  <c r="I311" i="1"/>
  <c r="F312" i="1"/>
  <c r="G312" i="1"/>
  <c r="H312" i="1"/>
  <c r="I312" i="1"/>
  <c r="F313" i="1"/>
  <c r="G313" i="1"/>
  <c r="H313" i="1"/>
  <c r="I313" i="1"/>
  <c r="F314" i="1"/>
  <c r="G314" i="1"/>
  <c r="H314" i="1"/>
  <c r="I314" i="1"/>
  <c r="F315" i="1"/>
  <c r="G315" i="1"/>
  <c r="H315" i="1"/>
  <c r="I315" i="1"/>
  <c r="F316" i="1"/>
  <c r="G316" i="1"/>
  <c r="H316" i="1"/>
  <c r="I316" i="1"/>
  <c r="F317" i="1"/>
  <c r="G317" i="1"/>
  <c r="H317" i="1"/>
  <c r="I317" i="1"/>
  <c r="F318" i="1"/>
  <c r="G318" i="1"/>
  <c r="H318" i="1"/>
  <c r="I318" i="1"/>
  <c r="F319" i="1"/>
  <c r="G319" i="1"/>
  <c r="H319" i="1"/>
  <c r="I319" i="1"/>
  <c r="F320" i="1"/>
  <c r="G320" i="1"/>
  <c r="H320" i="1"/>
  <c r="I320" i="1"/>
  <c r="F321" i="1"/>
  <c r="G321" i="1"/>
  <c r="H321" i="1"/>
  <c r="I321" i="1"/>
  <c r="F322" i="1"/>
  <c r="G322" i="1"/>
  <c r="H322" i="1"/>
  <c r="I322" i="1"/>
  <c r="F323" i="1"/>
  <c r="G323" i="1"/>
  <c r="H323" i="1"/>
  <c r="I323" i="1"/>
  <c r="F324" i="1"/>
  <c r="G324" i="1"/>
  <c r="H324" i="1"/>
  <c r="I324" i="1"/>
  <c r="F325" i="1"/>
  <c r="G325" i="1"/>
  <c r="H325" i="1"/>
  <c r="I325" i="1"/>
  <c r="F326" i="1"/>
  <c r="G326" i="1"/>
  <c r="H326" i="1"/>
  <c r="I326" i="1"/>
  <c r="F327" i="1"/>
  <c r="G327" i="1"/>
  <c r="H327" i="1"/>
  <c r="I327" i="1"/>
  <c r="F328" i="1"/>
  <c r="G328" i="1"/>
  <c r="H328" i="1"/>
  <c r="I328" i="1"/>
  <c r="F329" i="1"/>
  <c r="G329" i="1"/>
  <c r="H329" i="1"/>
  <c r="I329" i="1"/>
  <c r="F330" i="1"/>
  <c r="G330" i="1"/>
  <c r="H330" i="1"/>
  <c r="I330" i="1"/>
  <c r="F331" i="1"/>
  <c r="G331" i="1"/>
  <c r="H331" i="1"/>
  <c r="I331" i="1"/>
  <c r="F332" i="1"/>
  <c r="G332" i="1"/>
  <c r="H332" i="1"/>
  <c r="I332" i="1"/>
  <c r="F333" i="1"/>
  <c r="G333" i="1"/>
  <c r="H333" i="1"/>
  <c r="I333" i="1"/>
  <c r="F334" i="1"/>
  <c r="G334" i="1"/>
  <c r="H334" i="1"/>
  <c r="I334" i="1"/>
  <c r="F335" i="1"/>
  <c r="G335" i="1"/>
  <c r="H335" i="1"/>
  <c r="I335" i="1"/>
  <c r="F336" i="1"/>
  <c r="G336" i="1"/>
  <c r="H336" i="1"/>
  <c r="I336" i="1"/>
  <c r="F337" i="1"/>
  <c r="G337" i="1"/>
  <c r="H337" i="1"/>
  <c r="I337" i="1"/>
  <c r="F338" i="1"/>
  <c r="G338" i="1"/>
  <c r="H338" i="1"/>
  <c r="I338" i="1"/>
  <c r="F339" i="1"/>
  <c r="G339" i="1"/>
  <c r="H339" i="1"/>
  <c r="I339" i="1"/>
  <c r="F340" i="1"/>
  <c r="G340" i="1"/>
  <c r="H340" i="1"/>
  <c r="I340" i="1"/>
  <c r="F341" i="1"/>
  <c r="G341" i="1"/>
  <c r="H341" i="1"/>
  <c r="I341" i="1"/>
  <c r="F342" i="1"/>
  <c r="G342" i="1"/>
  <c r="H342" i="1"/>
  <c r="I342" i="1"/>
  <c r="F343" i="1"/>
  <c r="G343" i="1"/>
  <c r="H343" i="1"/>
  <c r="I343" i="1"/>
  <c r="F344" i="1"/>
  <c r="G344" i="1"/>
  <c r="H344" i="1"/>
  <c r="I344" i="1"/>
  <c r="F345" i="1"/>
  <c r="G345" i="1"/>
  <c r="H345" i="1"/>
  <c r="I345" i="1"/>
  <c r="F346" i="1"/>
  <c r="G346" i="1"/>
  <c r="H346" i="1"/>
  <c r="I346" i="1"/>
  <c r="F347" i="1"/>
  <c r="G347" i="1"/>
  <c r="H347" i="1"/>
  <c r="I347" i="1"/>
  <c r="F348" i="1"/>
  <c r="G348" i="1"/>
  <c r="H348" i="1"/>
  <c r="I348" i="1"/>
  <c r="F349" i="1"/>
  <c r="G349" i="1"/>
  <c r="H349" i="1"/>
  <c r="I349" i="1"/>
  <c r="F350" i="1"/>
  <c r="G350" i="1"/>
  <c r="H350" i="1"/>
  <c r="I350" i="1"/>
  <c r="F351" i="1"/>
  <c r="G351" i="1"/>
  <c r="H351" i="1"/>
  <c r="I351" i="1"/>
  <c r="F352" i="1"/>
  <c r="G352" i="1"/>
  <c r="H352" i="1"/>
  <c r="I352" i="1"/>
  <c r="F353" i="1"/>
  <c r="G353" i="1"/>
  <c r="H353" i="1"/>
  <c r="I353" i="1"/>
  <c r="F354" i="1"/>
  <c r="G354" i="1"/>
  <c r="H354" i="1"/>
  <c r="I354" i="1"/>
  <c r="F355" i="1"/>
  <c r="G355" i="1"/>
  <c r="H355" i="1"/>
  <c r="I355" i="1"/>
  <c r="F356" i="1"/>
  <c r="G356" i="1"/>
  <c r="H356" i="1"/>
  <c r="I356" i="1"/>
  <c r="F357" i="1"/>
  <c r="G357" i="1"/>
  <c r="H357" i="1"/>
  <c r="I357" i="1"/>
  <c r="F358" i="1"/>
  <c r="G358" i="1"/>
  <c r="H358" i="1"/>
  <c r="I358" i="1"/>
  <c r="F359" i="1"/>
  <c r="G359" i="1"/>
  <c r="H359" i="1"/>
  <c r="I359" i="1"/>
  <c r="F360" i="1"/>
  <c r="G360" i="1"/>
  <c r="H360" i="1"/>
  <c r="I360" i="1"/>
  <c r="F361" i="1"/>
  <c r="G361" i="1"/>
  <c r="H361" i="1"/>
  <c r="I361" i="1"/>
  <c r="F362" i="1"/>
  <c r="G362" i="1"/>
  <c r="H362" i="1"/>
  <c r="I362" i="1"/>
  <c r="F363" i="1"/>
  <c r="G363" i="1"/>
  <c r="H363" i="1"/>
  <c r="I363" i="1"/>
  <c r="F364" i="1"/>
  <c r="G364" i="1"/>
  <c r="H364" i="1"/>
  <c r="I364" i="1"/>
  <c r="F365" i="1"/>
  <c r="G365" i="1"/>
  <c r="H365" i="1"/>
  <c r="I365" i="1"/>
  <c r="F366" i="1"/>
  <c r="G366" i="1"/>
  <c r="H366" i="1"/>
  <c r="I366" i="1"/>
  <c r="F367" i="1"/>
  <c r="G367" i="1"/>
  <c r="H367" i="1"/>
  <c r="I367" i="1"/>
  <c r="F368" i="1"/>
  <c r="G368" i="1"/>
  <c r="H368" i="1"/>
  <c r="I368" i="1"/>
  <c r="F369" i="1"/>
  <c r="G369" i="1"/>
  <c r="H369" i="1"/>
  <c r="I369" i="1"/>
  <c r="F370" i="1"/>
  <c r="G370" i="1"/>
  <c r="H370" i="1"/>
  <c r="I370" i="1"/>
  <c r="F371" i="1"/>
  <c r="G371" i="1"/>
  <c r="H371" i="1"/>
  <c r="I371" i="1"/>
  <c r="F372" i="1"/>
  <c r="G372" i="1"/>
  <c r="H372" i="1"/>
  <c r="I372" i="1"/>
  <c r="F373" i="1"/>
  <c r="G373" i="1"/>
  <c r="H373" i="1"/>
  <c r="I373" i="1"/>
  <c r="F374" i="1"/>
  <c r="G374" i="1"/>
  <c r="H374" i="1"/>
  <c r="I374" i="1"/>
  <c r="F375" i="1"/>
  <c r="G375" i="1"/>
  <c r="H375" i="1"/>
  <c r="I375" i="1"/>
  <c r="F376" i="1"/>
  <c r="G376" i="1"/>
  <c r="H376" i="1"/>
  <c r="I376" i="1"/>
  <c r="F377" i="1"/>
  <c r="G377" i="1"/>
  <c r="H377" i="1"/>
  <c r="I377" i="1"/>
  <c r="F378" i="1"/>
  <c r="G378" i="1"/>
  <c r="H378" i="1"/>
  <c r="I378" i="1"/>
  <c r="F379" i="1"/>
  <c r="G379" i="1"/>
  <c r="H379" i="1"/>
  <c r="I379" i="1"/>
  <c r="F380" i="1"/>
  <c r="G380" i="1"/>
  <c r="H380" i="1"/>
  <c r="I380" i="1"/>
  <c r="F381" i="1"/>
  <c r="G381" i="1"/>
  <c r="H381" i="1"/>
  <c r="I381" i="1"/>
  <c r="F382" i="1"/>
  <c r="G382" i="1"/>
  <c r="H382" i="1"/>
  <c r="I382" i="1"/>
  <c r="F383" i="1"/>
  <c r="G383" i="1"/>
  <c r="H383" i="1"/>
  <c r="I383" i="1"/>
  <c r="F384" i="1"/>
  <c r="G384" i="1"/>
  <c r="H384" i="1"/>
  <c r="I384" i="1"/>
  <c r="F385" i="1"/>
  <c r="G385" i="1"/>
  <c r="H385" i="1"/>
  <c r="I385" i="1"/>
  <c r="F386" i="1"/>
  <c r="G386" i="1"/>
  <c r="H386" i="1"/>
  <c r="I386" i="1"/>
  <c r="F387" i="1"/>
  <c r="G387" i="1"/>
  <c r="H387" i="1"/>
  <c r="I387" i="1"/>
  <c r="F388" i="1"/>
  <c r="G388" i="1"/>
  <c r="H388" i="1"/>
  <c r="I388" i="1"/>
  <c r="F389" i="1"/>
  <c r="G389" i="1"/>
  <c r="H389" i="1"/>
  <c r="I389" i="1"/>
  <c r="F390" i="1"/>
  <c r="G390" i="1"/>
  <c r="H390" i="1"/>
  <c r="I390" i="1"/>
  <c r="F391" i="1"/>
  <c r="G391" i="1"/>
  <c r="H391" i="1"/>
  <c r="I391" i="1"/>
  <c r="F392" i="1"/>
  <c r="G392" i="1"/>
  <c r="H392" i="1"/>
  <c r="I392" i="1"/>
  <c r="F393" i="1"/>
  <c r="G393" i="1"/>
  <c r="H393" i="1"/>
  <c r="I393" i="1"/>
  <c r="F394" i="1"/>
  <c r="G394" i="1"/>
  <c r="H394" i="1"/>
  <c r="I394" i="1"/>
  <c r="F395" i="1"/>
  <c r="G395" i="1"/>
  <c r="H395" i="1"/>
  <c r="I395" i="1"/>
  <c r="F396" i="1"/>
  <c r="G396" i="1"/>
  <c r="H396" i="1"/>
  <c r="I396" i="1"/>
  <c r="F397" i="1"/>
  <c r="G397" i="1"/>
  <c r="H397" i="1"/>
  <c r="I397" i="1"/>
  <c r="F398" i="1"/>
  <c r="G398" i="1"/>
  <c r="H398" i="1"/>
  <c r="I398" i="1"/>
  <c r="F399" i="1"/>
  <c r="G399" i="1"/>
  <c r="H399" i="1"/>
  <c r="I399" i="1"/>
  <c r="F400" i="1"/>
  <c r="G400" i="1"/>
  <c r="H400" i="1"/>
  <c r="I400" i="1"/>
  <c r="F401" i="1"/>
  <c r="G401" i="1"/>
  <c r="H401" i="1"/>
  <c r="I401" i="1"/>
  <c r="F402" i="1"/>
  <c r="G402" i="1"/>
  <c r="H402" i="1"/>
  <c r="I402" i="1"/>
  <c r="F403" i="1"/>
  <c r="G403" i="1"/>
  <c r="H403" i="1"/>
  <c r="I403" i="1"/>
  <c r="F404" i="1"/>
  <c r="G404" i="1"/>
  <c r="H404" i="1"/>
  <c r="I404" i="1"/>
  <c r="F405" i="1"/>
  <c r="G405" i="1"/>
  <c r="H405" i="1"/>
  <c r="I405" i="1"/>
  <c r="F406" i="1"/>
  <c r="G406" i="1"/>
  <c r="H406" i="1"/>
  <c r="I406" i="1"/>
  <c r="F407" i="1"/>
  <c r="G407" i="1"/>
  <c r="H407" i="1"/>
  <c r="I407" i="1"/>
  <c r="F408" i="1"/>
  <c r="G408" i="1"/>
  <c r="H408" i="1"/>
  <c r="I408" i="1"/>
  <c r="F409" i="1"/>
  <c r="G409" i="1"/>
  <c r="H409" i="1"/>
  <c r="I409" i="1"/>
  <c r="F410" i="1"/>
  <c r="G410" i="1"/>
  <c r="H410" i="1"/>
  <c r="I410" i="1"/>
  <c r="F411" i="1"/>
  <c r="G411" i="1"/>
  <c r="H411" i="1"/>
  <c r="I411" i="1"/>
  <c r="F412" i="1"/>
  <c r="G412" i="1"/>
  <c r="H412" i="1"/>
  <c r="I412" i="1"/>
  <c r="F413" i="1"/>
  <c r="G413" i="1"/>
  <c r="H413" i="1"/>
  <c r="I413" i="1"/>
  <c r="F414" i="1"/>
  <c r="G414" i="1"/>
  <c r="H414" i="1"/>
  <c r="I414" i="1"/>
  <c r="F415" i="1"/>
  <c r="G415" i="1"/>
  <c r="H415" i="1"/>
  <c r="I415" i="1"/>
  <c r="F416" i="1"/>
  <c r="G416" i="1"/>
  <c r="H416" i="1"/>
  <c r="I416" i="1"/>
  <c r="F417" i="1"/>
  <c r="G417" i="1"/>
  <c r="H417" i="1"/>
  <c r="I417" i="1"/>
  <c r="F418" i="1"/>
  <c r="G418" i="1"/>
  <c r="H418" i="1"/>
  <c r="I418" i="1"/>
  <c r="F419" i="1"/>
  <c r="G419" i="1"/>
  <c r="H419" i="1"/>
  <c r="I419" i="1"/>
  <c r="F420" i="1"/>
  <c r="G420" i="1"/>
  <c r="H420" i="1"/>
  <c r="I420" i="1"/>
  <c r="F421" i="1"/>
  <c r="G421" i="1"/>
  <c r="H421" i="1"/>
  <c r="I421" i="1"/>
  <c r="F422" i="1"/>
  <c r="G422" i="1"/>
  <c r="H422" i="1"/>
  <c r="I422" i="1"/>
  <c r="F423" i="1"/>
  <c r="G423" i="1"/>
  <c r="H423" i="1"/>
  <c r="I423" i="1"/>
  <c r="F424" i="1"/>
  <c r="G424" i="1"/>
  <c r="H424" i="1"/>
  <c r="I424" i="1"/>
  <c r="F425" i="1"/>
  <c r="G425" i="1"/>
  <c r="H425" i="1"/>
  <c r="I425" i="1"/>
  <c r="F426" i="1"/>
  <c r="G426" i="1"/>
  <c r="H426" i="1"/>
  <c r="I426" i="1"/>
  <c r="F427" i="1"/>
  <c r="G427" i="1"/>
  <c r="H427" i="1"/>
  <c r="I427" i="1"/>
  <c r="F428" i="1"/>
  <c r="G428" i="1"/>
  <c r="H428" i="1"/>
  <c r="I428" i="1"/>
  <c r="F429" i="1"/>
  <c r="G429" i="1"/>
  <c r="H429" i="1"/>
  <c r="I429" i="1"/>
  <c r="F430" i="1"/>
  <c r="G430" i="1"/>
  <c r="H430" i="1"/>
  <c r="I430" i="1"/>
  <c r="F431" i="1"/>
  <c r="G431" i="1"/>
  <c r="H431" i="1"/>
  <c r="I431" i="1"/>
  <c r="F432" i="1"/>
  <c r="G432" i="1"/>
  <c r="H432" i="1"/>
  <c r="I432" i="1"/>
  <c r="F433" i="1"/>
  <c r="G433" i="1"/>
  <c r="H433" i="1"/>
  <c r="I433" i="1"/>
  <c r="F434" i="1"/>
  <c r="G434" i="1"/>
  <c r="H434" i="1"/>
  <c r="I434" i="1"/>
  <c r="F435" i="1"/>
  <c r="G435" i="1"/>
  <c r="H435" i="1"/>
  <c r="I435" i="1"/>
  <c r="F436" i="1"/>
  <c r="G436" i="1"/>
  <c r="H436" i="1"/>
  <c r="I436" i="1"/>
  <c r="F437" i="1"/>
  <c r="G437" i="1"/>
  <c r="H437" i="1"/>
  <c r="I437" i="1"/>
  <c r="F438" i="1"/>
  <c r="G438" i="1"/>
  <c r="H438" i="1"/>
  <c r="I438" i="1"/>
  <c r="F439" i="1"/>
  <c r="G439" i="1"/>
  <c r="H439" i="1"/>
  <c r="I439" i="1"/>
  <c r="F440" i="1"/>
  <c r="G440" i="1"/>
  <c r="H440" i="1"/>
  <c r="I440" i="1"/>
  <c r="F441" i="1"/>
  <c r="G441" i="1"/>
  <c r="H441" i="1"/>
  <c r="I441" i="1"/>
  <c r="F442" i="1"/>
  <c r="G442" i="1"/>
  <c r="H442" i="1"/>
  <c r="I442" i="1"/>
  <c r="F443" i="1"/>
  <c r="G443" i="1"/>
  <c r="H443" i="1"/>
  <c r="I443" i="1"/>
  <c r="F444" i="1"/>
  <c r="G444" i="1"/>
  <c r="H444" i="1"/>
  <c r="I444" i="1"/>
  <c r="F445" i="1"/>
  <c r="G445" i="1"/>
  <c r="H445" i="1"/>
  <c r="I445" i="1"/>
  <c r="F446" i="1"/>
  <c r="G446" i="1"/>
  <c r="H446" i="1"/>
  <c r="I446" i="1"/>
  <c r="F447" i="1"/>
  <c r="G447" i="1"/>
  <c r="H447" i="1"/>
  <c r="I447" i="1"/>
  <c r="F448" i="1"/>
  <c r="G448" i="1"/>
  <c r="H448" i="1"/>
  <c r="I448" i="1"/>
  <c r="F449" i="1"/>
  <c r="G449" i="1"/>
  <c r="H449" i="1"/>
  <c r="I449" i="1"/>
  <c r="F450" i="1"/>
  <c r="G450" i="1"/>
  <c r="H450" i="1"/>
  <c r="I450" i="1"/>
  <c r="F451" i="1"/>
  <c r="G451" i="1"/>
  <c r="H451" i="1"/>
  <c r="I451" i="1"/>
  <c r="F452" i="1"/>
  <c r="G452" i="1"/>
  <c r="H452" i="1"/>
  <c r="I452" i="1"/>
  <c r="F453" i="1"/>
  <c r="G453" i="1"/>
  <c r="H453" i="1"/>
  <c r="I453" i="1"/>
  <c r="F454" i="1"/>
  <c r="G454" i="1"/>
  <c r="H454" i="1"/>
  <c r="I454" i="1"/>
  <c r="F455" i="1"/>
  <c r="G455" i="1"/>
  <c r="H455" i="1"/>
  <c r="I455" i="1"/>
  <c r="F456" i="1"/>
  <c r="G456" i="1"/>
  <c r="H456" i="1"/>
  <c r="I456" i="1"/>
  <c r="F457" i="1"/>
  <c r="G457" i="1"/>
  <c r="H457" i="1"/>
  <c r="I457" i="1"/>
  <c r="F458" i="1"/>
  <c r="G458" i="1"/>
  <c r="H458" i="1"/>
  <c r="I458" i="1"/>
  <c r="F459" i="1"/>
  <c r="G459" i="1"/>
  <c r="H459" i="1"/>
  <c r="I459" i="1"/>
  <c r="F460" i="1"/>
  <c r="G460" i="1"/>
  <c r="H460" i="1"/>
  <c r="I460" i="1"/>
  <c r="F461" i="1"/>
  <c r="G461" i="1"/>
  <c r="H461" i="1"/>
  <c r="I461" i="1"/>
  <c r="F462" i="1"/>
  <c r="G462" i="1"/>
  <c r="H462" i="1"/>
  <c r="I462" i="1"/>
  <c r="F463" i="1"/>
  <c r="G463" i="1"/>
  <c r="H463" i="1"/>
  <c r="I463" i="1"/>
  <c r="F464" i="1"/>
  <c r="G464" i="1"/>
  <c r="H464" i="1"/>
  <c r="I464" i="1"/>
  <c r="F465" i="1"/>
  <c r="G465" i="1"/>
  <c r="H465" i="1"/>
  <c r="I465" i="1"/>
  <c r="F466" i="1"/>
  <c r="G466" i="1"/>
  <c r="H466" i="1"/>
  <c r="I466" i="1"/>
  <c r="F467" i="1"/>
  <c r="G467" i="1"/>
  <c r="H467" i="1"/>
  <c r="I467" i="1"/>
  <c r="F468" i="1"/>
  <c r="G468" i="1"/>
  <c r="H468" i="1"/>
  <c r="I468" i="1"/>
  <c r="F469" i="1"/>
  <c r="G469" i="1"/>
  <c r="H469" i="1"/>
  <c r="I469" i="1"/>
  <c r="F470" i="1"/>
  <c r="G470" i="1"/>
  <c r="H470" i="1"/>
  <c r="I470" i="1"/>
  <c r="F471" i="1"/>
  <c r="G471" i="1"/>
  <c r="H471" i="1"/>
  <c r="I471" i="1"/>
  <c r="F472" i="1"/>
  <c r="G472" i="1"/>
  <c r="H472" i="1"/>
  <c r="I472" i="1"/>
  <c r="F473" i="1"/>
  <c r="G473" i="1"/>
  <c r="H473" i="1"/>
  <c r="I473" i="1"/>
  <c r="F474" i="1"/>
  <c r="G474" i="1"/>
  <c r="H474" i="1"/>
  <c r="I474" i="1"/>
  <c r="F475" i="1"/>
  <c r="G475" i="1"/>
  <c r="H475" i="1"/>
  <c r="I475" i="1"/>
  <c r="F476" i="1"/>
  <c r="G476" i="1"/>
  <c r="H476" i="1"/>
  <c r="I476" i="1"/>
  <c r="F477" i="1"/>
  <c r="G477" i="1"/>
  <c r="H477" i="1"/>
  <c r="I477" i="1"/>
  <c r="F478" i="1"/>
  <c r="G478" i="1"/>
  <c r="H478" i="1"/>
  <c r="I478" i="1"/>
  <c r="F479" i="1"/>
  <c r="G479" i="1"/>
  <c r="H479" i="1"/>
  <c r="I479" i="1"/>
  <c r="F480" i="1"/>
  <c r="G480" i="1"/>
  <c r="H480" i="1"/>
  <c r="I480" i="1"/>
  <c r="F481" i="1"/>
  <c r="G481" i="1"/>
  <c r="H481" i="1"/>
  <c r="I481" i="1"/>
  <c r="F482" i="1"/>
  <c r="G482" i="1"/>
  <c r="H482" i="1"/>
  <c r="I482" i="1"/>
  <c r="F483" i="1"/>
  <c r="G483" i="1"/>
  <c r="H483" i="1"/>
  <c r="I483" i="1"/>
  <c r="F484" i="1"/>
  <c r="G484" i="1"/>
  <c r="H484" i="1"/>
  <c r="I484" i="1"/>
  <c r="F485" i="1"/>
  <c r="G485" i="1"/>
  <c r="H485" i="1"/>
  <c r="I485" i="1"/>
  <c r="F486" i="1"/>
  <c r="G486" i="1"/>
  <c r="H486" i="1"/>
  <c r="I486" i="1"/>
  <c r="F487" i="1"/>
  <c r="G487" i="1"/>
  <c r="H487" i="1"/>
  <c r="I487" i="1"/>
  <c r="F488" i="1"/>
  <c r="G488" i="1"/>
  <c r="H488" i="1"/>
  <c r="I488" i="1"/>
  <c r="F489" i="1"/>
  <c r="G489" i="1"/>
  <c r="H489" i="1"/>
  <c r="I489" i="1"/>
  <c r="F490" i="1"/>
  <c r="G490" i="1"/>
  <c r="H490" i="1"/>
  <c r="I490" i="1"/>
  <c r="F491" i="1"/>
  <c r="G491" i="1"/>
  <c r="H491" i="1"/>
  <c r="I491" i="1"/>
  <c r="F492" i="1"/>
  <c r="G492" i="1"/>
  <c r="H492" i="1"/>
  <c r="I492" i="1"/>
  <c r="F493" i="1"/>
  <c r="G493" i="1"/>
  <c r="H493" i="1"/>
  <c r="I493" i="1"/>
  <c r="F494" i="1"/>
  <c r="G494" i="1"/>
  <c r="H494" i="1"/>
  <c r="I494" i="1"/>
  <c r="F495" i="1"/>
  <c r="G495" i="1"/>
  <c r="H495" i="1"/>
  <c r="I495" i="1"/>
  <c r="F496" i="1"/>
  <c r="G496" i="1"/>
  <c r="H496" i="1"/>
  <c r="I496" i="1"/>
  <c r="F497" i="1"/>
  <c r="G497" i="1"/>
  <c r="H497" i="1"/>
  <c r="I497" i="1"/>
  <c r="F498" i="1"/>
  <c r="G498" i="1"/>
  <c r="H498" i="1"/>
  <c r="I498" i="1"/>
  <c r="F499" i="1"/>
  <c r="G499" i="1"/>
  <c r="H499" i="1"/>
  <c r="I499" i="1"/>
  <c r="F500" i="1"/>
  <c r="G500" i="1"/>
  <c r="H500" i="1"/>
  <c r="I500" i="1"/>
  <c r="F501" i="1"/>
  <c r="G501" i="1"/>
  <c r="H501" i="1"/>
  <c r="I501" i="1"/>
  <c r="F502" i="1"/>
  <c r="G502" i="1"/>
  <c r="H502" i="1"/>
  <c r="I502" i="1"/>
  <c r="F503" i="1"/>
  <c r="G503" i="1"/>
  <c r="H503" i="1"/>
  <c r="I503" i="1"/>
  <c r="F504" i="1"/>
  <c r="G504" i="1"/>
  <c r="H504" i="1"/>
  <c r="I504" i="1"/>
  <c r="F505" i="1"/>
  <c r="G505" i="1"/>
  <c r="H505" i="1"/>
  <c r="I505" i="1"/>
  <c r="F506" i="1"/>
  <c r="G506" i="1"/>
  <c r="H506" i="1"/>
  <c r="I506" i="1"/>
  <c r="F507" i="1"/>
  <c r="G507" i="1"/>
  <c r="H507" i="1"/>
  <c r="I507" i="1"/>
  <c r="F508" i="1"/>
  <c r="G508" i="1"/>
  <c r="H508" i="1"/>
  <c r="I508" i="1"/>
  <c r="F509" i="1"/>
  <c r="G509" i="1"/>
  <c r="H509" i="1"/>
  <c r="I509" i="1"/>
  <c r="F510" i="1"/>
  <c r="G510" i="1"/>
  <c r="H510" i="1"/>
  <c r="I510" i="1"/>
  <c r="F511" i="1"/>
  <c r="G511" i="1"/>
  <c r="H511" i="1"/>
  <c r="I511" i="1"/>
  <c r="F512" i="1"/>
  <c r="G512" i="1"/>
  <c r="H512" i="1"/>
  <c r="I512" i="1"/>
  <c r="F513" i="1"/>
  <c r="G513" i="1"/>
  <c r="H513" i="1"/>
  <c r="I513" i="1"/>
  <c r="F514" i="1"/>
  <c r="G514" i="1"/>
  <c r="H514" i="1"/>
  <c r="I514" i="1"/>
  <c r="F515" i="1"/>
  <c r="G515" i="1"/>
  <c r="H515" i="1"/>
  <c r="I515" i="1"/>
  <c r="F516" i="1"/>
  <c r="G516" i="1"/>
  <c r="H516" i="1"/>
  <c r="I516" i="1"/>
  <c r="F517" i="1"/>
  <c r="G517" i="1"/>
  <c r="H517" i="1"/>
  <c r="I517" i="1"/>
  <c r="F518" i="1"/>
  <c r="G518" i="1"/>
  <c r="H518" i="1"/>
  <c r="I518" i="1"/>
  <c r="F519" i="1"/>
  <c r="G519" i="1"/>
  <c r="H519" i="1"/>
  <c r="I519" i="1"/>
  <c r="F520" i="1"/>
  <c r="G520" i="1"/>
  <c r="H520" i="1"/>
  <c r="I520" i="1"/>
  <c r="F521" i="1"/>
  <c r="G521" i="1"/>
  <c r="H521" i="1"/>
  <c r="I521" i="1"/>
  <c r="F522" i="1"/>
  <c r="G522" i="1"/>
  <c r="H522" i="1"/>
  <c r="I522" i="1"/>
  <c r="F523" i="1"/>
  <c r="G523" i="1"/>
  <c r="H523" i="1"/>
  <c r="I523" i="1"/>
  <c r="F524" i="1"/>
  <c r="G524" i="1"/>
  <c r="H524" i="1"/>
  <c r="I524" i="1"/>
  <c r="F525" i="1"/>
  <c r="G525" i="1"/>
  <c r="H525" i="1"/>
  <c r="I525" i="1"/>
  <c r="F526" i="1"/>
  <c r="G526" i="1"/>
  <c r="H526" i="1"/>
  <c r="I526" i="1"/>
  <c r="F527" i="1"/>
  <c r="G527" i="1"/>
  <c r="H527" i="1"/>
  <c r="I527" i="1"/>
  <c r="F528" i="1"/>
  <c r="G528" i="1"/>
  <c r="H528" i="1"/>
  <c r="I528" i="1"/>
  <c r="F529" i="1"/>
  <c r="G529" i="1"/>
  <c r="H529" i="1"/>
  <c r="I529" i="1"/>
  <c r="F530" i="1"/>
  <c r="G530" i="1"/>
  <c r="H530" i="1"/>
  <c r="I530" i="1"/>
  <c r="F531" i="1"/>
  <c r="G531" i="1"/>
  <c r="H531" i="1"/>
  <c r="I531" i="1"/>
  <c r="F532" i="1"/>
  <c r="G532" i="1"/>
  <c r="H532" i="1"/>
  <c r="I532" i="1"/>
  <c r="F533" i="1"/>
  <c r="G533" i="1"/>
  <c r="H533" i="1"/>
  <c r="I533" i="1"/>
  <c r="F534" i="1"/>
  <c r="G534" i="1"/>
  <c r="H534" i="1"/>
  <c r="I534" i="1"/>
  <c r="F535" i="1"/>
  <c r="G535" i="1"/>
  <c r="H535" i="1"/>
  <c r="I535" i="1"/>
  <c r="F536" i="1"/>
  <c r="G536" i="1"/>
  <c r="H536" i="1"/>
  <c r="I536" i="1"/>
  <c r="F537" i="1"/>
  <c r="G537" i="1"/>
  <c r="H537" i="1"/>
  <c r="I537" i="1"/>
  <c r="F538" i="1"/>
  <c r="G538" i="1"/>
  <c r="H538" i="1"/>
  <c r="I538" i="1"/>
  <c r="F539" i="1"/>
  <c r="G539" i="1"/>
  <c r="H539" i="1"/>
  <c r="I539" i="1"/>
  <c r="F540" i="1"/>
  <c r="G540" i="1"/>
  <c r="H540" i="1"/>
  <c r="I540" i="1"/>
  <c r="F541" i="1"/>
  <c r="G541" i="1"/>
  <c r="H541" i="1"/>
  <c r="I541" i="1"/>
  <c r="F542" i="1"/>
  <c r="G542" i="1"/>
  <c r="H542" i="1"/>
  <c r="I542" i="1"/>
  <c r="F543" i="1"/>
  <c r="G543" i="1"/>
  <c r="H543" i="1"/>
  <c r="I543" i="1"/>
  <c r="F544" i="1"/>
  <c r="G544" i="1"/>
  <c r="H544" i="1"/>
  <c r="I544" i="1"/>
  <c r="F545" i="1"/>
  <c r="G545" i="1"/>
  <c r="H545" i="1"/>
  <c r="I545" i="1"/>
  <c r="F546" i="1"/>
  <c r="G546" i="1"/>
  <c r="H546" i="1"/>
  <c r="I546" i="1"/>
  <c r="F547" i="1"/>
  <c r="G547" i="1"/>
  <c r="H547" i="1"/>
  <c r="I547" i="1"/>
  <c r="F548" i="1"/>
  <c r="G548" i="1"/>
  <c r="H548" i="1"/>
  <c r="I548" i="1"/>
  <c r="F549" i="1"/>
  <c r="G549" i="1"/>
  <c r="H549" i="1"/>
  <c r="I549" i="1"/>
  <c r="F550" i="1"/>
  <c r="G550" i="1"/>
  <c r="H550" i="1"/>
  <c r="I550" i="1"/>
  <c r="F551" i="1"/>
  <c r="G551" i="1"/>
  <c r="H551" i="1"/>
  <c r="I551" i="1"/>
  <c r="F552" i="1"/>
  <c r="G552" i="1"/>
  <c r="H552" i="1"/>
  <c r="I552" i="1"/>
  <c r="F553" i="1"/>
  <c r="G553" i="1"/>
  <c r="H553" i="1"/>
  <c r="I553" i="1"/>
  <c r="F554" i="1"/>
  <c r="G554" i="1"/>
  <c r="H554" i="1"/>
  <c r="I554" i="1"/>
  <c r="F555" i="1"/>
  <c r="G555" i="1"/>
  <c r="H555" i="1"/>
  <c r="I555" i="1"/>
  <c r="F556" i="1"/>
  <c r="G556" i="1"/>
  <c r="H556" i="1"/>
  <c r="I556" i="1"/>
  <c r="F557" i="1"/>
  <c r="G557" i="1"/>
  <c r="H557" i="1"/>
  <c r="I557" i="1"/>
  <c r="F558" i="1"/>
  <c r="G558" i="1"/>
  <c r="H558" i="1"/>
  <c r="I558" i="1"/>
  <c r="F559" i="1"/>
  <c r="G559" i="1"/>
  <c r="H559" i="1"/>
  <c r="I559" i="1"/>
  <c r="F560" i="1"/>
  <c r="G560" i="1"/>
  <c r="H560" i="1"/>
  <c r="I560" i="1"/>
  <c r="F561" i="1"/>
  <c r="G561" i="1"/>
  <c r="H561" i="1"/>
  <c r="I561" i="1"/>
  <c r="F562" i="1"/>
  <c r="G562" i="1"/>
  <c r="H562" i="1"/>
  <c r="I562" i="1"/>
  <c r="F563" i="1"/>
  <c r="G563" i="1"/>
  <c r="H563" i="1"/>
  <c r="I563" i="1"/>
  <c r="F564" i="1"/>
  <c r="G564" i="1"/>
  <c r="H564" i="1"/>
  <c r="I564" i="1"/>
  <c r="F565" i="1"/>
  <c r="G565" i="1"/>
  <c r="H565" i="1"/>
  <c r="I565" i="1"/>
  <c r="F566" i="1"/>
  <c r="G566" i="1"/>
  <c r="H566" i="1"/>
  <c r="I566" i="1"/>
  <c r="F567" i="1"/>
  <c r="G567" i="1"/>
  <c r="H567" i="1"/>
  <c r="I567" i="1"/>
  <c r="F568" i="1"/>
  <c r="G568" i="1"/>
  <c r="H568" i="1"/>
  <c r="I568" i="1"/>
  <c r="F569" i="1"/>
  <c r="G569" i="1"/>
  <c r="H569" i="1"/>
  <c r="I569" i="1"/>
  <c r="F570" i="1"/>
  <c r="G570" i="1"/>
  <c r="H570" i="1"/>
  <c r="I570" i="1"/>
  <c r="F571" i="1"/>
  <c r="G571" i="1"/>
  <c r="H571" i="1"/>
  <c r="I571" i="1"/>
  <c r="F572" i="1"/>
  <c r="G572" i="1"/>
  <c r="H572" i="1"/>
  <c r="I572" i="1"/>
  <c r="F573" i="1"/>
  <c r="G573" i="1"/>
  <c r="H573" i="1"/>
  <c r="I573" i="1"/>
  <c r="F574" i="1"/>
  <c r="G574" i="1"/>
  <c r="H574" i="1"/>
  <c r="I574" i="1"/>
  <c r="F575" i="1"/>
  <c r="G575" i="1"/>
  <c r="H575" i="1"/>
  <c r="I575" i="1"/>
  <c r="F576" i="1"/>
  <c r="G576" i="1"/>
  <c r="H576" i="1"/>
  <c r="I576" i="1"/>
  <c r="F577" i="1"/>
  <c r="G577" i="1"/>
  <c r="H577" i="1"/>
  <c r="I577" i="1"/>
  <c r="F578" i="1"/>
  <c r="G578" i="1"/>
  <c r="H578" i="1"/>
  <c r="I578" i="1"/>
  <c r="F579" i="1"/>
  <c r="G579" i="1"/>
  <c r="H579" i="1"/>
  <c r="I579" i="1"/>
  <c r="F580" i="1"/>
  <c r="G580" i="1"/>
  <c r="H580" i="1"/>
  <c r="I580" i="1"/>
  <c r="F581" i="1"/>
  <c r="G581" i="1"/>
  <c r="H581" i="1"/>
  <c r="I581" i="1"/>
  <c r="F582" i="1"/>
  <c r="G582" i="1"/>
  <c r="H582" i="1"/>
  <c r="I582" i="1"/>
  <c r="F583" i="1"/>
  <c r="G583" i="1"/>
  <c r="H583" i="1"/>
  <c r="I583" i="1"/>
  <c r="F584" i="1"/>
  <c r="G584" i="1"/>
  <c r="H584" i="1"/>
  <c r="I584" i="1"/>
  <c r="F585" i="1"/>
  <c r="G585" i="1"/>
  <c r="H585" i="1"/>
  <c r="I585" i="1"/>
  <c r="F586" i="1"/>
  <c r="G586" i="1"/>
  <c r="H586" i="1"/>
  <c r="I586" i="1"/>
  <c r="F587" i="1"/>
  <c r="G587" i="1"/>
  <c r="H587" i="1"/>
  <c r="I587" i="1"/>
  <c r="F588" i="1"/>
  <c r="G588" i="1"/>
  <c r="H588" i="1"/>
  <c r="I588" i="1"/>
  <c r="F589" i="1"/>
  <c r="G589" i="1"/>
  <c r="H589" i="1"/>
  <c r="I589" i="1"/>
  <c r="F590" i="1"/>
  <c r="G590" i="1"/>
  <c r="H590" i="1"/>
  <c r="I590" i="1"/>
  <c r="F591" i="1"/>
  <c r="G591" i="1"/>
  <c r="H591" i="1"/>
  <c r="I591" i="1"/>
  <c r="F592" i="1"/>
  <c r="G592" i="1"/>
  <c r="H592" i="1"/>
  <c r="I592" i="1"/>
  <c r="F593" i="1"/>
  <c r="G593" i="1"/>
  <c r="H593" i="1"/>
  <c r="I593" i="1"/>
  <c r="F594" i="1"/>
  <c r="G594" i="1"/>
  <c r="H594" i="1"/>
  <c r="I594" i="1"/>
  <c r="F595" i="1"/>
  <c r="G595" i="1"/>
  <c r="H595" i="1"/>
  <c r="I595" i="1"/>
  <c r="F596" i="1"/>
  <c r="G596" i="1"/>
  <c r="H596" i="1"/>
  <c r="I596" i="1"/>
  <c r="F597" i="1"/>
  <c r="G597" i="1"/>
  <c r="H597" i="1"/>
  <c r="I597" i="1"/>
  <c r="F598" i="1"/>
  <c r="G598" i="1"/>
  <c r="H598" i="1"/>
  <c r="I598" i="1"/>
  <c r="F599" i="1"/>
  <c r="G599" i="1"/>
  <c r="H599" i="1"/>
  <c r="I599" i="1"/>
  <c r="F600" i="1"/>
  <c r="G600" i="1"/>
  <c r="H600" i="1"/>
  <c r="I600" i="1"/>
  <c r="F601" i="1"/>
  <c r="G601" i="1"/>
  <c r="H601" i="1"/>
  <c r="I601" i="1"/>
  <c r="F602" i="1"/>
  <c r="G602" i="1"/>
  <c r="H602" i="1"/>
  <c r="I602" i="1"/>
  <c r="F603" i="1"/>
  <c r="G603" i="1"/>
  <c r="H603" i="1"/>
  <c r="I603" i="1"/>
  <c r="F604" i="1"/>
  <c r="G604" i="1"/>
  <c r="H604" i="1"/>
  <c r="I604" i="1"/>
  <c r="F605" i="1"/>
  <c r="G605" i="1"/>
  <c r="H605" i="1"/>
  <c r="I605" i="1"/>
  <c r="F606" i="1"/>
  <c r="G606" i="1"/>
  <c r="H606" i="1"/>
  <c r="I606" i="1"/>
  <c r="F607" i="1"/>
  <c r="G607" i="1"/>
  <c r="H607" i="1"/>
  <c r="I607" i="1"/>
  <c r="F608" i="1"/>
  <c r="G608" i="1"/>
  <c r="H608" i="1"/>
  <c r="I608" i="1"/>
  <c r="F609" i="1"/>
  <c r="G609" i="1"/>
  <c r="H609" i="1"/>
  <c r="I609" i="1"/>
  <c r="F610" i="1"/>
  <c r="G610" i="1"/>
  <c r="H610" i="1"/>
  <c r="I610" i="1"/>
  <c r="F611" i="1"/>
  <c r="G611" i="1"/>
  <c r="H611" i="1"/>
  <c r="I611" i="1"/>
  <c r="F612" i="1"/>
  <c r="G612" i="1"/>
  <c r="H612" i="1"/>
  <c r="I612" i="1"/>
  <c r="F613" i="1"/>
  <c r="G613" i="1"/>
  <c r="H613" i="1"/>
  <c r="I613" i="1"/>
  <c r="F614" i="1"/>
  <c r="G614" i="1"/>
  <c r="H614" i="1"/>
  <c r="I614" i="1"/>
  <c r="F615" i="1"/>
  <c r="G615" i="1"/>
  <c r="H615" i="1"/>
  <c r="I615" i="1"/>
  <c r="F616" i="1"/>
  <c r="G616" i="1"/>
  <c r="H616" i="1"/>
  <c r="I616" i="1"/>
  <c r="F617" i="1"/>
  <c r="G617" i="1"/>
  <c r="H617" i="1"/>
  <c r="I617" i="1"/>
  <c r="F618" i="1"/>
  <c r="G618" i="1"/>
  <c r="H618" i="1"/>
  <c r="I618" i="1"/>
  <c r="F619" i="1"/>
  <c r="G619" i="1"/>
  <c r="H619" i="1"/>
  <c r="I619" i="1"/>
  <c r="F620" i="1"/>
  <c r="G620" i="1"/>
  <c r="H620" i="1"/>
  <c r="I620" i="1"/>
  <c r="F621" i="1"/>
  <c r="G621" i="1"/>
  <c r="H621" i="1"/>
  <c r="I621" i="1"/>
  <c r="F622" i="1"/>
  <c r="G622" i="1"/>
  <c r="H622" i="1"/>
  <c r="I622" i="1"/>
  <c r="F623" i="1"/>
  <c r="G623" i="1"/>
  <c r="H623" i="1"/>
  <c r="I623" i="1"/>
  <c r="F624" i="1"/>
  <c r="G624" i="1"/>
  <c r="H624" i="1"/>
  <c r="I624" i="1"/>
  <c r="F625" i="1"/>
  <c r="G625" i="1"/>
  <c r="H625" i="1"/>
  <c r="I625" i="1"/>
  <c r="F626" i="1"/>
  <c r="G626" i="1"/>
  <c r="H626" i="1"/>
  <c r="I626" i="1"/>
  <c r="F627" i="1"/>
  <c r="G627" i="1"/>
  <c r="H627" i="1"/>
  <c r="I627" i="1"/>
  <c r="F628" i="1"/>
  <c r="G628" i="1"/>
  <c r="H628" i="1"/>
  <c r="I628" i="1"/>
  <c r="F629" i="1"/>
  <c r="G629" i="1"/>
  <c r="H629" i="1"/>
  <c r="I629" i="1"/>
  <c r="F630" i="1"/>
  <c r="G630" i="1"/>
  <c r="H630" i="1"/>
  <c r="I630" i="1"/>
  <c r="F631" i="1"/>
  <c r="G631" i="1"/>
  <c r="H631" i="1"/>
  <c r="I631" i="1"/>
  <c r="F632" i="1"/>
  <c r="G632" i="1"/>
  <c r="H632" i="1"/>
  <c r="I632" i="1"/>
  <c r="F633" i="1"/>
  <c r="G633" i="1"/>
  <c r="H633" i="1"/>
  <c r="I633" i="1"/>
  <c r="F634" i="1"/>
  <c r="G634" i="1"/>
  <c r="H634" i="1"/>
  <c r="I634" i="1"/>
  <c r="F635" i="1"/>
  <c r="G635" i="1"/>
  <c r="H635" i="1"/>
  <c r="I635" i="1"/>
  <c r="F636" i="1"/>
  <c r="G636" i="1"/>
  <c r="H636" i="1"/>
  <c r="I636" i="1"/>
  <c r="F637" i="1"/>
  <c r="G637" i="1"/>
  <c r="H637" i="1"/>
  <c r="I637" i="1"/>
  <c r="F638" i="1"/>
  <c r="G638" i="1"/>
  <c r="H638" i="1"/>
  <c r="I638" i="1"/>
  <c r="F639" i="1"/>
  <c r="G639" i="1"/>
  <c r="H639" i="1"/>
  <c r="I639" i="1"/>
  <c r="F640" i="1"/>
  <c r="G640" i="1"/>
  <c r="H640" i="1"/>
  <c r="I640" i="1"/>
  <c r="F641" i="1"/>
  <c r="G641" i="1"/>
  <c r="H641" i="1"/>
  <c r="I641" i="1"/>
  <c r="F642" i="1"/>
  <c r="G642" i="1"/>
  <c r="H642" i="1"/>
  <c r="I642" i="1"/>
  <c r="F643" i="1"/>
  <c r="G643" i="1"/>
  <c r="H643" i="1"/>
  <c r="I643" i="1"/>
  <c r="F644" i="1"/>
  <c r="G644" i="1"/>
  <c r="H644" i="1"/>
  <c r="I644" i="1"/>
  <c r="F645" i="1"/>
  <c r="G645" i="1"/>
  <c r="H645" i="1"/>
  <c r="I645" i="1"/>
  <c r="F646" i="1"/>
  <c r="G646" i="1"/>
  <c r="H646" i="1"/>
  <c r="I646" i="1"/>
  <c r="F647" i="1"/>
  <c r="G647" i="1"/>
  <c r="H647" i="1"/>
  <c r="I647" i="1"/>
  <c r="F648" i="1"/>
  <c r="G648" i="1"/>
  <c r="H648" i="1"/>
  <c r="I648" i="1"/>
  <c r="F649" i="1"/>
  <c r="G649" i="1"/>
  <c r="H649" i="1"/>
  <c r="I649" i="1"/>
  <c r="F650" i="1"/>
  <c r="G650" i="1"/>
  <c r="H650" i="1"/>
  <c r="I650" i="1"/>
  <c r="F651" i="1"/>
  <c r="G651" i="1"/>
  <c r="H651" i="1"/>
  <c r="I651" i="1"/>
  <c r="F652" i="1"/>
  <c r="G652" i="1"/>
  <c r="H652" i="1"/>
  <c r="I652" i="1"/>
  <c r="F653" i="1"/>
  <c r="G653" i="1"/>
  <c r="H653" i="1"/>
  <c r="I653" i="1"/>
  <c r="F654" i="1"/>
  <c r="G654" i="1"/>
  <c r="H654" i="1"/>
  <c r="I654" i="1"/>
  <c r="F655" i="1"/>
  <c r="G655" i="1"/>
  <c r="H655" i="1"/>
  <c r="I655" i="1"/>
  <c r="F656" i="1"/>
  <c r="G656" i="1"/>
  <c r="H656" i="1"/>
  <c r="I656" i="1"/>
  <c r="F657" i="1"/>
  <c r="G657" i="1"/>
  <c r="H657" i="1"/>
  <c r="I657" i="1"/>
  <c r="F658" i="1"/>
  <c r="G658" i="1"/>
  <c r="H658" i="1"/>
  <c r="I658" i="1"/>
  <c r="F659" i="1"/>
  <c r="G659" i="1"/>
  <c r="H659" i="1"/>
  <c r="I659" i="1"/>
  <c r="F660" i="1"/>
  <c r="G660" i="1"/>
  <c r="H660" i="1"/>
  <c r="I660" i="1"/>
  <c r="F661" i="1"/>
  <c r="G661" i="1"/>
  <c r="H661" i="1"/>
  <c r="I661" i="1"/>
  <c r="F662" i="1"/>
  <c r="G662" i="1"/>
  <c r="H662" i="1"/>
  <c r="I662" i="1"/>
  <c r="F663" i="1"/>
  <c r="G663" i="1"/>
  <c r="H663" i="1"/>
  <c r="I663" i="1"/>
  <c r="F664" i="1"/>
  <c r="G664" i="1"/>
  <c r="H664" i="1"/>
  <c r="I664" i="1"/>
  <c r="F665" i="1"/>
  <c r="G665" i="1"/>
  <c r="H665" i="1"/>
  <c r="I665" i="1"/>
  <c r="F666" i="1"/>
  <c r="G666" i="1"/>
  <c r="H666" i="1"/>
  <c r="I666" i="1"/>
  <c r="F667" i="1"/>
  <c r="G667" i="1"/>
  <c r="H667" i="1"/>
  <c r="I667" i="1"/>
  <c r="F668" i="1"/>
  <c r="G668" i="1"/>
  <c r="H668" i="1"/>
  <c r="I668" i="1"/>
  <c r="F669" i="1"/>
  <c r="G669" i="1"/>
  <c r="H669" i="1"/>
  <c r="I669" i="1"/>
  <c r="F670" i="1"/>
  <c r="G670" i="1"/>
  <c r="H670" i="1"/>
  <c r="I670" i="1"/>
  <c r="F671" i="1"/>
  <c r="G671" i="1"/>
  <c r="H671" i="1"/>
  <c r="I671" i="1"/>
  <c r="F672" i="1"/>
  <c r="G672" i="1"/>
  <c r="H672" i="1"/>
  <c r="I672" i="1"/>
  <c r="F673" i="1"/>
  <c r="G673" i="1"/>
  <c r="H673" i="1"/>
  <c r="I673" i="1"/>
  <c r="F674" i="1"/>
  <c r="G674" i="1"/>
  <c r="H674" i="1"/>
  <c r="I674" i="1"/>
  <c r="F675" i="1"/>
  <c r="G675" i="1"/>
  <c r="H675" i="1"/>
  <c r="I675" i="1"/>
  <c r="F676" i="1"/>
  <c r="G676" i="1"/>
  <c r="H676" i="1"/>
  <c r="I676" i="1"/>
  <c r="F677" i="1"/>
  <c r="G677" i="1"/>
  <c r="H677" i="1"/>
  <c r="I677" i="1"/>
  <c r="F678" i="1"/>
  <c r="G678" i="1"/>
  <c r="H678" i="1"/>
  <c r="I678" i="1"/>
  <c r="F679" i="1"/>
  <c r="G679" i="1"/>
  <c r="H679" i="1"/>
  <c r="I679" i="1"/>
  <c r="F680" i="1"/>
  <c r="G680" i="1"/>
  <c r="H680" i="1"/>
  <c r="I680" i="1"/>
  <c r="F681" i="1"/>
  <c r="G681" i="1"/>
  <c r="H681" i="1"/>
  <c r="I681" i="1"/>
  <c r="F682" i="1"/>
  <c r="G682" i="1"/>
  <c r="H682" i="1"/>
  <c r="I682" i="1"/>
  <c r="F683" i="1"/>
  <c r="G683" i="1"/>
  <c r="H683" i="1"/>
  <c r="I683" i="1"/>
  <c r="F684" i="1"/>
  <c r="G684" i="1"/>
  <c r="H684" i="1"/>
  <c r="I684" i="1"/>
  <c r="F685" i="1"/>
  <c r="G685" i="1"/>
  <c r="H685" i="1"/>
  <c r="I685" i="1"/>
  <c r="F686" i="1"/>
  <c r="G686" i="1"/>
  <c r="H686" i="1"/>
  <c r="I686" i="1"/>
  <c r="F687" i="1"/>
  <c r="G687" i="1"/>
  <c r="H687" i="1"/>
  <c r="I687" i="1"/>
  <c r="F688" i="1"/>
  <c r="G688" i="1"/>
  <c r="H688" i="1"/>
  <c r="I688" i="1"/>
  <c r="F689" i="1"/>
  <c r="G689" i="1"/>
  <c r="H689" i="1"/>
  <c r="I689" i="1"/>
  <c r="F690" i="1"/>
  <c r="G690" i="1"/>
  <c r="H690" i="1"/>
  <c r="I690" i="1"/>
  <c r="F691" i="1"/>
  <c r="G691" i="1"/>
  <c r="H691" i="1"/>
  <c r="I691" i="1"/>
  <c r="F692" i="1"/>
  <c r="G692" i="1"/>
  <c r="H692" i="1"/>
  <c r="I692" i="1"/>
  <c r="F693" i="1"/>
  <c r="G693" i="1"/>
  <c r="H693" i="1"/>
  <c r="I693" i="1"/>
  <c r="F694" i="1"/>
  <c r="G694" i="1"/>
  <c r="H694" i="1"/>
  <c r="I694" i="1"/>
  <c r="F695" i="1"/>
  <c r="G695" i="1"/>
  <c r="H695" i="1"/>
  <c r="I695" i="1"/>
  <c r="F696" i="1"/>
  <c r="G696" i="1"/>
  <c r="H696" i="1"/>
  <c r="I696" i="1"/>
  <c r="F697" i="1"/>
  <c r="G697" i="1"/>
  <c r="H697" i="1"/>
  <c r="I697" i="1"/>
  <c r="F698" i="1"/>
  <c r="G698" i="1"/>
  <c r="H698" i="1"/>
  <c r="I698" i="1"/>
  <c r="F699" i="1"/>
  <c r="G699" i="1"/>
  <c r="H699" i="1"/>
  <c r="I699" i="1"/>
  <c r="F700" i="1"/>
  <c r="G700" i="1"/>
  <c r="H700" i="1"/>
  <c r="I700" i="1"/>
  <c r="F701" i="1"/>
  <c r="G701" i="1"/>
  <c r="H701" i="1"/>
  <c r="I701" i="1"/>
  <c r="F702" i="1"/>
  <c r="G702" i="1"/>
  <c r="H702" i="1"/>
  <c r="I702" i="1"/>
  <c r="F703" i="1"/>
  <c r="G703" i="1"/>
  <c r="H703" i="1"/>
  <c r="I703" i="1"/>
  <c r="F704" i="1"/>
  <c r="G704" i="1"/>
  <c r="H704" i="1"/>
  <c r="I704" i="1"/>
  <c r="F705" i="1"/>
  <c r="G705" i="1"/>
  <c r="H705" i="1"/>
  <c r="I705" i="1"/>
  <c r="F706" i="1"/>
  <c r="G706" i="1"/>
  <c r="H706" i="1"/>
  <c r="I706" i="1"/>
  <c r="F707" i="1"/>
  <c r="G707" i="1"/>
  <c r="H707" i="1"/>
  <c r="I707" i="1"/>
  <c r="F708" i="1"/>
  <c r="G708" i="1"/>
  <c r="H708" i="1"/>
  <c r="I708" i="1"/>
  <c r="F709" i="1"/>
  <c r="G709" i="1"/>
  <c r="H709" i="1"/>
  <c r="I709" i="1"/>
  <c r="F710" i="1"/>
  <c r="G710" i="1"/>
  <c r="H710" i="1"/>
  <c r="I710" i="1"/>
  <c r="F711" i="1"/>
  <c r="G711" i="1"/>
  <c r="H711" i="1"/>
  <c r="I711" i="1"/>
  <c r="F712" i="1"/>
  <c r="G712" i="1"/>
  <c r="H712" i="1"/>
  <c r="I712" i="1"/>
  <c r="F713" i="1"/>
  <c r="G713" i="1"/>
  <c r="H713" i="1"/>
  <c r="I713" i="1"/>
  <c r="F714" i="1"/>
  <c r="G714" i="1"/>
  <c r="H714" i="1"/>
  <c r="I714" i="1"/>
  <c r="F715" i="1"/>
  <c r="G715" i="1"/>
  <c r="H715" i="1"/>
  <c r="I715" i="1"/>
  <c r="F716" i="1"/>
  <c r="G716" i="1"/>
  <c r="H716" i="1"/>
  <c r="I716" i="1"/>
  <c r="F717" i="1"/>
  <c r="G717" i="1"/>
  <c r="H717" i="1"/>
  <c r="I717" i="1"/>
  <c r="F718" i="1"/>
  <c r="G718" i="1"/>
  <c r="H718" i="1"/>
  <c r="I718" i="1"/>
  <c r="F719" i="1"/>
  <c r="G719" i="1"/>
  <c r="H719" i="1"/>
  <c r="I719" i="1"/>
  <c r="F720" i="1"/>
  <c r="G720" i="1"/>
  <c r="H720" i="1"/>
  <c r="I720" i="1"/>
  <c r="F721" i="1"/>
  <c r="G721" i="1"/>
  <c r="H721" i="1"/>
  <c r="I721" i="1"/>
  <c r="F722" i="1"/>
  <c r="G722" i="1"/>
  <c r="H722" i="1"/>
  <c r="I722" i="1"/>
  <c r="F723" i="1"/>
  <c r="G723" i="1"/>
  <c r="H723" i="1"/>
  <c r="I723" i="1"/>
  <c r="F724" i="1"/>
  <c r="G724" i="1"/>
  <c r="H724" i="1"/>
  <c r="I724" i="1"/>
  <c r="F725" i="1"/>
  <c r="G725" i="1"/>
  <c r="H725" i="1"/>
  <c r="I725" i="1"/>
  <c r="F726" i="1"/>
  <c r="G726" i="1"/>
  <c r="H726" i="1"/>
  <c r="I726" i="1"/>
  <c r="F727" i="1"/>
  <c r="G727" i="1"/>
  <c r="H727" i="1"/>
  <c r="I727" i="1"/>
  <c r="F728" i="1"/>
  <c r="G728" i="1"/>
  <c r="H728" i="1"/>
  <c r="I728" i="1"/>
  <c r="F729" i="1"/>
  <c r="G729" i="1"/>
  <c r="H729" i="1"/>
  <c r="I729" i="1"/>
  <c r="F730" i="1"/>
  <c r="G730" i="1"/>
  <c r="H730" i="1"/>
  <c r="I730" i="1"/>
  <c r="F731" i="1"/>
  <c r="G731" i="1"/>
  <c r="H731" i="1"/>
  <c r="I731" i="1"/>
  <c r="F732" i="1"/>
  <c r="G732" i="1"/>
  <c r="H732" i="1"/>
  <c r="I732" i="1"/>
  <c r="F733" i="1"/>
  <c r="G733" i="1"/>
  <c r="H733" i="1"/>
  <c r="I733" i="1"/>
  <c r="F734" i="1"/>
  <c r="G734" i="1"/>
  <c r="H734" i="1"/>
  <c r="I734" i="1"/>
  <c r="F735" i="1"/>
  <c r="G735" i="1"/>
  <c r="H735" i="1"/>
  <c r="I735" i="1"/>
  <c r="F736" i="1"/>
  <c r="G736" i="1"/>
  <c r="H736" i="1"/>
  <c r="I736" i="1"/>
  <c r="F737" i="1"/>
  <c r="G737" i="1"/>
  <c r="H737" i="1"/>
  <c r="I737" i="1"/>
  <c r="F738" i="1"/>
  <c r="G738" i="1"/>
  <c r="H738" i="1"/>
  <c r="I738" i="1"/>
  <c r="F739" i="1"/>
  <c r="G739" i="1"/>
  <c r="H739" i="1"/>
  <c r="I739" i="1"/>
  <c r="F740" i="1"/>
  <c r="G740" i="1"/>
  <c r="H740" i="1"/>
  <c r="I740" i="1"/>
  <c r="F741" i="1"/>
  <c r="G741" i="1"/>
  <c r="H741" i="1"/>
  <c r="I741" i="1"/>
  <c r="F742" i="1"/>
  <c r="G742" i="1"/>
  <c r="H742" i="1"/>
  <c r="I742" i="1"/>
  <c r="F743" i="1"/>
  <c r="G743" i="1"/>
  <c r="H743" i="1"/>
  <c r="I743" i="1"/>
  <c r="F744" i="1"/>
  <c r="G744" i="1"/>
  <c r="H744" i="1"/>
  <c r="I744" i="1"/>
  <c r="F745" i="1"/>
  <c r="G745" i="1"/>
  <c r="H745" i="1"/>
  <c r="I745" i="1"/>
  <c r="F746" i="1"/>
  <c r="G746" i="1"/>
  <c r="H746" i="1"/>
  <c r="I746" i="1"/>
  <c r="F747" i="1"/>
  <c r="G747" i="1"/>
  <c r="H747" i="1"/>
  <c r="I747" i="1"/>
  <c r="F748" i="1"/>
  <c r="G748" i="1"/>
  <c r="H748" i="1"/>
  <c r="I748" i="1"/>
  <c r="F749" i="1"/>
  <c r="G749" i="1"/>
  <c r="H749" i="1"/>
  <c r="I749" i="1"/>
  <c r="F750" i="1"/>
  <c r="G750" i="1"/>
  <c r="H750" i="1"/>
  <c r="I750" i="1"/>
  <c r="F751" i="1"/>
  <c r="G751" i="1"/>
  <c r="H751" i="1"/>
  <c r="I751" i="1"/>
  <c r="F752" i="1"/>
  <c r="G752" i="1"/>
  <c r="H752" i="1"/>
  <c r="I752" i="1"/>
  <c r="F753" i="1"/>
  <c r="G753" i="1"/>
  <c r="H753" i="1"/>
  <c r="I753" i="1"/>
  <c r="F754" i="1"/>
  <c r="G754" i="1"/>
  <c r="H754" i="1"/>
  <c r="I754" i="1"/>
  <c r="F755" i="1"/>
  <c r="G755" i="1"/>
  <c r="H755" i="1"/>
  <c r="I755" i="1"/>
  <c r="F756" i="1"/>
  <c r="G756" i="1"/>
  <c r="H756" i="1"/>
  <c r="I756" i="1"/>
  <c r="F757" i="1"/>
  <c r="G757" i="1"/>
  <c r="H757" i="1"/>
  <c r="I757" i="1"/>
  <c r="F758" i="1"/>
  <c r="G758" i="1"/>
  <c r="H758" i="1"/>
  <c r="I758" i="1"/>
  <c r="F759" i="1"/>
  <c r="G759" i="1"/>
  <c r="H759" i="1"/>
  <c r="I759" i="1"/>
  <c r="F760" i="1"/>
  <c r="G760" i="1"/>
  <c r="H760" i="1"/>
  <c r="I760" i="1"/>
  <c r="F761" i="1"/>
  <c r="G761" i="1"/>
  <c r="H761" i="1"/>
  <c r="I761" i="1"/>
  <c r="F762" i="1"/>
  <c r="G762" i="1"/>
  <c r="H762" i="1"/>
  <c r="I762" i="1"/>
  <c r="F763" i="1"/>
  <c r="G763" i="1"/>
  <c r="H763" i="1"/>
  <c r="I763" i="1"/>
  <c r="F764" i="1"/>
  <c r="G764" i="1"/>
  <c r="H764" i="1"/>
  <c r="I764" i="1"/>
  <c r="F765" i="1"/>
  <c r="G765" i="1"/>
  <c r="H765" i="1"/>
  <c r="I765" i="1"/>
  <c r="F766" i="1"/>
  <c r="G766" i="1"/>
  <c r="H766" i="1"/>
  <c r="I766" i="1"/>
  <c r="F767" i="1"/>
  <c r="G767" i="1"/>
  <c r="H767" i="1"/>
  <c r="I767" i="1"/>
  <c r="F768" i="1"/>
  <c r="G768" i="1"/>
  <c r="H768" i="1"/>
  <c r="I768" i="1"/>
  <c r="F769" i="1"/>
  <c r="G769" i="1"/>
  <c r="H769" i="1"/>
  <c r="I769" i="1"/>
  <c r="F770" i="1"/>
  <c r="G770" i="1"/>
  <c r="H770" i="1"/>
  <c r="I770" i="1"/>
  <c r="F771" i="1"/>
  <c r="G771" i="1"/>
  <c r="H771" i="1"/>
  <c r="I771" i="1"/>
  <c r="F772" i="1"/>
  <c r="G772" i="1"/>
  <c r="H772" i="1"/>
  <c r="I772" i="1"/>
  <c r="F773" i="1"/>
  <c r="G773" i="1"/>
  <c r="H773" i="1"/>
  <c r="I773" i="1"/>
  <c r="F774" i="1"/>
  <c r="G774" i="1"/>
  <c r="H774" i="1"/>
  <c r="I774" i="1"/>
  <c r="F775" i="1"/>
  <c r="G775" i="1"/>
  <c r="H775" i="1"/>
  <c r="I775" i="1"/>
  <c r="F776" i="1"/>
  <c r="G776" i="1"/>
  <c r="H776" i="1"/>
  <c r="I776" i="1"/>
  <c r="F777" i="1"/>
  <c r="G777" i="1"/>
  <c r="H777" i="1"/>
  <c r="I777" i="1"/>
  <c r="F778" i="1"/>
  <c r="G778" i="1"/>
  <c r="H778" i="1"/>
  <c r="I778" i="1"/>
  <c r="F779" i="1"/>
  <c r="G779" i="1"/>
  <c r="H779" i="1"/>
  <c r="I779" i="1"/>
  <c r="F780" i="1"/>
  <c r="G780" i="1"/>
  <c r="H780" i="1"/>
  <c r="I780" i="1"/>
  <c r="F781" i="1"/>
  <c r="G781" i="1"/>
  <c r="H781" i="1"/>
  <c r="I781" i="1"/>
  <c r="F782" i="1"/>
  <c r="G782" i="1"/>
  <c r="H782" i="1"/>
  <c r="I782" i="1"/>
  <c r="F783" i="1"/>
  <c r="G783" i="1"/>
  <c r="H783" i="1"/>
  <c r="I783" i="1"/>
  <c r="F784" i="1"/>
  <c r="G784" i="1"/>
  <c r="H784" i="1"/>
  <c r="I784" i="1"/>
  <c r="F785" i="1"/>
  <c r="G785" i="1"/>
  <c r="H785" i="1"/>
  <c r="I785" i="1"/>
  <c r="F786" i="1"/>
  <c r="G786" i="1"/>
  <c r="H786" i="1"/>
  <c r="I786" i="1"/>
  <c r="F787" i="1"/>
  <c r="G787" i="1"/>
  <c r="H787" i="1"/>
  <c r="I787" i="1"/>
  <c r="F788" i="1"/>
  <c r="G788" i="1"/>
  <c r="H788" i="1"/>
  <c r="I788" i="1"/>
  <c r="F789" i="1"/>
  <c r="G789" i="1"/>
  <c r="H789" i="1"/>
  <c r="I789" i="1"/>
  <c r="F790" i="1"/>
  <c r="G790" i="1"/>
  <c r="H790" i="1"/>
  <c r="I790" i="1"/>
  <c r="F791" i="1"/>
  <c r="G791" i="1"/>
  <c r="H791" i="1"/>
  <c r="I791" i="1"/>
  <c r="F792" i="1"/>
  <c r="G792" i="1"/>
  <c r="H792" i="1"/>
  <c r="I792" i="1"/>
  <c r="F793" i="1"/>
  <c r="G793" i="1"/>
  <c r="H793" i="1"/>
  <c r="I793" i="1"/>
  <c r="F794" i="1"/>
  <c r="G794" i="1"/>
  <c r="H794" i="1"/>
  <c r="I794" i="1"/>
  <c r="F795" i="1"/>
  <c r="G795" i="1"/>
  <c r="H795" i="1"/>
  <c r="I795" i="1"/>
  <c r="F796" i="1"/>
  <c r="G796" i="1"/>
  <c r="H796" i="1"/>
  <c r="I796" i="1"/>
  <c r="F797" i="1"/>
  <c r="G797" i="1"/>
  <c r="H797" i="1"/>
  <c r="I797" i="1"/>
  <c r="F798" i="1"/>
  <c r="G798" i="1"/>
  <c r="H798" i="1"/>
  <c r="I798" i="1"/>
  <c r="F799" i="1"/>
  <c r="G799" i="1"/>
  <c r="H799" i="1"/>
  <c r="I799" i="1"/>
  <c r="F800" i="1"/>
  <c r="G800" i="1"/>
  <c r="H800" i="1"/>
  <c r="I800" i="1"/>
  <c r="F801" i="1"/>
  <c r="G801" i="1"/>
  <c r="H801" i="1"/>
  <c r="I801" i="1"/>
  <c r="F802" i="1"/>
  <c r="G802" i="1"/>
  <c r="H802" i="1"/>
  <c r="I802" i="1"/>
  <c r="F803" i="1"/>
  <c r="G803" i="1"/>
  <c r="H803" i="1"/>
  <c r="I803" i="1"/>
  <c r="F804" i="1"/>
  <c r="G804" i="1"/>
  <c r="H804" i="1"/>
  <c r="I804" i="1"/>
  <c r="F805" i="1"/>
  <c r="G805" i="1"/>
  <c r="H805" i="1"/>
  <c r="I805" i="1"/>
  <c r="F806" i="1"/>
  <c r="G806" i="1"/>
  <c r="H806" i="1"/>
  <c r="I806" i="1"/>
  <c r="F807" i="1"/>
  <c r="G807" i="1"/>
  <c r="H807" i="1"/>
  <c r="I807" i="1"/>
  <c r="F808" i="1"/>
  <c r="G808" i="1"/>
  <c r="H808" i="1"/>
  <c r="I808" i="1"/>
  <c r="F809" i="1"/>
  <c r="G809" i="1"/>
  <c r="H809" i="1"/>
  <c r="I809" i="1"/>
  <c r="F810" i="1"/>
  <c r="G810" i="1"/>
  <c r="H810" i="1"/>
  <c r="I810" i="1"/>
  <c r="F811" i="1"/>
  <c r="G811" i="1"/>
  <c r="H811" i="1"/>
  <c r="I811" i="1"/>
  <c r="F812" i="1"/>
  <c r="G812" i="1"/>
  <c r="H812" i="1"/>
  <c r="I812" i="1"/>
  <c r="F813" i="1"/>
  <c r="G813" i="1"/>
  <c r="H813" i="1"/>
  <c r="I813" i="1"/>
  <c r="F814" i="1"/>
  <c r="G814" i="1"/>
  <c r="H814" i="1"/>
  <c r="I814" i="1"/>
  <c r="F815" i="1"/>
  <c r="G815" i="1"/>
  <c r="H815" i="1"/>
  <c r="I815" i="1"/>
  <c r="F816" i="1"/>
  <c r="G816" i="1"/>
  <c r="H816" i="1"/>
  <c r="I816" i="1"/>
  <c r="F817" i="1"/>
  <c r="G817" i="1"/>
  <c r="H817" i="1"/>
  <c r="I817" i="1"/>
  <c r="F818" i="1"/>
  <c r="G818" i="1"/>
  <c r="H818" i="1"/>
  <c r="I818" i="1"/>
  <c r="F819" i="1"/>
  <c r="G819" i="1"/>
  <c r="H819" i="1"/>
  <c r="I819" i="1"/>
  <c r="F820" i="1"/>
  <c r="G820" i="1"/>
  <c r="H820" i="1"/>
  <c r="I820" i="1"/>
  <c r="F821" i="1"/>
  <c r="G821" i="1"/>
  <c r="H821" i="1"/>
  <c r="I821" i="1"/>
  <c r="F822" i="1"/>
  <c r="G822" i="1"/>
  <c r="H822" i="1"/>
  <c r="I822" i="1"/>
  <c r="F823" i="1"/>
  <c r="G823" i="1"/>
  <c r="H823" i="1"/>
  <c r="I823" i="1"/>
  <c r="F824" i="1"/>
  <c r="G824" i="1"/>
  <c r="H824" i="1"/>
  <c r="I824" i="1"/>
  <c r="F825" i="1"/>
  <c r="G825" i="1"/>
  <c r="H825" i="1"/>
  <c r="I825" i="1"/>
  <c r="F826" i="1"/>
  <c r="G826" i="1"/>
  <c r="H826" i="1"/>
  <c r="I826" i="1"/>
  <c r="F827" i="1"/>
  <c r="G827" i="1"/>
  <c r="H827" i="1"/>
  <c r="I827" i="1"/>
  <c r="F828" i="1"/>
  <c r="G828" i="1"/>
  <c r="H828" i="1"/>
  <c r="I828" i="1"/>
  <c r="F829" i="1"/>
  <c r="G829" i="1"/>
  <c r="H829" i="1"/>
  <c r="I829" i="1"/>
  <c r="F830" i="1"/>
  <c r="G830" i="1"/>
  <c r="H830" i="1"/>
  <c r="I830" i="1"/>
  <c r="F831" i="1"/>
  <c r="G831" i="1"/>
  <c r="H831" i="1"/>
  <c r="I831" i="1"/>
  <c r="F832" i="1"/>
  <c r="G832" i="1"/>
  <c r="H832" i="1"/>
  <c r="I832" i="1"/>
  <c r="F833" i="1"/>
  <c r="G833" i="1"/>
  <c r="H833" i="1"/>
  <c r="I833" i="1"/>
  <c r="F834" i="1"/>
  <c r="G834" i="1"/>
  <c r="H834" i="1"/>
  <c r="I834" i="1"/>
  <c r="F835" i="1"/>
  <c r="G835" i="1"/>
  <c r="H835" i="1"/>
  <c r="I835" i="1"/>
  <c r="F836" i="1"/>
  <c r="G836" i="1"/>
  <c r="H836" i="1"/>
  <c r="I836" i="1"/>
  <c r="F837" i="1"/>
  <c r="G837" i="1"/>
  <c r="H837" i="1"/>
  <c r="I837" i="1"/>
  <c r="F838" i="1"/>
  <c r="G838" i="1"/>
  <c r="H838" i="1"/>
  <c r="I838" i="1"/>
  <c r="F839" i="1"/>
  <c r="G839" i="1"/>
  <c r="H839" i="1"/>
  <c r="I839" i="1"/>
  <c r="F840" i="1"/>
  <c r="G840" i="1"/>
  <c r="H840" i="1"/>
  <c r="I840" i="1"/>
  <c r="F841" i="1"/>
  <c r="G841" i="1"/>
  <c r="H841" i="1"/>
  <c r="I841" i="1"/>
  <c r="F842" i="1"/>
  <c r="G842" i="1"/>
  <c r="H842" i="1"/>
  <c r="I842" i="1"/>
  <c r="F843" i="1"/>
  <c r="G843" i="1"/>
  <c r="H843" i="1"/>
  <c r="I843" i="1"/>
  <c r="F844" i="1"/>
  <c r="G844" i="1"/>
  <c r="H844" i="1"/>
  <c r="I844" i="1"/>
  <c r="F845" i="1"/>
  <c r="G845" i="1"/>
  <c r="H845" i="1"/>
  <c r="I845" i="1"/>
  <c r="F846" i="1"/>
  <c r="G846" i="1"/>
  <c r="H846" i="1"/>
  <c r="I846" i="1"/>
  <c r="F847" i="1"/>
  <c r="G847" i="1"/>
  <c r="H847" i="1"/>
  <c r="I847" i="1"/>
  <c r="F848" i="1"/>
  <c r="G848" i="1"/>
  <c r="H848" i="1"/>
  <c r="I848" i="1"/>
  <c r="F849" i="1"/>
  <c r="G849" i="1"/>
  <c r="H849" i="1"/>
  <c r="I849" i="1"/>
  <c r="F850" i="1"/>
  <c r="G850" i="1"/>
  <c r="H850" i="1"/>
  <c r="I850" i="1"/>
  <c r="F851" i="1"/>
  <c r="G851" i="1"/>
  <c r="H851" i="1"/>
  <c r="I851" i="1"/>
  <c r="F852" i="1"/>
  <c r="G852" i="1"/>
  <c r="H852" i="1"/>
  <c r="I852" i="1"/>
  <c r="F853" i="1"/>
  <c r="G853" i="1"/>
  <c r="H853" i="1"/>
  <c r="I853" i="1"/>
  <c r="F854" i="1"/>
  <c r="G854" i="1"/>
  <c r="H854" i="1"/>
  <c r="I854" i="1"/>
  <c r="F855" i="1"/>
  <c r="G855" i="1"/>
  <c r="H855" i="1"/>
  <c r="I855" i="1"/>
  <c r="F856" i="1"/>
  <c r="G856" i="1"/>
  <c r="H856" i="1"/>
  <c r="I856" i="1"/>
  <c r="F857" i="1"/>
  <c r="G857" i="1"/>
  <c r="H857" i="1"/>
  <c r="I857" i="1"/>
  <c r="F858" i="1"/>
  <c r="G858" i="1"/>
  <c r="H858" i="1"/>
  <c r="I858" i="1"/>
  <c r="F859" i="1"/>
  <c r="G859" i="1"/>
  <c r="H859" i="1"/>
  <c r="I859" i="1"/>
  <c r="F860" i="1"/>
  <c r="G860" i="1"/>
  <c r="H860" i="1"/>
  <c r="I860" i="1"/>
  <c r="F861" i="1"/>
  <c r="G861" i="1"/>
  <c r="H861" i="1"/>
  <c r="I861" i="1"/>
  <c r="F862" i="1"/>
  <c r="G862" i="1"/>
  <c r="H862" i="1"/>
  <c r="I862" i="1"/>
  <c r="F863" i="1"/>
  <c r="G863" i="1"/>
  <c r="H863" i="1"/>
  <c r="I863" i="1"/>
  <c r="F864" i="1"/>
  <c r="G864" i="1"/>
  <c r="H864" i="1"/>
  <c r="I864" i="1"/>
  <c r="F865" i="1"/>
  <c r="G865" i="1"/>
  <c r="H865" i="1"/>
  <c r="I865" i="1"/>
  <c r="F866" i="1"/>
  <c r="G866" i="1"/>
  <c r="H866" i="1"/>
  <c r="I866" i="1"/>
  <c r="F867" i="1"/>
  <c r="G867" i="1"/>
  <c r="H867" i="1"/>
  <c r="I867" i="1"/>
  <c r="F868" i="1"/>
  <c r="G868" i="1"/>
  <c r="H868" i="1"/>
  <c r="I868" i="1"/>
  <c r="F869" i="1"/>
  <c r="G869" i="1"/>
  <c r="H869" i="1"/>
  <c r="I869" i="1"/>
  <c r="F870" i="1"/>
  <c r="G870" i="1"/>
  <c r="H870" i="1"/>
  <c r="I870" i="1"/>
  <c r="F871" i="1"/>
  <c r="G871" i="1"/>
  <c r="H871" i="1"/>
  <c r="I871" i="1"/>
  <c r="F872" i="1"/>
  <c r="G872" i="1"/>
  <c r="H872" i="1"/>
  <c r="I872" i="1"/>
  <c r="F873" i="1"/>
  <c r="G873" i="1"/>
  <c r="H873" i="1"/>
  <c r="I873" i="1"/>
  <c r="F874" i="1"/>
  <c r="G874" i="1"/>
  <c r="H874" i="1"/>
  <c r="I874" i="1"/>
  <c r="F875" i="1"/>
  <c r="G875" i="1"/>
  <c r="H875" i="1"/>
  <c r="I875" i="1"/>
  <c r="F876" i="1"/>
  <c r="G876" i="1"/>
  <c r="H876" i="1"/>
  <c r="I876" i="1"/>
  <c r="F877" i="1"/>
  <c r="G877" i="1"/>
  <c r="H877" i="1"/>
  <c r="I877" i="1"/>
  <c r="F878" i="1"/>
  <c r="G878" i="1"/>
  <c r="H878" i="1"/>
  <c r="I878" i="1"/>
  <c r="F879" i="1"/>
  <c r="G879" i="1"/>
  <c r="H879" i="1"/>
  <c r="I879" i="1"/>
  <c r="F880" i="1"/>
  <c r="G880" i="1"/>
  <c r="H880" i="1"/>
  <c r="I880" i="1"/>
  <c r="F881" i="1"/>
  <c r="G881" i="1"/>
  <c r="H881" i="1"/>
  <c r="I881" i="1"/>
  <c r="F882" i="1"/>
  <c r="G882" i="1"/>
  <c r="H882" i="1"/>
  <c r="I882" i="1"/>
  <c r="F883" i="1"/>
  <c r="G883" i="1"/>
  <c r="H883" i="1"/>
  <c r="I883" i="1"/>
  <c r="F884" i="1"/>
  <c r="G884" i="1"/>
  <c r="H884" i="1"/>
  <c r="I884" i="1"/>
  <c r="F885" i="1"/>
  <c r="G885" i="1"/>
  <c r="H885" i="1"/>
  <c r="I885" i="1"/>
  <c r="F886" i="1"/>
  <c r="G886" i="1"/>
  <c r="H886" i="1"/>
  <c r="I886" i="1"/>
  <c r="F887" i="1"/>
  <c r="G887" i="1"/>
  <c r="H887" i="1"/>
  <c r="I887" i="1"/>
  <c r="F888" i="1"/>
  <c r="G888" i="1"/>
  <c r="H888" i="1"/>
  <c r="I888" i="1"/>
  <c r="F889" i="1"/>
  <c r="G889" i="1"/>
  <c r="H889" i="1"/>
  <c r="I889" i="1"/>
  <c r="F890" i="1"/>
  <c r="G890" i="1"/>
  <c r="H890" i="1"/>
  <c r="I890" i="1"/>
  <c r="F891" i="1"/>
  <c r="G891" i="1"/>
  <c r="H891" i="1"/>
  <c r="I891" i="1"/>
  <c r="F892" i="1"/>
  <c r="G892" i="1"/>
  <c r="H892" i="1"/>
  <c r="I892" i="1"/>
  <c r="F893" i="1"/>
  <c r="G893" i="1"/>
  <c r="H893" i="1"/>
  <c r="I893" i="1"/>
  <c r="F894" i="1"/>
  <c r="G894" i="1"/>
  <c r="H894" i="1"/>
  <c r="I894" i="1"/>
  <c r="F895" i="1"/>
  <c r="G895" i="1"/>
  <c r="H895" i="1"/>
  <c r="I895" i="1"/>
  <c r="F896" i="1"/>
  <c r="G896" i="1"/>
  <c r="H896" i="1"/>
  <c r="I896" i="1"/>
  <c r="F897" i="1"/>
  <c r="G897" i="1"/>
  <c r="H897" i="1"/>
  <c r="I897" i="1"/>
  <c r="F898" i="1"/>
  <c r="G898" i="1"/>
  <c r="H898" i="1"/>
  <c r="I898" i="1"/>
  <c r="F899" i="1"/>
  <c r="G899" i="1"/>
  <c r="H899" i="1"/>
  <c r="I899" i="1"/>
  <c r="F900" i="1"/>
  <c r="G900" i="1"/>
  <c r="H900" i="1"/>
  <c r="I900" i="1"/>
  <c r="F901" i="1"/>
  <c r="G901" i="1"/>
  <c r="H901" i="1"/>
  <c r="I901" i="1"/>
  <c r="F902" i="1"/>
  <c r="G902" i="1"/>
  <c r="H902" i="1"/>
  <c r="I902" i="1"/>
  <c r="F903" i="1"/>
  <c r="G903" i="1"/>
  <c r="H903" i="1"/>
  <c r="I903" i="1"/>
  <c r="F904" i="1"/>
  <c r="G904" i="1"/>
  <c r="H904" i="1"/>
  <c r="I904" i="1"/>
  <c r="F905" i="1"/>
  <c r="G905" i="1"/>
  <c r="H905" i="1"/>
  <c r="I905" i="1"/>
  <c r="F906" i="1"/>
  <c r="G906" i="1"/>
  <c r="H906" i="1"/>
  <c r="I906" i="1"/>
  <c r="F907" i="1"/>
  <c r="G907" i="1"/>
  <c r="H907" i="1"/>
  <c r="I907" i="1"/>
  <c r="F908" i="1"/>
  <c r="G908" i="1"/>
  <c r="H908" i="1"/>
  <c r="I908" i="1"/>
  <c r="F909" i="1"/>
  <c r="G909" i="1"/>
  <c r="H909" i="1"/>
  <c r="I909" i="1"/>
  <c r="F910" i="1"/>
  <c r="G910" i="1"/>
  <c r="H910" i="1"/>
  <c r="I910" i="1"/>
  <c r="F911" i="1"/>
  <c r="G911" i="1"/>
  <c r="H911" i="1"/>
  <c r="I911" i="1"/>
  <c r="F912" i="1"/>
  <c r="G912" i="1"/>
  <c r="H912" i="1"/>
  <c r="I912" i="1"/>
  <c r="F913" i="1"/>
  <c r="G913" i="1"/>
  <c r="H913" i="1"/>
  <c r="I913" i="1"/>
  <c r="F914" i="1"/>
  <c r="G914" i="1"/>
  <c r="H914" i="1"/>
  <c r="I914" i="1"/>
  <c r="F915" i="1"/>
  <c r="G915" i="1"/>
  <c r="H915" i="1"/>
  <c r="I915" i="1"/>
  <c r="F916" i="1"/>
  <c r="G916" i="1"/>
  <c r="H916" i="1"/>
  <c r="I916" i="1"/>
  <c r="F917" i="1"/>
  <c r="G917" i="1"/>
  <c r="H917" i="1"/>
  <c r="I917" i="1"/>
  <c r="F918" i="1"/>
  <c r="G918" i="1"/>
  <c r="H918" i="1"/>
  <c r="I918" i="1"/>
  <c r="F919" i="1"/>
  <c r="G919" i="1"/>
  <c r="H919" i="1"/>
  <c r="I919" i="1"/>
  <c r="F920" i="1"/>
  <c r="G920" i="1"/>
  <c r="H920" i="1"/>
  <c r="I920" i="1"/>
  <c r="F921" i="1"/>
  <c r="G921" i="1"/>
  <c r="H921" i="1"/>
  <c r="I921" i="1"/>
  <c r="F922" i="1"/>
  <c r="G922" i="1"/>
  <c r="H922" i="1"/>
  <c r="I922" i="1"/>
  <c r="F923" i="1"/>
  <c r="G923" i="1"/>
  <c r="H923" i="1"/>
  <c r="I923" i="1"/>
  <c r="F924" i="1"/>
  <c r="G924" i="1"/>
  <c r="H924" i="1"/>
  <c r="I924" i="1"/>
  <c r="F925" i="1"/>
  <c r="G925" i="1"/>
  <c r="H925" i="1"/>
  <c r="I925" i="1"/>
  <c r="F926" i="1"/>
  <c r="G926" i="1"/>
  <c r="H926" i="1"/>
  <c r="I926" i="1"/>
  <c r="F927" i="1"/>
  <c r="G927" i="1"/>
  <c r="H927" i="1"/>
  <c r="I927" i="1"/>
  <c r="F928" i="1"/>
  <c r="G928" i="1"/>
  <c r="H928" i="1"/>
  <c r="I928" i="1"/>
  <c r="F929" i="1"/>
  <c r="G929" i="1"/>
  <c r="H929" i="1"/>
  <c r="I929" i="1"/>
  <c r="F930" i="1"/>
  <c r="G930" i="1"/>
  <c r="H930" i="1"/>
  <c r="I930" i="1"/>
  <c r="F931" i="1"/>
  <c r="G931" i="1"/>
  <c r="H931" i="1"/>
  <c r="I931" i="1"/>
  <c r="F932" i="1"/>
  <c r="G932" i="1"/>
  <c r="H932" i="1"/>
  <c r="I932" i="1"/>
  <c r="F933" i="1"/>
  <c r="G933" i="1"/>
  <c r="H933" i="1"/>
  <c r="I933" i="1"/>
  <c r="F934" i="1"/>
  <c r="G934" i="1"/>
  <c r="H934" i="1"/>
  <c r="I934" i="1"/>
  <c r="F935" i="1"/>
  <c r="G935" i="1"/>
  <c r="H935" i="1"/>
  <c r="I935" i="1"/>
  <c r="F936" i="1"/>
  <c r="G936" i="1"/>
  <c r="H936" i="1"/>
  <c r="I936" i="1"/>
  <c r="F937" i="1"/>
  <c r="G937" i="1"/>
  <c r="H937" i="1"/>
  <c r="I937" i="1"/>
  <c r="F938" i="1"/>
  <c r="G938" i="1"/>
  <c r="H938" i="1"/>
  <c r="I938" i="1"/>
  <c r="F939" i="1"/>
  <c r="G939" i="1"/>
  <c r="H939" i="1"/>
  <c r="I939" i="1"/>
  <c r="F940" i="1"/>
  <c r="G940" i="1"/>
  <c r="H940" i="1"/>
  <c r="I940" i="1"/>
  <c r="F941" i="1"/>
  <c r="G941" i="1"/>
  <c r="H941" i="1"/>
  <c r="I941" i="1"/>
  <c r="F942" i="1"/>
  <c r="G942" i="1"/>
  <c r="H942" i="1"/>
  <c r="I942" i="1"/>
  <c r="F943" i="1"/>
  <c r="G943" i="1"/>
  <c r="H943" i="1"/>
  <c r="I943" i="1"/>
  <c r="F944" i="1"/>
  <c r="G944" i="1"/>
  <c r="H944" i="1"/>
  <c r="I944" i="1"/>
  <c r="F945" i="1"/>
  <c r="G945" i="1"/>
  <c r="H945" i="1"/>
  <c r="I945" i="1"/>
  <c r="F946" i="1"/>
  <c r="G946" i="1"/>
  <c r="H946" i="1"/>
  <c r="I946" i="1"/>
  <c r="F947" i="1"/>
  <c r="G947" i="1"/>
  <c r="H947" i="1"/>
  <c r="I947" i="1"/>
  <c r="F948" i="1"/>
  <c r="G948" i="1"/>
  <c r="H948" i="1"/>
  <c r="I948" i="1"/>
  <c r="F949" i="1"/>
  <c r="G949" i="1"/>
  <c r="H949" i="1"/>
  <c r="I949" i="1"/>
  <c r="F950" i="1"/>
  <c r="G950" i="1"/>
  <c r="H950" i="1"/>
  <c r="I950" i="1"/>
  <c r="F951" i="1"/>
  <c r="G951" i="1"/>
  <c r="H951" i="1"/>
  <c r="I951" i="1"/>
  <c r="F952" i="1"/>
  <c r="G952" i="1"/>
  <c r="H952" i="1"/>
  <c r="I952" i="1"/>
  <c r="F953" i="1"/>
  <c r="G953" i="1"/>
  <c r="H953" i="1"/>
  <c r="I953" i="1"/>
  <c r="F954" i="1"/>
  <c r="G954" i="1"/>
  <c r="H954" i="1"/>
  <c r="I954" i="1"/>
  <c r="F955" i="1"/>
  <c r="G955" i="1"/>
  <c r="H955" i="1"/>
  <c r="I955" i="1"/>
  <c r="F956" i="1"/>
  <c r="G956" i="1"/>
  <c r="H956" i="1"/>
  <c r="I956" i="1"/>
  <c r="F957" i="1"/>
  <c r="G957" i="1"/>
  <c r="H957" i="1"/>
  <c r="I957" i="1"/>
  <c r="F958" i="1"/>
  <c r="G958" i="1"/>
  <c r="H958" i="1"/>
  <c r="I958" i="1"/>
  <c r="F959" i="1"/>
  <c r="G959" i="1"/>
  <c r="H959" i="1"/>
  <c r="I959" i="1"/>
  <c r="F960" i="1"/>
  <c r="G960" i="1"/>
  <c r="H960" i="1"/>
  <c r="I960" i="1"/>
  <c r="F961" i="1"/>
  <c r="G961" i="1"/>
  <c r="H961" i="1"/>
  <c r="I961" i="1"/>
  <c r="F962" i="1"/>
  <c r="G962" i="1"/>
  <c r="H962" i="1"/>
  <c r="I962" i="1"/>
  <c r="F963" i="1"/>
  <c r="G963" i="1"/>
  <c r="H963" i="1"/>
  <c r="I963" i="1"/>
  <c r="F964" i="1"/>
  <c r="G964" i="1"/>
  <c r="H964" i="1"/>
  <c r="I964" i="1"/>
  <c r="F965" i="1"/>
  <c r="G965" i="1"/>
  <c r="H965" i="1"/>
  <c r="I965" i="1"/>
  <c r="F966" i="1"/>
  <c r="G966" i="1"/>
  <c r="H966" i="1"/>
  <c r="I966" i="1"/>
  <c r="F967" i="1"/>
  <c r="G967" i="1"/>
  <c r="H967" i="1"/>
  <c r="I967" i="1"/>
  <c r="F968" i="1"/>
  <c r="G968" i="1"/>
  <c r="H968" i="1"/>
  <c r="I968" i="1"/>
  <c r="F969" i="1"/>
  <c r="G969" i="1"/>
  <c r="H969" i="1"/>
  <c r="I969" i="1"/>
  <c r="F970" i="1"/>
  <c r="G970" i="1"/>
  <c r="H970" i="1"/>
  <c r="I970" i="1"/>
  <c r="F971" i="1"/>
  <c r="G971" i="1"/>
  <c r="H971" i="1"/>
  <c r="I971" i="1"/>
  <c r="F972" i="1"/>
  <c r="G972" i="1"/>
  <c r="H972" i="1"/>
  <c r="I972" i="1"/>
  <c r="F973" i="1"/>
  <c r="G973" i="1"/>
  <c r="H973" i="1"/>
  <c r="I973" i="1"/>
  <c r="F974" i="1"/>
  <c r="G974" i="1"/>
  <c r="H974" i="1"/>
  <c r="I974" i="1"/>
  <c r="F975" i="1"/>
  <c r="G975" i="1"/>
  <c r="H975" i="1"/>
  <c r="I975" i="1"/>
  <c r="F976" i="1"/>
  <c r="G976" i="1"/>
  <c r="H976" i="1"/>
  <c r="I976" i="1"/>
  <c r="F977" i="1"/>
  <c r="G977" i="1"/>
  <c r="H977" i="1"/>
  <c r="I977" i="1"/>
  <c r="F978" i="1"/>
  <c r="G978" i="1"/>
  <c r="H978" i="1"/>
  <c r="I978" i="1"/>
  <c r="F979" i="1"/>
  <c r="G979" i="1"/>
  <c r="H979" i="1"/>
  <c r="I979" i="1"/>
  <c r="F980" i="1"/>
  <c r="G980" i="1"/>
  <c r="H980" i="1"/>
  <c r="I980" i="1"/>
  <c r="F981" i="1"/>
  <c r="G981" i="1"/>
  <c r="H981" i="1"/>
  <c r="I981" i="1"/>
  <c r="F982" i="1"/>
  <c r="G982" i="1"/>
  <c r="H982" i="1"/>
  <c r="I982" i="1"/>
  <c r="F983" i="1"/>
  <c r="G983" i="1"/>
  <c r="H983" i="1"/>
  <c r="I983" i="1"/>
  <c r="F984" i="1"/>
  <c r="G984" i="1"/>
  <c r="H984" i="1"/>
  <c r="I984" i="1"/>
  <c r="F985" i="1"/>
  <c r="G985" i="1"/>
  <c r="H985" i="1"/>
  <c r="I985" i="1"/>
  <c r="F986" i="1"/>
  <c r="G986" i="1"/>
  <c r="H986" i="1"/>
  <c r="I986" i="1"/>
  <c r="F987" i="1"/>
  <c r="G987" i="1"/>
  <c r="H987" i="1"/>
  <c r="I987" i="1"/>
  <c r="F988" i="1"/>
  <c r="G988" i="1"/>
  <c r="H988" i="1"/>
  <c r="I988" i="1"/>
  <c r="F989" i="1"/>
  <c r="G989" i="1"/>
  <c r="H989" i="1"/>
  <c r="I989" i="1"/>
  <c r="F990" i="1"/>
  <c r="G990" i="1"/>
  <c r="H990" i="1"/>
  <c r="I990" i="1"/>
  <c r="F991" i="1"/>
  <c r="G991" i="1"/>
  <c r="H991" i="1"/>
  <c r="I991" i="1"/>
  <c r="F992" i="1"/>
  <c r="G992" i="1"/>
  <c r="H992" i="1"/>
  <c r="I992" i="1"/>
  <c r="F993" i="1"/>
  <c r="G993" i="1"/>
  <c r="H993" i="1"/>
  <c r="I993" i="1"/>
  <c r="F994" i="1"/>
  <c r="G994" i="1"/>
  <c r="H994" i="1"/>
  <c r="I994" i="1"/>
  <c r="F995" i="1"/>
  <c r="G995" i="1"/>
  <c r="H995" i="1"/>
  <c r="I995" i="1"/>
  <c r="F996" i="1"/>
  <c r="G996" i="1"/>
  <c r="H996" i="1"/>
  <c r="I996" i="1"/>
  <c r="F997" i="1"/>
  <c r="G997" i="1"/>
  <c r="H997" i="1"/>
  <c r="I997" i="1"/>
  <c r="F998" i="1"/>
  <c r="G998" i="1"/>
  <c r="H998" i="1"/>
  <c r="I998" i="1"/>
  <c r="F999" i="1"/>
  <c r="G999" i="1"/>
  <c r="H999" i="1"/>
  <c r="I999" i="1"/>
  <c r="F1000" i="1"/>
  <c r="G1000" i="1"/>
  <c r="H1000" i="1"/>
  <c r="I1000" i="1"/>
  <c r="F1001" i="1"/>
  <c r="G1001" i="1"/>
  <c r="H1001" i="1"/>
  <c r="I1001" i="1"/>
  <c r="F1002" i="1"/>
  <c r="G1002" i="1"/>
  <c r="H1002" i="1"/>
  <c r="I1002" i="1"/>
  <c r="F1003" i="1"/>
  <c r="G1003" i="1"/>
  <c r="H1003" i="1"/>
  <c r="I1003" i="1"/>
  <c r="F1004" i="1"/>
  <c r="G1004" i="1"/>
  <c r="H1004" i="1"/>
  <c r="I1004" i="1"/>
  <c r="F1005" i="1"/>
  <c r="G1005" i="1"/>
  <c r="H1005" i="1"/>
  <c r="I1005" i="1"/>
  <c r="F1006" i="1"/>
  <c r="G1006" i="1"/>
  <c r="H1006" i="1"/>
  <c r="I1006" i="1"/>
  <c r="F1007" i="1"/>
  <c r="G1007" i="1"/>
  <c r="H1007" i="1"/>
  <c r="I1007" i="1"/>
  <c r="F1008" i="1"/>
  <c r="G1008" i="1"/>
  <c r="H1008" i="1"/>
  <c r="I1008" i="1"/>
  <c r="F1009" i="1"/>
  <c r="G1009" i="1"/>
  <c r="H1009" i="1"/>
  <c r="I1009" i="1"/>
  <c r="F1010" i="1"/>
  <c r="G1010" i="1"/>
  <c r="H1010" i="1"/>
  <c r="I1010" i="1"/>
  <c r="F1011" i="1"/>
  <c r="G1011" i="1"/>
  <c r="H1011" i="1"/>
  <c r="I1011" i="1"/>
  <c r="F1012" i="1"/>
  <c r="G1012" i="1"/>
  <c r="H1012" i="1"/>
  <c r="I1012" i="1"/>
  <c r="F1013" i="1"/>
  <c r="G1013" i="1"/>
  <c r="H1013" i="1"/>
  <c r="I1013" i="1"/>
  <c r="F1014" i="1"/>
  <c r="G1014" i="1"/>
  <c r="H1014" i="1"/>
  <c r="I1014" i="1"/>
  <c r="F1015" i="1"/>
  <c r="G1015" i="1"/>
  <c r="H1015" i="1"/>
  <c r="I1015" i="1"/>
  <c r="F1016" i="1"/>
  <c r="G1016" i="1"/>
  <c r="H1016" i="1"/>
  <c r="I1016" i="1"/>
  <c r="F1017" i="1"/>
  <c r="G1017" i="1"/>
  <c r="H1017" i="1"/>
  <c r="I1017" i="1"/>
  <c r="F1018" i="1"/>
  <c r="G1018" i="1"/>
  <c r="H1018" i="1"/>
  <c r="I1018" i="1"/>
  <c r="F1019" i="1"/>
  <c r="G1019" i="1"/>
  <c r="H1019" i="1"/>
  <c r="I1019" i="1"/>
  <c r="F1020" i="1"/>
  <c r="G1020" i="1"/>
  <c r="H1020" i="1"/>
  <c r="I1020" i="1"/>
  <c r="F1021" i="1"/>
  <c r="G1021" i="1"/>
  <c r="H1021" i="1"/>
  <c r="I1021" i="1"/>
  <c r="F1022" i="1"/>
  <c r="G1022" i="1"/>
  <c r="H1022" i="1"/>
  <c r="I1022" i="1"/>
  <c r="F1023" i="1"/>
  <c r="G1023" i="1"/>
  <c r="H1023" i="1"/>
  <c r="I1023" i="1"/>
  <c r="F1024" i="1"/>
  <c r="G1024" i="1"/>
  <c r="H1024" i="1"/>
  <c r="I1024" i="1"/>
  <c r="F1025" i="1"/>
  <c r="G1025" i="1"/>
  <c r="H1025" i="1"/>
  <c r="I1025" i="1"/>
  <c r="F1026" i="1"/>
  <c r="G1026" i="1"/>
  <c r="H1026" i="1"/>
  <c r="I1026" i="1"/>
  <c r="F1027" i="1"/>
  <c r="G1027" i="1"/>
  <c r="H1027" i="1"/>
  <c r="I1027" i="1"/>
  <c r="F1028" i="1"/>
  <c r="G1028" i="1"/>
  <c r="H1028" i="1"/>
  <c r="I1028" i="1"/>
  <c r="F1029" i="1"/>
  <c r="G1029" i="1"/>
  <c r="H1029" i="1"/>
  <c r="I1029" i="1"/>
  <c r="F1030" i="1"/>
  <c r="G1030" i="1"/>
  <c r="H1030" i="1"/>
  <c r="I1030" i="1"/>
  <c r="F1031" i="1"/>
  <c r="G1031" i="1"/>
  <c r="H1031" i="1"/>
  <c r="I1031" i="1"/>
  <c r="F1032" i="1"/>
  <c r="G1032" i="1"/>
  <c r="H1032" i="1"/>
  <c r="I1032" i="1"/>
  <c r="F1033" i="1"/>
  <c r="G1033" i="1"/>
  <c r="H1033" i="1"/>
  <c r="I1033" i="1"/>
  <c r="F1034" i="1"/>
  <c r="G1034" i="1"/>
  <c r="H1034" i="1"/>
  <c r="I1034" i="1"/>
  <c r="F1035" i="1"/>
  <c r="G1035" i="1"/>
  <c r="H1035" i="1"/>
  <c r="I1035" i="1"/>
  <c r="F1036" i="1"/>
  <c r="G1036" i="1"/>
  <c r="H1036" i="1"/>
  <c r="I1036" i="1"/>
  <c r="F1037" i="1"/>
  <c r="G1037" i="1"/>
  <c r="H1037" i="1"/>
  <c r="I1037" i="1"/>
  <c r="F1038" i="1"/>
  <c r="G1038" i="1"/>
  <c r="H1038" i="1"/>
  <c r="I1038" i="1"/>
  <c r="F1039" i="1"/>
  <c r="G1039" i="1"/>
  <c r="H1039" i="1"/>
  <c r="I1039" i="1"/>
  <c r="F1040" i="1"/>
  <c r="G1040" i="1"/>
  <c r="H1040" i="1"/>
  <c r="I1040" i="1"/>
  <c r="F1041" i="1"/>
  <c r="G1041" i="1"/>
  <c r="H1041" i="1"/>
  <c r="I1041" i="1"/>
  <c r="F1042" i="1"/>
  <c r="G1042" i="1"/>
  <c r="H1042" i="1"/>
  <c r="I1042" i="1"/>
  <c r="F1043" i="1"/>
  <c r="G1043" i="1"/>
  <c r="H1043" i="1"/>
  <c r="I1043" i="1"/>
  <c r="F1044" i="1"/>
  <c r="G1044" i="1"/>
  <c r="H1044" i="1"/>
  <c r="I1044" i="1"/>
  <c r="F1045" i="1"/>
  <c r="G1045" i="1"/>
  <c r="H1045" i="1"/>
  <c r="I1045" i="1"/>
  <c r="F1046" i="1"/>
  <c r="G1046" i="1"/>
  <c r="H1046" i="1"/>
  <c r="I1046" i="1"/>
  <c r="F1047" i="1"/>
  <c r="G1047" i="1"/>
  <c r="H1047" i="1"/>
  <c r="I1047" i="1"/>
  <c r="F1048" i="1"/>
  <c r="G1048" i="1"/>
  <c r="H1048" i="1"/>
  <c r="I1048" i="1"/>
  <c r="F1049" i="1"/>
  <c r="G1049" i="1"/>
  <c r="H1049" i="1"/>
  <c r="I1049" i="1"/>
  <c r="F1050" i="1"/>
  <c r="G1050" i="1"/>
  <c r="H1050" i="1"/>
  <c r="I1050" i="1"/>
  <c r="F1051" i="1"/>
  <c r="G1051" i="1"/>
  <c r="H1051" i="1"/>
  <c r="I1051" i="1"/>
  <c r="F1052" i="1"/>
  <c r="G1052" i="1"/>
  <c r="H1052" i="1"/>
  <c r="I1052" i="1"/>
  <c r="F1053" i="1"/>
  <c r="G1053" i="1"/>
  <c r="H1053" i="1"/>
  <c r="I1053" i="1"/>
  <c r="F1054" i="1"/>
  <c r="G1054" i="1"/>
  <c r="H1054" i="1"/>
  <c r="I1054" i="1"/>
  <c r="F1055" i="1"/>
  <c r="G1055" i="1"/>
  <c r="H1055" i="1"/>
  <c r="I1055" i="1"/>
  <c r="F1056" i="1"/>
  <c r="G1056" i="1"/>
  <c r="H1056" i="1"/>
  <c r="I1056" i="1"/>
  <c r="F1057" i="1"/>
  <c r="G1057" i="1"/>
  <c r="H1057" i="1"/>
  <c r="I1057" i="1"/>
  <c r="F1058" i="1"/>
  <c r="G1058" i="1"/>
  <c r="H1058" i="1"/>
  <c r="I1058" i="1"/>
  <c r="F1059" i="1"/>
  <c r="G1059" i="1"/>
  <c r="H1059" i="1"/>
  <c r="I1059" i="1"/>
  <c r="F1060" i="1"/>
  <c r="G1060" i="1"/>
  <c r="H1060" i="1"/>
  <c r="I1060" i="1"/>
  <c r="F1061" i="1"/>
  <c r="G1061" i="1"/>
  <c r="H1061" i="1"/>
  <c r="I1061" i="1"/>
  <c r="F1062" i="1"/>
  <c r="G1062" i="1"/>
  <c r="H1062" i="1"/>
  <c r="I1062" i="1"/>
  <c r="F1063" i="1"/>
  <c r="G1063" i="1"/>
  <c r="H1063" i="1"/>
  <c r="I1063" i="1"/>
  <c r="F1064" i="1"/>
  <c r="G1064" i="1"/>
  <c r="H1064" i="1"/>
  <c r="I1064" i="1"/>
  <c r="F1065" i="1"/>
  <c r="G1065" i="1"/>
  <c r="H1065" i="1"/>
  <c r="I1065" i="1"/>
  <c r="F1066" i="1"/>
  <c r="G1066" i="1"/>
  <c r="H1066" i="1"/>
  <c r="I1066" i="1"/>
  <c r="F1067" i="1"/>
  <c r="G1067" i="1"/>
  <c r="H1067" i="1"/>
  <c r="I1067" i="1"/>
  <c r="F1068" i="1"/>
  <c r="G1068" i="1"/>
  <c r="H1068" i="1"/>
  <c r="I1068" i="1"/>
  <c r="F1069" i="1"/>
  <c r="G1069" i="1"/>
  <c r="H1069" i="1"/>
  <c r="I1069" i="1"/>
  <c r="F1070" i="1"/>
  <c r="G1070" i="1"/>
  <c r="H1070" i="1"/>
  <c r="I1070" i="1"/>
  <c r="F1071" i="1"/>
  <c r="G1071" i="1"/>
  <c r="H1071" i="1"/>
  <c r="I1071" i="1"/>
  <c r="F1072" i="1"/>
  <c r="G1072" i="1"/>
  <c r="H1072" i="1"/>
  <c r="I1072" i="1"/>
  <c r="F1073" i="1"/>
  <c r="G1073" i="1"/>
  <c r="H1073" i="1"/>
  <c r="I1073" i="1"/>
  <c r="F1074" i="1"/>
  <c r="G1074" i="1"/>
  <c r="H1074" i="1"/>
  <c r="I1074" i="1"/>
  <c r="F1075" i="1"/>
  <c r="G1075" i="1"/>
  <c r="H1075" i="1"/>
  <c r="I1075" i="1"/>
  <c r="F1076" i="1"/>
  <c r="G1076" i="1"/>
  <c r="H1076" i="1"/>
  <c r="I1076" i="1"/>
  <c r="F1077" i="1"/>
  <c r="G1077" i="1"/>
  <c r="H1077" i="1"/>
  <c r="I1077" i="1"/>
  <c r="F1078" i="1"/>
  <c r="G1078" i="1"/>
  <c r="H1078" i="1"/>
  <c r="I1078" i="1"/>
  <c r="F1079" i="1"/>
  <c r="G1079" i="1"/>
  <c r="H1079" i="1"/>
  <c r="I1079" i="1"/>
  <c r="F1080" i="1"/>
  <c r="G1080" i="1"/>
  <c r="H1080" i="1"/>
  <c r="I1080" i="1"/>
  <c r="F1081" i="1"/>
  <c r="G1081" i="1"/>
  <c r="H1081" i="1"/>
  <c r="I1081" i="1"/>
  <c r="F1082" i="1"/>
  <c r="G1082" i="1"/>
  <c r="H1082" i="1"/>
  <c r="I1082" i="1"/>
  <c r="F1083" i="1"/>
  <c r="G1083" i="1"/>
  <c r="H1083" i="1"/>
  <c r="I1083" i="1"/>
  <c r="F1084" i="1"/>
  <c r="G1084" i="1"/>
  <c r="H1084" i="1"/>
  <c r="I1084" i="1"/>
  <c r="F1085" i="1"/>
  <c r="G1085" i="1"/>
  <c r="H1085" i="1"/>
  <c r="I1085" i="1"/>
  <c r="F1086" i="1"/>
  <c r="G1086" i="1"/>
  <c r="H1086" i="1"/>
  <c r="I1086" i="1"/>
  <c r="F1087" i="1"/>
  <c r="G1087" i="1"/>
  <c r="H1087" i="1"/>
  <c r="I1087" i="1"/>
  <c r="F1088" i="1"/>
  <c r="G1088" i="1"/>
  <c r="H1088" i="1"/>
  <c r="I1088" i="1"/>
  <c r="F1089" i="1"/>
  <c r="G1089" i="1"/>
  <c r="H1089" i="1"/>
  <c r="I1089" i="1"/>
  <c r="F1090" i="1"/>
  <c r="G1090" i="1"/>
  <c r="H1090" i="1"/>
  <c r="I1090" i="1"/>
  <c r="F1091" i="1"/>
  <c r="G1091" i="1"/>
  <c r="H1091" i="1"/>
  <c r="I1091" i="1"/>
  <c r="F1092" i="1"/>
  <c r="G1092" i="1"/>
  <c r="H1092" i="1"/>
  <c r="I1092" i="1"/>
  <c r="F1093" i="1"/>
  <c r="G1093" i="1"/>
  <c r="H1093" i="1"/>
  <c r="I1093" i="1"/>
  <c r="F1094" i="1"/>
  <c r="G1094" i="1"/>
  <c r="H1094" i="1"/>
  <c r="I1094" i="1"/>
  <c r="F1095" i="1"/>
  <c r="G1095" i="1"/>
  <c r="H1095" i="1"/>
  <c r="I1095" i="1"/>
  <c r="F1096" i="1"/>
  <c r="G1096" i="1"/>
  <c r="H1096" i="1"/>
  <c r="I1096" i="1"/>
  <c r="F1097" i="1"/>
  <c r="G1097" i="1"/>
  <c r="H1097" i="1"/>
  <c r="I1097" i="1"/>
  <c r="F1098" i="1"/>
  <c r="G1098" i="1"/>
  <c r="H1098" i="1"/>
  <c r="I1098" i="1"/>
  <c r="F1099" i="1"/>
  <c r="G1099" i="1"/>
  <c r="H1099" i="1"/>
  <c r="I1099" i="1"/>
  <c r="F1100" i="1"/>
  <c r="G1100" i="1"/>
  <c r="H1100" i="1"/>
  <c r="I1100" i="1"/>
  <c r="F1101" i="1"/>
  <c r="G1101" i="1"/>
  <c r="H1101" i="1"/>
  <c r="I1101" i="1"/>
  <c r="F1102" i="1"/>
  <c r="G1102" i="1"/>
  <c r="H1102" i="1"/>
  <c r="I1102" i="1"/>
  <c r="F1103" i="1"/>
  <c r="G1103" i="1"/>
  <c r="H1103" i="1"/>
  <c r="I1103" i="1"/>
  <c r="F1104" i="1"/>
  <c r="G1104" i="1"/>
  <c r="H1104" i="1"/>
  <c r="I1104" i="1"/>
  <c r="F1105" i="1"/>
  <c r="G1105" i="1"/>
  <c r="H1105" i="1"/>
  <c r="I1105" i="1"/>
  <c r="F1106" i="1"/>
  <c r="G1106" i="1"/>
  <c r="H1106" i="1"/>
  <c r="I1106" i="1"/>
  <c r="F1107" i="1"/>
  <c r="G1107" i="1"/>
  <c r="H1107" i="1"/>
  <c r="I1107" i="1"/>
  <c r="F1108" i="1"/>
  <c r="G1108" i="1"/>
  <c r="H1108" i="1"/>
  <c r="I1108" i="1"/>
  <c r="F1109" i="1"/>
  <c r="G1109" i="1"/>
  <c r="H1109" i="1"/>
  <c r="I1109" i="1"/>
  <c r="F1110" i="1"/>
  <c r="G1110" i="1"/>
  <c r="H1110" i="1"/>
  <c r="I1110" i="1"/>
  <c r="F1111" i="1"/>
  <c r="G1111" i="1"/>
  <c r="H1111" i="1"/>
  <c r="I1111" i="1"/>
  <c r="F1112" i="1"/>
  <c r="G1112" i="1"/>
  <c r="H1112" i="1"/>
  <c r="I1112" i="1"/>
  <c r="F1113" i="1"/>
  <c r="G1113" i="1"/>
  <c r="H1113" i="1"/>
  <c r="I1113" i="1"/>
  <c r="F1114" i="1"/>
  <c r="G1114" i="1"/>
  <c r="H1114" i="1"/>
  <c r="I1114" i="1"/>
  <c r="F1115" i="1"/>
  <c r="G1115" i="1"/>
  <c r="H1115" i="1"/>
  <c r="I1115" i="1"/>
  <c r="F1116" i="1"/>
  <c r="G1116" i="1"/>
  <c r="H1116" i="1"/>
  <c r="I1116" i="1"/>
  <c r="F1117" i="1"/>
  <c r="G1117" i="1"/>
  <c r="H1117" i="1"/>
  <c r="I1117" i="1"/>
  <c r="F1118" i="1"/>
  <c r="G1118" i="1"/>
  <c r="H1118" i="1"/>
  <c r="I1118" i="1"/>
  <c r="F1119" i="1"/>
  <c r="G1119" i="1"/>
  <c r="H1119" i="1"/>
  <c r="I1119" i="1"/>
  <c r="F1120" i="1"/>
  <c r="G1120" i="1"/>
  <c r="H1120" i="1"/>
  <c r="I1120" i="1"/>
  <c r="F1121" i="1"/>
  <c r="G1121" i="1"/>
  <c r="H1121" i="1"/>
  <c r="I1121" i="1"/>
  <c r="F1122" i="1"/>
  <c r="G1122" i="1"/>
  <c r="H1122" i="1"/>
  <c r="I1122" i="1"/>
  <c r="F1123" i="1"/>
  <c r="G1123" i="1"/>
  <c r="H1123" i="1"/>
  <c r="I1123" i="1"/>
  <c r="F1124" i="1"/>
  <c r="G1124" i="1"/>
  <c r="H1124" i="1"/>
  <c r="I1124" i="1"/>
  <c r="F1125" i="1"/>
  <c r="G1125" i="1"/>
  <c r="H1125" i="1"/>
  <c r="I1125" i="1"/>
  <c r="F1126" i="1"/>
  <c r="G1126" i="1"/>
  <c r="H1126" i="1"/>
  <c r="I1126" i="1"/>
  <c r="F1127" i="1"/>
  <c r="G1127" i="1"/>
  <c r="H1127" i="1"/>
  <c r="I1127" i="1"/>
  <c r="F1128" i="1"/>
  <c r="G1128" i="1"/>
  <c r="H1128" i="1"/>
  <c r="I1128" i="1"/>
  <c r="F1129" i="1"/>
  <c r="G1129" i="1"/>
  <c r="H1129" i="1"/>
  <c r="I1129" i="1"/>
  <c r="F1130" i="1"/>
  <c r="G1130" i="1"/>
  <c r="H1130" i="1"/>
  <c r="I1130" i="1"/>
  <c r="F1131" i="1"/>
  <c r="G1131" i="1"/>
  <c r="H1131" i="1"/>
  <c r="I1131" i="1"/>
  <c r="F1132" i="1"/>
  <c r="G1132" i="1"/>
  <c r="H1132" i="1"/>
  <c r="I1132" i="1"/>
  <c r="F1133" i="1"/>
  <c r="G1133" i="1"/>
  <c r="H1133" i="1"/>
  <c r="I1133" i="1"/>
  <c r="F1134" i="1"/>
  <c r="G1134" i="1"/>
  <c r="H1134" i="1"/>
  <c r="I1134" i="1"/>
  <c r="F1135" i="1"/>
  <c r="G1135" i="1"/>
  <c r="H1135" i="1"/>
  <c r="I1135" i="1"/>
  <c r="F1136" i="1"/>
  <c r="G1136" i="1"/>
  <c r="H1136" i="1"/>
  <c r="I1136" i="1"/>
  <c r="F1137" i="1"/>
  <c r="G1137" i="1"/>
  <c r="H1137" i="1"/>
  <c r="I1137" i="1"/>
  <c r="F1138" i="1"/>
  <c r="G1138" i="1"/>
  <c r="H1138" i="1"/>
  <c r="I1138" i="1"/>
  <c r="F1139" i="1"/>
  <c r="G1139" i="1"/>
  <c r="H1139" i="1"/>
  <c r="I1139" i="1"/>
  <c r="F1140" i="1"/>
  <c r="G1140" i="1"/>
  <c r="H1140" i="1"/>
  <c r="I1140" i="1"/>
  <c r="F1141" i="1"/>
  <c r="G1141" i="1"/>
  <c r="H1141" i="1"/>
  <c r="I1141" i="1"/>
  <c r="F1142" i="1"/>
  <c r="G1142" i="1"/>
  <c r="H1142" i="1"/>
  <c r="I1142" i="1"/>
  <c r="F1143" i="1"/>
  <c r="G1143" i="1"/>
  <c r="H1143" i="1"/>
  <c r="I1143" i="1"/>
  <c r="F1144" i="1"/>
  <c r="G1144" i="1"/>
  <c r="H1144" i="1"/>
  <c r="I1144" i="1"/>
  <c r="F1145" i="1"/>
  <c r="G1145" i="1"/>
  <c r="H1145" i="1"/>
  <c r="I1145" i="1"/>
  <c r="F1146" i="1"/>
  <c r="G1146" i="1"/>
  <c r="H1146" i="1"/>
  <c r="I1146" i="1"/>
  <c r="F1147" i="1"/>
  <c r="G1147" i="1"/>
  <c r="H1147" i="1"/>
  <c r="I1147" i="1"/>
  <c r="F1148" i="1"/>
  <c r="G1148" i="1"/>
  <c r="H1148" i="1"/>
  <c r="I1148" i="1"/>
  <c r="F1149" i="1"/>
  <c r="G1149" i="1"/>
  <c r="H1149" i="1"/>
  <c r="I1149" i="1"/>
  <c r="F1150" i="1"/>
  <c r="G1150" i="1"/>
  <c r="H1150" i="1"/>
  <c r="I1150" i="1"/>
  <c r="F1151" i="1"/>
  <c r="G1151" i="1"/>
  <c r="H1151" i="1"/>
  <c r="I1151" i="1"/>
  <c r="F1152" i="1"/>
  <c r="G1152" i="1"/>
  <c r="H1152" i="1"/>
  <c r="I1152" i="1"/>
  <c r="F1153" i="1"/>
  <c r="G1153" i="1"/>
  <c r="H1153" i="1"/>
  <c r="I1153" i="1"/>
  <c r="F1154" i="1"/>
  <c r="G1154" i="1"/>
  <c r="H1154" i="1"/>
  <c r="I1154" i="1"/>
  <c r="F1155" i="1"/>
  <c r="G1155" i="1"/>
  <c r="H1155" i="1"/>
  <c r="I1155" i="1"/>
  <c r="F1156" i="1"/>
  <c r="G1156" i="1"/>
  <c r="H1156" i="1"/>
  <c r="I1156" i="1"/>
  <c r="F1157" i="1"/>
  <c r="G1157" i="1"/>
  <c r="H1157" i="1"/>
  <c r="I1157" i="1"/>
  <c r="F1158" i="1"/>
  <c r="G1158" i="1"/>
  <c r="H1158" i="1"/>
  <c r="I1158" i="1"/>
  <c r="F1159" i="1"/>
  <c r="G1159" i="1"/>
  <c r="H1159" i="1"/>
  <c r="I1159" i="1"/>
  <c r="F1160" i="1"/>
  <c r="G1160" i="1"/>
  <c r="H1160" i="1"/>
  <c r="I1160" i="1"/>
  <c r="F1161" i="1"/>
  <c r="G1161" i="1"/>
  <c r="H1161" i="1"/>
  <c r="I1161" i="1"/>
  <c r="F1162" i="1"/>
  <c r="G1162" i="1"/>
  <c r="H1162" i="1"/>
  <c r="I1162" i="1"/>
  <c r="F1163" i="1"/>
  <c r="G1163" i="1"/>
  <c r="H1163" i="1"/>
  <c r="I1163" i="1"/>
  <c r="F1164" i="1"/>
  <c r="G1164" i="1"/>
  <c r="H1164" i="1"/>
  <c r="I1164" i="1"/>
  <c r="F1165" i="1"/>
  <c r="G1165" i="1"/>
  <c r="H1165" i="1"/>
  <c r="I1165" i="1"/>
  <c r="F1166" i="1"/>
  <c r="G1166" i="1"/>
  <c r="H1166" i="1"/>
  <c r="I1166" i="1"/>
  <c r="F1167" i="1"/>
  <c r="G1167" i="1"/>
  <c r="H1167" i="1"/>
  <c r="I1167" i="1"/>
  <c r="F1168" i="1"/>
  <c r="G1168" i="1"/>
  <c r="H1168" i="1"/>
  <c r="I1168" i="1"/>
  <c r="F1169" i="1"/>
  <c r="G1169" i="1"/>
  <c r="H1169" i="1"/>
  <c r="I1169" i="1"/>
  <c r="F1170" i="1"/>
  <c r="G1170" i="1"/>
  <c r="H1170" i="1"/>
  <c r="I1170" i="1"/>
  <c r="F1171" i="1"/>
  <c r="G1171" i="1"/>
  <c r="H1171" i="1"/>
  <c r="I1171" i="1"/>
  <c r="F1172" i="1"/>
  <c r="G1172" i="1"/>
  <c r="H1172" i="1"/>
  <c r="I1172" i="1"/>
  <c r="F1173" i="1"/>
  <c r="G1173" i="1"/>
  <c r="H1173" i="1"/>
  <c r="I1173" i="1"/>
  <c r="F1174" i="1"/>
  <c r="G1174" i="1"/>
  <c r="H1174" i="1"/>
  <c r="I1174" i="1"/>
  <c r="F1175" i="1"/>
  <c r="G1175" i="1"/>
  <c r="H1175" i="1"/>
  <c r="I1175" i="1"/>
  <c r="F1176" i="1"/>
  <c r="G1176" i="1"/>
  <c r="H1176" i="1"/>
  <c r="I1176" i="1"/>
  <c r="F1177" i="1"/>
  <c r="G1177" i="1"/>
  <c r="H1177" i="1"/>
  <c r="I1177" i="1"/>
  <c r="G4" i="1"/>
  <c r="H4" i="1"/>
  <c r="I4" i="1"/>
  <c r="F4" i="1"/>
  <c r="K4" i="1" a="1"/>
  <c r="K4" i="1" s="1"/>
  <c r="L4" i="1" a="1"/>
  <c r="L4" i="1" s="1"/>
  <c r="M4" i="1" a="1"/>
  <c r="M4" i="1" s="1"/>
  <c r="K5" i="1" a="1"/>
  <c r="K5" i="1" s="1"/>
  <c r="L5" i="1" a="1"/>
  <c r="L5" i="1" s="1"/>
  <c r="M5" i="1" a="1"/>
  <c r="M5" i="1" s="1"/>
  <c r="K6" i="1" a="1"/>
  <c r="K6" i="1" s="1"/>
  <c r="L6" i="1" a="1"/>
  <c r="L6" i="1" s="1"/>
  <c r="M6" i="1" a="1"/>
  <c r="M6" i="1" s="1"/>
  <c r="K7" i="1" a="1"/>
  <c r="K7" i="1" s="1"/>
  <c r="L7" i="1" a="1"/>
  <c r="L7" i="1" s="1"/>
  <c r="M7" i="1" a="1"/>
  <c r="M7" i="1" s="1"/>
  <c r="K8" i="1" a="1"/>
  <c r="K8" i="1" s="1"/>
  <c r="L8" i="1" a="1"/>
  <c r="L8" i="1" s="1"/>
  <c r="M8" i="1" a="1"/>
  <c r="M8" i="1" s="1"/>
  <c r="K9" i="1" a="1"/>
  <c r="K9" i="1" s="1"/>
  <c r="L9" i="1" a="1"/>
  <c r="L9" i="1" s="1"/>
  <c r="M9" i="1" a="1"/>
  <c r="M9" i="1" s="1"/>
  <c r="K10" i="1" a="1"/>
  <c r="K10" i="1" s="1"/>
  <c r="L10" i="1" a="1"/>
  <c r="L10" i="1" s="1"/>
  <c r="M10" i="1" a="1"/>
  <c r="M10" i="1" s="1"/>
  <c r="K11" i="1" a="1"/>
  <c r="K11" i="1" s="1"/>
  <c r="L11" i="1" a="1"/>
  <c r="L11" i="1" s="1"/>
  <c r="M11" i="1" a="1"/>
  <c r="M11" i="1" s="1"/>
  <c r="K12" i="1" a="1"/>
  <c r="K12" i="1" s="1"/>
  <c r="L12" i="1" a="1"/>
  <c r="L12" i="1" s="1"/>
  <c r="M12" i="1" a="1"/>
  <c r="M12" i="1" s="1"/>
  <c r="K13" i="1" a="1"/>
  <c r="K13" i="1" s="1"/>
  <c r="L13" i="1" a="1"/>
  <c r="L13" i="1" s="1"/>
  <c r="M13" i="1" a="1"/>
  <c r="M13" i="1" s="1"/>
  <c r="K14" i="1" a="1"/>
  <c r="K14" i="1" s="1"/>
  <c r="L14" i="1" a="1"/>
  <c r="L14" i="1" s="1"/>
  <c r="M14" i="1" a="1"/>
  <c r="M14" i="1" s="1"/>
  <c r="K15" i="1" a="1"/>
  <c r="K15" i="1" s="1"/>
  <c r="L15" i="1" a="1"/>
  <c r="L15" i="1" s="1"/>
  <c r="M15" i="1" a="1"/>
  <c r="M15" i="1" s="1"/>
  <c r="K16" i="1" a="1"/>
  <c r="K16" i="1" s="1"/>
  <c r="L16" i="1" a="1"/>
  <c r="L16" i="1" s="1"/>
  <c r="M16" i="1" a="1"/>
  <c r="M16" i="1" s="1"/>
  <c r="K17" i="1" a="1"/>
  <c r="K17" i="1" s="1"/>
  <c r="L17" i="1" a="1"/>
  <c r="L17" i="1" s="1"/>
  <c r="M17" i="1" a="1"/>
  <c r="M17" i="1" s="1"/>
  <c r="K18" i="1" a="1"/>
  <c r="K18" i="1" s="1"/>
  <c r="L18" i="1" a="1"/>
  <c r="L18" i="1" s="1"/>
  <c r="M18" i="1" a="1"/>
  <c r="M18" i="1" s="1"/>
  <c r="K19" i="1" a="1"/>
  <c r="K19" i="1" s="1"/>
  <c r="L19" i="1" a="1"/>
  <c r="L19" i="1" s="1"/>
  <c r="M19" i="1" a="1"/>
  <c r="M19" i="1" s="1"/>
  <c r="K20" i="1" a="1"/>
  <c r="K20" i="1" s="1"/>
  <c r="L20" i="1" a="1"/>
  <c r="L20" i="1" s="1"/>
  <c r="M20" i="1" a="1"/>
  <c r="M20" i="1" s="1"/>
  <c r="K21" i="1" a="1"/>
  <c r="K21" i="1" s="1"/>
  <c r="L21" i="1" a="1"/>
  <c r="L21" i="1" s="1"/>
  <c r="M21" i="1" a="1"/>
  <c r="M21" i="1" s="1"/>
  <c r="K22" i="1" a="1"/>
  <c r="K22" i="1" s="1"/>
  <c r="L22" i="1" a="1"/>
  <c r="L22" i="1" s="1"/>
  <c r="M22" i="1" a="1"/>
  <c r="M22" i="1" s="1"/>
  <c r="K23" i="1" a="1"/>
  <c r="K23" i="1" s="1"/>
  <c r="L23" i="1" a="1"/>
  <c r="L23" i="1" s="1"/>
  <c r="M23" i="1" a="1"/>
  <c r="M23" i="1" s="1"/>
  <c r="K24" i="1" a="1"/>
  <c r="K24" i="1" s="1"/>
  <c r="L24" i="1" a="1"/>
  <c r="L24" i="1" s="1"/>
  <c r="M24" i="1" a="1"/>
  <c r="M24" i="1" s="1"/>
  <c r="K25" i="1" a="1"/>
  <c r="K25" i="1" s="1"/>
  <c r="L25" i="1" a="1"/>
  <c r="L25" i="1" s="1"/>
  <c r="M25" i="1" a="1"/>
  <c r="M25" i="1" s="1"/>
  <c r="K26" i="1" a="1"/>
  <c r="K26" i="1" s="1"/>
  <c r="L26" i="1" a="1"/>
  <c r="L26" i="1" s="1"/>
  <c r="M26" i="1" a="1"/>
  <c r="M26" i="1" s="1"/>
  <c r="K27" i="1" a="1"/>
  <c r="K27" i="1" s="1"/>
  <c r="L27" i="1" a="1"/>
  <c r="L27" i="1" s="1"/>
  <c r="M27" i="1" a="1"/>
  <c r="M27" i="1" s="1"/>
  <c r="K28" i="1" a="1"/>
  <c r="K28" i="1" s="1"/>
  <c r="L28" i="1" a="1"/>
  <c r="L28" i="1" s="1"/>
  <c r="M28" i="1" a="1"/>
  <c r="M28" i="1" s="1"/>
  <c r="K29" i="1" a="1"/>
  <c r="K29" i="1" s="1"/>
  <c r="L29" i="1" a="1"/>
  <c r="L29" i="1" s="1"/>
  <c r="M29" i="1" a="1"/>
  <c r="M29" i="1" s="1"/>
  <c r="K30" i="1" a="1"/>
  <c r="K30" i="1" s="1"/>
  <c r="L30" i="1" a="1"/>
  <c r="L30" i="1" s="1"/>
  <c r="M30" i="1" a="1"/>
  <c r="M30" i="1" s="1"/>
  <c r="K31" i="1" a="1"/>
  <c r="K31" i="1" s="1"/>
  <c r="L31" i="1" a="1"/>
  <c r="L31" i="1" s="1"/>
  <c r="M31" i="1" a="1"/>
  <c r="M31" i="1" s="1"/>
  <c r="K32" i="1" a="1"/>
  <c r="K32" i="1" s="1"/>
  <c r="L32" i="1" a="1"/>
  <c r="L32" i="1" s="1"/>
  <c r="M32" i="1" a="1"/>
  <c r="M32" i="1" s="1"/>
  <c r="K33" i="1" a="1"/>
  <c r="K33" i="1" s="1"/>
  <c r="L33" i="1" a="1"/>
  <c r="L33" i="1" s="1"/>
  <c r="M33" i="1" a="1"/>
  <c r="M33" i="1" s="1"/>
  <c r="K34" i="1" a="1"/>
  <c r="K34" i="1" s="1"/>
  <c r="L34" i="1" a="1"/>
  <c r="L34" i="1" s="1"/>
  <c r="M34" i="1" a="1"/>
  <c r="M34" i="1" s="1"/>
  <c r="K35" i="1" a="1"/>
  <c r="K35" i="1" s="1"/>
  <c r="L35" i="1" a="1"/>
  <c r="L35" i="1" s="1"/>
  <c r="M35" i="1" a="1"/>
  <c r="M35" i="1" s="1"/>
  <c r="K36" i="1" a="1"/>
  <c r="K36" i="1" s="1"/>
  <c r="L36" i="1" a="1"/>
  <c r="L36" i="1" s="1"/>
  <c r="M36" i="1" a="1"/>
  <c r="M36" i="1" s="1"/>
  <c r="K37" i="1" a="1"/>
  <c r="K37" i="1" s="1"/>
  <c r="L37" i="1" a="1"/>
  <c r="L37" i="1" s="1"/>
  <c r="M37" i="1" a="1"/>
  <c r="M37" i="1" s="1"/>
  <c r="K38" i="1" a="1"/>
  <c r="K38" i="1" s="1"/>
  <c r="L38" i="1" a="1"/>
  <c r="L38" i="1" s="1"/>
  <c r="M38" i="1" a="1"/>
  <c r="M38" i="1" s="1"/>
  <c r="K39" i="1" a="1"/>
  <c r="K39" i="1" s="1"/>
  <c r="L39" i="1" a="1"/>
  <c r="L39" i="1" s="1"/>
  <c r="M39" i="1" a="1"/>
  <c r="M39" i="1" s="1"/>
  <c r="K40" i="1" a="1"/>
  <c r="K40" i="1" s="1"/>
  <c r="L40" i="1" a="1"/>
  <c r="L40" i="1" s="1"/>
  <c r="M40" i="1" a="1"/>
  <c r="M40" i="1" s="1"/>
  <c r="K41" i="1" a="1"/>
  <c r="K41" i="1" s="1"/>
  <c r="L41" i="1" a="1"/>
  <c r="L41" i="1" s="1"/>
  <c r="M41" i="1" a="1"/>
  <c r="M41" i="1" s="1"/>
  <c r="K42" i="1" a="1"/>
  <c r="K42" i="1" s="1"/>
  <c r="L42" i="1" a="1"/>
  <c r="L42" i="1" s="1"/>
  <c r="M42" i="1" a="1"/>
  <c r="M42" i="1" s="1"/>
  <c r="K43" i="1" a="1"/>
  <c r="K43" i="1" s="1"/>
  <c r="L43" i="1" a="1"/>
  <c r="L43" i="1" s="1"/>
  <c r="M43" i="1" a="1"/>
  <c r="M43" i="1" s="1"/>
  <c r="K44" i="1" a="1"/>
  <c r="K44" i="1" s="1"/>
  <c r="L44" i="1" a="1"/>
  <c r="L44" i="1" s="1"/>
  <c r="M44" i="1" a="1"/>
  <c r="M44" i="1" s="1"/>
  <c r="K45" i="1" a="1"/>
  <c r="K45" i="1" s="1"/>
  <c r="L45" i="1" a="1"/>
  <c r="L45" i="1" s="1"/>
  <c r="M45" i="1" a="1"/>
  <c r="M45" i="1" s="1"/>
  <c r="K46" i="1" a="1"/>
  <c r="K46" i="1" s="1"/>
  <c r="L46" i="1" a="1"/>
  <c r="L46" i="1" s="1"/>
  <c r="M46" i="1" a="1"/>
  <c r="M46" i="1" s="1"/>
  <c r="K47" i="1" a="1"/>
  <c r="K47" i="1" s="1"/>
  <c r="L47" i="1" a="1"/>
  <c r="L47" i="1" s="1"/>
  <c r="M47" i="1" a="1"/>
  <c r="M47" i="1" s="1"/>
  <c r="K48" i="1" a="1"/>
  <c r="K48" i="1" s="1"/>
  <c r="L48" i="1" a="1"/>
  <c r="L48" i="1" s="1"/>
  <c r="M48" i="1" a="1"/>
  <c r="M48" i="1" s="1"/>
  <c r="K49" i="1" a="1"/>
  <c r="K49" i="1" s="1"/>
  <c r="L49" i="1" a="1"/>
  <c r="L49" i="1" s="1"/>
  <c r="M49" i="1" a="1"/>
  <c r="M49" i="1" s="1"/>
  <c r="K50" i="1" a="1"/>
  <c r="K50" i="1" s="1"/>
  <c r="L50" i="1" a="1"/>
  <c r="L50" i="1" s="1"/>
  <c r="M50" i="1" a="1"/>
  <c r="M50" i="1" s="1"/>
  <c r="K51" i="1" a="1"/>
  <c r="K51" i="1" s="1"/>
  <c r="L51" i="1" a="1"/>
  <c r="L51" i="1" s="1"/>
  <c r="M51" i="1" a="1"/>
  <c r="M51" i="1" s="1"/>
  <c r="K52" i="1" a="1"/>
  <c r="K52" i="1" s="1"/>
  <c r="L52" i="1" a="1"/>
  <c r="L52" i="1" s="1"/>
  <c r="M52" i="1" a="1"/>
  <c r="M52" i="1" s="1"/>
  <c r="K53" i="1" a="1"/>
  <c r="K53" i="1" s="1"/>
  <c r="L53" i="1" a="1"/>
  <c r="L53" i="1" s="1"/>
  <c r="M53" i="1" a="1"/>
  <c r="M53" i="1" s="1"/>
  <c r="K54" i="1" a="1"/>
  <c r="K54" i="1" s="1"/>
  <c r="L54" i="1" a="1"/>
  <c r="L54" i="1" s="1"/>
  <c r="M54" i="1" a="1"/>
  <c r="M54" i="1" s="1"/>
  <c r="K55" i="1" a="1"/>
  <c r="K55" i="1" s="1"/>
  <c r="L55" i="1" a="1"/>
  <c r="L55" i="1" s="1"/>
  <c r="M55" i="1" a="1"/>
  <c r="M55" i="1" s="1"/>
  <c r="K56" i="1" a="1"/>
  <c r="K56" i="1" s="1"/>
  <c r="L56" i="1" a="1"/>
  <c r="L56" i="1" s="1"/>
  <c r="M56" i="1" a="1"/>
  <c r="M56" i="1" s="1"/>
  <c r="K57" i="1" a="1"/>
  <c r="K57" i="1" s="1"/>
  <c r="L57" i="1" a="1"/>
  <c r="L57" i="1" s="1"/>
  <c r="M57" i="1" a="1"/>
  <c r="M57" i="1" s="1"/>
  <c r="K58" i="1" a="1"/>
  <c r="K58" i="1" s="1"/>
  <c r="L58" i="1" a="1"/>
  <c r="L58" i="1" s="1"/>
  <c r="M58" i="1" a="1"/>
  <c r="M58" i="1" s="1"/>
  <c r="K59" i="1" a="1"/>
  <c r="K59" i="1" s="1"/>
  <c r="L59" i="1" a="1"/>
  <c r="L59" i="1" s="1"/>
  <c r="M59" i="1" a="1"/>
  <c r="M59" i="1" s="1"/>
  <c r="K60" i="1" a="1"/>
  <c r="K60" i="1" s="1"/>
  <c r="L60" i="1" a="1"/>
  <c r="L60" i="1" s="1"/>
  <c r="M60" i="1" a="1"/>
  <c r="M60" i="1" s="1"/>
  <c r="K61" i="1" a="1"/>
  <c r="K61" i="1" s="1"/>
  <c r="L61" i="1" a="1"/>
  <c r="L61" i="1" s="1"/>
  <c r="M61" i="1" a="1"/>
  <c r="M61" i="1" s="1"/>
  <c r="K62" i="1" a="1"/>
  <c r="K62" i="1" s="1"/>
  <c r="L62" i="1" a="1"/>
  <c r="L62" i="1" s="1"/>
  <c r="M62" i="1" a="1"/>
  <c r="M62" i="1" s="1"/>
  <c r="K63" i="1" a="1"/>
  <c r="K63" i="1" s="1"/>
  <c r="L63" i="1" a="1"/>
  <c r="L63" i="1" s="1"/>
  <c r="M63" i="1" a="1"/>
  <c r="M63" i="1" s="1"/>
  <c r="K64" i="1" a="1"/>
  <c r="K64" i="1" s="1"/>
  <c r="L64" i="1" a="1"/>
  <c r="L64" i="1" s="1"/>
  <c r="M64" i="1" a="1"/>
  <c r="M64" i="1" s="1"/>
  <c r="K65" i="1" a="1"/>
  <c r="K65" i="1" s="1"/>
  <c r="L65" i="1" a="1"/>
  <c r="L65" i="1" s="1"/>
  <c r="M65" i="1" a="1"/>
  <c r="M65" i="1" s="1"/>
  <c r="K66" i="1" a="1"/>
  <c r="K66" i="1" s="1"/>
  <c r="L66" i="1" a="1"/>
  <c r="L66" i="1" s="1"/>
  <c r="M66" i="1" a="1"/>
  <c r="M66" i="1" s="1"/>
  <c r="K67" i="1" a="1"/>
  <c r="K67" i="1" s="1"/>
  <c r="L67" i="1" a="1"/>
  <c r="L67" i="1" s="1"/>
  <c r="M67" i="1" a="1"/>
  <c r="M67" i="1" s="1"/>
  <c r="K68" i="1" a="1"/>
  <c r="K68" i="1" s="1"/>
  <c r="L68" i="1" a="1"/>
  <c r="L68" i="1" s="1"/>
  <c r="M68" i="1" a="1"/>
  <c r="M68" i="1" s="1"/>
  <c r="K69" i="1" a="1"/>
  <c r="K69" i="1" s="1"/>
  <c r="L69" i="1" a="1"/>
  <c r="L69" i="1" s="1"/>
  <c r="M69" i="1" a="1"/>
  <c r="M69" i="1" s="1"/>
  <c r="K70" i="1" a="1"/>
  <c r="K70" i="1" s="1"/>
  <c r="L70" i="1" a="1"/>
  <c r="L70" i="1" s="1"/>
  <c r="M70" i="1" a="1"/>
  <c r="M70" i="1" s="1"/>
  <c r="K71" i="1" a="1"/>
  <c r="K71" i="1" s="1"/>
  <c r="L71" i="1" a="1"/>
  <c r="L71" i="1" s="1"/>
  <c r="M71" i="1" a="1"/>
  <c r="M71" i="1" s="1"/>
  <c r="K72" i="1" a="1"/>
  <c r="K72" i="1" s="1"/>
  <c r="L72" i="1" a="1"/>
  <c r="L72" i="1" s="1"/>
  <c r="M72" i="1" a="1"/>
  <c r="M72" i="1" s="1"/>
  <c r="K73" i="1" a="1"/>
  <c r="K73" i="1" s="1"/>
  <c r="L73" i="1" a="1"/>
  <c r="L73" i="1" s="1"/>
  <c r="M73" i="1" a="1"/>
  <c r="M73" i="1" s="1"/>
  <c r="K74" i="1" a="1"/>
  <c r="K74" i="1" s="1"/>
  <c r="L74" i="1" a="1"/>
  <c r="L74" i="1" s="1"/>
  <c r="M74" i="1" a="1"/>
  <c r="M74" i="1" s="1"/>
  <c r="K75" i="1" a="1"/>
  <c r="K75" i="1" s="1"/>
  <c r="L75" i="1" a="1"/>
  <c r="L75" i="1" s="1"/>
  <c r="M75" i="1" a="1"/>
  <c r="M75" i="1" s="1"/>
  <c r="K76" i="1" a="1"/>
  <c r="K76" i="1" s="1"/>
  <c r="L76" i="1" a="1"/>
  <c r="L76" i="1" s="1"/>
  <c r="M76" i="1" a="1"/>
  <c r="M76" i="1" s="1"/>
  <c r="K77" i="1" a="1"/>
  <c r="K77" i="1" s="1"/>
  <c r="L77" i="1" a="1"/>
  <c r="L77" i="1" s="1"/>
  <c r="M77" i="1" a="1"/>
  <c r="M77" i="1" s="1"/>
  <c r="K78" i="1" a="1"/>
  <c r="K78" i="1" s="1"/>
  <c r="L78" i="1" a="1"/>
  <c r="L78" i="1" s="1"/>
  <c r="M78" i="1" a="1"/>
  <c r="M78" i="1" s="1"/>
  <c r="K79" i="1" a="1"/>
  <c r="K79" i="1" s="1"/>
  <c r="L79" i="1" a="1"/>
  <c r="L79" i="1" s="1"/>
  <c r="M79" i="1" a="1"/>
  <c r="M79" i="1" s="1"/>
  <c r="K80" i="1" a="1"/>
  <c r="K80" i="1" s="1"/>
  <c r="L80" i="1" a="1"/>
  <c r="L80" i="1" s="1"/>
  <c r="M80" i="1" a="1"/>
  <c r="M80" i="1" s="1"/>
  <c r="K81" i="1" a="1"/>
  <c r="K81" i="1" s="1"/>
  <c r="L81" i="1" a="1"/>
  <c r="L81" i="1" s="1"/>
  <c r="M81" i="1" a="1"/>
  <c r="M81" i="1" s="1"/>
  <c r="K82" i="1" a="1"/>
  <c r="K82" i="1" s="1"/>
  <c r="L82" i="1" a="1"/>
  <c r="L82" i="1" s="1"/>
  <c r="M82" i="1" a="1"/>
  <c r="M82" i="1" s="1"/>
  <c r="K83" i="1" a="1"/>
  <c r="K83" i="1" s="1"/>
  <c r="L83" i="1" a="1"/>
  <c r="L83" i="1" s="1"/>
  <c r="M83" i="1" a="1"/>
  <c r="M83" i="1" s="1"/>
  <c r="K84" i="1" a="1"/>
  <c r="K84" i="1" s="1"/>
  <c r="L84" i="1" a="1"/>
  <c r="L84" i="1" s="1"/>
  <c r="M84" i="1" a="1"/>
  <c r="M84" i="1" s="1"/>
  <c r="K85" i="1" a="1"/>
  <c r="K85" i="1" s="1"/>
  <c r="L85" i="1" a="1"/>
  <c r="L85" i="1" s="1"/>
  <c r="M85" i="1" a="1"/>
  <c r="M85" i="1" s="1"/>
  <c r="K86" i="1" a="1"/>
  <c r="K86" i="1" s="1"/>
  <c r="L86" i="1" a="1"/>
  <c r="L86" i="1" s="1"/>
  <c r="M86" i="1" a="1"/>
  <c r="M86" i="1" s="1"/>
  <c r="K87" i="1" a="1"/>
  <c r="K87" i="1" s="1"/>
  <c r="L87" i="1" a="1"/>
  <c r="L87" i="1" s="1"/>
  <c r="M87" i="1" a="1"/>
  <c r="M87" i="1" s="1"/>
  <c r="K88" i="1" a="1"/>
  <c r="K88" i="1" s="1"/>
  <c r="L88" i="1" a="1"/>
  <c r="L88" i="1" s="1"/>
  <c r="M88" i="1" a="1"/>
  <c r="M88" i="1" s="1"/>
  <c r="K89" i="1" a="1"/>
  <c r="K89" i="1" s="1"/>
  <c r="L89" i="1" a="1"/>
  <c r="L89" i="1" s="1"/>
  <c r="M89" i="1" a="1"/>
  <c r="M89" i="1" s="1"/>
  <c r="K90" i="1" a="1"/>
  <c r="K90" i="1" s="1"/>
  <c r="L90" i="1" a="1"/>
  <c r="L90" i="1" s="1"/>
  <c r="M90" i="1" a="1"/>
  <c r="M90" i="1" s="1"/>
  <c r="K91" i="1" a="1"/>
  <c r="K91" i="1" s="1"/>
  <c r="L91" i="1" a="1"/>
  <c r="L91" i="1" s="1"/>
  <c r="M91" i="1" a="1"/>
  <c r="M91" i="1" s="1"/>
  <c r="K92" i="1" a="1"/>
  <c r="K92" i="1" s="1"/>
  <c r="L92" i="1" a="1"/>
  <c r="L92" i="1" s="1"/>
  <c r="M92" i="1" a="1"/>
  <c r="M92" i="1" s="1"/>
  <c r="K93" i="1" a="1"/>
  <c r="K93" i="1" s="1"/>
  <c r="L93" i="1" a="1"/>
  <c r="L93" i="1" s="1"/>
  <c r="M93" i="1" a="1"/>
  <c r="M93" i="1" s="1"/>
  <c r="K94" i="1" a="1"/>
  <c r="K94" i="1" s="1"/>
  <c r="L94" i="1" a="1"/>
  <c r="L94" i="1" s="1"/>
  <c r="M94" i="1" a="1"/>
  <c r="M94" i="1" s="1"/>
  <c r="K95" i="1" a="1"/>
  <c r="K95" i="1" s="1"/>
  <c r="L95" i="1" a="1"/>
  <c r="L95" i="1" s="1"/>
  <c r="M95" i="1" a="1"/>
  <c r="M95" i="1" s="1"/>
  <c r="K96" i="1" a="1"/>
  <c r="K96" i="1" s="1"/>
  <c r="L96" i="1" a="1"/>
  <c r="L96" i="1" s="1"/>
  <c r="M96" i="1" a="1"/>
  <c r="M96" i="1" s="1"/>
  <c r="K97" i="1" a="1"/>
  <c r="K97" i="1" s="1"/>
  <c r="L97" i="1" a="1"/>
  <c r="L97" i="1" s="1"/>
  <c r="M97" i="1" a="1"/>
  <c r="M97" i="1" s="1"/>
  <c r="K98" i="1" a="1"/>
  <c r="K98" i="1" s="1"/>
  <c r="L98" i="1" a="1"/>
  <c r="L98" i="1" s="1"/>
  <c r="M98" i="1" a="1"/>
  <c r="M98" i="1" s="1"/>
  <c r="K99" i="1" a="1"/>
  <c r="K99" i="1" s="1"/>
  <c r="L99" i="1" a="1"/>
  <c r="L99" i="1" s="1"/>
  <c r="M99" i="1" a="1"/>
  <c r="M99" i="1" s="1"/>
  <c r="K100" i="1" a="1"/>
  <c r="K100" i="1" s="1"/>
  <c r="L100" i="1" a="1"/>
  <c r="L100" i="1" s="1"/>
  <c r="M100" i="1" a="1"/>
  <c r="M100" i="1" s="1"/>
  <c r="K101" i="1" a="1"/>
  <c r="K101" i="1" s="1"/>
  <c r="L101" i="1" a="1"/>
  <c r="L101" i="1" s="1"/>
  <c r="M101" i="1" a="1"/>
  <c r="M101" i="1" s="1"/>
  <c r="K102" i="1" a="1"/>
  <c r="K102" i="1" s="1"/>
  <c r="L102" i="1" a="1"/>
  <c r="L102" i="1" s="1"/>
  <c r="M102" i="1" a="1"/>
  <c r="M102" i="1" s="1"/>
  <c r="K103" i="1" a="1"/>
  <c r="K103" i="1" s="1"/>
  <c r="L103" i="1" a="1"/>
  <c r="L103" i="1" s="1"/>
  <c r="M103" i="1" a="1"/>
  <c r="M103" i="1" s="1"/>
  <c r="K104" i="1" a="1"/>
  <c r="K104" i="1" s="1"/>
  <c r="L104" i="1" a="1"/>
  <c r="L104" i="1" s="1"/>
  <c r="M104" i="1" a="1"/>
  <c r="M104" i="1" s="1"/>
  <c r="K105" i="1" a="1"/>
  <c r="K105" i="1" s="1"/>
  <c r="L105" i="1" a="1"/>
  <c r="L105" i="1" s="1"/>
  <c r="M105" i="1" a="1"/>
  <c r="M105" i="1" s="1"/>
  <c r="K106" i="1" a="1"/>
  <c r="K106" i="1" s="1"/>
  <c r="L106" i="1" a="1"/>
  <c r="L106" i="1" s="1"/>
  <c r="M106" i="1" a="1"/>
  <c r="M106" i="1" s="1"/>
  <c r="K107" i="1" a="1"/>
  <c r="K107" i="1" s="1"/>
  <c r="L107" i="1" a="1"/>
  <c r="L107" i="1" s="1"/>
  <c r="M107" i="1" a="1"/>
  <c r="M107" i="1" s="1"/>
  <c r="K108" i="1" a="1"/>
  <c r="K108" i="1" s="1"/>
  <c r="L108" i="1" a="1"/>
  <c r="L108" i="1" s="1"/>
  <c r="M108" i="1" a="1"/>
  <c r="M108" i="1" s="1"/>
  <c r="K109" i="1" a="1"/>
  <c r="K109" i="1" s="1"/>
  <c r="L109" i="1" a="1"/>
  <c r="L109" i="1" s="1"/>
  <c r="M109" i="1" a="1"/>
  <c r="M109" i="1" s="1"/>
  <c r="K110" i="1" a="1"/>
  <c r="K110" i="1" s="1"/>
  <c r="L110" i="1" a="1"/>
  <c r="L110" i="1" s="1"/>
  <c r="M110" i="1" a="1"/>
  <c r="M110" i="1" s="1"/>
  <c r="K111" i="1" a="1"/>
  <c r="K111" i="1" s="1"/>
  <c r="L111" i="1" a="1"/>
  <c r="L111" i="1" s="1"/>
  <c r="M111" i="1" a="1"/>
  <c r="M111" i="1" s="1"/>
  <c r="K112" i="1" a="1"/>
  <c r="K112" i="1" s="1"/>
  <c r="L112" i="1" a="1"/>
  <c r="L112" i="1" s="1"/>
  <c r="M112" i="1" a="1"/>
  <c r="M112" i="1" s="1"/>
  <c r="K113" i="1" a="1"/>
  <c r="K113" i="1" s="1"/>
  <c r="L113" i="1" a="1"/>
  <c r="L113" i="1" s="1"/>
  <c r="M113" i="1" a="1"/>
  <c r="M113" i="1" s="1"/>
  <c r="K114" i="1" a="1"/>
  <c r="K114" i="1" s="1"/>
  <c r="L114" i="1" a="1"/>
  <c r="L114" i="1" s="1"/>
  <c r="M114" i="1" a="1"/>
  <c r="M114" i="1" s="1"/>
  <c r="K115" i="1" a="1"/>
  <c r="K115" i="1" s="1"/>
  <c r="L115" i="1" a="1"/>
  <c r="L115" i="1" s="1"/>
  <c r="M115" i="1" a="1"/>
  <c r="M115" i="1" s="1"/>
  <c r="K116" i="1" a="1"/>
  <c r="K116" i="1" s="1"/>
  <c r="L116" i="1" a="1"/>
  <c r="L116" i="1" s="1"/>
  <c r="M116" i="1" a="1"/>
  <c r="M116" i="1" s="1"/>
  <c r="K117" i="1" a="1"/>
  <c r="K117" i="1" s="1"/>
  <c r="L117" i="1" a="1"/>
  <c r="L117" i="1" s="1"/>
  <c r="M117" i="1" a="1"/>
  <c r="M117" i="1" s="1"/>
  <c r="K118" i="1" a="1"/>
  <c r="K118" i="1" s="1"/>
  <c r="L118" i="1" a="1"/>
  <c r="L118" i="1" s="1"/>
  <c r="M118" i="1" a="1"/>
  <c r="M118" i="1" s="1"/>
  <c r="K119" i="1" a="1"/>
  <c r="K119" i="1" s="1"/>
  <c r="L119" i="1" a="1"/>
  <c r="L119" i="1" s="1"/>
  <c r="M119" i="1" a="1"/>
  <c r="M119" i="1" s="1"/>
  <c r="K120" i="1" a="1"/>
  <c r="K120" i="1" s="1"/>
  <c r="L120" i="1" a="1"/>
  <c r="L120" i="1" s="1"/>
  <c r="M120" i="1" a="1"/>
  <c r="M120" i="1" s="1"/>
  <c r="K121" i="1" a="1"/>
  <c r="K121" i="1" s="1"/>
  <c r="L121" i="1" a="1"/>
  <c r="L121" i="1" s="1"/>
  <c r="M121" i="1" a="1"/>
  <c r="M121" i="1" s="1"/>
  <c r="K122" i="1" a="1"/>
  <c r="K122" i="1" s="1"/>
  <c r="L122" i="1" a="1"/>
  <c r="L122" i="1" s="1"/>
  <c r="M122" i="1" a="1"/>
  <c r="M122" i="1" s="1"/>
  <c r="K123" i="1" a="1"/>
  <c r="K123" i="1" s="1"/>
  <c r="L123" i="1" a="1"/>
  <c r="L123" i="1" s="1"/>
  <c r="M123" i="1" a="1"/>
  <c r="M123" i="1" s="1"/>
  <c r="K124" i="1" a="1"/>
  <c r="K124" i="1" s="1"/>
  <c r="L124" i="1" a="1"/>
  <c r="L124" i="1" s="1"/>
  <c r="M124" i="1" a="1"/>
  <c r="M124" i="1" s="1"/>
  <c r="K125" i="1" a="1"/>
  <c r="K125" i="1" s="1"/>
  <c r="L125" i="1" a="1"/>
  <c r="L125" i="1" s="1"/>
  <c r="M125" i="1" a="1"/>
  <c r="M125" i="1" s="1"/>
  <c r="K126" i="1" a="1"/>
  <c r="K126" i="1" s="1"/>
  <c r="L126" i="1" a="1"/>
  <c r="L126" i="1" s="1"/>
  <c r="M126" i="1" a="1"/>
  <c r="M126" i="1" s="1"/>
  <c r="K127" i="1" a="1"/>
  <c r="K127" i="1" s="1"/>
  <c r="L127" i="1" a="1"/>
  <c r="L127" i="1" s="1"/>
  <c r="M127" i="1" a="1"/>
  <c r="M127" i="1" s="1"/>
  <c r="K128" i="1" a="1"/>
  <c r="K128" i="1" s="1"/>
  <c r="L128" i="1" a="1"/>
  <c r="L128" i="1" s="1"/>
  <c r="M128" i="1" a="1"/>
  <c r="M128" i="1" s="1"/>
  <c r="K129" i="1" a="1"/>
  <c r="K129" i="1" s="1"/>
  <c r="L129" i="1" a="1"/>
  <c r="L129" i="1" s="1"/>
  <c r="M129" i="1" a="1"/>
  <c r="M129" i="1" s="1"/>
  <c r="K130" i="1" a="1"/>
  <c r="K130" i="1" s="1"/>
  <c r="L130" i="1" a="1"/>
  <c r="L130" i="1" s="1"/>
  <c r="M130" i="1" a="1"/>
  <c r="M130" i="1" s="1"/>
  <c r="K131" i="1" a="1"/>
  <c r="K131" i="1" s="1"/>
  <c r="L131" i="1" a="1"/>
  <c r="L131" i="1" s="1"/>
  <c r="M131" i="1" a="1"/>
  <c r="M131" i="1" s="1"/>
  <c r="K132" i="1" a="1"/>
  <c r="K132" i="1" s="1"/>
  <c r="L132" i="1" a="1"/>
  <c r="L132" i="1" s="1"/>
  <c r="M132" i="1" a="1"/>
  <c r="M132" i="1" s="1"/>
  <c r="K133" i="1" a="1"/>
  <c r="K133" i="1" s="1"/>
  <c r="L133" i="1" a="1"/>
  <c r="L133" i="1" s="1"/>
  <c r="M133" i="1" a="1"/>
  <c r="M133" i="1" s="1"/>
  <c r="K134" i="1" a="1"/>
  <c r="K134" i="1" s="1"/>
  <c r="L134" i="1" a="1"/>
  <c r="L134" i="1" s="1"/>
  <c r="M134" i="1" a="1"/>
  <c r="M134" i="1" s="1"/>
  <c r="K135" i="1" a="1"/>
  <c r="K135" i="1" s="1"/>
  <c r="L135" i="1" a="1"/>
  <c r="L135" i="1" s="1"/>
  <c r="M135" i="1" a="1"/>
  <c r="M135" i="1" s="1"/>
  <c r="K136" i="1" a="1"/>
  <c r="K136" i="1" s="1"/>
  <c r="L136" i="1" a="1"/>
  <c r="L136" i="1" s="1"/>
  <c r="M136" i="1" a="1"/>
  <c r="M136" i="1" s="1"/>
  <c r="K137" i="1" a="1"/>
  <c r="K137" i="1" s="1"/>
  <c r="L137" i="1" a="1"/>
  <c r="L137" i="1" s="1"/>
  <c r="M137" i="1" a="1"/>
  <c r="M137" i="1" s="1"/>
  <c r="K138" i="1" a="1"/>
  <c r="K138" i="1" s="1"/>
  <c r="L138" i="1" a="1"/>
  <c r="L138" i="1" s="1"/>
  <c r="M138" i="1" a="1"/>
  <c r="M138" i="1" s="1"/>
  <c r="K139" i="1" a="1"/>
  <c r="K139" i="1" s="1"/>
  <c r="L139" i="1" a="1"/>
  <c r="L139" i="1" s="1"/>
  <c r="M139" i="1" a="1"/>
  <c r="M139" i="1" s="1"/>
  <c r="K140" i="1" a="1"/>
  <c r="K140" i="1" s="1"/>
  <c r="L140" i="1" a="1"/>
  <c r="L140" i="1" s="1"/>
  <c r="M140" i="1" a="1"/>
  <c r="M140" i="1" s="1"/>
  <c r="K141" i="1" a="1"/>
  <c r="K141" i="1" s="1"/>
  <c r="L141" i="1" a="1"/>
  <c r="L141" i="1" s="1"/>
  <c r="M141" i="1" a="1"/>
  <c r="M141" i="1" s="1"/>
  <c r="K142" i="1" a="1"/>
  <c r="K142" i="1" s="1"/>
  <c r="L142" i="1" a="1"/>
  <c r="L142" i="1" s="1"/>
  <c r="M142" i="1" a="1"/>
  <c r="M142" i="1" s="1"/>
  <c r="K143" i="1" a="1"/>
  <c r="K143" i="1" s="1"/>
  <c r="L143" i="1" a="1"/>
  <c r="L143" i="1" s="1"/>
  <c r="M143" i="1" a="1"/>
  <c r="M143" i="1" s="1"/>
  <c r="K144" i="1" a="1"/>
  <c r="K144" i="1" s="1"/>
  <c r="L144" i="1" a="1"/>
  <c r="L144" i="1" s="1"/>
  <c r="M144" i="1" a="1"/>
  <c r="M144" i="1" s="1"/>
  <c r="K145" i="1" a="1"/>
  <c r="K145" i="1" s="1"/>
  <c r="L145" i="1" a="1"/>
  <c r="L145" i="1" s="1"/>
  <c r="M145" i="1" a="1"/>
  <c r="M145" i="1" s="1"/>
  <c r="K146" i="1" a="1"/>
  <c r="K146" i="1" s="1"/>
  <c r="L146" i="1" a="1"/>
  <c r="L146" i="1" s="1"/>
  <c r="M146" i="1" a="1"/>
  <c r="M146" i="1" s="1"/>
  <c r="K147" i="1" a="1"/>
  <c r="K147" i="1" s="1"/>
  <c r="L147" i="1" a="1"/>
  <c r="L147" i="1" s="1"/>
  <c r="M147" i="1" a="1"/>
  <c r="M147" i="1" s="1"/>
  <c r="K148" i="1" a="1"/>
  <c r="K148" i="1" s="1"/>
  <c r="L148" i="1" a="1"/>
  <c r="L148" i="1" s="1"/>
  <c r="M148" i="1" a="1"/>
  <c r="M148" i="1" s="1"/>
  <c r="K149" i="1" a="1"/>
  <c r="K149" i="1" s="1"/>
  <c r="L149" i="1" a="1"/>
  <c r="L149" i="1" s="1"/>
  <c r="M149" i="1" a="1"/>
  <c r="M149" i="1" s="1"/>
  <c r="K150" i="1" a="1"/>
  <c r="K150" i="1" s="1"/>
  <c r="L150" i="1" a="1"/>
  <c r="L150" i="1" s="1"/>
  <c r="M150" i="1" a="1"/>
  <c r="M150" i="1" s="1"/>
  <c r="K151" i="1" a="1"/>
  <c r="K151" i="1" s="1"/>
  <c r="L151" i="1" a="1"/>
  <c r="L151" i="1" s="1"/>
  <c r="M151" i="1" a="1"/>
  <c r="M151" i="1" s="1"/>
  <c r="K152" i="1" a="1"/>
  <c r="K152" i="1" s="1"/>
  <c r="L152" i="1" a="1"/>
  <c r="L152" i="1" s="1"/>
  <c r="M152" i="1" a="1"/>
  <c r="M152" i="1" s="1"/>
  <c r="K153" i="1" a="1"/>
  <c r="K153" i="1" s="1"/>
  <c r="L153" i="1" a="1"/>
  <c r="L153" i="1" s="1"/>
  <c r="M153" i="1" a="1"/>
  <c r="M153" i="1" s="1"/>
  <c r="K154" i="1" a="1"/>
  <c r="K154" i="1" s="1"/>
  <c r="L154" i="1" a="1"/>
  <c r="L154" i="1" s="1"/>
  <c r="M154" i="1" a="1"/>
  <c r="M154" i="1" s="1"/>
  <c r="K155" i="1" a="1"/>
  <c r="K155" i="1" s="1"/>
  <c r="L155" i="1" a="1"/>
  <c r="L155" i="1" s="1"/>
  <c r="M155" i="1" a="1"/>
  <c r="M155" i="1" s="1"/>
  <c r="K156" i="1" a="1"/>
  <c r="K156" i="1" s="1"/>
  <c r="L156" i="1" a="1"/>
  <c r="L156" i="1" s="1"/>
  <c r="M156" i="1" a="1"/>
  <c r="M156" i="1" s="1"/>
  <c r="K157" i="1" a="1"/>
  <c r="K157" i="1" s="1"/>
  <c r="L157" i="1" a="1"/>
  <c r="L157" i="1" s="1"/>
  <c r="M157" i="1" a="1"/>
  <c r="M157" i="1" s="1"/>
  <c r="K158" i="1" a="1"/>
  <c r="K158" i="1" s="1"/>
  <c r="L158" i="1" a="1"/>
  <c r="L158" i="1" s="1"/>
  <c r="M158" i="1" a="1"/>
  <c r="M158" i="1" s="1"/>
  <c r="K159" i="1" a="1"/>
  <c r="K159" i="1" s="1"/>
  <c r="L159" i="1" a="1"/>
  <c r="L159" i="1" s="1"/>
  <c r="M159" i="1" a="1"/>
  <c r="M159" i="1" s="1"/>
  <c r="K160" i="1" a="1"/>
  <c r="K160" i="1" s="1"/>
  <c r="L160" i="1" a="1"/>
  <c r="L160" i="1" s="1"/>
  <c r="M160" i="1" a="1"/>
  <c r="M160" i="1" s="1"/>
  <c r="K161" i="1" a="1"/>
  <c r="K161" i="1" s="1"/>
  <c r="L161" i="1" a="1"/>
  <c r="L161" i="1" s="1"/>
  <c r="M161" i="1" a="1"/>
  <c r="M161" i="1" s="1"/>
  <c r="K162" i="1" a="1"/>
  <c r="K162" i="1" s="1"/>
  <c r="L162" i="1" a="1"/>
  <c r="L162" i="1" s="1"/>
  <c r="M162" i="1" a="1"/>
  <c r="M162" i="1" s="1"/>
  <c r="K163" i="1" a="1"/>
  <c r="K163" i="1" s="1"/>
  <c r="L163" i="1" a="1"/>
  <c r="L163" i="1" s="1"/>
  <c r="M163" i="1" a="1"/>
  <c r="M163" i="1" s="1"/>
  <c r="K164" i="1" a="1"/>
  <c r="K164" i="1" s="1"/>
  <c r="L164" i="1" a="1"/>
  <c r="L164" i="1" s="1"/>
  <c r="M164" i="1" a="1"/>
  <c r="M164" i="1" s="1"/>
  <c r="K165" i="1" a="1"/>
  <c r="K165" i="1" s="1"/>
  <c r="L165" i="1" a="1"/>
  <c r="L165" i="1" s="1"/>
  <c r="M165" i="1" a="1"/>
  <c r="M165" i="1" s="1"/>
  <c r="K166" i="1" a="1"/>
  <c r="K166" i="1" s="1"/>
  <c r="L166" i="1" a="1"/>
  <c r="L166" i="1" s="1"/>
  <c r="M166" i="1" a="1"/>
  <c r="M166" i="1" s="1"/>
  <c r="K167" i="1" a="1"/>
  <c r="K167" i="1" s="1"/>
  <c r="L167" i="1" a="1"/>
  <c r="L167" i="1" s="1"/>
  <c r="M167" i="1" a="1"/>
  <c r="M167" i="1" s="1"/>
  <c r="K168" i="1" a="1"/>
  <c r="K168" i="1" s="1"/>
  <c r="L168" i="1" a="1"/>
  <c r="L168" i="1" s="1"/>
  <c r="M168" i="1" a="1"/>
  <c r="M168" i="1" s="1"/>
  <c r="K169" i="1" a="1"/>
  <c r="K169" i="1" s="1"/>
  <c r="L169" i="1" a="1"/>
  <c r="L169" i="1" s="1"/>
  <c r="M169" i="1" a="1"/>
  <c r="M169" i="1" s="1"/>
  <c r="K170" i="1" a="1"/>
  <c r="K170" i="1" s="1"/>
  <c r="L170" i="1" a="1"/>
  <c r="L170" i="1" s="1"/>
  <c r="M170" i="1" a="1"/>
  <c r="M170" i="1" s="1"/>
  <c r="K171" i="1" a="1"/>
  <c r="K171" i="1" s="1"/>
  <c r="L171" i="1" a="1"/>
  <c r="L171" i="1" s="1"/>
  <c r="M171" i="1" a="1"/>
  <c r="M171" i="1" s="1"/>
  <c r="K172" i="1" a="1"/>
  <c r="K172" i="1" s="1"/>
  <c r="L172" i="1" a="1"/>
  <c r="L172" i="1" s="1"/>
  <c r="M172" i="1" a="1"/>
  <c r="M172" i="1" s="1"/>
  <c r="K173" i="1" a="1"/>
  <c r="K173" i="1" s="1"/>
  <c r="L173" i="1" a="1"/>
  <c r="L173" i="1" s="1"/>
  <c r="M173" i="1" a="1"/>
  <c r="M173" i="1" s="1"/>
  <c r="K174" i="1" a="1"/>
  <c r="K174" i="1" s="1"/>
  <c r="L174" i="1" a="1"/>
  <c r="L174" i="1" s="1"/>
  <c r="M174" i="1" a="1"/>
  <c r="M174" i="1" s="1"/>
  <c r="K175" i="1" a="1"/>
  <c r="K175" i="1" s="1"/>
  <c r="L175" i="1" a="1"/>
  <c r="L175" i="1" s="1"/>
  <c r="M175" i="1" a="1"/>
  <c r="M175" i="1" s="1"/>
  <c r="K176" i="1" a="1"/>
  <c r="K176" i="1" s="1"/>
  <c r="L176" i="1" a="1"/>
  <c r="L176" i="1" s="1"/>
  <c r="M176" i="1" a="1"/>
  <c r="M176" i="1" s="1"/>
  <c r="K177" i="1" a="1"/>
  <c r="K177" i="1" s="1"/>
  <c r="L177" i="1" a="1"/>
  <c r="L177" i="1" s="1"/>
  <c r="M177" i="1" a="1"/>
  <c r="M177" i="1" s="1"/>
  <c r="K178" i="1" a="1"/>
  <c r="K178" i="1" s="1"/>
  <c r="L178" i="1" a="1"/>
  <c r="L178" i="1" s="1"/>
  <c r="M178" i="1" a="1"/>
  <c r="M178" i="1" s="1"/>
  <c r="K179" i="1" a="1"/>
  <c r="K179" i="1" s="1"/>
  <c r="L179" i="1" a="1"/>
  <c r="L179" i="1" s="1"/>
  <c r="M179" i="1" a="1"/>
  <c r="M179" i="1" s="1"/>
  <c r="K180" i="1" a="1"/>
  <c r="K180" i="1" s="1"/>
  <c r="L180" i="1" a="1"/>
  <c r="L180" i="1" s="1"/>
  <c r="M180" i="1" a="1"/>
  <c r="M180" i="1" s="1"/>
  <c r="K181" i="1" a="1"/>
  <c r="K181" i="1" s="1"/>
  <c r="L181" i="1" a="1"/>
  <c r="L181" i="1" s="1"/>
  <c r="M181" i="1" a="1"/>
  <c r="M181" i="1" s="1"/>
  <c r="K182" i="1" a="1"/>
  <c r="K182" i="1" s="1"/>
  <c r="L182" i="1" a="1"/>
  <c r="L182" i="1" s="1"/>
  <c r="M182" i="1" a="1"/>
  <c r="M182" i="1" s="1"/>
  <c r="K183" i="1" a="1"/>
  <c r="K183" i="1" s="1"/>
  <c r="L183" i="1" a="1"/>
  <c r="L183" i="1" s="1"/>
  <c r="M183" i="1" a="1"/>
  <c r="M183" i="1" s="1"/>
  <c r="K184" i="1" a="1"/>
  <c r="K184" i="1" s="1"/>
  <c r="L184" i="1" a="1"/>
  <c r="L184" i="1" s="1"/>
  <c r="M184" i="1" a="1"/>
  <c r="M184" i="1" s="1"/>
  <c r="K185" i="1" a="1"/>
  <c r="K185" i="1" s="1"/>
  <c r="L185" i="1" a="1"/>
  <c r="L185" i="1" s="1"/>
  <c r="M185" i="1" a="1"/>
  <c r="M185" i="1" s="1"/>
  <c r="K186" i="1" a="1"/>
  <c r="K186" i="1" s="1"/>
  <c r="L186" i="1" a="1"/>
  <c r="L186" i="1" s="1"/>
  <c r="M186" i="1" a="1"/>
  <c r="M186" i="1" s="1"/>
  <c r="K187" i="1" a="1"/>
  <c r="K187" i="1" s="1"/>
  <c r="L187" i="1" a="1"/>
  <c r="L187" i="1" s="1"/>
  <c r="M187" i="1" a="1"/>
  <c r="M187" i="1" s="1"/>
  <c r="K188" i="1" a="1"/>
  <c r="K188" i="1" s="1"/>
  <c r="L188" i="1" a="1"/>
  <c r="L188" i="1" s="1"/>
  <c r="M188" i="1" a="1"/>
  <c r="M188" i="1" s="1"/>
  <c r="K189" i="1" a="1"/>
  <c r="K189" i="1" s="1"/>
  <c r="L189" i="1" a="1"/>
  <c r="L189" i="1" s="1"/>
  <c r="M189" i="1" a="1"/>
  <c r="M189" i="1" s="1"/>
  <c r="K190" i="1" a="1"/>
  <c r="K190" i="1" s="1"/>
  <c r="L190" i="1" a="1"/>
  <c r="L190" i="1" s="1"/>
  <c r="M190" i="1" a="1"/>
  <c r="M190" i="1" s="1"/>
  <c r="K191" i="1" a="1"/>
  <c r="K191" i="1" s="1"/>
  <c r="L191" i="1" a="1"/>
  <c r="L191" i="1" s="1"/>
  <c r="M191" i="1" a="1"/>
  <c r="M191" i="1" s="1"/>
  <c r="K192" i="1" a="1"/>
  <c r="K192" i="1" s="1"/>
  <c r="L192" i="1" a="1"/>
  <c r="L192" i="1" s="1"/>
  <c r="M192" i="1" a="1"/>
  <c r="M192" i="1" s="1"/>
  <c r="K193" i="1" a="1"/>
  <c r="K193" i="1" s="1"/>
  <c r="L193" i="1" a="1"/>
  <c r="L193" i="1" s="1"/>
  <c r="M193" i="1" a="1"/>
  <c r="M193" i="1" s="1"/>
  <c r="K194" i="1" a="1"/>
  <c r="K194" i="1" s="1"/>
  <c r="L194" i="1" a="1"/>
  <c r="L194" i="1" s="1"/>
  <c r="M194" i="1" a="1"/>
  <c r="M194" i="1" s="1"/>
  <c r="K195" i="1" a="1"/>
  <c r="K195" i="1" s="1"/>
  <c r="L195" i="1" a="1"/>
  <c r="L195" i="1" s="1"/>
  <c r="M195" i="1" a="1"/>
  <c r="M195" i="1" s="1"/>
  <c r="K196" i="1" a="1"/>
  <c r="K196" i="1" s="1"/>
  <c r="L196" i="1" a="1"/>
  <c r="L196" i="1" s="1"/>
  <c r="M196" i="1" a="1"/>
  <c r="M196" i="1" s="1"/>
  <c r="K197" i="1" a="1"/>
  <c r="K197" i="1" s="1"/>
  <c r="L197" i="1" a="1"/>
  <c r="L197" i="1" s="1"/>
  <c r="M197" i="1" a="1"/>
  <c r="M197" i="1" s="1"/>
  <c r="K198" i="1" a="1"/>
  <c r="K198" i="1" s="1"/>
  <c r="L198" i="1" a="1"/>
  <c r="L198" i="1" s="1"/>
  <c r="M198" i="1" a="1"/>
  <c r="M198" i="1" s="1"/>
  <c r="K199" i="1" a="1"/>
  <c r="K199" i="1" s="1"/>
  <c r="L199" i="1" a="1"/>
  <c r="L199" i="1" s="1"/>
  <c r="M199" i="1" a="1"/>
  <c r="M199" i="1" s="1"/>
  <c r="K200" i="1" a="1"/>
  <c r="K200" i="1" s="1"/>
  <c r="L200" i="1" a="1"/>
  <c r="L200" i="1" s="1"/>
  <c r="M200" i="1" a="1"/>
  <c r="M200" i="1" s="1"/>
  <c r="K201" i="1" a="1"/>
  <c r="K201" i="1" s="1"/>
  <c r="L201" i="1" a="1"/>
  <c r="L201" i="1" s="1"/>
  <c r="M201" i="1" a="1"/>
  <c r="M201" i="1" s="1"/>
  <c r="K202" i="1" a="1"/>
  <c r="K202" i="1" s="1"/>
  <c r="L202" i="1" a="1"/>
  <c r="L202" i="1" s="1"/>
  <c r="M202" i="1" a="1"/>
  <c r="M202" i="1" s="1"/>
  <c r="K203" i="1" a="1"/>
  <c r="K203" i="1" s="1"/>
  <c r="L203" i="1" a="1"/>
  <c r="L203" i="1" s="1"/>
  <c r="M203" i="1" a="1"/>
  <c r="M203" i="1" s="1"/>
  <c r="K204" i="1" a="1"/>
  <c r="K204" i="1" s="1"/>
  <c r="L204" i="1" a="1"/>
  <c r="L204" i="1" s="1"/>
  <c r="M204" i="1" a="1"/>
  <c r="M204" i="1" s="1"/>
  <c r="K205" i="1" a="1"/>
  <c r="K205" i="1" s="1"/>
  <c r="L205" i="1" a="1"/>
  <c r="L205" i="1" s="1"/>
  <c r="M205" i="1" a="1"/>
  <c r="M205" i="1" s="1"/>
  <c r="K206" i="1" a="1"/>
  <c r="K206" i="1" s="1"/>
  <c r="L206" i="1" a="1"/>
  <c r="L206" i="1" s="1"/>
  <c r="M206" i="1" a="1"/>
  <c r="M206" i="1" s="1"/>
  <c r="K207" i="1" a="1"/>
  <c r="K207" i="1" s="1"/>
  <c r="L207" i="1" a="1"/>
  <c r="L207" i="1" s="1"/>
  <c r="M207" i="1" a="1"/>
  <c r="M207" i="1" s="1"/>
  <c r="K208" i="1" a="1"/>
  <c r="K208" i="1" s="1"/>
  <c r="L208" i="1" a="1"/>
  <c r="L208" i="1" s="1"/>
  <c r="M208" i="1" a="1"/>
  <c r="M208" i="1" s="1"/>
  <c r="K209" i="1" a="1"/>
  <c r="K209" i="1" s="1"/>
  <c r="L209" i="1" a="1"/>
  <c r="L209" i="1" s="1"/>
  <c r="M209" i="1" a="1"/>
  <c r="M209" i="1" s="1"/>
  <c r="K210" i="1" a="1"/>
  <c r="K210" i="1" s="1"/>
  <c r="L210" i="1" a="1"/>
  <c r="L210" i="1" s="1"/>
  <c r="M210" i="1" a="1"/>
  <c r="M210" i="1" s="1"/>
  <c r="K211" i="1" a="1"/>
  <c r="K211" i="1" s="1"/>
  <c r="L211" i="1" a="1"/>
  <c r="L211" i="1" s="1"/>
  <c r="M211" i="1" a="1"/>
  <c r="M211" i="1" s="1"/>
  <c r="K212" i="1" a="1"/>
  <c r="K212" i="1" s="1"/>
  <c r="L212" i="1" a="1"/>
  <c r="L212" i="1" s="1"/>
  <c r="M212" i="1" a="1"/>
  <c r="M212" i="1" s="1"/>
  <c r="K213" i="1" a="1"/>
  <c r="K213" i="1" s="1"/>
  <c r="L213" i="1" a="1"/>
  <c r="L213" i="1" s="1"/>
  <c r="M213" i="1" a="1"/>
  <c r="M213" i="1" s="1"/>
  <c r="K214" i="1" a="1"/>
  <c r="K214" i="1" s="1"/>
  <c r="L214" i="1" a="1"/>
  <c r="L214" i="1" s="1"/>
  <c r="M214" i="1" a="1"/>
  <c r="M214" i="1" s="1"/>
  <c r="K215" i="1" a="1"/>
  <c r="K215" i="1" s="1"/>
  <c r="L215" i="1" a="1"/>
  <c r="L215" i="1" s="1"/>
  <c r="M215" i="1" a="1"/>
  <c r="M215" i="1" s="1"/>
  <c r="K216" i="1" a="1"/>
  <c r="K216" i="1" s="1"/>
  <c r="L216" i="1" a="1"/>
  <c r="L216" i="1" s="1"/>
  <c r="M216" i="1" a="1"/>
  <c r="M216" i="1" s="1"/>
  <c r="K217" i="1" a="1"/>
  <c r="K217" i="1" s="1"/>
  <c r="L217" i="1" a="1"/>
  <c r="L217" i="1" s="1"/>
  <c r="M217" i="1" a="1"/>
  <c r="M217" i="1" s="1"/>
  <c r="K218" i="1" a="1"/>
  <c r="K218" i="1" s="1"/>
  <c r="L218" i="1" a="1"/>
  <c r="L218" i="1" s="1"/>
  <c r="M218" i="1" a="1"/>
  <c r="M218" i="1" s="1"/>
  <c r="K219" i="1" a="1"/>
  <c r="K219" i="1" s="1"/>
  <c r="L219" i="1" a="1"/>
  <c r="L219" i="1" s="1"/>
  <c r="M219" i="1" a="1"/>
  <c r="M219" i="1" s="1"/>
  <c r="K220" i="1" a="1"/>
  <c r="K220" i="1" s="1"/>
  <c r="L220" i="1" a="1"/>
  <c r="L220" i="1" s="1"/>
  <c r="M220" i="1" a="1"/>
  <c r="M220" i="1" s="1"/>
  <c r="K221" i="1" a="1"/>
  <c r="K221" i="1" s="1"/>
  <c r="L221" i="1" a="1"/>
  <c r="L221" i="1" s="1"/>
  <c r="M221" i="1" a="1"/>
  <c r="M221" i="1" s="1"/>
  <c r="K222" i="1" a="1"/>
  <c r="K222" i="1" s="1"/>
  <c r="L222" i="1" a="1"/>
  <c r="L222" i="1" s="1"/>
  <c r="M222" i="1" a="1"/>
  <c r="M222" i="1" s="1"/>
  <c r="K223" i="1" a="1"/>
  <c r="K223" i="1" s="1"/>
  <c r="L223" i="1" a="1"/>
  <c r="L223" i="1" s="1"/>
  <c r="M223" i="1" a="1"/>
  <c r="M223" i="1" s="1"/>
  <c r="K224" i="1" a="1"/>
  <c r="K224" i="1" s="1"/>
  <c r="L224" i="1" a="1"/>
  <c r="L224" i="1" s="1"/>
  <c r="M224" i="1" a="1"/>
  <c r="M224" i="1" s="1"/>
  <c r="K225" i="1" a="1"/>
  <c r="K225" i="1" s="1"/>
  <c r="L225" i="1" a="1"/>
  <c r="L225" i="1" s="1"/>
  <c r="M225" i="1" a="1"/>
  <c r="M225" i="1" s="1"/>
  <c r="K226" i="1" a="1"/>
  <c r="K226" i="1" s="1"/>
  <c r="L226" i="1" a="1"/>
  <c r="L226" i="1" s="1"/>
  <c r="M226" i="1" a="1"/>
  <c r="M226" i="1" s="1"/>
  <c r="K227" i="1" a="1"/>
  <c r="K227" i="1" s="1"/>
  <c r="L227" i="1" a="1"/>
  <c r="L227" i="1" s="1"/>
  <c r="M227" i="1" a="1"/>
  <c r="M227" i="1" s="1"/>
  <c r="K228" i="1" a="1"/>
  <c r="K228" i="1" s="1"/>
  <c r="L228" i="1" a="1"/>
  <c r="L228" i="1" s="1"/>
  <c r="M228" i="1" a="1"/>
  <c r="M228" i="1" s="1"/>
  <c r="K229" i="1" a="1"/>
  <c r="K229" i="1" s="1"/>
  <c r="L229" i="1" a="1"/>
  <c r="L229" i="1" s="1"/>
  <c r="M229" i="1" a="1"/>
  <c r="M229" i="1" s="1"/>
  <c r="K230" i="1" a="1"/>
  <c r="K230" i="1" s="1"/>
  <c r="L230" i="1" a="1"/>
  <c r="L230" i="1" s="1"/>
  <c r="M230" i="1" a="1"/>
  <c r="M230" i="1" s="1"/>
  <c r="K231" i="1" a="1"/>
  <c r="K231" i="1" s="1"/>
  <c r="L231" i="1" a="1"/>
  <c r="L231" i="1" s="1"/>
  <c r="M231" i="1" a="1"/>
  <c r="M231" i="1" s="1"/>
  <c r="K232" i="1" a="1"/>
  <c r="K232" i="1" s="1"/>
  <c r="L232" i="1" a="1"/>
  <c r="L232" i="1" s="1"/>
  <c r="M232" i="1" a="1"/>
  <c r="M232" i="1" s="1"/>
  <c r="K233" i="1" a="1"/>
  <c r="K233" i="1" s="1"/>
  <c r="L233" i="1" a="1"/>
  <c r="L233" i="1" s="1"/>
  <c r="M233" i="1" a="1"/>
  <c r="M233" i="1" s="1"/>
  <c r="K234" i="1" a="1"/>
  <c r="K234" i="1" s="1"/>
  <c r="L234" i="1" a="1"/>
  <c r="L234" i="1" s="1"/>
  <c r="M234" i="1" a="1"/>
  <c r="M234" i="1" s="1"/>
  <c r="K235" i="1" a="1"/>
  <c r="K235" i="1" s="1"/>
  <c r="L235" i="1" a="1"/>
  <c r="L235" i="1" s="1"/>
  <c r="M235" i="1" a="1"/>
  <c r="M235" i="1" s="1"/>
  <c r="K236" i="1" a="1"/>
  <c r="K236" i="1" s="1"/>
  <c r="L236" i="1" a="1"/>
  <c r="L236" i="1" s="1"/>
  <c r="M236" i="1" a="1"/>
  <c r="M236" i="1" s="1"/>
  <c r="K237" i="1" a="1"/>
  <c r="K237" i="1" s="1"/>
  <c r="L237" i="1" a="1"/>
  <c r="L237" i="1" s="1"/>
  <c r="M237" i="1" a="1"/>
  <c r="M237" i="1" s="1"/>
  <c r="K238" i="1" a="1"/>
  <c r="K238" i="1" s="1"/>
  <c r="L238" i="1" a="1"/>
  <c r="L238" i="1" s="1"/>
  <c r="M238" i="1" a="1"/>
  <c r="M238" i="1" s="1"/>
  <c r="K239" i="1" a="1"/>
  <c r="K239" i="1" s="1"/>
  <c r="L239" i="1" a="1"/>
  <c r="L239" i="1" s="1"/>
  <c r="M239" i="1" a="1"/>
  <c r="M239" i="1" s="1"/>
  <c r="K240" i="1" a="1"/>
  <c r="K240" i="1" s="1"/>
  <c r="L240" i="1" a="1"/>
  <c r="L240" i="1" s="1"/>
  <c r="M240" i="1" a="1"/>
  <c r="M240" i="1" s="1"/>
  <c r="K241" i="1" a="1"/>
  <c r="K241" i="1" s="1"/>
  <c r="L241" i="1" a="1"/>
  <c r="L241" i="1" s="1"/>
  <c r="M241" i="1" a="1"/>
  <c r="M241" i="1" s="1"/>
  <c r="K242" i="1" a="1"/>
  <c r="K242" i="1" s="1"/>
  <c r="L242" i="1" a="1"/>
  <c r="L242" i="1" s="1"/>
  <c r="M242" i="1" a="1"/>
  <c r="M242" i="1" s="1"/>
  <c r="K243" i="1" a="1"/>
  <c r="K243" i="1" s="1"/>
  <c r="L243" i="1" a="1"/>
  <c r="L243" i="1" s="1"/>
  <c r="M243" i="1" a="1"/>
  <c r="M243" i="1" s="1"/>
  <c r="K244" i="1" a="1"/>
  <c r="K244" i="1" s="1"/>
  <c r="L244" i="1" a="1"/>
  <c r="L244" i="1" s="1"/>
  <c r="M244" i="1" a="1"/>
  <c r="M244" i="1" s="1"/>
  <c r="K245" i="1" a="1"/>
  <c r="K245" i="1" s="1"/>
  <c r="L245" i="1" a="1"/>
  <c r="L245" i="1" s="1"/>
  <c r="M245" i="1" a="1"/>
  <c r="M245" i="1" s="1"/>
  <c r="K246" i="1" a="1"/>
  <c r="K246" i="1" s="1"/>
  <c r="L246" i="1" a="1"/>
  <c r="L246" i="1" s="1"/>
  <c r="M246" i="1" a="1"/>
  <c r="M246" i="1" s="1"/>
  <c r="K247" i="1" a="1"/>
  <c r="K247" i="1" s="1"/>
  <c r="L247" i="1" a="1"/>
  <c r="L247" i="1" s="1"/>
  <c r="M247" i="1" a="1"/>
  <c r="M247" i="1" s="1"/>
  <c r="K248" i="1" a="1"/>
  <c r="K248" i="1" s="1"/>
  <c r="L248" i="1" a="1"/>
  <c r="L248" i="1" s="1"/>
  <c r="M248" i="1" a="1"/>
  <c r="M248" i="1" s="1"/>
  <c r="K249" i="1" a="1"/>
  <c r="K249" i="1" s="1"/>
  <c r="L249" i="1" a="1"/>
  <c r="L249" i="1" s="1"/>
  <c r="M249" i="1" a="1"/>
  <c r="M249" i="1" s="1"/>
  <c r="K250" i="1" a="1"/>
  <c r="K250" i="1" s="1"/>
  <c r="L250" i="1" a="1"/>
  <c r="L250" i="1" s="1"/>
  <c r="M250" i="1" a="1"/>
  <c r="M250" i="1" s="1"/>
  <c r="K251" i="1" a="1"/>
  <c r="K251" i="1" s="1"/>
  <c r="L251" i="1" a="1"/>
  <c r="L251" i="1" s="1"/>
  <c r="M251" i="1" a="1"/>
  <c r="M251" i="1" s="1"/>
  <c r="K252" i="1" a="1"/>
  <c r="K252" i="1" s="1"/>
  <c r="L252" i="1" a="1"/>
  <c r="L252" i="1" s="1"/>
  <c r="M252" i="1" a="1"/>
  <c r="M252" i="1" s="1"/>
  <c r="K253" i="1" a="1"/>
  <c r="K253" i="1" s="1"/>
  <c r="L253" i="1" a="1"/>
  <c r="L253" i="1" s="1"/>
  <c r="M253" i="1" a="1"/>
  <c r="M253" i="1" s="1"/>
  <c r="K254" i="1" a="1"/>
  <c r="K254" i="1" s="1"/>
  <c r="L254" i="1" a="1"/>
  <c r="L254" i="1" s="1"/>
  <c r="M254" i="1" a="1"/>
  <c r="M254" i="1" s="1"/>
  <c r="K255" i="1" a="1"/>
  <c r="K255" i="1" s="1"/>
  <c r="L255" i="1" a="1"/>
  <c r="L255" i="1" s="1"/>
  <c r="M255" i="1" a="1"/>
  <c r="M255" i="1" s="1"/>
  <c r="K256" i="1" a="1"/>
  <c r="K256" i="1" s="1"/>
  <c r="L256" i="1" a="1"/>
  <c r="L256" i="1" s="1"/>
  <c r="M256" i="1" a="1"/>
  <c r="M256" i="1" s="1"/>
  <c r="K257" i="1" a="1"/>
  <c r="K257" i="1" s="1"/>
  <c r="L257" i="1" a="1"/>
  <c r="L257" i="1" s="1"/>
  <c r="M257" i="1" a="1"/>
  <c r="M257" i="1" s="1"/>
  <c r="K258" i="1" a="1"/>
  <c r="K258" i="1" s="1"/>
  <c r="L258" i="1" a="1"/>
  <c r="L258" i="1" s="1"/>
  <c r="M258" i="1" a="1"/>
  <c r="M258" i="1" s="1"/>
  <c r="K259" i="1" a="1"/>
  <c r="K259" i="1" s="1"/>
  <c r="L259" i="1" a="1"/>
  <c r="L259" i="1" s="1"/>
  <c r="M259" i="1" a="1"/>
  <c r="M259" i="1" s="1"/>
  <c r="K260" i="1" a="1"/>
  <c r="K260" i="1" s="1"/>
  <c r="L260" i="1" a="1"/>
  <c r="L260" i="1" s="1"/>
  <c r="M260" i="1" a="1"/>
  <c r="M260" i="1" s="1"/>
  <c r="K261" i="1" a="1"/>
  <c r="K261" i="1" s="1"/>
  <c r="L261" i="1" a="1"/>
  <c r="L261" i="1" s="1"/>
  <c r="M261" i="1" a="1"/>
  <c r="M261" i="1" s="1"/>
  <c r="K262" i="1" a="1"/>
  <c r="K262" i="1" s="1"/>
  <c r="L262" i="1" a="1"/>
  <c r="L262" i="1" s="1"/>
  <c r="M262" i="1" a="1"/>
  <c r="M262" i="1" s="1"/>
  <c r="K263" i="1" a="1"/>
  <c r="K263" i="1" s="1"/>
  <c r="L263" i="1" a="1"/>
  <c r="L263" i="1" s="1"/>
  <c r="M263" i="1" a="1"/>
  <c r="M263" i="1" s="1"/>
  <c r="K264" i="1" a="1"/>
  <c r="K264" i="1" s="1"/>
  <c r="L264" i="1" a="1"/>
  <c r="L264" i="1" s="1"/>
  <c r="M264" i="1" a="1"/>
  <c r="M264" i="1" s="1"/>
  <c r="K265" i="1" a="1"/>
  <c r="K265" i="1" s="1"/>
  <c r="L265" i="1" a="1"/>
  <c r="L265" i="1" s="1"/>
  <c r="M265" i="1" a="1"/>
  <c r="M265" i="1" s="1"/>
  <c r="K266" i="1" a="1"/>
  <c r="K266" i="1" s="1"/>
  <c r="L266" i="1" a="1"/>
  <c r="L266" i="1" s="1"/>
  <c r="M266" i="1" a="1"/>
  <c r="M266" i="1" s="1"/>
  <c r="K267" i="1" a="1"/>
  <c r="K267" i="1" s="1"/>
  <c r="L267" i="1" a="1"/>
  <c r="L267" i="1" s="1"/>
  <c r="M267" i="1" a="1"/>
  <c r="M267" i="1" s="1"/>
  <c r="K268" i="1" a="1"/>
  <c r="K268" i="1" s="1"/>
  <c r="L268" i="1" a="1"/>
  <c r="L268" i="1" s="1"/>
  <c r="M268" i="1" a="1"/>
  <c r="M268" i="1" s="1"/>
  <c r="K269" i="1" a="1"/>
  <c r="K269" i="1" s="1"/>
  <c r="L269" i="1" a="1"/>
  <c r="L269" i="1" s="1"/>
  <c r="M269" i="1" a="1"/>
  <c r="M269" i="1" s="1"/>
  <c r="K270" i="1" a="1"/>
  <c r="K270" i="1" s="1"/>
  <c r="L270" i="1" a="1"/>
  <c r="L270" i="1" s="1"/>
  <c r="M270" i="1" a="1"/>
  <c r="M270" i="1" s="1"/>
  <c r="K271" i="1" a="1"/>
  <c r="K271" i="1" s="1"/>
  <c r="L271" i="1" a="1"/>
  <c r="L271" i="1" s="1"/>
  <c r="M271" i="1" a="1"/>
  <c r="M271" i="1" s="1"/>
  <c r="K272" i="1" a="1"/>
  <c r="K272" i="1" s="1"/>
  <c r="L272" i="1" a="1"/>
  <c r="L272" i="1" s="1"/>
  <c r="M272" i="1" a="1"/>
  <c r="M272" i="1" s="1"/>
  <c r="K273" i="1" a="1"/>
  <c r="K273" i="1" s="1"/>
  <c r="L273" i="1" a="1"/>
  <c r="L273" i="1" s="1"/>
  <c r="M273" i="1" a="1"/>
  <c r="M273" i="1" s="1"/>
  <c r="K274" i="1" a="1"/>
  <c r="K274" i="1" s="1"/>
  <c r="L274" i="1" a="1"/>
  <c r="L274" i="1" s="1"/>
  <c r="M274" i="1" a="1"/>
  <c r="M274" i="1" s="1"/>
  <c r="K275" i="1" a="1"/>
  <c r="K275" i="1" s="1"/>
  <c r="L275" i="1" a="1"/>
  <c r="L275" i="1" s="1"/>
  <c r="M275" i="1" a="1"/>
  <c r="M275" i="1" s="1"/>
  <c r="K276" i="1" a="1"/>
  <c r="K276" i="1" s="1"/>
  <c r="L276" i="1" a="1"/>
  <c r="L276" i="1" s="1"/>
  <c r="M276" i="1" a="1"/>
  <c r="M276" i="1" s="1"/>
  <c r="K277" i="1" a="1"/>
  <c r="K277" i="1" s="1"/>
  <c r="L277" i="1" a="1"/>
  <c r="L277" i="1" s="1"/>
  <c r="M277" i="1" a="1"/>
  <c r="M277" i="1" s="1"/>
  <c r="K278" i="1" a="1"/>
  <c r="K278" i="1" s="1"/>
  <c r="L278" i="1" a="1"/>
  <c r="L278" i="1" s="1"/>
  <c r="M278" i="1" a="1"/>
  <c r="M278" i="1" s="1"/>
  <c r="K279" i="1" a="1"/>
  <c r="K279" i="1" s="1"/>
  <c r="L279" i="1" a="1"/>
  <c r="L279" i="1" s="1"/>
  <c r="M279" i="1" a="1"/>
  <c r="M279" i="1" s="1"/>
  <c r="K280" i="1" a="1"/>
  <c r="K280" i="1" s="1"/>
  <c r="L280" i="1" a="1"/>
  <c r="L280" i="1" s="1"/>
  <c r="M280" i="1" a="1"/>
  <c r="M280" i="1" s="1"/>
  <c r="K281" i="1" a="1"/>
  <c r="K281" i="1" s="1"/>
  <c r="L281" i="1" a="1"/>
  <c r="L281" i="1" s="1"/>
  <c r="M281" i="1" a="1"/>
  <c r="M281" i="1" s="1"/>
  <c r="K282" i="1" a="1"/>
  <c r="K282" i="1" s="1"/>
  <c r="L282" i="1" a="1"/>
  <c r="L282" i="1" s="1"/>
  <c r="M282" i="1" a="1"/>
  <c r="M282" i="1" s="1"/>
  <c r="K283" i="1" a="1"/>
  <c r="K283" i="1" s="1"/>
  <c r="L283" i="1" a="1"/>
  <c r="L283" i="1" s="1"/>
  <c r="M283" i="1" a="1"/>
  <c r="M283" i="1" s="1"/>
  <c r="K284" i="1" a="1"/>
  <c r="K284" i="1" s="1"/>
  <c r="L284" i="1" a="1"/>
  <c r="L284" i="1" s="1"/>
  <c r="M284" i="1" a="1"/>
  <c r="M284" i="1" s="1"/>
  <c r="K285" i="1" a="1"/>
  <c r="K285" i="1" s="1"/>
  <c r="L285" i="1" a="1"/>
  <c r="L285" i="1" s="1"/>
  <c r="M285" i="1" a="1"/>
  <c r="M285" i="1" s="1"/>
  <c r="K286" i="1" a="1"/>
  <c r="K286" i="1" s="1"/>
  <c r="L286" i="1" a="1"/>
  <c r="L286" i="1" s="1"/>
  <c r="M286" i="1" a="1"/>
  <c r="M286" i="1" s="1"/>
  <c r="K287" i="1" a="1"/>
  <c r="K287" i="1" s="1"/>
  <c r="L287" i="1" a="1"/>
  <c r="L287" i="1" s="1"/>
  <c r="M287" i="1" a="1"/>
  <c r="M287" i="1" s="1"/>
  <c r="K288" i="1" a="1"/>
  <c r="K288" i="1" s="1"/>
  <c r="L288" i="1" a="1"/>
  <c r="L288" i="1" s="1"/>
  <c r="M288" i="1" a="1"/>
  <c r="M288" i="1" s="1"/>
  <c r="K289" i="1" a="1"/>
  <c r="K289" i="1" s="1"/>
  <c r="L289" i="1" a="1"/>
  <c r="L289" i="1" s="1"/>
  <c r="M289" i="1" a="1"/>
  <c r="M289" i="1" s="1"/>
  <c r="K290" i="1" a="1"/>
  <c r="K290" i="1" s="1"/>
  <c r="L290" i="1" a="1"/>
  <c r="L290" i="1" s="1"/>
  <c r="M290" i="1" a="1"/>
  <c r="M290" i="1" s="1"/>
  <c r="K291" i="1" a="1"/>
  <c r="K291" i="1" s="1"/>
  <c r="L291" i="1" a="1"/>
  <c r="L291" i="1" s="1"/>
  <c r="M291" i="1" a="1"/>
  <c r="M291" i="1" s="1"/>
  <c r="K292" i="1" a="1"/>
  <c r="K292" i="1" s="1"/>
  <c r="L292" i="1" a="1"/>
  <c r="L292" i="1" s="1"/>
  <c r="M292" i="1" a="1"/>
  <c r="M292" i="1" s="1"/>
  <c r="K293" i="1" a="1"/>
  <c r="K293" i="1" s="1"/>
  <c r="L293" i="1" a="1"/>
  <c r="L293" i="1" s="1"/>
  <c r="M293" i="1" a="1"/>
  <c r="M293" i="1" s="1"/>
  <c r="K294" i="1" a="1"/>
  <c r="K294" i="1" s="1"/>
  <c r="L294" i="1" a="1"/>
  <c r="L294" i="1" s="1"/>
  <c r="M294" i="1" a="1"/>
  <c r="M294" i="1" s="1"/>
  <c r="K295" i="1" a="1"/>
  <c r="K295" i="1" s="1"/>
  <c r="L295" i="1" a="1"/>
  <c r="L295" i="1" s="1"/>
  <c r="M295" i="1" a="1"/>
  <c r="M295" i="1" s="1"/>
  <c r="K296" i="1" a="1"/>
  <c r="K296" i="1" s="1"/>
  <c r="L296" i="1" a="1"/>
  <c r="L296" i="1" s="1"/>
  <c r="M296" i="1" a="1"/>
  <c r="M296" i="1" s="1"/>
  <c r="K297" i="1" a="1"/>
  <c r="K297" i="1" s="1"/>
  <c r="L297" i="1" a="1"/>
  <c r="L297" i="1" s="1"/>
  <c r="M297" i="1" a="1"/>
  <c r="M297" i="1" s="1"/>
  <c r="K298" i="1" a="1"/>
  <c r="K298" i="1" s="1"/>
  <c r="L298" i="1" a="1"/>
  <c r="L298" i="1" s="1"/>
  <c r="M298" i="1" a="1"/>
  <c r="M298" i="1" s="1"/>
  <c r="K299" i="1" a="1"/>
  <c r="K299" i="1" s="1"/>
  <c r="L299" i="1" a="1"/>
  <c r="L299" i="1" s="1"/>
  <c r="M299" i="1" a="1"/>
  <c r="M299" i="1" s="1"/>
  <c r="K300" i="1" a="1"/>
  <c r="K300" i="1" s="1"/>
  <c r="L300" i="1" a="1"/>
  <c r="L300" i="1" s="1"/>
  <c r="M300" i="1" a="1"/>
  <c r="M300" i="1" s="1"/>
  <c r="K301" i="1" a="1"/>
  <c r="K301" i="1" s="1"/>
  <c r="L301" i="1" a="1"/>
  <c r="L301" i="1" s="1"/>
  <c r="M301" i="1" a="1"/>
  <c r="M301" i="1" s="1"/>
  <c r="K302" i="1" a="1"/>
  <c r="K302" i="1" s="1"/>
  <c r="L302" i="1" a="1"/>
  <c r="L302" i="1" s="1"/>
  <c r="M302" i="1" a="1"/>
  <c r="M302" i="1" s="1"/>
  <c r="K303" i="1" a="1"/>
  <c r="K303" i="1" s="1"/>
  <c r="L303" i="1" a="1"/>
  <c r="L303" i="1" s="1"/>
  <c r="M303" i="1" a="1"/>
  <c r="M303" i="1" s="1"/>
  <c r="K304" i="1" a="1"/>
  <c r="K304" i="1" s="1"/>
  <c r="L304" i="1" a="1"/>
  <c r="L304" i="1" s="1"/>
  <c r="M304" i="1" a="1"/>
  <c r="M304" i="1" s="1"/>
  <c r="K305" i="1" a="1"/>
  <c r="K305" i="1" s="1"/>
  <c r="L305" i="1" a="1"/>
  <c r="L305" i="1" s="1"/>
  <c r="M305" i="1" a="1"/>
  <c r="M305" i="1" s="1"/>
  <c r="K306" i="1" a="1"/>
  <c r="K306" i="1" s="1"/>
  <c r="L306" i="1" a="1"/>
  <c r="L306" i="1" s="1"/>
  <c r="M306" i="1" a="1"/>
  <c r="M306" i="1" s="1"/>
  <c r="K307" i="1" a="1"/>
  <c r="K307" i="1" s="1"/>
  <c r="L307" i="1" a="1"/>
  <c r="L307" i="1" s="1"/>
  <c r="M307" i="1" a="1"/>
  <c r="M307" i="1" s="1"/>
  <c r="K308" i="1" a="1"/>
  <c r="K308" i="1" s="1"/>
  <c r="L308" i="1" a="1"/>
  <c r="L308" i="1" s="1"/>
  <c r="M308" i="1" a="1"/>
  <c r="M308" i="1" s="1"/>
  <c r="K309" i="1" a="1"/>
  <c r="K309" i="1" s="1"/>
  <c r="L309" i="1" a="1"/>
  <c r="L309" i="1" s="1"/>
  <c r="M309" i="1" a="1"/>
  <c r="M309" i="1" s="1"/>
  <c r="K310" i="1" a="1"/>
  <c r="K310" i="1" s="1"/>
  <c r="L310" i="1" a="1"/>
  <c r="L310" i="1" s="1"/>
  <c r="M310" i="1" a="1"/>
  <c r="M310" i="1" s="1"/>
  <c r="K311" i="1" a="1"/>
  <c r="K311" i="1" s="1"/>
  <c r="L311" i="1" a="1"/>
  <c r="L311" i="1" s="1"/>
  <c r="M311" i="1" a="1"/>
  <c r="M311" i="1" s="1"/>
  <c r="K312" i="1" a="1"/>
  <c r="K312" i="1" s="1"/>
  <c r="L312" i="1" a="1"/>
  <c r="L312" i="1" s="1"/>
  <c r="M312" i="1" a="1"/>
  <c r="M312" i="1" s="1"/>
  <c r="K313" i="1" a="1"/>
  <c r="K313" i="1" s="1"/>
  <c r="L313" i="1" a="1"/>
  <c r="L313" i="1" s="1"/>
  <c r="M313" i="1" a="1"/>
  <c r="M313" i="1" s="1"/>
  <c r="K314" i="1" a="1"/>
  <c r="K314" i="1" s="1"/>
  <c r="L314" i="1" a="1"/>
  <c r="L314" i="1" s="1"/>
  <c r="M314" i="1" a="1"/>
  <c r="M314" i="1" s="1"/>
  <c r="K315" i="1" a="1"/>
  <c r="K315" i="1" s="1"/>
  <c r="L315" i="1" a="1"/>
  <c r="L315" i="1" s="1"/>
  <c r="M315" i="1" a="1"/>
  <c r="M315" i="1" s="1"/>
  <c r="K316" i="1" a="1"/>
  <c r="K316" i="1" s="1"/>
  <c r="L316" i="1" a="1"/>
  <c r="L316" i="1" s="1"/>
  <c r="M316" i="1" a="1"/>
  <c r="M316" i="1" s="1"/>
  <c r="K317" i="1" a="1"/>
  <c r="K317" i="1" s="1"/>
  <c r="L317" i="1" a="1"/>
  <c r="L317" i="1" s="1"/>
  <c r="M317" i="1" a="1"/>
  <c r="M317" i="1" s="1"/>
  <c r="K318" i="1" a="1"/>
  <c r="K318" i="1" s="1"/>
  <c r="L318" i="1" a="1"/>
  <c r="L318" i="1" s="1"/>
  <c r="M318" i="1" a="1"/>
  <c r="M318" i="1" s="1"/>
  <c r="K319" i="1" a="1"/>
  <c r="K319" i="1" s="1"/>
  <c r="L319" i="1" a="1"/>
  <c r="L319" i="1" s="1"/>
  <c r="M319" i="1" a="1"/>
  <c r="M319" i="1" s="1"/>
  <c r="K320" i="1" a="1"/>
  <c r="K320" i="1" s="1"/>
  <c r="L320" i="1" a="1"/>
  <c r="L320" i="1" s="1"/>
  <c r="M320" i="1" a="1"/>
  <c r="M320" i="1" s="1"/>
  <c r="K321" i="1" a="1"/>
  <c r="K321" i="1" s="1"/>
  <c r="L321" i="1" a="1"/>
  <c r="L321" i="1" s="1"/>
  <c r="M321" i="1" a="1"/>
  <c r="M321" i="1" s="1"/>
  <c r="K322" i="1" a="1"/>
  <c r="K322" i="1" s="1"/>
  <c r="L322" i="1" a="1"/>
  <c r="L322" i="1" s="1"/>
  <c r="M322" i="1" a="1"/>
  <c r="M322" i="1" s="1"/>
  <c r="K323" i="1" a="1"/>
  <c r="K323" i="1" s="1"/>
  <c r="L323" i="1" a="1"/>
  <c r="L323" i="1" s="1"/>
  <c r="M323" i="1" a="1"/>
  <c r="M323" i="1" s="1"/>
  <c r="K324" i="1" a="1"/>
  <c r="K324" i="1" s="1"/>
  <c r="L324" i="1" a="1"/>
  <c r="L324" i="1" s="1"/>
  <c r="M324" i="1" a="1"/>
  <c r="M324" i="1" s="1"/>
  <c r="K325" i="1" a="1"/>
  <c r="K325" i="1" s="1"/>
  <c r="L325" i="1" a="1"/>
  <c r="L325" i="1" s="1"/>
  <c r="M325" i="1" a="1"/>
  <c r="M325" i="1" s="1"/>
  <c r="K326" i="1" a="1"/>
  <c r="K326" i="1" s="1"/>
  <c r="L326" i="1" a="1"/>
  <c r="L326" i="1" s="1"/>
  <c r="M326" i="1" a="1"/>
  <c r="M326" i="1" s="1"/>
  <c r="K327" i="1" a="1"/>
  <c r="K327" i="1" s="1"/>
  <c r="L327" i="1" a="1"/>
  <c r="L327" i="1" s="1"/>
  <c r="M327" i="1" a="1"/>
  <c r="M327" i="1" s="1"/>
  <c r="K328" i="1" a="1"/>
  <c r="K328" i="1" s="1"/>
  <c r="L328" i="1" a="1"/>
  <c r="L328" i="1" s="1"/>
  <c r="M328" i="1" a="1"/>
  <c r="M328" i="1" s="1"/>
  <c r="K329" i="1" a="1"/>
  <c r="K329" i="1" s="1"/>
  <c r="L329" i="1" a="1"/>
  <c r="L329" i="1" s="1"/>
  <c r="M329" i="1" a="1"/>
  <c r="M329" i="1" s="1"/>
  <c r="K330" i="1" a="1"/>
  <c r="K330" i="1" s="1"/>
  <c r="L330" i="1" a="1"/>
  <c r="L330" i="1" s="1"/>
  <c r="M330" i="1" a="1"/>
  <c r="M330" i="1" s="1"/>
  <c r="K331" i="1" a="1"/>
  <c r="K331" i="1" s="1"/>
  <c r="L331" i="1" a="1"/>
  <c r="L331" i="1" s="1"/>
  <c r="M331" i="1" a="1"/>
  <c r="M331" i="1" s="1"/>
  <c r="K332" i="1" a="1"/>
  <c r="K332" i="1" s="1"/>
  <c r="L332" i="1" a="1"/>
  <c r="L332" i="1" s="1"/>
  <c r="M332" i="1" a="1"/>
  <c r="M332" i="1" s="1"/>
  <c r="K333" i="1" a="1"/>
  <c r="K333" i="1" s="1"/>
  <c r="L333" i="1" a="1"/>
  <c r="L333" i="1" s="1"/>
  <c r="M333" i="1" a="1"/>
  <c r="M333" i="1" s="1"/>
  <c r="K334" i="1" a="1"/>
  <c r="K334" i="1" s="1"/>
  <c r="L334" i="1" a="1"/>
  <c r="L334" i="1" s="1"/>
  <c r="M334" i="1" a="1"/>
  <c r="M334" i="1" s="1"/>
  <c r="K335" i="1" a="1"/>
  <c r="K335" i="1" s="1"/>
  <c r="L335" i="1" a="1"/>
  <c r="L335" i="1" s="1"/>
  <c r="M335" i="1" a="1"/>
  <c r="M335" i="1" s="1"/>
  <c r="K336" i="1" a="1"/>
  <c r="K336" i="1" s="1"/>
  <c r="L336" i="1" a="1"/>
  <c r="L336" i="1" s="1"/>
  <c r="M336" i="1" a="1"/>
  <c r="M336" i="1" s="1"/>
  <c r="K337" i="1" a="1"/>
  <c r="K337" i="1" s="1"/>
  <c r="L337" i="1" a="1"/>
  <c r="L337" i="1" s="1"/>
  <c r="M337" i="1" a="1"/>
  <c r="M337" i="1" s="1"/>
  <c r="K338" i="1" a="1"/>
  <c r="K338" i="1" s="1"/>
  <c r="L338" i="1" a="1"/>
  <c r="L338" i="1" s="1"/>
  <c r="M338" i="1" a="1"/>
  <c r="M338" i="1" s="1"/>
  <c r="K339" i="1" a="1"/>
  <c r="K339" i="1" s="1"/>
  <c r="L339" i="1" a="1"/>
  <c r="L339" i="1" s="1"/>
  <c r="M339" i="1" a="1"/>
  <c r="M339" i="1" s="1"/>
  <c r="K340" i="1" a="1"/>
  <c r="K340" i="1" s="1"/>
  <c r="L340" i="1" a="1"/>
  <c r="L340" i="1" s="1"/>
  <c r="M340" i="1" a="1"/>
  <c r="M340" i="1" s="1"/>
  <c r="K341" i="1" a="1"/>
  <c r="K341" i="1" s="1"/>
  <c r="L341" i="1" a="1"/>
  <c r="L341" i="1" s="1"/>
  <c r="M341" i="1" a="1"/>
  <c r="M341" i="1" s="1"/>
  <c r="K342" i="1" a="1"/>
  <c r="K342" i="1" s="1"/>
  <c r="L342" i="1" a="1"/>
  <c r="L342" i="1" s="1"/>
  <c r="M342" i="1" a="1"/>
  <c r="M342" i="1" s="1"/>
  <c r="K343" i="1" a="1"/>
  <c r="K343" i="1" s="1"/>
  <c r="L343" i="1" a="1"/>
  <c r="L343" i="1" s="1"/>
  <c r="M343" i="1" a="1"/>
  <c r="M343" i="1" s="1"/>
  <c r="K344" i="1" a="1"/>
  <c r="K344" i="1" s="1"/>
  <c r="L344" i="1" a="1"/>
  <c r="L344" i="1" s="1"/>
  <c r="M344" i="1" a="1"/>
  <c r="M344" i="1" s="1"/>
  <c r="K345" i="1" a="1"/>
  <c r="K345" i="1" s="1"/>
  <c r="L345" i="1" a="1"/>
  <c r="L345" i="1" s="1"/>
  <c r="M345" i="1" a="1"/>
  <c r="M345" i="1" s="1"/>
  <c r="K346" i="1" a="1"/>
  <c r="K346" i="1" s="1"/>
  <c r="L346" i="1" a="1"/>
  <c r="L346" i="1" s="1"/>
  <c r="M346" i="1" a="1"/>
  <c r="M346" i="1" s="1"/>
  <c r="K347" i="1" a="1"/>
  <c r="K347" i="1" s="1"/>
  <c r="L347" i="1" a="1"/>
  <c r="L347" i="1" s="1"/>
  <c r="M347" i="1" a="1"/>
  <c r="M347" i="1" s="1"/>
  <c r="K348" i="1" a="1"/>
  <c r="K348" i="1" s="1"/>
  <c r="L348" i="1" a="1"/>
  <c r="L348" i="1" s="1"/>
  <c r="M348" i="1" a="1"/>
  <c r="M348" i="1" s="1"/>
  <c r="K349" i="1" a="1"/>
  <c r="K349" i="1" s="1"/>
  <c r="L349" i="1" a="1"/>
  <c r="L349" i="1" s="1"/>
  <c r="M349" i="1" a="1"/>
  <c r="M349" i="1" s="1"/>
  <c r="K350" i="1" a="1"/>
  <c r="K350" i="1" s="1"/>
  <c r="L350" i="1" a="1"/>
  <c r="L350" i="1" s="1"/>
  <c r="M350" i="1" a="1"/>
  <c r="M350" i="1" s="1"/>
  <c r="K351" i="1" a="1"/>
  <c r="K351" i="1" s="1"/>
  <c r="L351" i="1" a="1"/>
  <c r="L351" i="1" s="1"/>
  <c r="M351" i="1" a="1"/>
  <c r="M351" i="1" s="1"/>
  <c r="K352" i="1" a="1"/>
  <c r="K352" i="1" s="1"/>
  <c r="L352" i="1" a="1"/>
  <c r="L352" i="1" s="1"/>
  <c r="M352" i="1" a="1"/>
  <c r="M352" i="1" s="1"/>
  <c r="K353" i="1" a="1"/>
  <c r="K353" i="1" s="1"/>
  <c r="L353" i="1" a="1"/>
  <c r="L353" i="1" s="1"/>
  <c r="M353" i="1" a="1"/>
  <c r="M353" i="1" s="1"/>
  <c r="K354" i="1" a="1"/>
  <c r="K354" i="1" s="1"/>
  <c r="L354" i="1" a="1"/>
  <c r="L354" i="1" s="1"/>
  <c r="M354" i="1" a="1"/>
  <c r="M354" i="1" s="1"/>
  <c r="K355" i="1" a="1"/>
  <c r="K355" i="1" s="1"/>
  <c r="L355" i="1" a="1"/>
  <c r="L355" i="1" s="1"/>
  <c r="M355" i="1" a="1"/>
  <c r="M355" i="1" s="1"/>
  <c r="K356" i="1" a="1"/>
  <c r="K356" i="1" s="1"/>
  <c r="L356" i="1" a="1"/>
  <c r="L356" i="1" s="1"/>
  <c r="M356" i="1" a="1"/>
  <c r="M356" i="1" s="1"/>
  <c r="K357" i="1" a="1"/>
  <c r="K357" i="1" s="1"/>
  <c r="L357" i="1" a="1"/>
  <c r="L357" i="1" s="1"/>
  <c r="M357" i="1" a="1"/>
  <c r="M357" i="1" s="1"/>
  <c r="K358" i="1" a="1"/>
  <c r="K358" i="1" s="1"/>
  <c r="L358" i="1" a="1"/>
  <c r="L358" i="1" s="1"/>
  <c r="M358" i="1" a="1"/>
  <c r="M358" i="1" s="1"/>
  <c r="K359" i="1" a="1"/>
  <c r="K359" i="1" s="1"/>
  <c r="L359" i="1" a="1"/>
  <c r="L359" i="1" s="1"/>
  <c r="M359" i="1" a="1"/>
  <c r="M359" i="1" s="1"/>
  <c r="K360" i="1" a="1"/>
  <c r="K360" i="1" s="1"/>
  <c r="L360" i="1" a="1"/>
  <c r="L360" i="1" s="1"/>
  <c r="M360" i="1" a="1"/>
  <c r="M360" i="1" s="1"/>
  <c r="K361" i="1" a="1"/>
  <c r="K361" i="1" s="1"/>
  <c r="L361" i="1" a="1"/>
  <c r="L361" i="1" s="1"/>
  <c r="M361" i="1" a="1"/>
  <c r="M361" i="1" s="1"/>
  <c r="K362" i="1" a="1"/>
  <c r="K362" i="1" s="1"/>
  <c r="L362" i="1" a="1"/>
  <c r="L362" i="1" s="1"/>
  <c r="M362" i="1" a="1"/>
  <c r="M362" i="1" s="1"/>
  <c r="K363" i="1" a="1"/>
  <c r="K363" i="1" s="1"/>
  <c r="L363" i="1" a="1"/>
  <c r="L363" i="1" s="1"/>
  <c r="M363" i="1" a="1"/>
  <c r="M363" i="1" s="1"/>
  <c r="K364" i="1" a="1"/>
  <c r="K364" i="1" s="1"/>
  <c r="L364" i="1" a="1"/>
  <c r="L364" i="1" s="1"/>
  <c r="M364" i="1" a="1"/>
  <c r="M364" i="1" s="1"/>
  <c r="K365" i="1" a="1"/>
  <c r="K365" i="1" s="1"/>
  <c r="L365" i="1" a="1"/>
  <c r="L365" i="1" s="1"/>
  <c r="M365" i="1" a="1"/>
  <c r="M365" i="1" s="1"/>
  <c r="K366" i="1" a="1"/>
  <c r="K366" i="1" s="1"/>
  <c r="L366" i="1" a="1"/>
  <c r="L366" i="1" s="1"/>
  <c r="M366" i="1" a="1"/>
  <c r="M366" i="1" s="1"/>
  <c r="K367" i="1" a="1"/>
  <c r="K367" i="1" s="1"/>
  <c r="L367" i="1" a="1"/>
  <c r="L367" i="1" s="1"/>
  <c r="M367" i="1" a="1"/>
  <c r="M367" i="1" s="1"/>
  <c r="K368" i="1" a="1"/>
  <c r="K368" i="1" s="1"/>
  <c r="L368" i="1" a="1"/>
  <c r="L368" i="1" s="1"/>
  <c r="M368" i="1" a="1"/>
  <c r="M368" i="1" s="1"/>
  <c r="K369" i="1" a="1"/>
  <c r="K369" i="1" s="1"/>
  <c r="L369" i="1" a="1"/>
  <c r="L369" i="1" s="1"/>
  <c r="M369" i="1" a="1"/>
  <c r="M369" i="1" s="1"/>
  <c r="K370" i="1" a="1"/>
  <c r="K370" i="1" s="1"/>
  <c r="L370" i="1" a="1"/>
  <c r="L370" i="1" s="1"/>
  <c r="M370" i="1" a="1"/>
  <c r="M370" i="1" s="1"/>
  <c r="K371" i="1" a="1"/>
  <c r="K371" i="1" s="1"/>
  <c r="L371" i="1" a="1"/>
  <c r="L371" i="1" s="1"/>
  <c r="M371" i="1" a="1"/>
  <c r="M371" i="1" s="1"/>
  <c r="K372" i="1" a="1"/>
  <c r="K372" i="1" s="1"/>
  <c r="L372" i="1" a="1"/>
  <c r="L372" i="1" s="1"/>
  <c r="M372" i="1" a="1"/>
  <c r="M372" i="1" s="1"/>
  <c r="K373" i="1" a="1"/>
  <c r="K373" i="1" s="1"/>
  <c r="L373" i="1" a="1"/>
  <c r="L373" i="1" s="1"/>
  <c r="M373" i="1" a="1"/>
  <c r="M373" i="1" s="1"/>
  <c r="K374" i="1" a="1"/>
  <c r="K374" i="1" s="1"/>
  <c r="L374" i="1" a="1"/>
  <c r="L374" i="1" s="1"/>
  <c r="M374" i="1" a="1"/>
  <c r="M374" i="1" s="1"/>
  <c r="K375" i="1" a="1"/>
  <c r="K375" i="1" s="1"/>
  <c r="L375" i="1" a="1"/>
  <c r="L375" i="1" s="1"/>
  <c r="M375" i="1" a="1"/>
  <c r="M375" i="1" s="1"/>
  <c r="K376" i="1" a="1"/>
  <c r="K376" i="1" s="1"/>
  <c r="L376" i="1" a="1"/>
  <c r="L376" i="1" s="1"/>
  <c r="M376" i="1" a="1"/>
  <c r="M376" i="1" s="1"/>
  <c r="K377" i="1" a="1"/>
  <c r="K377" i="1" s="1"/>
  <c r="L377" i="1" a="1"/>
  <c r="L377" i="1" s="1"/>
  <c r="M377" i="1" a="1"/>
  <c r="M377" i="1" s="1"/>
  <c r="K378" i="1" a="1"/>
  <c r="K378" i="1" s="1"/>
  <c r="L378" i="1" a="1"/>
  <c r="L378" i="1" s="1"/>
  <c r="M378" i="1" a="1"/>
  <c r="M378" i="1" s="1"/>
  <c r="K379" i="1" a="1"/>
  <c r="K379" i="1" s="1"/>
  <c r="L379" i="1" a="1"/>
  <c r="L379" i="1" s="1"/>
  <c r="M379" i="1" a="1"/>
  <c r="M379" i="1" s="1"/>
  <c r="K380" i="1" a="1"/>
  <c r="K380" i="1" s="1"/>
  <c r="L380" i="1" a="1"/>
  <c r="L380" i="1" s="1"/>
  <c r="M380" i="1" a="1"/>
  <c r="M380" i="1" s="1"/>
  <c r="K381" i="1" a="1"/>
  <c r="K381" i="1" s="1"/>
  <c r="L381" i="1" a="1"/>
  <c r="L381" i="1" s="1"/>
  <c r="M381" i="1" a="1"/>
  <c r="M381" i="1" s="1"/>
  <c r="K382" i="1" a="1"/>
  <c r="K382" i="1" s="1"/>
  <c r="L382" i="1" a="1"/>
  <c r="L382" i="1" s="1"/>
  <c r="M382" i="1" a="1"/>
  <c r="M382" i="1" s="1"/>
  <c r="K383" i="1" a="1"/>
  <c r="K383" i="1" s="1"/>
  <c r="L383" i="1" a="1"/>
  <c r="L383" i="1" s="1"/>
  <c r="M383" i="1" a="1"/>
  <c r="M383" i="1" s="1"/>
  <c r="K384" i="1" a="1"/>
  <c r="K384" i="1" s="1"/>
  <c r="L384" i="1" a="1"/>
  <c r="L384" i="1" s="1"/>
  <c r="M384" i="1" a="1"/>
  <c r="M384" i="1" s="1"/>
  <c r="K385" i="1" a="1"/>
  <c r="K385" i="1" s="1"/>
  <c r="L385" i="1" a="1"/>
  <c r="L385" i="1" s="1"/>
  <c r="M385" i="1" a="1"/>
  <c r="M385" i="1" s="1"/>
  <c r="K386" i="1" a="1"/>
  <c r="K386" i="1" s="1"/>
  <c r="L386" i="1" a="1"/>
  <c r="L386" i="1" s="1"/>
  <c r="M386" i="1" a="1"/>
  <c r="M386" i="1" s="1"/>
  <c r="K387" i="1" a="1"/>
  <c r="K387" i="1" s="1"/>
  <c r="L387" i="1" a="1"/>
  <c r="L387" i="1" s="1"/>
  <c r="M387" i="1" a="1"/>
  <c r="M387" i="1" s="1"/>
  <c r="K388" i="1" a="1"/>
  <c r="K388" i="1" s="1"/>
  <c r="L388" i="1" a="1"/>
  <c r="L388" i="1" s="1"/>
  <c r="M388" i="1" a="1"/>
  <c r="M388" i="1" s="1"/>
  <c r="K389" i="1" a="1"/>
  <c r="K389" i="1" s="1"/>
  <c r="L389" i="1" a="1"/>
  <c r="L389" i="1" s="1"/>
  <c r="M389" i="1" a="1"/>
  <c r="M389" i="1" s="1"/>
  <c r="K390" i="1" a="1"/>
  <c r="K390" i="1" s="1"/>
  <c r="L390" i="1" a="1"/>
  <c r="L390" i="1" s="1"/>
  <c r="M390" i="1" a="1"/>
  <c r="M390" i="1" s="1"/>
  <c r="K391" i="1" a="1"/>
  <c r="K391" i="1" s="1"/>
  <c r="L391" i="1" a="1"/>
  <c r="L391" i="1" s="1"/>
  <c r="M391" i="1" a="1"/>
  <c r="M391" i="1" s="1"/>
  <c r="K392" i="1" a="1"/>
  <c r="K392" i="1" s="1"/>
  <c r="L392" i="1" a="1"/>
  <c r="L392" i="1" s="1"/>
  <c r="M392" i="1" a="1"/>
  <c r="M392" i="1" s="1"/>
  <c r="K393" i="1" a="1"/>
  <c r="K393" i="1" s="1"/>
  <c r="L393" i="1" a="1"/>
  <c r="L393" i="1" s="1"/>
  <c r="M393" i="1" a="1"/>
  <c r="M393" i="1" s="1"/>
  <c r="K394" i="1" a="1"/>
  <c r="K394" i="1" s="1"/>
  <c r="L394" i="1" a="1"/>
  <c r="L394" i="1" s="1"/>
  <c r="M394" i="1" a="1"/>
  <c r="M394" i="1" s="1"/>
  <c r="K395" i="1" a="1"/>
  <c r="K395" i="1" s="1"/>
  <c r="L395" i="1" a="1"/>
  <c r="L395" i="1" s="1"/>
  <c r="M395" i="1" a="1"/>
  <c r="M395" i="1" s="1"/>
  <c r="K396" i="1" a="1"/>
  <c r="K396" i="1" s="1"/>
  <c r="L396" i="1" a="1"/>
  <c r="L396" i="1" s="1"/>
  <c r="M396" i="1" a="1"/>
  <c r="M396" i="1" s="1"/>
  <c r="K397" i="1" a="1"/>
  <c r="K397" i="1" s="1"/>
  <c r="L397" i="1" a="1"/>
  <c r="L397" i="1" s="1"/>
  <c r="M397" i="1" a="1"/>
  <c r="M397" i="1" s="1"/>
  <c r="K398" i="1" a="1"/>
  <c r="K398" i="1" s="1"/>
  <c r="L398" i="1" a="1"/>
  <c r="L398" i="1" s="1"/>
  <c r="M398" i="1" a="1"/>
  <c r="M398" i="1" s="1"/>
  <c r="K399" i="1" a="1"/>
  <c r="K399" i="1" s="1"/>
  <c r="L399" i="1" a="1"/>
  <c r="L399" i="1" s="1"/>
  <c r="M399" i="1" a="1"/>
  <c r="M399" i="1" s="1"/>
  <c r="K400" i="1" a="1"/>
  <c r="K400" i="1" s="1"/>
  <c r="L400" i="1" a="1"/>
  <c r="L400" i="1" s="1"/>
  <c r="M400" i="1" a="1"/>
  <c r="M400" i="1" s="1"/>
  <c r="K401" i="1" a="1"/>
  <c r="K401" i="1" s="1"/>
  <c r="L401" i="1" a="1"/>
  <c r="L401" i="1" s="1"/>
  <c r="M401" i="1" a="1"/>
  <c r="M401" i="1" s="1"/>
  <c r="K402" i="1" a="1"/>
  <c r="K402" i="1" s="1"/>
  <c r="L402" i="1" a="1"/>
  <c r="L402" i="1" s="1"/>
  <c r="M402" i="1" a="1"/>
  <c r="M402" i="1" s="1"/>
  <c r="K403" i="1" a="1"/>
  <c r="K403" i="1" s="1"/>
  <c r="L403" i="1" a="1"/>
  <c r="L403" i="1" s="1"/>
  <c r="M403" i="1" a="1"/>
  <c r="M403" i="1" s="1"/>
  <c r="K404" i="1" a="1"/>
  <c r="K404" i="1" s="1"/>
  <c r="L404" i="1" a="1"/>
  <c r="L404" i="1" s="1"/>
  <c r="M404" i="1" a="1"/>
  <c r="M404" i="1" s="1"/>
  <c r="K405" i="1" a="1"/>
  <c r="K405" i="1" s="1"/>
  <c r="L405" i="1" a="1"/>
  <c r="L405" i="1" s="1"/>
  <c r="M405" i="1" a="1"/>
  <c r="M405" i="1" s="1"/>
  <c r="K406" i="1" a="1"/>
  <c r="K406" i="1" s="1"/>
  <c r="L406" i="1" a="1"/>
  <c r="L406" i="1" s="1"/>
  <c r="M406" i="1" a="1"/>
  <c r="M406" i="1" s="1"/>
  <c r="K407" i="1" a="1"/>
  <c r="K407" i="1" s="1"/>
  <c r="L407" i="1" a="1"/>
  <c r="L407" i="1" s="1"/>
  <c r="M407" i="1" a="1"/>
  <c r="M407" i="1" s="1"/>
  <c r="K408" i="1" a="1"/>
  <c r="K408" i="1" s="1"/>
  <c r="L408" i="1" a="1"/>
  <c r="L408" i="1" s="1"/>
  <c r="M408" i="1" a="1"/>
  <c r="M408" i="1" s="1"/>
  <c r="K409" i="1" a="1"/>
  <c r="K409" i="1" s="1"/>
  <c r="L409" i="1" a="1"/>
  <c r="L409" i="1" s="1"/>
  <c r="M409" i="1" a="1"/>
  <c r="M409" i="1" s="1"/>
  <c r="K410" i="1" a="1"/>
  <c r="K410" i="1" s="1"/>
  <c r="L410" i="1" a="1"/>
  <c r="L410" i="1" s="1"/>
  <c r="M410" i="1" a="1"/>
  <c r="M410" i="1" s="1"/>
  <c r="K411" i="1" a="1"/>
  <c r="K411" i="1" s="1"/>
  <c r="L411" i="1" a="1"/>
  <c r="L411" i="1" s="1"/>
  <c r="M411" i="1" a="1"/>
  <c r="M411" i="1" s="1"/>
  <c r="K412" i="1" a="1"/>
  <c r="K412" i="1" s="1"/>
  <c r="L412" i="1" a="1"/>
  <c r="L412" i="1" s="1"/>
  <c r="M412" i="1" a="1"/>
  <c r="M412" i="1" s="1"/>
  <c r="K413" i="1" a="1"/>
  <c r="K413" i="1" s="1"/>
  <c r="L413" i="1" a="1"/>
  <c r="L413" i="1" s="1"/>
  <c r="M413" i="1" a="1"/>
  <c r="M413" i="1" s="1"/>
  <c r="K414" i="1" a="1"/>
  <c r="K414" i="1" s="1"/>
  <c r="L414" i="1" a="1"/>
  <c r="L414" i="1" s="1"/>
  <c r="M414" i="1" a="1"/>
  <c r="M414" i="1" s="1"/>
  <c r="K415" i="1" a="1"/>
  <c r="K415" i="1" s="1"/>
  <c r="L415" i="1" a="1"/>
  <c r="L415" i="1" s="1"/>
  <c r="M415" i="1" a="1"/>
  <c r="M415" i="1" s="1"/>
  <c r="K416" i="1" a="1"/>
  <c r="K416" i="1" s="1"/>
  <c r="L416" i="1" a="1"/>
  <c r="L416" i="1" s="1"/>
  <c r="M416" i="1" a="1"/>
  <c r="M416" i="1" s="1"/>
  <c r="K417" i="1" a="1"/>
  <c r="K417" i="1" s="1"/>
  <c r="L417" i="1" a="1"/>
  <c r="L417" i="1" s="1"/>
  <c r="M417" i="1" a="1"/>
  <c r="M417" i="1" s="1"/>
  <c r="K418" i="1" a="1"/>
  <c r="K418" i="1" s="1"/>
  <c r="L418" i="1" a="1"/>
  <c r="L418" i="1" s="1"/>
  <c r="M418" i="1" a="1"/>
  <c r="M418" i="1" s="1"/>
  <c r="K419" i="1" a="1"/>
  <c r="K419" i="1" s="1"/>
  <c r="L419" i="1" a="1"/>
  <c r="L419" i="1" s="1"/>
  <c r="M419" i="1" a="1"/>
  <c r="M419" i="1" s="1"/>
  <c r="K420" i="1" a="1"/>
  <c r="K420" i="1" s="1"/>
  <c r="L420" i="1" a="1"/>
  <c r="L420" i="1" s="1"/>
  <c r="M420" i="1" a="1"/>
  <c r="M420" i="1" s="1"/>
  <c r="K421" i="1" a="1"/>
  <c r="K421" i="1" s="1"/>
  <c r="L421" i="1" a="1"/>
  <c r="L421" i="1" s="1"/>
  <c r="M421" i="1" a="1"/>
  <c r="M421" i="1" s="1"/>
  <c r="K422" i="1" a="1"/>
  <c r="K422" i="1" s="1"/>
  <c r="L422" i="1" a="1"/>
  <c r="L422" i="1" s="1"/>
  <c r="M422" i="1" a="1"/>
  <c r="M422" i="1" s="1"/>
  <c r="K423" i="1" a="1"/>
  <c r="K423" i="1" s="1"/>
  <c r="L423" i="1" a="1"/>
  <c r="L423" i="1" s="1"/>
  <c r="M423" i="1" a="1"/>
  <c r="M423" i="1" s="1"/>
  <c r="K424" i="1" a="1"/>
  <c r="K424" i="1" s="1"/>
  <c r="L424" i="1" a="1"/>
  <c r="L424" i="1" s="1"/>
  <c r="M424" i="1" a="1"/>
  <c r="M424" i="1" s="1"/>
  <c r="K425" i="1" a="1"/>
  <c r="K425" i="1" s="1"/>
  <c r="L425" i="1" a="1"/>
  <c r="L425" i="1" s="1"/>
  <c r="M425" i="1" a="1"/>
  <c r="M425" i="1" s="1"/>
  <c r="K426" i="1" a="1"/>
  <c r="K426" i="1" s="1"/>
  <c r="L426" i="1" a="1"/>
  <c r="L426" i="1" s="1"/>
  <c r="M426" i="1" a="1"/>
  <c r="M426" i="1" s="1"/>
  <c r="K427" i="1" a="1"/>
  <c r="K427" i="1" s="1"/>
  <c r="L427" i="1" a="1"/>
  <c r="L427" i="1" s="1"/>
  <c r="M427" i="1" a="1"/>
  <c r="M427" i="1" s="1"/>
  <c r="K428" i="1" a="1"/>
  <c r="K428" i="1" s="1"/>
  <c r="L428" i="1" a="1"/>
  <c r="L428" i="1" s="1"/>
  <c r="M428" i="1" a="1"/>
  <c r="M428" i="1" s="1"/>
  <c r="K429" i="1" a="1"/>
  <c r="K429" i="1" s="1"/>
  <c r="L429" i="1" a="1"/>
  <c r="L429" i="1" s="1"/>
  <c r="M429" i="1" a="1"/>
  <c r="M429" i="1" s="1"/>
  <c r="K430" i="1" a="1"/>
  <c r="K430" i="1" s="1"/>
  <c r="L430" i="1" a="1"/>
  <c r="L430" i="1" s="1"/>
  <c r="M430" i="1" a="1"/>
  <c r="M430" i="1" s="1"/>
  <c r="K431" i="1" a="1"/>
  <c r="K431" i="1" s="1"/>
  <c r="L431" i="1" a="1"/>
  <c r="L431" i="1" s="1"/>
  <c r="M431" i="1" a="1"/>
  <c r="M431" i="1" s="1"/>
  <c r="K432" i="1" a="1"/>
  <c r="K432" i="1" s="1"/>
  <c r="L432" i="1" a="1"/>
  <c r="L432" i="1" s="1"/>
  <c r="M432" i="1" a="1"/>
  <c r="M432" i="1" s="1"/>
  <c r="K433" i="1" a="1"/>
  <c r="K433" i="1" s="1"/>
  <c r="L433" i="1" a="1"/>
  <c r="L433" i="1" s="1"/>
  <c r="M433" i="1" a="1"/>
  <c r="M433" i="1" s="1"/>
  <c r="K434" i="1" a="1"/>
  <c r="K434" i="1" s="1"/>
  <c r="L434" i="1" a="1"/>
  <c r="L434" i="1" s="1"/>
  <c r="M434" i="1" a="1"/>
  <c r="M434" i="1" s="1"/>
  <c r="K435" i="1" a="1"/>
  <c r="K435" i="1" s="1"/>
  <c r="L435" i="1" a="1"/>
  <c r="L435" i="1" s="1"/>
  <c r="M435" i="1" a="1"/>
  <c r="M435" i="1" s="1"/>
  <c r="K436" i="1" a="1"/>
  <c r="K436" i="1" s="1"/>
  <c r="L436" i="1" a="1"/>
  <c r="L436" i="1" s="1"/>
  <c r="M436" i="1" a="1"/>
  <c r="M436" i="1" s="1"/>
  <c r="K437" i="1" a="1"/>
  <c r="K437" i="1" s="1"/>
  <c r="L437" i="1" a="1"/>
  <c r="L437" i="1" s="1"/>
  <c r="M437" i="1" a="1"/>
  <c r="M437" i="1" s="1"/>
  <c r="K438" i="1" a="1"/>
  <c r="K438" i="1" s="1"/>
  <c r="L438" i="1" a="1"/>
  <c r="L438" i="1" s="1"/>
  <c r="M438" i="1" a="1"/>
  <c r="M438" i="1" s="1"/>
  <c r="K439" i="1" a="1"/>
  <c r="K439" i="1" s="1"/>
  <c r="L439" i="1" a="1"/>
  <c r="L439" i="1" s="1"/>
  <c r="M439" i="1" a="1"/>
  <c r="M439" i="1" s="1"/>
  <c r="K440" i="1" a="1"/>
  <c r="K440" i="1" s="1"/>
  <c r="L440" i="1" a="1"/>
  <c r="L440" i="1" s="1"/>
  <c r="M440" i="1" a="1"/>
  <c r="M440" i="1" s="1"/>
  <c r="K441" i="1" a="1"/>
  <c r="K441" i="1" s="1"/>
  <c r="L441" i="1" a="1"/>
  <c r="L441" i="1" s="1"/>
  <c r="M441" i="1" a="1"/>
  <c r="M441" i="1" s="1"/>
  <c r="K442" i="1" a="1"/>
  <c r="K442" i="1" s="1"/>
  <c r="L442" i="1" a="1"/>
  <c r="L442" i="1" s="1"/>
  <c r="M442" i="1" a="1"/>
  <c r="M442" i="1" s="1"/>
  <c r="K443" i="1" a="1"/>
  <c r="K443" i="1" s="1"/>
  <c r="L443" i="1" a="1"/>
  <c r="L443" i="1" s="1"/>
  <c r="M443" i="1" a="1"/>
  <c r="M443" i="1" s="1"/>
  <c r="K444" i="1" a="1"/>
  <c r="K444" i="1" s="1"/>
  <c r="L444" i="1" a="1"/>
  <c r="L444" i="1" s="1"/>
  <c r="M444" i="1" a="1"/>
  <c r="M444" i="1" s="1"/>
  <c r="K445" i="1" a="1"/>
  <c r="K445" i="1" s="1"/>
  <c r="L445" i="1" a="1"/>
  <c r="L445" i="1" s="1"/>
  <c r="M445" i="1" a="1"/>
  <c r="M445" i="1" s="1"/>
  <c r="K446" i="1" a="1"/>
  <c r="K446" i="1" s="1"/>
  <c r="L446" i="1" a="1"/>
  <c r="L446" i="1" s="1"/>
  <c r="M446" i="1" a="1"/>
  <c r="M446" i="1" s="1"/>
  <c r="K447" i="1" a="1"/>
  <c r="K447" i="1" s="1"/>
  <c r="L447" i="1" a="1"/>
  <c r="L447" i="1" s="1"/>
  <c r="M447" i="1" a="1"/>
  <c r="M447" i="1" s="1"/>
  <c r="K448" i="1" a="1"/>
  <c r="K448" i="1" s="1"/>
  <c r="L448" i="1" a="1"/>
  <c r="L448" i="1" s="1"/>
  <c r="M448" i="1" a="1"/>
  <c r="M448" i="1" s="1"/>
  <c r="K449" i="1" a="1"/>
  <c r="K449" i="1" s="1"/>
  <c r="L449" i="1" a="1"/>
  <c r="L449" i="1" s="1"/>
  <c r="M449" i="1" a="1"/>
  <c r="M449" i="1" s="1"/>
  <c r="K450" i="1" a="1"/>
  <c r="K450" i="1" s="1"/>
  <c r="L450" i="1" a="1"/>
  <c r="L450" i="1" s="1"/>
  <c r="M450" i="1" a="1"/>
  <c r="M450" i="1" s="1"/>
  <c r="K451" i="1" a="1"/>
  <c r="K451" i="1" s="1"/>
  <c r="L451" i="1" a="1"/>
  <c r="L451" i="1" s="1"/>
  <c r="M451" i="1" a="1"/>
  <c r="M451" i="1" s="1"/>
  <c r="K452" i="1" a="1"/>
  <c r="K452" i="1" s="1"/>
  <c r="L452" i="1" a="1"/>
  <c r="L452" i="1" s="1"/>
  <c r="M452" i="1" a="1"/>
  <c r="M452" i="1" s="1"/>
  <c r="K453" i="1" a="1"/>
  <c r="K453" i="1" s="1"/>
  <c r="L453" i="1" a="1"/>
  <c r="L453" i="1" s="1"/>
  <c r="M453" i="1" a="1"/>
  <c r="M453" i="1" s="1"/>
  <c r="K454" i="1" a="1"/>
  <c r="K454" i="1" s="1"/>
  <c r="L454" i="1" a="1"/>
  <c r="L454" i="1" s="1"/>
  <c r="M454" i="1" a="1"/>
  <c r="M454" i="1" s="1"/>
  <c r="K455" i="1" a="1"/>
  <c r="K455" i="1" s="1"/>
  <c r="L455" i="1" a="1"/>
  <c r="L455" i="1" s="1"/>
  <c r="M455" i="1" a="1"/>
  <c r="M455" i="1" s="1"/>
  <c r="K456" i="1" a="1"/>
  <c r="K456" i="1" s="1"/>
  <c r="L456" i="1" a="1"/>
  <c r="L456" i="1" s="1"/>
  <c r="M456" i="1" a="1"/>
  <c r="M456" i="1" s="1"/>
  <c r="K457" i="1" a="1"/>
  <c r="K457" i="1" s="1"/>
  <c r="L457" i="1" a="1"/>
  <c r="L457" i="1" s="1"/>
  <c r="M457" i="1" a="1"/>
  <c r="M457" i="1" s="1"/>
  <c r="K458" i="1" a="1"/>
  <c r="K458" i="1" s="1"/>
  <c r="L458" i="1" a="1"/>
  <c r="L458" i="1" s="1"/>
  <c r="M458" i="1" a="1"/>
  <c r="M458" i="1" s="1"/>
  <c r="K459" i="1" a="1"/>
  <c r="K459" i="1" s="1"/>
  <c r="L459" i="1" a="1"/>
  <c r="L459" i="1" s="1"/>
  <c r="M459" i="1" a="1"/>
  <c r="M459" i="1" s="1"/>
  <c r="K460" i="1" a="1"/>
  <c r="K460" i="1" s="1"/>
  <c r="L460" i="1" a="1"/>
  <c r="L460" i="1" s="1"/>
  <c r="M460" i="1" a="1"/>
  <c r="M460" i="1" s="1"/>
  <c r="K461" i="1" a="1"/>
  <c r="K461" i="1" s="1"/>
  <c r="L461" i="1" a="1"/>
  <c r="L461" i="1" s="1"/>
  <c r="M461" i="1" a="1"/>
  <c r="M461" i="1" s="1"/>
  <c r="K462" i="1" a="1"/>
  <c r="K462" i="1" s="1"/>
  <c r="L462" i="1" a="1"/>
  <c r="L462" i="1" s="1"/>
  <c r="M462" i="1" a="1"/>
  <c r="M462" i="1" s="1"/>
  <c r="K463" i="1" a="1"/>
  <c r="K463" i="1" s="1"/>
  <c r="L463" i="1" a="1"/>
  <c r="L463" i="1" s="1"/>
  <c r="M463" i="1" a="1"/>
  <c r="M463" i="1" s="1"/>
  <c r="K464" i="1" a="1"/>
  <c r="K464" i="1" s="1"/>
  <c r="L464" i="1" a="1"/>
  <c r="L464" i="1" s="1"/>
  <c r="M464" i="1" a="1"/>
  <c r="M464" i="1" s="1"/>
  <c r="K465" i="1" a="1"/>
  <c r="K465" i="1" s="1"/>
  <c r="L465" i="1" a="1"/>
  <c r="L465" i="1" s="1"/>
  <c r="M465" i="1" a="1"/>
  <c r="M465" i="1" s="1"/>
  <c r="K466" i="1" a="1"/>
  <c r="K466" i="1" s="1"/>
  <c r="L466" i="1" a="1"/>
  <c r="L466" i="1" s="1"/>
  <c r="M466" i="1" a="1"/>
  <c r="M466" i="1" s="1"/>
  <c r="K467" i="1" a="1"/>
  <c r="K467" i="1" s="1"/>
  <c r="L467" i="1" a="1"/>
  <c r="L467" i="1" s="1"/>
  <c r="M467" i="1" a="1"/>
  <c r="M467" i="1" s="1"/>
  <c r="K468" i="1" a="1"/>
  <c r="K468" i="1" s="1"/>
  <c r="L468" i="1" a="1"/>
  <c r="L468" i="1" s="1"/>
  <c r="M468" i="1" a="1"/>
  <c r="M468" i="1" s="1"/>
  <c r="K469" i="1" a="1"/>
  <c r="K469" i="1" s="1"/>
  <c r="L469" i="1" a="1"/>
  <c r="L469" i="1" s="1"/>
  <c r="M469" i="1" a="1"/>
  <c r="M469" i="1" s="1"/>
  <c r="K470" i="1" a="1"/>
  <c r="K470" i="1" s="1"/>
  <c r="L470" i="1" a="1"/>
  <c r="L470" i="1" s="1"/>
  <c r="M470" i="1" a="1"/>
  <c r="M470" i="1" s="1"/>
  <c r="K471" i="1" a="1"/>
  <c r="K471" i="1" s="1"/>
  <c r="L471" i="1" a="1"/>
  <c r="L471" i="1" s="1"/>
  <c r="M471" i="1" a="1"/>
  <c r="M471" i="1" s="1"/>
  <c r="K472" i="1" a="1"/>
  <c r="K472" i="1" s="1"/>
  <c r="L472" i="1" a="1"/>
  <c r="L472" i="1" s="1"/>
  <c r="M472" i="1" a="1"/>
  <c r="M472" i="1" s="1"/>
  <c r="K473" i="1" a="1"/>
  <c r="K473" i="1" s="1"/>
  <c r="L473" i="1" a="1"/>
  <c r="L473" i="1" s="1"/>
  <c r="M473" i="1" a="1"/>
  <c r="M473" i="1" s="1"/>
  <c r="K474" i="1" a="1"/>
  <c r="K474" i="1" s="1"/>
  <c r="L474" i="1" a="1"/>
  <c r="L474" i="1" s="1"/>
  <c r="M474" i="1" a="1"/>
  <c r="M474" i="1" s="1"/>
  <c r="K475" i="1" a="1"/>
  <c r="K475" i="1" s="1"/>
  <c r="L475" i="1" a="1"/>
  <c r="L475" i="1" s="1"/>
  <c r="M475" i="1" a="1"/>
  <c r="M475" i="1" s="1"/>
  <c r="K476" i="1" a="1"/>
  <c r="K476" i="1" s="1"/>
  <c r="L476" i="1" a="1"/>
  <c r="L476" i="1" s="1"/>
  <c r="M476" i="1" a="1"/>
  <c r="M476" i="1" s="1"/>
  <c r="K477" i="1" a="1"/>
  <c r="K477" i="1" s="1"/>
  <c r="L477" i="1" a="1"/>
  <c r="L477" i="1" s="1"/>
  <c r="M477" i="1" a="1"/>
  <c r="M477" i="1" s="1"/>
  <c r="K478" i="1" a="1"/>
  <c r="K478" i="1" s="1"/>
  <c r="L478" i="1" a="1"/>
  <c r="L478" i="1" s="1"/>
  <c r="M478" i="1" a="1"/>
  <c r="M478" i="1" s="1"/>
  <c r="K479" i="1" a="1"/>
  <c r="K479" i="1" s="1"/>
  <c r="L479" i="1" a="1"/>
  <c r="L479" i="1" s="1"/>
  <c r="M479" i="1" a="1"/>
  <c r="M479" i="1" s="1"/>
  <c r="K480" i="1" a="1"/>
  <c r="K480" i="1" s="1"/>
  <c r="L480" i="1" a="1"/>
  <c r="L480" i="1" s="1"/>
  <c r="M480" i="1" a="1"/>
  <c r="M480" i="1" s="1"/>
  <c r="K481" i="1" a="1"/>
  <c r="K481" i="1" s="1"/>
  <c r="L481" i="1" a="1"/>
  <c r="L481" i="1" s="1"/>
  <c r="M481" i="1" a="1"/>
  <c r="M481" i="1" s="1"/>
  <c r="K482" i="1" a="1"/>
  <c r="K482" i="1" s="1"/>
  <c r="L482" i="1" a="1"/>
  <c r="L482" i="1" s="1"/>
  <c r="M482" i="1" a="1"/>
  <c r="M482" i="1" s="1"/>
  <c r="K483" i="1" a="1"/>
  <c r="K483" i="1" s="1"/>
  <c r="L483" i="1" a="1"/>
  <c r="L483" i="1" s="1"/>
  <c r="M483" i="1" a="1"/>
  <c r="M483" i="1" s="1"/>
  <c r="K484" i="1" a="1"/>
  <c r="K484" i="1" s="1"/>
  <c r="L484" i="1" a="1"/>
  <c r="L484" i="1" s="1"/>
  <c r="M484" i="1" a="1"/>
  <c r="M484" i="1" s="1"/>
  <c r="K485" i="1" a="1"/>
  <c r="K485" i="1" s="1"/>
  <c r="L485" i="1" a="1"/>
  <c r="L485" i="1" s="1"/>
  <c r="M485" i="1" a="1"/>
  <c r="M485" i="1" s="1"/>
  <c r="K486" i="1" a="1"/>
  <c r="K486" i="1" s="1"/>
  <c r="L486" i="1" a="1"/>
  <c r="L486" i="1" s="1"/>
  <c r="M486" i="1" a="1"/>
  <c r="M486" i="1" s="1"/>
  <c r="K487" i="1" a="1"/>
  <c r="K487" i="1" s="1"/>
  <c r="L487" i="1" a="1"/>
  <c r="L487" i="1" s="1"/>
  <c r="M487" i="1" a="1"/>
  <c r="M487" i="1" s="1"/>
  <c r="K488" i="1" a="1"/>
  <c r="K488" i="1" s="1"/>
  <c r="L488" i="1" a="1"/>
  <c r="L488" i="1" s="1"/>
  <c r="M488" i="1" a="1"/>
  <c r="M488" i="1" s="1"/>
  <c r="K489" i="1" a="1"/>
  <c r="K489" i="1" s="1"/>
  <c r="L489" i="1" a="1"/>
  <c r="L489" i="1" s="1"/>
  <c r="M489" i="1" a="1"/>
  <c r="M489" i="1" s="1"/>
  <c r="K490" i="1" a="1"/>
  <c r="K490" i="1" s="1"/>
  <c r="L490" i="1" a="1"/>
  <c r="L490" i="1" s="1"/>
  <c r="M490" i="1" a="1"/>
  <c r="M490" i="1" s="1"/>
  <c r="K491" i="1" a="1"/>
  <c r="K491" i="1" s="1"/>
  <c r="L491" i="1" a="1"/>
  <c r="L491" i="1" s="1"/>
  <c r="M491" i="1" a="1"/>
  <c r="M491" i="1" s="1"/>
  <c r="K492" i="1" a="1"/>
  <c r="K492" i="1" s="1"/>
  <c r="L492" i="1" a="1"/>
  <c r="L492" i="1" s="1"/>
  <c r="M492" i="1" a="1"/>
  <c r="M492" i="1" s="1"/>
  <c r="K493" i="1" a="1"/>
  <c r="K493" i="1" s="1"/>
  <c r="L493" i="1" a="1"/>
  <c r="L493" i="1" s="1"/>
  <c r="M493" i="1" a="1"/>
  <c r="M493" i="1" s="1"/>
  <c r="K494" i="1" a="1"/>
  <c r="K494" i="1" s="1"/>
  <c r="L494" i="1" a="1"/>
  <c r="L494" i="1" s="1"/>
  <c r="M494" i="1" a="1"/>
  <c r="M494" i="1" s="1"/>
  <c r="K495" i="1" a="1"/>
  <c r="K495" i="1" s="1"/>
  <c r="L495" i="1" a="1"/>
  <c r="L495" i="1" s="1"/>
  <c r="M495" i="1" a="1"/>
  <c r="M495" i="1" s="1"/>
  <c r="K496" i="1" a="1"/>
  <c r="K496" i="1" s="1"/>
  <c r="L496" i="1" a="1"/>
  <c r="L496" i="1" s="1"/>
  <c r="M496" i="1" a="1"/>
  <c r="M496" i="1" s="1"/>
  <c r="K497" i="1" a="1"/>
  <c r="K497" i="1" s="1"/>
  <c r="L497" i="1" a="1"/>
  <c r="L497" i="1" s="1"/>
  <c r="M497" i="1" a="1"/>
  <c r="M497" i="1" s="1"/>
  <c r="K498" i="1" a="1"/>
  <c r="K498" i="1" s="1"/>
  <c r="L498" i="1" a="1"/>
  <c r="L498" i="1" s="1"/>
  <c r="M498" i="1" a="1"/>
  <c r="M498" i="1" s="1"/>
  <c r="K499" i="1" a="1"/>
  <c r="K499" i="1" s="1"/>
  <c r="L499" i="1" a="1"/>
  <c r="L499" i="1" s="1"/>
  <c r="M499" i="1" a="1"/>
  <c r="M499" i="1" s="1"/>
  <c r="K500" i="1" a="1"/>
  <c r="K500" i="1" s="1"/>
  <c r="L500" i="1" a="1"/>
  <c r="L500" i="1" s="1"/>
  <c r="M500" i="1" a="1"/>
  <c r="M500" i="1" s="1"/>
  <c r="K501" i="1" a="1"/>
  <c r="K501" i="1" s="1"/>
  <c r="L501" i="1" a="1"/>
  <c r="L501" i="1" s="1"/>
  <c r="M501" i="1" a="1"/>
  <c r="M501" i="1" s="1"/>
  <c r="K502" i="1" a="1"/>
  <c r="K502" i="1" s="1"/>
  <c r="L502" i="1" a="1"/>
  <c r="L502" i="1" s="1"/>
  <c r="M502" i="1" a="1"/>
  <c r="M502" i="1" s="1"/>
  <c r="K503" i="1" a="1"/>
  <c r="K503" i="1" s="1"/>
  <c r="L503" i="1" a="1"/>
  <c r="L503" i="1" s="1"/>
  <c r="M503" i="1" a="1"/>
  <c r="M503" i="1" s="1"/>
  <c r="K504" i="1" a="1"/>
  <c r="K504" i="1" s="1"/>
  <c r="L504" i="1" a="1"/>
  <c r="L504" i="1" s="1"/>
  <c r="M504" i="1" a="1"/>
  <c r="M504" i="1" s="1"/>
  <c r="K505" i="1" a="1"/>
  <c r="K505" i="1" s="1"/>
  <c r="L505" i="1" a="1"/>
  <c r="L505" i="1" s="1"/>
  <c r="M505" i="1" a="1"/>
  <c r="M505" i="1" s="1"/>
  <c r="K506" i="1" a="1"/>
  <c r="K506" i="1" s="1"/>
  <c r="L506" i="1" a="1"/>
  <c r="L506" i="1" s="1"/>
  <c r="M506" i="1" a="1"/>
  <c r="M506" i="1" s="1"/>
  <c r="K507" i="1" a="1"/>
  <c r="K507" i="1" s="1"/>
  <c r="L507" i="1" a="1"/>
  <c r="L507" i="1" s="1"/>
  <c r="M507" i="1" a="1"/>
  <c r="M507" i="1" s="1"/>
  <c r="K508" i="1" a="1"/>
  <c r="K508" i="1" s="1"/>
  <c r="L508" i="1" a="1"/>
  <c r="L508" i="1" s="1"/>
  <c r="M508" i="1" a="1"/>
  <c r="M508" i="1" s="1"/>
  <c r="K509" i="1" a="1"/>
  <c r="K509" i="1" s="1"/>
  <c r="L509" i="1" a="1"/>
  <c r="L509" i="1" s="1"/>
  <c r="M509" i="1" a="1"/>
  <c r="M509" i="1" s="1"/>
  <c r="K510" i="1" a="1"/>
  <c r="K510" i="1" s="1"/>
  <c r="L510" i="1" a="1"/>
  <c r="L510" i="1" s="1"/>
  <c r="M510" i="1" a="1"/>
  <c r="M510" i="1" s="1"/>
  <c r="K511" i="1" a="1"/>
  <c r="K511" i="1" s="1"/>
  <c r="L511" i="1" a="1"/>
  <c r="L511" i="1" s="1"/>
  <c r="M511" i="1" a="1"/>
  <c r="M511" i="1" s="1"/>
  <c r="K512" i="1" a="1"/>
  <c r="K512" i="1" s="1"/>
  <c r="L512" i="1" a="1"/>
  <c r="L512" i="1" s="1"/>
  <c r="M512" i="1" a="1"/>
  <c r="M512" i="1" s="1"/>
  <c r="K513" i="1" a="1"/>
  <c r="K513" i="1" s="1"/>
  <c r="L513" i="1" a="1"/>
  <c r="L513" i="1" s="1"/>
  <c r="M513" i="1" a="1"/>
  <c r="M513" i="1" s="1"/>
  <c r="K514" i="1" a="1"/>
  <c r="K514" i="1" s="1"/>
  <c r="L514" i="1" a="1"/>
  <c r="L514" i="1" s="1"/>
  <c r="M514" i="1" a="1"/>
  <c r="M514" i="1" s="1"/>
  <c r="K515" i="1" a="1"/>
  <c r="K515" i="1" s="1"/>
  <c r="L515" i="1" a="1"/>
  <c r="L515" i="1" s="1"/>
  <c r="M515" i="1" a="1"/>
  <c r="M515" i="1" s="1"/>
  <c r="K516" i="1" a="1"/>
  <c r="K516" i="1" s="1"/>
  <c r="L516" i="1" a="1"/>
  <c r="L516" i="1" s="1"/>
  <c r="M516" i="1" a="1"/>
  <c r="M516" i="1" s="1"/>
  <c r="K517" i="1" a="1"/>
  <c r="K517" i="1" s="1"/>
  <c r="L517" i="1" a="1"/>
  <c r="L517" i="1" s="1"/>
  <c r="M517" i="1" a="1"/>
  <c r="M517" i="1" s="1"/>
  <c r="K518" i="1" a="1"/>
  <c r="K518" i="1" s="1"/>
  <c r="L518" i="1" a="1"/>
  <c r="L518" i="1" s="1"/>
  <c r="M518" i="1" a="1"/>
  <c r="M518" i="1" s="1"/>
  <c r="K519" i="1" a="1"/>
  <c r="K519" i="1" s="1"/>
  <c r="L519" i="1" a="1"/>
  <c r="L519" i="1" s="1"/>
  <c r="M519" i="1" a="1"/>
  <c r="M519" i="1" s="1"/>
  <c r="K520" i="1" a="1"/>
  <c r="K520" i="1" s="1"/>
  <c r="L520" i="1" a="1"/>
  <c r="L520" i="1" s="1"/>
  <c r="M520" i="1" a="1"/>
  <c r="M520" i="1" s="1"/>
  <c r="K521" i="1" a="1"/>
  <c r="K521" i="1" s="1"/>
  <c r="L521" i="1" a="1"/>
  <c r="L521" i="1" s="1"/>
  <c r="M521" i="1" a="1"/>
  <c r="M521" i="1" s="1"/>
  <c r="K522" i="1" a="1"/>
  <c r="K522" i="1" s="1"/>
  <c r="L522" i="1" a="1"/>
  <c r="L522" i="1" s="1"/>
  <c r="M522" i="1" a="1"/>
  <c r="M522" i="1" s="1"/>
  <c r="K523" i="1" a="1"/>
  <c r="K523" i="1" s="1"/>
  <c r="L523" i="1" a="1"/>
  <c r="L523" i="1" s="1"/>
  <c r="M523" i="1" a="1"/>
  <c r="M523" i="1" s="1"/>
  <c r="K524" i="1" a="1"/>
  <c r="K524" i="1" s="1"/>
  <c r="L524" i="1" a="1"/>
  <c r="L524" i="1" s="1"/>
  <c r="M524" i="1" a="1"/>
  <c r="M524" i="1" s="1"/>
  <c r="K525" i="1" a="1"/>
  <c r="K525" i="1" s="1"/>
  <c r="L525" i="1" a="1"/>
  <c r="L525" i="1" s="1"/>
  <c r="M525" i="1" a="1"/>
  <c r="M525" i="1" s="1"/>
  <c r="K526" i="1" a="1"/>
  <c r="K526" i="1" s="1"/>
  <c r="L526" i="1" a="1"/>
  <c r="L526" i="1" s="1"/>
  <c r="M526" i="1" a="1"/>
  <c r="M526" i="1" s="1"/>
  <c r="K527" i="1" a="1"/>
  <c r="K527" i="1" s="1"/>
  <c r="L527" i="1" a="1"/>
  <c r="L527" i="1" s="1"/>
  <c r="M527" i="1" a="1"/>
  <c r="M527" i="1" s="1"/>
  <c r="K528" i="1" a="1"/>
  <c r="K528" i="1" s="1"/>
  <c r="L528" i="1" a="1"/>
  <c r="L528" i="1" s="1"/>
  <c r="M528" i="1" a="1"/>
  <c r="M528" i="1" s="1"/>
  <c r="K529" i="1" a="1"/>
  <c r="K529" i="1" s="1"/>
  <c r="L529" i="1" a="1"/>
  <c r="L529" i="1" s="1"/>
  <c r="M529" i="1" a="1"/>
  <c r="M529" i="1" s="1"/>
  <c r="K530" i="1" a="1"/>
  <c r="K530" i="1" s="1"/>
  <c r="L530" i="1" a="1"/>
  <c r="L530" i="1" s="1"/>
  <c r="M530" i="1" a="1"/>
  <c r="M530" i="1" s="1"/>
  <c r="K531" i="1" a="1"/>
  <c r="K531" i="1" s="1"/>
  <c r="L531" i="1" a="1"/>
  <c r="L531" i="1" s="1"/>
  <c r="M531" i="1" a="1"/>
  <c r="M531" i="1" s="1"/>
  <c r="K532" i="1" a="1"/>
  <c r="K532" i="1" s="1"/>
  <c r="L532" i="1" a="1"/>
  <c r="L532" i="1" s="1"/>
  <c r="M532" i="1" a="1"/>
  <c r="M532" i="1" s="1"/>
  <c r="K533" i="1" a="1"/>
  <c r="K533" i="1" s="1"/>
  <c r="L533" i="1" a="1"/>
  <c r="L533" i="1" s="1"/>
  <c r="M533" i="1" a="1"/>
  <c r="M533" i="1" s="1"/>
  <c r="K534" i="1" a="1"/>
  <c r="K534" i="1" s="1"/>
  <c r="L534" i="1" a="1"/>
  <c r="L534" i="1" s="1"/>
  <c r="M534" i="1" a="1"/>
  <c r="M534" i="1" s="1"/>
  <c r="K535" i="1" a="1"/>
  <c r="K535" i="1" s="1"/>
  <c r="L535" i="1" a="1"/>
  <c r="L535" i="1" s="1"/>
  <c r="M535" i="1" a="1"/>
  <c r="M535" i="1" s="1"/>
  <c r="K536" i="1" a="1"/>
  <c r="K536" i="1" s="1"/>
  <c r="L536" i="1" a="1"/>
  <c r="L536" i="1" s="1"/>
  <c r="M536" i="1" a="1"/>
  <c r="M536" i="1" s="1"/>
  <c r="K537" i="1" a="1"/>
  <c r="K537" i="1" s="1"/>
  <c r="L537" i="1" a="1"/>
  <c r="L537" i="1" s="1"/>
  <c r="M537" i="1" a="1"/>
  <c r="M537" i="1" s="1"/>
  <c r="K538" i="1" a="1"/>
  <c r="K538" i="1" s="1"/>
  <c r="L538" i="1" a="1"/>
  <c r="L538" i="1" s="1"/>
  <c r="M538" i="1" a="1"/>
  <c r="M538" i="1" s="1"/>
  <c r="K539" i="1" a="1"/>
  <c r="K539" i="1" s="1"/>
  <c r="L539" i="1" a="1"/>
  <c r="L539" i="1" s="1"/>
  <c r="M539" i="1" a="1"/>
  <c r="M539" i="1" s="1"/>
  <c r="K540" i="1" a="1"/>
  <c r="K540" i="1" s="1"/>
  <c r="L540" i="1" a="1"/>
  <c r="L540" i="1" s="1"/>
  <c r="M540" i="1" a="1"/>
  <c r="M540" i="1" s="1"/>
  <c r="K541" i="1" a="1"/>
  <c r="K541" i="1" s="1"/>
  <c r="L541" i="1" a="1"/>
  <c r="L541" i="1" s="1"/>
  <c r="M541" i="1" a="1"/>
  <c r="M541" i="1" s="1"/>
  <c r="K542" i="1" a="1"/>
  <c r="K542" i="1" s="1"/>
  <c r="L542" i="1" a="1"/>
  <c r="L542" i="1" s="1"/>
  <c r="M542" i="1" a="1"/>
  <c r="M542" i="1" s="1"/>
  <c r="K543" i="1" a="1"/>
  <c r="K543" i="1" s="1"/>
  <c r="L543" i="1" a="1"/>
  <c r="L543" i="1" s="1"/>
  <c r="M543" i="1" a="1"/>
  <c r="M543" i="1" s="1"/>
  <c r="K544" i="1" a="1"/>
  <c r="K544" i="1" s="1"/>
  <c r="L544" i="1" a="1"/>
  <c r="L544" i="1" s="1"/>
  <c r="M544" i="1" a="1"/>
  <c r="M544" i="1" s="1"/>
  <c r="K545" i="1" a="1"/>
  <c r="K545" i="1" s="1"/>
  <c r="L545" i="1" a="1"/>
  <c r="L545" i="1" s="1"/>
  <c r="M545" i="1" a="1"/>
  <c r="M545" i="1" s="1"/>
  <c r="K546" i="1" a="1"/>
  <c r="K546" i="1" s="1"/>
  <c r="L546" i="1" a="1"/>
  <c r="L546" i="1" s="1"/>
  <c r="M546" i="1" a="1"/>
  <c r="M546" i="1" s="1"/>
  <c r="K547" i="1" a="1"/>
  <c r="K547" i="1" s="1"/>
  <c r="L547" i="1" a="1"/>
  <c r="L547" i="1" s="1"/>
  <c r="M547" i="1" a="1"/>
  <c r="M547" i="1" s="1"/>
  <c r="K548" i="1" a="1"/>
  <c r="K548" i="1" s="1"/>
  <c r="L548" i="1" a="1"/>
  <c r="L548" i="1" s="1"/>
  <c r="M548" i="1" a="1"/>
  <c r="M548" i="1" s="1"/>
  <c r="K549" i="1" a="1"/>
  <c r="K549" i="1" s="1"/>
  <c r="L549" i="1" a="1"/>
  <c r="L549" i="1" s="1"/>
  <c r="M549" i="1" a="1"/>
  <c r="M549" i="1" s="1"/>
  <c r="K550" i="1" a="1"/>
  <c r="K550" i="1" s="1"/>
  <c r="L550" i="1" a="1"/>
  <c r="L550" i="1" s="1"/>
  <c r="M550" i="1" a="1"/>
  <c r="M550" i="1" s="1"/>
  <c r="K551" i="1" a="1"/>
  <c r="K551" i="1" s="1"/>
  <c r="L551" i="1" a="1"/>
  <c r="L551" i="1" s="1"/>
  <c r="M551" i="1" a="1"/>
  <c r="M551" i="1" s="1"/>
  <c r="K552" i="1" a="1"/>
  <c r="K552" i="1" s="1"/>
  <c r="L552" i="1" a="1"/>
  <c r="L552" i="1" s="1"/>
  <c r="M552" i="1" a="1"/>
  <c r="M552" i="1" s="1"/>
  <c r="K553" i="1" a="1"/>
  <c r="K553" i="1" s="1"/>
  <c r="L553" i="1" a="1"/>
  <c r="L553" i="1" s="1"/>
  <c r="M553" i="1" a="1"/>
  <c r="M553" i="1" s="1"/>
  <c r="K554" i="1" a="1"/>
  <c r="K554" i="1" s="1"/>
  <c r="L554" i="1" a="1"/>
  <c r="L554" i="1" s="1"/>
  <c r="M554" i="1" a="1"/>
  <c r="M554" i="1" s="1"/>
  <c r="K555" i="1" a="1"/>
  <c r="K555" i="1" s="1"/>
  <c r="L555" i="1" a="1"/>
  <c r="L555" i="1" s="1"/>
  <c r="M555" i="1" a="1"/>
  <c r="M555" i="1" s="1"/>
  <c r="K556" i="1" a="1"/>
  <c r="K556" i="1" s="1"/>
  <c r="L556" i="1" a="1"/>
  <c r="L556" i="1" s="1"/>
  <c r="M556" i="1" a="1"/>
  <c r="M556" i="1" s="1"/>
  <c r="K557" i="1" a="1"/>
  <c r="K557" i="1" s="1"/>
  <c r="L557" i="1" a="1"/>
  <c r="L557" i="1" s="1"/>
  <c r="M557" i="1" a="1"/>
  <c r="M557" i="1" s="1"/>
  <c r="K558" i="1" a="1"/>
  <c r="K558" i="1" s="1"/>
  <c r="L558" i="1" a="1"/>
  <c r="L558" i="1" s="1"/>
  <c r="M558" i="1" a="1"/>
  <c r="M558" i="1" s="1"/>
  <c r="K559" i="1" a="1"/>
  <c r="K559" i="1" s="1"/>
  <c r="L559" i="1" a="1"/>
  <c r="L559" i="1" s="1"/>
  <c r="M559" i="1" a="1"/>
  <c r="M559" i="1" s="1"/>
  <c r="K560" i="1" a="1"/>
  <c r="K560" i="1" s="1"/>
  <c r="L560" i="1" a="1"/>
  <c r="L560" i="1" s="1"/>
  <c r="M560" i="1" a="1"/>
  <c r="M560" i="1" s="1"/>
  <c r="K561" i="1" a="1"/>
  <c r="K561" i="1" s="1"/>
  <c r="L561" i="1" a="1"/>
  <c r="L561" i="1" s="1"/>
  <c r="M561" i="1" a="1"/>
  <c r="M561" i="1" s="1"/>
  <c r="K562" i="1" a="1"/>
  <c r="K562" i="1" s="1"/>
  <c r="L562" i="1" a="1"/>
  <c r="L562" i="1" s="1"/>
  <c r="M562" i="1" a="1"/>
  <c r="M562" i="1" s="1"/>
  <c r="K563" i="1" a="1"/>
  <c r="K563" i="1" s="1"/>
  <c r="L563" i="1" a="1"/>
  <c r="L563" i="1" s="1"/>
  <c r="M563" i="1" a="1"/>
  <c r="M563" i="1" s="1"/>
  <c r="K564" i="1" a="1"/>
  <c r="K564" i="1" s="1"/>
  <c r="L564" i="1" a="1"/>
  <c r="L564" i="1" s="1"/>
  <c r="M564" i="1" a="1"/>
  <c r="M564" i="1" s="1"/>
  <c r="K565" i="1" a="1"/>
  <c r="K565" i="1" s="1"/>
  <c r="L565" i="1" a="1"/>
  <c r="L565" i="1" s="1"/>
  <c r="M565" i="1" a="1"/>
  <c r="M565" i="1" s="1"/>
  <c r="K566" i="1" a="1"/>
  <c r="K566" i="1" s="1"/>
  <c r="L566" i="1" a="1"/>
  <c r="L566" i="1" s="1"/>
  <c r="M566" i="1" a="1"/>
  <c r="M566" i="1" s="1"/>
  <c r="K567" i="1" a="1"/>
  <c r="K567" i="1" s="1"/>
  <c r="L567" i="1" a="1"/>
  <c r="L567" i="1" s="1"/>
  <c r="M567" i="1" a="1"/>
  <c r="M567" i="1" s="1"/>
  <c r="K568" i="1" a="1"/>
  <c r="K568" i="1" s="1"/>
  <c r="L568" i="1" a="1"/>
  <c r="L568" i="1" s="1"/>
  <c r="M568" i="1" a="1"/>
  <c r="M568" i="1" s="1"/>
  <c r="K569" i="1" a="1"/>
  <c r="K569" i="1" s="1"/>
  <c r="L569" i="1" a="1"/>
  <c r="L569" i="1" s="1"/>
  <c r="M569" i="1" a="1"/>
  <c r="M569" i="1" s="1"/>
  <c r="K570" i="1" a="1"/>
  <c r="K570" i="1" s="1"/>
  <c r="L570" i="1" a="1"/>
  <c r="L570" i="1" s="1"/>
  <c r="M570" i="1" a="1"/>
  <c r="M570" i="1" s="1"/>
  <c r="K571" i="1" a="1"/>
  <c r="K571" i="1" s="1"/>
  <c r="L571" i="1" a="1"/>
  <c r="L571" i="1" s="1"/>
  <c r="M571" i="1" a="1"/>
  <c r="M571" i="1" s="1"/>
  <c r="K572" i="1" a="1"/>
  <c r="K572" i="1" s="1"/>
  <c r="L572" i="1" a="1"/>
  <c r="L572" i="1" s="1"/>
  <c r="M572" i="1" a="1"/>
  <c r="M572" i="1" s="1"/>
  <c r="K573" i="1" a="1"/>
  <c r="K573" i="1" s="1"/>
  <c r="L573" i="1" a="1"/>
  <c r="L573" i="1" s="1"/>
  <c r="M573" i="1" a="1"/>
  <c r="M573" i="1" s="1"/>
  <c r="K574" i="1" a="1"/>
  <c r="K574" i="1" s="1"/>
  <c r="L574" i="1" a="1"/>
  <c r="L574" i="1" s="1"/>
  <c r="M574" i="1" a="1"/>
  <c r="M574" i="1" s="1"/>
  <c r="K575" i="1" a="1"/>
  <c r="K575" i="1" s="1"/>
  <c r="L575" i="1" a="1"/>
  <c r="L575" i="1" s="1"/>
  <c r="M575" i="1" a="1"/>
  <c r="M575" i="1" s="1"/>
  <c r="K576" i="1" a="1"/>
  <c r="K576" i="1" s="1"/>
  <c r="L576" i="1" a="1"/>
  <c r="L576" i="1" s="1"/>
  <c r="M576" i="1" a="1"/>
  <c r="M576" i="1" s="1"/>
  <c r="K577" i="1" a="1"/>
  <c r="K577" i="1" s="1"/>
  <c r="L577" i="1" a="1"/>
  <c r="L577" i="1" s="1"/>
  <c r="M577" i="1" a="1"/>
  <c r="M577" i="1" s="1"/>
  <c r="K578" i="1" a="1"/>
  <c r="K578" i="1" s="1"/>
  <c r="L578" i="1" a="1"/>
  <c r="L578" i="1" s="1"/>
  <c r="M578" i="1" a="1"/>
  <c r="M578" i="1" s="1"/>
  <c r="K579" i="1" a="1"/>
  <c r="K579" i="1" s="1"/>
  <c r="L579" i="1" a="1"/>
  <c r="L579" i="1" s="1"/>
  <c r="M579" i="1" a="1"/>
  <c r="M579" i="1" s="1"/>
  <c r="K580" i="1" a="1"/>
  <c r="K580" i="1" s="1"/>
  <c r="L580" i="1" a="1"/>
  <c r="L580" i="1" s="1"/>
  <c r="M580" i="1" a="1"/>
  <c r="M580" i="1" s="1"/>
  <c r="K581" i="1" a="1"/>
  <c r="K581" i="1" s="1"/>
  <c r="L581" i="1" a="1"/>
  <c r="L581" i="1" s="1"/>
  <c r="M581" i="1" a="1"/>
  <c r="M581" i="1" s="1"/>
  <c r="K582" i="1" a="1"/>
  <c r="K582" i="1" s="1"/>
  <c r="L582" i="1" a="1"/>
  <c r="L582" i="1" s="1"/>
  <c r="M582" i="1" a="1"/>
  <c r="M582" i="1" s="1"/>
  <c r="K583" i="1" a="1"/>
  <c r="K583" i="1" s="1"/>
  <c r="L583" i="1" a="1"/>
  <c r="L583" i="1" s="1"/>
  <c r="M583" i="1" a="1"/>
  <c r="M583" i="1" s="1"/>
  <c r="K584" i="1" a="1"/>
  <c r="K584" i="1" s="1"/>
  <c r="L584" i="1" a="1"/>
  <c r="L584" i="1" s="1"/>
  <c r="M584" i="1" a="1"/>
  <c r="M584" i="1" s="1"/>
  <c r="K585" i="1" a="1"/>
  <c r="K585" i="1" s="1"/>
  <c r="L585" i="1" a="1"/>
  <c r="L585" i="1" s="1"/>
  <c r="M585" i="1" a="1"/>
  <c r="M585" i="1" s="1"/>
  <c r="K586" i="1" a="1"/>
  <c r="K586" i="1" s="1"/>
  <c r="L586" i="1" a="1"/>
  <c r="L586" i="1" s="1"/>
  <c r="M586" i="1" a="1"/>
  <c r="M586" i="1" s="1"/>
  <c r="K587" i="1" a="1"/>
  <c r="K587" i="1" s="1"/>
  <c r="L587" i="1" a="1"/>
  <c r="L587" i="1" s="1"/>
  <c r="M587" i="1" a="1"/>
  <c r="M587" i="1" s="1"/>
  <c r="K588" i="1" a="1"/>
  <c r="K588" i="1" s="1"/>
  <c r="L588" i="1" a="1"/>
  <c r="L588" i="1" s="1"/>
  <c r="M588" i="1" a="1"/>
  <c r="M588" i="1" s="1"/>
  <c r="K589" i="1" a="1"/>
  <c r="K589" i="1" s="1"/>
  <c r="L589" i="1" a="1"/>
  <c r="L589" i="1" s="1"/>
  <c r="M589" i="1" a="1"/>
  <c r="M589" i="1" s="1"/>
  <c r="K590" i="1" a="1"/>
  <c r="K590" i="1" s="1"/>
  <c r="L590" i="1" a="1"/>
  <c r="L590" i="1" s="1"/>
  <c r="M590" i="1" a="1"/>
  <c r="M590" i="1" s="1"/>
  <c r="K591" i="1" a="1"/>
  <c r="K591" i="1" s="1"/>
  <c r="L591" i="1" a="1"/>
  <c r="L591" i="1" s="1"/>
  <c r="M591" i="1" a="1"/>
  <c r="M591" i="1" s="1"/>
  <c r="K592" i="1" a="1"/>
  <c r="K592" i="1" s="1"/>
  <c r="L592" i="1" a="1"/>
  <c r="L592" i="1" s="1"/>
  <c r="M592" i="1" a="1"/>
  <c r="M592" i="1" s="1"/>
  <c r="K593" i="1" a="1"/>
  <c r="K593" i="1" s="1"/>
  <c r="L593" i="1" a="1"/>
  <c r="L593" i="1" s="1"/>
  <c r="M593" i="1" a="1"/>
  <c r="M593" i="1" s="1"/>
  <c r="K594" i="1" a="1"/>
  <c r="K594" i="1" s="1"/>
  <c r="L594" i="1" a="1"/>
  <c r="L594" i="1" s="1"/>
  <c r="M594" i="1" a="1"/>
  <c r="M594" i="1" s="1"/>
  <c r="K595" i="1" a="1"/>
  <c r="K595" i="1" s="1"/>
  <c r="L595" i="1" a="1"/>
  <c r="L595" i="1" s="1"/>
  <c r="M595" i="1" a="1"/>
  <c r="M595" i="1" s="1"/>
  <c r="K596" i="1" a="1"/>
  <c r="K596" i="1" s="1"/>
  <c r="L596" i="1" a="1"/>
  <c r="L596" i="1" s="1"/>
  <c r="M596" i="1" a="1"/>
  <c r="M596" i="1" s="1"/>
  <c r="K597" i="1" a="1"/>
  <c r="K597" i="1" s="1"/>
  <c r="L597" i="1" a="1"/>
  <c r="L597" i="1" s="1"/>
  <c r="M597" i="1" a="1"/>
  <c r="M597" i="1" s="1"/>
  <c r="K598" i="1" a="1"/>
  <c r="K598" i="1" s="1"/>
  <c r="L598" i="1" a="1"/>
  <c r="L598" i="1" s="1"/>
  <c r="M598" i="1" a="1"/>
  <c r="M598" i="1" s="1"/>
  <c r="K599" i="1" a="1"/>
  <c r="K599" i="1" s="1"/>
  <c r="L599" i="1" a="1"/>
  <c r="L599" i="1" s="1"/>
  <c r="M599" i="1" a="1"/>
  <c r="M599" i="1" s="1"/>
  <c r="K600" i="1" a="1"/>
  <c r="K600" i="1" s="1"/>
  <c r="L600" i="1" a="1"/>
  <c r="L600" i="1" s="1"/>
  <c r="M600" i="1" a="1"/>
  <c r="M600" i="1" s="1"/>
  <c r="K601" i="1" a="1"/>
  <c r="K601" i="1" s="1"/>
  <c r="L601" i="1" a="1"/>
  <c r="L601" i="1" s="1"/>
  <c r="M601" i="1" a="1"/>
  <c r="M601" i="1" s="1"/>
  <c r="K602" i="1" a="1"/>
  <c r="K602" i="1" s="1"/>
  <c r="L602" i="1" a="1"/>
  <c r="L602" i="1" s="1"/>
  <c r="M602" i="1" a="1"/>
  <c r="M602" i="1" s="1"/>
  <c r="K603" i="1" a="1"/>
  <c r="K603" i="1" s="1"/>
  <c r="L603" i="1" a="1"/>
  <c r="L603" i="1" s="1"/>
  <c r="M603" i="1" a="1"/>
  <c r="M603" i="1" s="1"/>
  <c r="K604" i="1" a="1"/>
  <c r="K604" i="1" s="1"/>
  <c r="L604" i="1" a="1"/>
  <c r="L604" i="1" s="1"/>
  <c r="M604" i="1" a="1"/>
  <c r="M604" i="1" s="1"/>
  <c r="K605" i="1" a="1"/>
  <c r="K605" i="1" s="1"/>
  <c r="L605" i="1" a="1"/>
  <c r="L605" i="1" s="1"/>
  <c r="M605" i="1" a="1"/>
  <c r="M605" i="1" s="1"/>
  <c r="K606" i="1" a="1"/>
  <c r="K606" i="1" s="1"/>
  <c r="L606" i="1" a="1"/>
  <c r="L606" i="1" s="1"/>
  <c r="M606" i="1" a="1"/>
  <c r="M606" i="1" s="1"/>
  <c r="K607" i="1" a="1"/>
  <c r="K607" i="1" s="1"/>
  <c r="L607" i="1" a="1"/>
  <c r="L607" i="1" s="1"/>
  <c r="M607" i="1" a="1"/>
  <c r="M607" i="1" s="1"/>
  <c r="K608" i="1" a="1"/>
  <c r="K608" i="1" s="1"/>
  <c r="L608" i="1" a="1"/>
  <c r="L608" i="1" s="1"/>
  <c r="M608" i="1" a="1"/>
  <c r="M608" i="1" s="1"/>
  <c r="K609" i="1" a="1"/>
  <c r="K609" i="1" s="1"/>
  <c r="L609" i="1" a="1"/>
  <c r="L609" i="1" s="1"/>
  <c r="M609" i="1" a="1"/>
  <c r="M609" i="1" s="1"/>
  <c r="K610" i="1" a="1"/>
  <c r="K610" i="1" s="1"/>
  <c r="L610" i="1" a="1"/>
  <c r="L610" i="1" s="1"/>
  <c r="M610" i="1" a="1"/>
  <c r="M610" i="1" s="1"/>
  <c r="K611" i="1" a="1"/>
  <c r="K611" i="1" s="1"/>
  <c r="L611" i="1" a="1"/>
  <c r="L611" i="1" s="1"/>
  <c r="M611" i="1" a="1"/>
  <c r="M611" i="1" s="1"/>
  <c r="K612" i="1" a="1"/>
  <c r="K612" i="1" s="1"/>
  <c r="L612" i="1" a="1"/>
  <c r="L612" i="1" s="1"/>
  <c r="M612" i="1" a="1"/>
  <c r="M612" i="1" s="1"/>
  <c r="K613" i="1" a="1"/>
  <c r="K613" i="1" s="1"/>
  <c r="L613" i="1" a="1"/>
  <c r="L613" i="1" s="1"/>
  <c r="M613" i="1" a="1"/>
  <c r="M613" i="1" s="1"/>
  <c r="K614" i="1" a="1"/>
  <c r="K614" i="1" s="1"/>
  <c r="L614" i="1" a="1"/>
  <c r="L614" i="1" s="1"/>
  <c r="M614" i="1" a="1"/>
  <c r="M614" i="1" s="1"/>
  <c r="K615" i="1" a="1"/>
  <c r="K615" i="1" s="1"/>
  <c r="L615" i="1" a="1"/>
  <c r="L615" i="1" s="1"/>
  <c r="M615" i="1" a="1"/>
  <c r="M615" i="1" s="1"/>
  <c r="K616" i="1" a="1"/>
  <c r="K616" i="1" s="1"/>
  <c r="L616" i="1" a="1"/>
  <c r="L616" i="1" s="1"/>
  <c r="M616" i="1" a="1"/>
  <c r="M616" i="1" s="1"/>
  <c r="K617" i="1" a="1"/>
  <c r="K617" i="1" s="1"/>
  <c r="L617" i="1" a="1"/>
  <c r="L617" i="1" s="1"/>
  <c r="M617" i="1" a="1"/>
  <c r="M617" i="1" s="1"/>
  <c r="K618" i="1" a="1"/>
  <c r="K618" i="1" s="1"/>
  <c r="L618" i="1" a="1"/>
  <c r="L618" i="1" s="1"/>
  <c r="M618" i="1" a="1"/>
  <c r="M618" i="1" s="1"/>
  <c r="K619" i="1" a="1"/>
  <c r="K619" i="1" s="1"/>
  <c r="L619" i="1" a="1"/>
  <c r="L619" i="1" s="1"/>
  <c r="M619" i="1" a="1"/>
  <c r="M619" i="1" s="1"/>
  <c r="K620" i="1" a="1"/>
  <c r="K620" i="1" s="1"/>
  <c r="L620" i="1" a="1"/>
  <c r="L620" i="1" s="1"/>
  <c r="M620" i="1" a="1"/>
  <c r="M620" i="1" s="1"/>
  <c r="K621" i="1" a="1"/>
  <c r="K621" i="1" s="1"/>
  <c r="L621" i="1" a="1"/>
  <c r="L621" i="1" s="1"/>
  <c r="M621" i="1" a="1"/>
  <c r="M621" i="1" s="1"/>
  <c r="K622" i="1" a="1"/>
  <c r="K622" i="1" s="1"/>
  <c r="L622" i="1" a="1"/>
  <c r="L622" i="1" s="1"/>
  <c r="M622" i="1" a="1"/>
  <c r="M622" i="1" s="1"/>
  <c r="K623" i="1" a="1"/>
  <c r="K623" i="1" s="1"/>
  <c r="L623" i="1" a="1"/>
  <c r="L623" i="1" s="1"/>
  <c r="M623" i="1" a="1"/>
  <c r="M623" i="1" s="1"/>
  <c r="K624" i="1" a="1"/>
  <c r="K624" i="1" s="1"/>
  <c r="L624" i="1" a="1"/>
  <c r="L624" i="1" s="1"/>
  <c r="M624" i="1" a="1"/>
  <c r="M624" i="1" s="1"/>
  <c r="K625" i="1" a="1"/>
  <c r="K625" i="1" s="1"/>
  <c r="L625" i="1" a="1"/>
  <c r="L625" i="1" s="1"/>
  <c r="M625" i="1" a="1"/>
  <c r="M625" i="1" s="1"/>
  <c r="K626" i="1" a="1"/>
  <c r="K626" i="1" s="1"/>
  <c r="L626" i="1" a="1"/>
  <c r="L626" i="1" s="1"/>
  <c r="M626" i="1" a="1"/>
  <c r="M626" i="1" s="1"/>
  <c r="K627" i="1" a="1"/>
  <c r="K627" i="1" s="1"/>
  <c r="L627" i="1" a="1"/>
  <c r="L627" i="1" s="1"/>
  <c r="M627" i="1" a="1"/>
  <c r="M627" i="1" s="1"/>
  <c r="K628" i="1" a="1"/>
  <c r="K628" i="1" s="1"/>
  <c r="L628" i="1" a="1"/>
  <c r="L628" i="1" s="1"/>
  <c r="M628" i="1" a="1"/>
  <c r="M628" i="1" s="1"/>
  <c r="K629" i="1" a="1"/>
  <c r="K629" i="1" s="1"/>
  <c r="L629" i="1" a="1"/>
  <c r="L629" i="1" s="1"/>
  <c r="M629" i="1" a="1"/>
  <c r="M629" i="1" s="1"/>
  <c r="K630" i="1" a="1"/>
  <c r="K630" i="1" s="1"/>
  <c r="L630" i="1" a="1"/>
  <c r="L630" i="1" s="1"/>
  <c r="M630" i="1" a="1"/>
  <c r="M630" i="1" s="1"/>
  <c r="K631" i="1" a="1"/>
  <c r="K631" i="1" s="1"/>
  <c r="L631" i="1" a="1"/>
  <c r="L631" i="1" s="1"/>
  <c r="M631" i="1" a="1"/>
  <c r="M631" i="1" s="1"/>
  <c r="K632" i="1" a="1"/>
  <c r="K632" i="1" s="1"/>
  <c r="L632" i="1" a="1"/>
  <c r="L632" i="1" s="1"/>
  <c r="M632" i="1" a="1"/>
  <c r="M632" i="1" s="1"/>
  <c r="K633" i="1" a="1"/>
  <c r="K633" i="1" s="1"/>
  <c r="L633" i="1" a="1"/>
  <c r="L633" i="1" s="1"/>
  <c r="M633" i="1" a="1"/>
  <c r="M633" i="1" s="1"/>
  <c r="K634" i="1" a="1"/>
  <c r="K634" i="1" s="1"/>
  <c r="L634" i="1" a="1"/>
  <c r="L634" i="1" s="1"/>
  <c r="M634" i="1" a="1"/>
  <c r="M634" i="1" s="1"/>
  <c r="K635" i="1" a="1"/>
  <c r="K635" i="1" s="1"/>
  <c r="L635" i="1" a="1"/>
  <c r="L635" i="1" s="1"/>
  <c r="M635" i="1" a="1"/>
  <c r="M635" i="1" s="1"/>
  <c r="K636" i="1" a="1"/>
  <c r="K636" i="1" s="1"/>
  <c r="L636" i="1" a="1"/>
  <c r="L636" i="1" s="1"/>
  <c r="M636" i="1" a="1"/>
  <c r="M636" i="1" s="1"/>
  <c r="K637" i="1" a="1"/>
  <c r="K637" i="1" s="1"/>
  <c r="L637" i="1" a="1"/>
  <c r="L637" i="1" s="1"/>
  <c r="M637" i="1" a="1"/>
  <c r="M637" i="1" s="1"/>
  <c r="K638" i="1" a="1"/>
  <c r="K638" i="1" s="1"/>
  <c r="L638" i="1" a="1"/>
  <c r="L638" i="1" s="1"/>
  <c r="M638" i="1" a="1"/>
  <c r="M638" i="1" s="1"/>
  <c r="K639" i="1" a="1"/>
  <c r="K639" i="1" s="1"/>
  <c r="L639" i="1" a="1"/>
  <c r="L639" i="1" s="1"/>
  <c r="M639" i="1" a="1"/>
  <c r="M639" i="1" s="1"/>
  <c r="K640" i="1" a="1"/>
  <c r="K640" i="1" s="1"/>
  <c r="L640" i="1" a="1"/>
  <c r="L640" i="1" s="1"/>
  <c r="M640" i="1" a="1"/>
  <c r="M640" i="1" s="1"/>
  <c r="K641" i="1" a="1"/>
  <c r="K641" i="1" s="1"/>
  <c r="L641" i="1" a="1"/>
  <c r="L641" i="1" s="1"/>
  <c r="M641" i="1" a="1"/>
  <c r="M641" i="1" s="1"/>
  <c r="K642" i="1" a="1"/>
  <c r="K642" i="1" s="1"/>
  <c r="L642" i="1" a="1"/>
  <c r="L642" i="1" s="1"/>
  <c r="M642" i="1" a="1"/>
  <c r="M642" i="1" s="1"/>
  <c r="K643" i="1" a="1"/>
  <c r="K643" i="1" s="1"/>
  <c r="L643" i="1" a="1"/>
  <c r="L643" i="1" s="1"/>
  <c r="M643" i="1" a="1"/>
  <c r="M643" i="1" s="1"/>
  <c r="K644" i="1" a="1"/>
  <c r="K644" i="1" s="1"/>
  <c r="L644" i="1" a="1"/>
  <c r="L644" i="1" s="1"/>
  <c r="M644" i="1" a="1"/>
  <c r="M644" i="1" s="1"/>
  <c r="K645" i="1" a="1"/>
  <c r="K645" i="1" s="1"/>
  <c r="L645" i="1" a="1"/>
  <c r="L645" i="1" s="1"/>
  <c r="M645" i="1" a="1"/>
  <c r="M645" i="1" s="1"/>
  <c r="K646" i="1" a="1"/>
  <c r="K646" i="1" s="1"/>
  <c r="L646" i="1" a="1"/>
  <c r="L646" i="1" s="1"/>
  <c r="M646" i="1" a="1"/>
  <c r="M646" i="1" s="1"/>
  <c r="K647" i="1" a="1"/>
  <c r="K647" i="1" s="1"/>
  <c r="L647" i="1" a="1"/>
  <c r="L647" i="1" s="1"/>
  <c r="M647" i="1" a="1"/>
  <c r="M647" i="1" s="1"/>
  <c r="K648" i="1" a="1"/>
  <c r="K648" i="1" s="1"/>
  <c r="L648" i="1" a="1"/>
  <c r="L648" i="1" s="1"/>
  <c r="M648" i="1" a="1"/>
  <c r="M648" i="1" s="1"/>
  <c r="K649" i="1" a="1"/>
  <c r="K649" i="1" s="1"/>
  <c r="L649" i="1" a="1"/>
  <c r="L649" i="1" s="1"/>
  <c r="M649" i="1" a="1"/>
  <c r="M649" i="1" s="1"/>
  <c r="K650" i="1" a="1"/>
  <c r="K650" i="1" s="1"/>
  <c r="L650" i="1" a="1"/>
  <c r="L650" i="1" s="1"/>
  <c r="M650" i="1" a="1"/>
  <c r="M650" i="1" s="1"/>
  <c r="K651" i="1" a="1"/>
  <c r="K651" i="1" s="1"/>
  <c r="L651" i="1" a="1"/>
  <c r="L651" i="1" s="1"/>
  <c r="M651" i="1" a="1"/>
  <c r="M651" i="1" s="1"/>
  <c r="K652" i="1" a="1"/>
  <c r="K652" i="1" s="1"/>
  <c r="L652" i="1" a="1"/>
  <c r="L652" i="1" s="1"/>
  <c r="M652" i="1" a="1"/>
  <c r="M652" i="1" s="1"/>
  <c r="K653" i="1" a="1"/>
  <c r="K653" i="1" s="1"/>
  <c r="L653" i="1" a="1"/>
  <c r="L653" i="1" s="1"/>
  <c r="M653" i="1" a="1"/>
  <c r="M653" i="1" s="1"/>
  <c r="K654" i="1" a="1"/>
  <c r="K654" i="1" s="1"/>
  <c r="L654" i="1" a="1"/>
  <c r="L654" i="1" s="1"/>
  <c r="M654" i="1" a="1"/>
  <c r="M654" i="1" s="1"/>
  <c r="K655" i="1" a="1"/>
  <c r="K655" i="1" s="1"/>
  <c r="L655" i="1" a="1"/>
  <c r="L655" i="1" s="1"/>
  <c r="M655" i="1" a="1"/>
  <c r="M655" i="1" s="1"/>
  <c r="K656" i="1" a="1"/>
  <c r="K656" i="1" s="1"/>
  <c r="L656" i="1" a="1"/>
  <c r="L656" i="1" s="1"/>
  <c r="M656" i="1" a="1"/>
  <c r="M656" i="1" s="1"/>
  <c r="K657" i="1" a="1"/>
  <c r="K657" i="1" s="1"/>
  <c r="L657" i="1" a="1"/>
  <c r="L657" i="1" s="1"/>
  <c r="M657" i="1" a="1"/>
  <c r="M657" i="1" s="1"/>
  <c r="K658" i="1" a="1"/>
  <c r="K658" i="1" s="1"/>
  <c r="L658" i="1" a="1"/>
  <c r="L658" i="1" s="1"/>
  <c r="M658" i="1" a="1"/>
  <c r="M658" i="1" s="1"/>
  <c r="K659" i="1" a="1"/>
  <c r="K659" i="1" s="1"/>
  <c r="L659" i="1" a="1"/>
  <c r="L659" i="1" s="1"/>
  <c r="M659" i="1" a="1"/>
  <c r="M659" i="1" s="1"/>
  <c r="K660" i="1" a="1"/>
  <c r="K660" i="1" s="1"/>
  <c r="L660" i="1" a="1"/>
  <c r="L660" i="1" s="1"/>
  <c r="M660" i="1" a="1"/>
  <c r="M660" i="1" s="1"/>
  <c r="K661" i="1" a="1"/>
  <c r="K661" i="1" s="1"/>
  <c r="L661" i="1" a="1"/>
  <c r="L661" i="1" s="1"/>
  <c r="M661" i="1" a="1"/>
  <c r="M661" i="1" s="1"/>
  <c r="K662" i="1" a="1"/>
  <c r="K662" i="1" s="1"/>
  <c r="L662" i="1" a="1"/>
  <c r="L662" i="1" s="1"/>
  <c r="M662" i="1" a="1"/>
  <c r="M662" i="1" s="1"/>
  <c r="K663" i="1" a="1"/>
  <c r="K663" i="1" s="1"/>
  <c r="L663" i="1" a="1"/>
  <c r="L663" i="1" s="1"/>
  <c r="M663" i="1" a="1"/>
  <c r="M663" i="1" s="1"/>
  <c r="K664" i="1" a="1"/>
  <c r="K664" i="1" s="1"/>
  <c r="L664" i="1" a="1"/>
  <c r="L664" i="1" s="1"/>
  <c r="M664" i="1" a="1"/>
  <c r="M664" i="1" s="1"/>
  <c r="K665" i="1" a="1"/>
  <c r="K665" i="1" s="1"/>
  <c r="L665" i="1" a="1"/>
  <c r="L665" i="1" s="1"/>
  <c r="M665" i="1" a="1"/>
  <c r="M665" i="1" s="1"/>
  <c r="K666" i="1" a="1"/>
  <c r="K666" i="1" s="1"/>
  <c r="L666" i="1" a="1"/>
  <c r="L666" i="1" s="1"/>
  <c r="M666" i="1" a="1"/>
  <c r="M666" i="1" s="1"/>
  <c r="K667" i="1" a="1"/>
  <c r="K667" i="1" s="1"/>
  <c r="L667" i="1" a="1"/>
  <c r="L667" i="1" s="1"/>
  <c r="M667" i="1" a="1"/>
  <c r="M667" i="1" s="1"/>
  <c r="K668" i="1" a="1"/>
  <c r="K668" i="1" s="1"/>
  <c r="L668" i="1" a="1"/>
  <c r="L668" i="1" s="1"/>
  <c r="M668" i="1" a="1"/>
  <c r="M668" i="1" s="1"/>
  <c r="K669" i="1" a="1"/>
  <c r="K669" i="1" s="1"/>
  <c r="L669" i="1" a="1"/>
  <c r="L669" i="1" s="1"/>
  <c r="M669" i="1" a="1"/>
  <c r="M669" i="1" s="1"/>
  <c r="K670" i="1" a="1"/>
  <c r="K670" i="1" s="1"/>
  <c r="L670" i="1" a="1"/>
  <c r="L670" i="1" s="1"/>
  <c r="M670" i="1" a="1"/>
  <c r="M670" i="1" s="1"/>
  <c r="K671" i="1" a="1"/>
  <c r="K671" i="1" s="1"/>
  <c r="L671" i="1" a="1"/>
  <c r="L671" i="1" s="1"/>
  <c r="M671" i="1" a="1"/>
  <c r="M671" i="1" s="1"/>
  <c r="K672" i="1" a="1"/>
  <c r="K672" i="1" s="1"/>
  <c r="L672" i="1" a="1"/>
  <c r="L672" i="1" s="1"/>
  <c r="M672" i="1" a="1"/>
  <c r="M672" i="1" s="1"/>
  <c r="K673" i="1" a="1"/>
  <c r="K673" i="1" s="1"/>
  <c r="L673" i="1" a="1"/>
  <c r="L673" i="1" s="1"/>
  <c r="M673" i="1" a="1"/>
  <c r="M673" i="1" s="1"/>
  <c r="K674" i="1" a="1"/>
  <c r="K674" i="1" s="1"/>
  <c r="L674" i="1" a="1"/>
  <c r="L674" i="1" s="1"/>
  <c r="M674" i="1" a="1"/>
  <c r="M674" i="1" s="1"/>
  <c r="K675" i="1" a="1"/>
  <c r="K675" i="1" s="1"/>
  <c r="L675" i="1" a="1"/>
  <c r="L675" i="1" s="1"/>
  <c r="M675" i="1" a="1"/>
  <c r="M675" i="1" s="1"/>
  <c r="K676" i="1" a="1"/>
  <c r="K676" i="1" s="1"/>
  <c r="L676" i="1" a="1"/>
  <c r="L676" i="1" s="1"/>
  <c r="M676" i="1" a="1"/>
  <c r="M676" i="1" s="1"/>
  <c r="K677" i="1" a="1"/>
  <c r="K677" i="1" s="1"/>
  <c r="L677" i="1" a="1"/>
  <c r="L677" i="1" s="1"/>
  <c r="M677" i="1" a="1"/>
  <c r="M677" i="1" s="1"/>
  <c r="K678" i="1" a="1"/>
  <c r="K678" i="1" s="1"/>
  <c r="L678" i="1" a="1"/>
  <c r="L678" i="1" s="1"/>
  <c r="M678" i="1" a="1"/>
  <c r="M678" i="1" s="1"/>
  <c r="K679" i="1" a="1"/>
  <c r="K679" i="1" s="1"/>
  <c r="L679" i="1" a="1"/>
  <c r="L679" i="1" s="1"/>
  <c r="M679" i="1" a="1"/>
  <c r="M679" i="1" s="1"/>
  <c r="K680" i="1" a="1"/>
  <c r="K680" i="1" s="1"/>
  <c r="L680" i="1" a="1"/>
  <c r="L680" i="1" s="1"/>
  <c r="M680" i="1" a="1"/>
  <c r="M680" i="1" s="1"/>
  <c r="K681" i="1" a="1"/>
  <c r="K681" i="1" s="1"/>
  <c r="L681" i="1" a="1"/>
  <c r="L681" i="1" s="1"/>
  <c r="M681" i="1" a="1"/>
  <c r="M681" i="1" s="1"/>
  <c r="K682" i="1" a="1"/>
  <c r="K682" i="1" s="1"/>
  <c r="L682" i="1" a="1"/>
  <c r="L682" i="1" s="1"/>
  <c r="M682" i="1" a="1"/>
  <c r="M682" i="1" s="1"/>
  <c r="K683" i="1" a="1"/>
  <c r="K683" i="1" s="1"/>
  <c r="L683" i="1" a="1"/>
  <c r="L683" i="1" s="1"/>
  <c r="M683" i="1" a="1"/>
  <c r="M683" i="1" s="1"/>
  <c r="K684" i="1" a="1"/>
  <c r="K684" i="1" s="1"/>
  <c r="L684" i="1" a="1"/>
  <c r="L684" i="1" s="1"/>
  <c r="M684" i="1" a="1"/>
  <c r="M684" i="1" s="1"/>
  <c r="K685" i="1" a="1"/>
  <c r="K685" i="1" s="1"/>
  <c r="L685" i="1" a="1"/>
  <c r="L685" i="1" s="1"/>
  <c r="M685" i="1" a="1"/>
  <c r="M685" i="1" s="1"/>
  <c r="K686" i="1" a="1"/>
  <c r="K686" i="1" s="1"/>
  <c r="L686" i="1" a="1"/>
  <c r="L686" i="1" s="1"/>
  <c r="M686" i="1" a="1"/>
  <c r="M686" i="1" s="1"/>
  <c r="K687" i="1" a="1"/>
  <c r="K687" i="1" s="1"/>
  <c r="L687" i="1" a="1"/>
  <c r="L687" i="1" s="1"/>
  <c r="M687" i="1" a="1"/>
  <c r="M687" i="1" s="1"/>
  <c r="K688" i="1" a="1"/>
  <c r="K688" i="1" s="1"/>
  <c r="L688" i="1" a="1"/>
  <c r="L688" i="1" s="1"/>
  <c r="M688" i="1" a="1"/>
  <c r="M688" i="1" s="1"/>
  <c r="K689" i="1" a="1"/>
  <c r="K689" i="1" s="1"/>
  <c r="L689" i="1" a="1"/>
  <c r="L689" i="1" s="1"/>
  <c r="M689" i="1" a="1"/>
  <c r="M689" i="1" s="1"/>
  <c r="K690" i="1" a="1"/>
  <c r="K690" i="1" s="1"/>
  <c r="L690" i="1" a="1"/>
  <c r="L690" i="1" s="1"/>
  <c r="M690" i="1" a="1"/>
  <c r="M690" i="1" s="1"/>
  <c r="K691" i="1" a="1"/>
  <c r="K691" i="1" s="1"/>
  <c r="L691" i="1" a="1"/>
  <c r="L691" i="1" s="1"/>
  <c r="M691" i="1" a="1"/>
  <c r="M691" i="1" s="1"/>
  <c r="K692" i="1" a="1"/>
  <c r="K692" i="1" s="1"/>
  <c r="L692" i="1" a="1"/>
  <c r="L692" i="1" s="1"/>
  <c r="M692" i="1" a="1"/>
  <c r="M692" i="1" s="1"/>
  <c r="K693" i="1" a="1"/>
  <c r="K693" i="1" s="1"/>
  <c r="L693" i="1" a="1"/>
  <c r="L693" i="1" s="1"/>
  <c r="M693" i="1" a="1"/>
  <c r="M693" i="1" s="1"/>
  <c r="K694" i="1" a="1"/>
  <c r="K694" i="1" s="1"/>
  <c r="L694" i="1" a="1"/>
  <c r="L694" i="1" s="1"/>
  <c r="M694" i="1" a="1"/>
  <c r="M694" i="1" s="1"/>
  <c r="K695" i="1" a="1"/>
  <c r="K695" i="1" s="1"/>
  <c r="L695" i="1" a="1"/>
  <c r="L695" i="1" s="1"/>
  <c r="M695" i="1" a="1"/>
  <c r="M695" i="1" s="1"/>
  <c r="K696" i="1" a="1"/>
  <c r="K696" i="1" s="1"/>
  <c r="L696" i="1" a="1"/>
  <c r="L696" i="1" s="1"/>
  <c r="M696" i="1" a="1"/>
  <c r="M696" i="1" s="1"/>
  <c r="K697" i="1" a="1"/>
  <c r="K697" i="1" s="1"/>
  <c r="L697" i="1" a="1"/>
  <c r="L697" i="1" s="1"/>
  <c r="M697" i="1" a="1"/>
  <c r="M697" i="1" s="1"/>
  <c r="K698" i="1" a="1"/>
  <c r="K698" i="1" s="1"/>
  <c r="L698" i="1" a="1"/>
  <c r="L698" i="1" s="1"/>
  <c r="M698" i="1" a="1"/>
  <c r="M698" i="1" s="1"/>
  <c r="K699" i="1" a="1"/>
  <c r="K699" i="1" s="1"/>
  <c r="L699" i="1" a="1"/>
  <c r="L699" i="1" s="1"/>
  <c r="M699" i="1" a="1"/>
  <c r="M699" i="1" s="1"/>
  <c r="K700" i="1" a="1"/>
  <c r="K700" i="1" s="1"/>
  <c r="L700" i="1" a="1"/>
  <c r="L700" i="1" s="1"/>
  <c r="M700" i="1" a="1"/>
  <c r="M700" i="1" s="1"/>
  <c r="K701" i="1" a="1"/>
  <c r="K701" i="1" s="1"/>
  <c r="L701" i="1" a="1"/>
  <c r="L701" i="1" s="1"/>
  <c r="M701" i="1" a="1"/>
  <c r="M701" i="1" s="1"/>
  <c r="K702" i="1" a="1"/>
  <c r="K702" i="1" s="1"/>
  <c r="L702" i="1" a="1"/>
  <c r="L702" i="1" s="1"/>
  <c r="M702" i="1" a="1"/>
  <c r="M702" i="1" s="1"/>
  <c r="K703" i="1" a="1"/>
  <c r="K703" i="1" s="1"/>
  <c r="L703" i="1" a="1"/>
  <c r="L703" i="1" s="1"/>
  <c r="M703" i="1" a="1"/>
  <c r="M703" i="1" s="1"/>
  <c r="K704" i="1" a="1"/>
  <c r="K704" i="1" s="1"/>
  <c r="L704" i="1" a="1"/>
  <c r="L704" i="1" s="1"/>
  <c r="M704" i="1" a="1"/>
  <c r="M704" i="1" s="1"/>
  <c r="K705" i="1" a="1"/>
  <c r="K705" i="1" s="1"/>
  <c r="L705" i="1" a="1"/>
  <c r="L705" i="1" s="1"/>
  <c r="M705" i="1" a="1"/>
  <c r="M705" i="1" s="1"/>
  <c r="K706" i="1" a="1"/>
  <c r="K706" i="1" s="1"/>
  <c r="L706" i="1" a="1"/>
  <c r="L706" i="1" s="1"/>
  <c r="M706" i="1" a="1"/>
  <c r="M706" i="1" s="1"/>
  <c r="K707" i="1" a="1"/>
  <c r="K707" i="1" s="1"/>
  <c r="L707" i="1" a="1"/>
  <c r="L707" i="1" s="1"/>
  <c r="M707" i="1" a="1"/>
  <c r="M707" i="1" s="1"/>
  <c r="K708" i="1" a="1"/>
  <c r="K708" i="1" s="1"/>
  <c r="L708" i="1" a="1"/>
  <c r="L708" i="1" s="1"/>
  <c r="M708" i="1" a="1"/>
  <c r="M708" i="1" s="1"/>
  <c r="K709" i="1" a="1"/>
  <c r="K709" i="1" s="1"/>
  <c r="L709" i="1" a="1"/>
  <c r="L709" i="1" s="1"/>
  <c r="M709" i="1" a="1"/>
  <c r="M709" i="1" s="1"/>
  <c r="K710" i="1" a="1"/>
  <c r="K710" i="1" s="1"/>
  <c r="L710" i="1" a="1"/>
  <c r="L710" i="1" s="1"/>
  <c r="M710" i="1" a="1"/>
  <c r="M710" i="1" s="1"/>
  <c r="K711" i="1" a="1"/>
  <c r="K711" i="1" s="1"/>
  <c r="L711" i="1" a="1"/>
  <c r="L711" i="1" s="1"/>
  <c r="M711" i="1" a="1"/>
  <c r="M711" i="1" s="1"/>
  <c r="K712" i="1" a="1"/>
  <c r="K712" i="1" s="1"/>
  <c r="L712" i="1" a="1"/>
  <c r="L712" i="1" s="1"/>
  <c r="M712" i="1" a="1"/>
  <c r="M712" i="1" s="1"/>
  <c r="K713" i="1" a="1"/>
  <c r="K713" i="1" s="1"/>
  <c r="L713" i="1" a="1"/>
  <c r="L713" i="1" s="1"/>
  <c r="M713" i="1" a="1"/>
  <c r="M713" i="1" s="1"/>
  <c r="K714" i="1" a="1"/>
  <c r="K714" i="1" s="1"/>
  <c r="L714" i="1" a="1"/>
  <c r="L714" i="1" s="1"/>
  <c r="M714" i="1" a="1"/>
  <c r="M714" i="1" s="1"/>
  <c r="K715" i="1" a="1"/>
  <c r="K715" i="1" s="1"/>
  <c r="L715" i="1" a="1"/>
  <c r="L715" i="1" s="1"/>
  <c r="M715" i="1" a="1"/>
  <c r="M715" i="1" s="1"/>
  <c r="K716" i="1" a="1"/>
  <c r="K716" i="1" s="1"/>
  <c r="L716" i="1" a="1"/>
  <c r="L716" i="1" s="1"/>
  <c r="M716" i="1" a="1"/>
  <c r="M716" i="1" s="1"/>
  <c r="K717" i="1" a="1"/>
  <c r="K717" i="1" s="1"/>
  <c r="L717" i="1" a="1"/>
  <c r="L717" i="1" s="1"/>
  <c r="M717" i="1" a="1"/>
  <c r="M717" i="1" s="1"/>
  <c r="K718" i="1" a="1"/>
  <c r="K718" i="1" s="1"/>
  <c r="L718" i="1" a="1"/>
  <c r="L718" i="1" s="1"/>
  <c r="M718" i="1" a="1"/>
  <c r="M718" i="1" s="1"/>
  <c r="K719" i="1" a="1"/>
  <c r="K719" i="1" s="1"/>
  <c r="L719" i="1" a="1"/>
  <c r="L719" i="1" s="1"/>
  <c r="M719" i="1" a="1"/>
  <c r="M719" i="1" s="1"/>
  <c r="K720" i="1" a="1"/>
  <c r="K720" i="1" s="1"/>
  <c r="L720" i="1" a="1"/>
  <c r="L720" i="1" s="1"/>
  <c r="M720" i="1" a="1"/>
  <c r="M720" i="1" s="1"/>
  <c r="K721" i="1" a="1"/>
  <c r="K721" i="1" s="1"/>
  <c r="L721" i="1" a="1"/>
  <c r="L721" i="1" s="1"/>
  <c r="M721" i="1" a="1"/>
  <c r="M721" i="1" s="1"/>
  <c r="K722" i="1" a="1"/>
  <c r="K722" i="1" s="1"/>
  <c r="L722" i="1" a="1"/>
  <c r="L722" i="1" s="1"/>
  <c r="M722" i="1" a="1"/>
  <c r="M722" i="1" s="1"/>
  <c r="K723" i="1" a="1"/>
  <c r="K723" i="1" s="1"/>
  <c r="L723" i="1" a="1"/>
  <c r="L723" i="1" s="1"/>
  <c r="M723" i="1" a="1"/>
  <c r="M723" i="1" s="1"/>
  <c r="K724" i="1" a="1"/>
  <c r="K724" i="1" s="1"/>
  <c r="L724" i="1" a="1"/>
  <c r="L724" i="1" s="1"/>
  <c r="M724" i="1" a="1"/>
  <c r="M724" i="1" s="1"/>
  <c r="K725" i="1" a="1"/>
  <c r="K725" i="1" s="1"/>
  <c r="L725" i="1" a="1"/>
  <c r="L725" i="1" s="1"/>
  <c r="M725" i="1" a="1"/>
  <c r="M725" i="1" s="1"/>
  <c r="K726" i="1" a="1"/>
  <c r="K726" i="1" s="1"/>
  <c r="L726" i="1" a="1"/>
  <c r="L726" i="1" s="1"/>
  <c r="M726" i="1" a="1"/>
  <c r="M726" i="1" s="1"/>
  <c r="K727" i="1" a="1"/>
  <c r="K727" i="1" s="1"/>
  <c r="L727" i="1" a="1"/>
  <c r="L727" i="1" s="1"/>
  <c r="M727" i="1" a="1"/>
  <c r="M727" i="1" s="1"/>
  <c r="K728" i="1" a="1"/>
  <c r="K728" i="1" s="1"/>
  <c r="L728" i="1" a="1"/>
  <c r="L728" i="1" s="1"/>
  <c r="M728" i="1" a="1"/>
  <c r="M728" i="1" s="1"/>
  <c r="K729" i="1" a="1"/>
  <c r="K729" i="1" s="1"/>
  <c r="L729" i="1" a="1"/>
  <c r="L729" i="1" s="1"/>
  <c r="M729" i="1" a="1"/>
  <c r="M729" i="1" s="1"/>
  <c r="K730" i="1" a="1"/>
  <c r="K730" i="1" s="1"/>
  <c r="L730" i="1" a="1"/>
  <c r="L730" i="1" s="1"/>
  <c r="M730" i="1" a="1"/>
  <c r="M730" i="1" s="1"/>
  <c r="K731" i="1" a="1"/>
  <c r="K731" i="1" s="1"/>
  <c r="L731" i="1" a="1"/>
  <c r="L731" i="1" s="1"/>
  <c r="M731" i="1" a="1"/>
  <c r="M731" i="1" s="1"/>
  <c r="K732" i="1" a="1"/>
  <c r="K732" i="1" s="1"/>
  <c r="L732" i="1" a="1"/>
  <c r="L732" i="1" s="1"/>
  <c r="M732" i="1" a="1"/>
  <c r="M732" i="1" s="1"/>
  <c r="K733" i="1" a="1"/>
  <c r="K733" i="1" s="1"/>
  <c r="L733" i="1" a="1"/>
  <c r="L733" i="1" s="1"/>
  <c r="M733" i="1" a="1"/>
  <c r="M733" i="1" s="1"/>
  <c r="K734" i="1" a="1"/>
  <c r="K734" i="1" s="1"/>
  <c r="L734" i="1" a="1"/>
  <c r="L734" i="1" s="1"/>
  <c r="M734" i="1" a="1"/>
  <c r="M734" i="1" s="1"/>
  <c r="K735" i="1" a="1"/>
  <c r="K735" i="1" s="1"/>
  <c r="L735" i="1" a="1"/>
  <c r="L735" i="1" s="1"/>
  <c r="M735" i="1" a="1"/>
  <c r="M735" i="1" s="1"/>
  <c r="K736" i="1" a="1"/>
  <c r="K736" i="1" s="1"/>
  <c r="L736" i="1" a="1"/>
  <c r="L736" i="1" s="1"/>
  <c r="M736" i="1" a="1"/>
  <c r="M736" i="1" s="1"/>
  <c r="K737" i="1" a="1"/>
  <c r="K737" i="1" s="1"/>
  <c r="L737" i="1" a="1"/>
  <c r="L737" i="1" s="1"/>
  <c r="M737" i="1" a="1"/>
  <c r="M737" i="1" s="1"/>
  <c r="K738" i="1" a="1"/>
  <c r="K738" i="1" s="1"/>
  <c r="L738" i="1" a="1"/>
  <c r="L738" i="1" s="1"/>
  <c r="M738" i="1" a="1"/>
  <c r="M738" i="1" s="1"/>
  <c r="K739" i="1" a="1"/>
  <c r="K739" i="1" s="1"/>
  <c r="L739" i="1" a="1"/>
  <c r="L739" i="1" s="1"/>
  <c r="M739" i="1" a="1"/>
  <c r="M739" i="1" s="1"/>
  <c r="K740" i="1" a="1"/>
  <c r="K740" i="1" s="1"/>
  <c r="L740" i="1" a="1"/>
  <c r="L740" i="1" s="1"/>
  <c r="M740" i="1" a="1"/>
  <c r="M740" i="1" s="1"/>
  <c r="K741" i="1" a="1"/>
  <c r="K741" i="1" s="1"/>
  <c r="L741" i="1" a="1"/>
  <c r="L741" i="1" s="1"/>
  <c r="M741" i="1" a="1"/>
  <c r="M741" i="1" s="1"/>
  <c r="K742" i="1" a="1"/>
  <c r="K742" i="1" s="1"/>
  <c r="L742" i="1" a="1"/>
  <c r="L742" i="1" s="1"/>
  <c r="M742" i="1" a="1"/>
  <c r="M742" i="1" s="1"/>
  <c r="K743" i="1" a="1"/>
  <c r="K743" i="1" s="1"/>
  <c r="L743" i="1" a="1"/>
  <c r="L743" i="1" s="1"/>
  <c r="M743" i="1" a="1"/>
  <c r="M743" i="1" s="1"/>
  <c r="K744" i="1" a="1"/>
  <c r="K744" i="1" s="1"/>
  <c r="L744" i="1" a="1"/>
  <c r="L744" i="1" s="1"/>
  <c r="M744" i="1" a="1"/>
  <c r="M744" i="1" s="1"/>
  <c r="K745" i="1" a="1"/>
  <c r="K745" i="1" s="1"/>
  <c r="L745" i="1" a="1"/>
  <c r="L745" i="1" s="1"/>
  <c r="M745" i="1" a="1"/>
  <c r="M745" i="1" s="1"/>
  <c r="K746" i="1" a="1"/>
  <c r="K746" i="1" s="1"/>
  <c r="L746" i="1" a="1"/>
  <c r="L746" i="1" s="1"/>
  <c r="M746" i="1" a="1"/>
  <c r="M746" i="1" s="1"/>
  <c r="K747" i="1" a="1"/>
  <c r="K747" i="1" s="1"/>
  <c r="L747" i="1" a="1"/>
  <c r="L747" i="1" s="1"/>
  <c r="M747" i="1" a="1"/>
  <c r="M747" i="1" s="1"/>
  <c r="K748" i="1" a="1"/>
  <c r="K748" i="1" s="1"/>
  <c r="L748" i="1" a="1"/>
  <c r="L748" i="1" s="1"/>
  <c r="M748" i="1" a="1"/>
  <c r="M748" i="1" s="1"/>
  <c r="K749" i="1" a="1"/>
  <c r="K749" i="1" s="1"/>
  <c r="L749" i="1" a="1"/>
  <c r="L749" i="1" s="1"/>
  <c r="M749" i="1" a="1"/>
  <c r="M749" i="1" s="1"/>
  <c r="K750" i="1" a="1"/>
  <c r="K750" i="1" s="1"/>
  <c r="L750" i="1" a="1"/>
  <c r="L750" i="1" s="1"/>
  <c r="M750" i="1" a="1"/>
  <c r="M750" i="1" s="1"/>
  <c r="K751" i="1" a="1"/>
  <c r="K751" i="1" s="1"/>
  <c r="L751" i="1" a="1"/>
  <c r="L751" i="1" s="1"/>
  <c r="M751" i="1" a="1"/>
  <c r="M751" i="1" s="1"/>
  <c r="K752" i="1" a="1"/>
  <c r="K752" i="1" s="1"/>
  <c r="L752" i="1" a="1"/>
  <c r="L752" i="1" s="1"/>
  <c r="M752" i="1" a="1"/>
  <c r="M752" i="1" s="1"/>
  <c r="K753" i="1" a="1"/>
  <c r="K753" i="1" s="1"/>
  <c r="L753" i="1" a="1"/>
  <c r="L753" i="1" s="1"/>
  <c r="M753" i="1" a="1"/>
  <c r="M753" i="1" s="1"/>
  <c r="K754" i="1" a="1"/>
  <c r="K754" i="1" s="1"/>
  <c r="L754" i="1" a="1"/>
  <c r="L754" i="1" s="1"/>
  <c r="M754" i="1" a="1"/>
  <c r="M754" i="1" s="1"/>
  <c r="K755" i="1" a="1"/>
  <c r="K755" i="1" s="1"/>
  <c r="L755" i="1" a="1"/>
  <c r="L755" i="1" s="1"/>
  <c r="M755" i="1" a="1"/>
  <c r="M755" i="1" s="1"/>
  <c r="K756" i="1" a="1"/>
  <c r="K756" i="1" s="1"/>
  <c r="L756" i="1" a="1"/>
  <c r="L756" i="1" s="1"/>
  <c r="M756" i="1" a="1"/>
  <c r="M756" i="1" s="1"/>
  <c r="K757" i="1" a="1"/>
  <c r="K757" i="1" s="1"/>
  <c r="L757" i="1" a="1"/>
  <c r="L757" i="1" s="1"/>
  <c r="M757" i="1" a="1"/>
  <c r="M757" i="1" s="1"/>
  <c r="K758" i="1" a="1"/>
  <c r="K758" i="1" s="1"/>
  <c r="L758" i="1" a="1"/>
  <c r="L758" i="1" s="1"/>
  <c r="M758" i="1" a="1"/>
  <c r="M758" i="1" s="1"/>
  <c r="K759" i="1" a="1"/>
  <c r="K759" i="1" s="1"/>
  <c r="L759" i="1" a="1"/>
  <c r="L759" i="1" s="1"/>
  <c r="M759" i="1" a="1"/>
  <c r="M759" i="1" s="1"/>
  <c r="K760" i="1" a="1"/>
  <c r="K760" i="1" s="1"/>
  <c r="L760" i="1" a="1"/>
  <c r="L760" i="1" s="1"/>
  <c r="M760" i="1" a="1"/>
  <c r="M760" i="1" s="1"/>
  <c r="K761" i="1" a="1"/>
  <c r="K761" i="1" s="1"/>
  <c r="L761" i="1" a="1"/>
  <c r="L761" i="1" s="1"/>
  <c r="M761" i="1" a="1"/>
  <c r="M761" i="1" s="1"/>
  <c r="K762" i="1" a="1"/>
  <c r="K762" i="1" s="1"/>
  <c r="L762" i="1" a="1"/>
  <c r="L762" i="1" s="1"/>
  <c r="M762" i="1" a="1"/>
  <c r="M762" i="1" s="1"/>
  <c r="K763" i="1" a="1"/>
  <c r="K763" i="1" s="1"/>
  <c r="L763" i="1" a="1"/>
  <c r="L763" i="1" s="1"/>
  <c r="M763" i="1" a="1"/>
  <c r="M763" i="1" s="1"/>
  <c r="K764" i="1" a="1"/>
  <c r="K764" i="1" s="1"/>
  <c r="L764" i="1" a="1"/>
  <c r="L764" i="1" s="1"/>
  <c r="M764" i="1" a="1"/>
  <c r="M764" i="1" s="1"/>
  <c r="K765" i="1" a="1"/>
  <c r="K765" i="1" s="1"/>
  <c r="L765" i="1" a="1"/>
  <c r="L765" i="1" s="1"/>
  <c r="M765" i="1" a="1"/>
  <c r="M765" i="1" s="1"/>
  <c r="K766" i="1" a="1"/>
  <c r="K766" i="1" s="1"/>
  <c r="L766" i="1" a="1"/>
  <c r="L766" i="1" s="1"/>
  <c r="M766" i="1" a="1"/>
  <c r="M766" i="1" s="1"/>
  <c r="K767" i="1" a="1"/>
  <c r="K767" i="1" s="1"/>
  <c r="L767" i="1" a="1"/>
  <c r="L767" i="1" s="1"/>
  <c r="M767" i="1" a="1"/>
  <c r="M767" i="1" s="1"/>
  <c r="K768" i="1" a="1"/>
  <c r="K768" i="1" s="1"/>
  <c r="L768" i="1" a="1"/>
  <c r="L768" i="1" s="1"/>
  <c r="M768" i="1" a="1"/>
  <c r="M768" i="1" s="1"/>
  <c r="K769" i="1" a="1"/>
  <c r="K769" i="1" s="1"/>
  <c r="L769" i="1" a="1"/>
  <c r="L769" i="1" s="1"/>
  <c r="M769" i="1" a="1"/>
  <c r="M769" i="1" s="1"/>
  <c r="K770" i="1" a="1"/>
  <c r="K770" i="1" s="1"/>
  <c r="L770" i="1" a="1"/>
  <c r="L770" i="1" s="1"/>
  <c r="M770" i="1" a="1"/>
  <c r="M770" i="1" s="1"/>
  <c r="K771" i="1" a="1"/>
  <c r="K771" i="1" s="1"/>
  <c r="L771" i="1" a="1"/>
  <c r="L771" i="1" s="1"/>
  <c r="M771" i="1" a="1"/>
  <c r="M771" i="1" s="1"/>
  <c r="K772" i="1" a="1"/>
  <c r="K772" i="1" s="1"/>
  <c r="L772" i="1" a="1"/>
  <c r="L772" i="1" s="1"/>
  <c r="M772" i="1" a="1"/>
  <c r="M772" i="1" s="1"/>
  <c r="K773" i="1" a="1"/>
  <c r="K773" i="1" s="1"/>
  <c r="L773" i="1" a="1"/>
  <c r="L773" i="1" s="1"/>
  <c r="M773" i="1" a="1"/>
  <c r="M773" i="1" s="1"/>
  <c r="K774" i="1" a="1"/>
  <c r="K774" i="1" s="1"/>
  <c r="L774" i="1" a="1"/>
  <c r="L774" i="1" s="1"/>
  <c r="M774" i="1" a="1"/>
  <c r="M774" i="1" s="1"/>
  <c r="K775" i="1" a="1"/>
  <c r="K775" i="1" s="1"/>
  <c r="L775" i="1" a="1"/>
  <c r="L775" i="1" s="1"/>
  <c r="M775" i="1" a="1"/>
  <c r="M775" i="1" s="1"/>
  <c r="K776" i="1" a="1"/>
  <c r="K776" i="1" s="1"/>
  <c r="L776" i="1" a="1"/>
  <c r="L776" i="1" s="1"/>
  <c r="M776" i="1" a="1"/>
  <c r="M776" i="1" s="1"/>
  <c r="K777" i="1" a="1"/>
  <c r="K777" i="1" s="1"/>
  <c r="L777" i="1" a="1"/>
  <c r="L777" i="1" s="1"/>
  <c r="M777" i="1" a="1"/>
  <c r="M777" i="1" s="1"/>
  <c r="K778" i="1" a="1"/>
  <c r="K778" i="1" s="1"/>
  <c r="L778" i="1" a="1"/>
  <c r="L778" i="1" s="1"/>
  <c r="M778" i="1" a="1"/>
  <c r="M778" i="1" s="1"/>
  <c r="K779" i="1" a="1"/>
  <c r="K779" i="1" s="1"/>
  <c r="L779" i="1" a="1"/>
  <c r="L779" i="1" s="1"/>
  <c r="M779" i="1" a="1"/>
  <c r="M779" i="1" s="1"/>
  <c r="K780" i="1" a="1"/>
  <c r="K780" i="1" s="1"/>
  <c r="L780" i="1" a="1"/>
  <c r="L780" i="1" s="1"/>
  <c r="M780" i="1" a="1"/>
  <c r="M780" i="1" s="1"/>
  <c r="K781" i="1" a="1"/>
  <c r="K781" i="1" s="1"/>
  <c r="L781" i="1" a="1"/>
  <c r="L781" i="1" s="1"/>
  <c r="M781" i="1" a="1"/>
  <c r="M781" i="1" s="1"/>
  <c r="K782" i="1" a="1"/>
  <c r="K782" i="1" s="1"/>
  <c r="L782" i="1" a="1"/>
  <c r="L782" i="1" s="1"/>
  <c r="M782" i="1" a="1"/>
  <c r="M782" i="1" s="1"/>
  <c r="K783" i="1" a="1"/>
  <c r="K783" i="1" s="1"/>
  <c r="L783" i="1" a="1"/>
  <c r="L783" i="1" s="1"/>
  <c r="M783" i="1" a="1"/>
  <c r="M783" i="1" s="1"/>
  <c r="K784" i="1" a="1"/>
  <c r="K784" i="1" s="1"/>
  <c r="L784" i="1" a="1"/>
  <c r="L784" i="1" s="1"/>
  <c r="M784" i="1" a="1"/>
  <c r="M784" i="1" s="1"/>
  <c r="K785" i="1" a="1"/>
  <c r="K785" i="1" s="1"/>
  <c r="L785" i="1" a="1"/>
  <c r="L785" i="1" s="1"/>
  <c r="M785" i="1" a="1"/>
  <c r="M785" i="1" s="1"/>
  <c r="K786" i="1" a="1"/>
  <c r="K786" i="1" s="1"/>
  <c r="L786" i="1" a="1"/>
  <c r="L786" i="1" s="1"/>
  <c r="M786" i="1" a="1"/>
  <c r="M786" i="1" s="1"/>
  <c r="K787" i="1" a="1"/>
  <c r="K787" i="1" s="1"/>
  <c r="L787" i="1" a="1"/>
  <c r="L787" i="1" s="1"/>
  <c r="M787" i="1" a="1"/>
  <c r="M787" i="1" s="1"/>
  <c r="K788" i="1" a="1"/>
  <c r="K788" i="1" s="1"/>
  <c r="L788" i="1" a="1"/>
  <c r="L788" i="1" s="1"/>
  <c r="M788" i="1" a="1"/>
  <c r="M788" i="1" s="1"/>
  <c r="K789" i="1" a="1"/>
  <c r="K789" i="1" s="1"/>
  <c r="L789" i="1" a="1"/>
  <c r="L789" i="1" s="1"/>
  <c r="M789" i="1" a="1"/>
  <c r="M789" i="1" s="1"/>
  <c r="K790" i="1" a="1"/>
  <c r="K790" i="1" s="1"/>
  <c r="L790" i="1" a="1"/>
  <c r="L790" i="1" s="1"/>
  <c r="M790" i="1" a="1"/>
  <c r="M790" i="1" s="1"/>
  <c r="K791" i="1" a="1"/>
  <c r="K791" i="1" s="1"/>
  <c r="L791" i="1" a="1"/>
  <c r="L791" i="1" s="1"/>
  <c r="M791" i="1" a="1"/>
  <c r="M791" i="1" s="1"/>
  <c r="K792" i="1" a="1"/>
  <c r="K792" i="1" s="1"/>
  <c r="L792" i="1" a="1"/>
  <c r="L792" i="1" s="1"/>
  <c r="M792" i="1" a="1"/>
  <c r="M792" i="1" s="1"/>
  <c r="K793" i="1" a="1"/>
  <c r="K793" i="1" s="1"/>
  <c r="L793" i="1" a="1"/>
  <c r="L793" i="1" s="1"/>
  <c r="M793" i="1" a="1"/>
  <c r="M793" i="1" s="1"/>
  <c r="K794" i="1" a="1"/>
  <c r="K794" i="1" s="1"/>
  <c r="L794" i="1" a="1"/>
  <c r="L794" i="1" s="1"/>
  <c r="M794" i="1" a="1"/>
  <c r="M794" i="1" s="1"/>
  <c r="K795" i="1" a="1"/>
  <c r="K795" i="1" s="1"/>
  <c r="L795" i="1" a="1"/>
  <c r="L795" i="1" s="1"/>
  <c r="M795" i="1" a="1"/>
  <c r="M795" i="1" s="1"/>
  <c r="K796" i="1" a="1"/>
  <c r="K796" i="1" s="1"/>
  <c r="L796" i="1" a="1"/>
  <c r="L796" i="1" s="1"/>
  <c r="M796" i="1" a="1"/>
  <c r="M796" i="1" s="1"/>
  <c r="K797" i="1" a="1"/>
  <c r="K797" i="1" s="1"/>
  <c r="L797" i="1" a="1"/>
  <c r="L797" i="1" s="1"/>
  <c r="M797" i="1" a="1"/>
  <c r="M797" i="1" s="1"/>
  <c r="K798" i="1" a="1"/>
  <c r="K798" i="1" s="1"/>
  <c r="L798" i="1" a="1"/>
  <c r="L798" i="1" s="1"/>
  <c r="M798" i="1" a="1"/>
  <c r="M798" i="1" s="1"/>
  <c r="K799" i="1" a="1"/>
  <c r="K799" i="1" s="1"/>
  <c r="L799" i="1" a="1"/>
  <c r="L799" i="1" s="1"/>
  <c r="M799" i="1" a="1"/>
  <c r="M799" i="1" s="1"/>
  <c r="K800" i="1" a="1"/>
  <c r="K800" i="1" s="1"/>
  <c r="L800" i="1" a="1"/>
  <c r="L800" i="1" s="1"/>
  <c r="M800" i="1" a="1"/>
  <c r="M800" i="1" s="1"/>
  <c r="K801" i="1" a="1"/>
  <c r="K801" i="1" s="1"/>
  <c r="L801" i="1" a="1"/>
  <c r="L801" i="1" s="1"/>
  <c r="M801" i="1" a="1"/>
  <c r="M801" i="1" s="1"/>
  <c r="K802" i="1" a="1"/>
  <c r="K802" i="1" s="1"/>
  <c r="L802" i="1" a="1"/>
  <c r="L802" i="1" s="1"/>
  <c r="M802" i="1" a="1"/>
  <c r="M802" i="1" s="1"/>
  <c r="K803" i="1" a="1"/>
  <c r="K803" i="1" s="1"/>
  <c r="L803" i="1" a="1"/>
  <c r="L803" i="1" s="1"/>
  <c r="M803" i="1" a="1"/>
  <c r="M803" i="1" s="1"/>
  <c r="K804" i="1" a="1"/>
  <c r="K804" i="1" s="1"/>
  <c r="L804" i="1" a="1"/>
  <c r="L804" i="1" s="1"/>
  <c r="M804" i="1" a="1"/>
  <c r="M804" i="1" s="1"/>
  <c r="K805" i="1" a="1"/>
  <c r="K805" i="1" s="1"/>
  <c r="L805" i="1" a="1"/>
  <c r="L805" i="1" s="1"/>
  <c r="M805" i="1" a="1"/>
  <c r="M805" i="1" s="1"/>
  <c r="K806" i="1" a="1"/>
  <c r="K806" i="1" s="1"/>
  <c r="L806" i="1" a="1"/>
  <c r="L806" i="1" s="1"/>
  <c r="M806" i="1" a="1"/>
  <c r="M806" i="1" s="1"/>
  <c r="K807" i="1" a="1"/>
  <c r="K807" i="1" s="1"/>
  <c r="L807" i="1" a="1"/>
  <c r="L807" i="1" s="1"/>
  <c r="M807" i="1" a="1"/>
  <c r="M807" i="1" s="1"/>
  <c r="K808" i="1" a="1"/>
  <c r="K808" i="1" s="1"/>
  <c r="L808" i="1" a="1"/>
  <c r="L808" i="1" s="1"/>
  <c r="M808" i="1" a="1"/>
  <c r="M808" i="1" s="1"/>
  <c r="K809" i="1" a="1"/>
  <c r="K809" i="1" s="1"/>
  <c r="L809" i="1" a="1"/>
  <c r="L809" i="1" s="1"/>
  <c r="M809" i="1" a="1"/>
  <c r="M809" i="1" s="1"/>
  <c r="K810" i="1" a="1"/>
  <c r="K810" i="1" s="1"/>
  <c r="L810" i="1" a="1"/>
  <c r="L810" i="1" s="1"/>
  <c r="M810" i="1" a="1"/>
  <c r="M810" i="1" s="1"/>
  <c r="K811" i="1" a="1"/>
  <c r="K811" i="1" s="1"/>
  <c r="L811" i="1" a="1"/>
  <c r="L811" i="1" s="1"/>
  <c r="M811" i="1" a="1"/>
  <c r="M811" i="1" s="1"/>
  <c r="K812" i="1" a="1"/>
  <c r="K812" i="1" s="1"/>
  <c r="L812" i="1" a="1"/>
  <c r="L812" i="1" s="1"/>
  <c r="M812" i="1" a="1"/>
  <c r="M812" i="1" s="1"/>
  <c r="K813" i="1" a="1"/>
  <c r="K813" i="1" s="1"/>
  <c r="L813" i="1" a="1"/>
  <c r="L813" i="1" s="1"/>
  <c r="M813" i="1" a="1"/>
  <c r="M813" i="1" s="1"/>
  <c r="K814" i="1" a="1"/>
  <c r="K814" i="1" s="1"/>
  <c r="L814" i="1" a="1"/>
  <c r="L814" i="1" s="1"/>
  <c r="M814" i="1" a="1"/>
  <c r="M814" i="1" s="1"/>
  <c r="K815" i="1" a="1"/>
  <c r="K815" i="1" s="1"/>
  <c r="L815" i="1" a="1"/>
  <c r="L815" i="1" s="1"/>
  <c r="M815" i="1" a="1"/>
  <c r="M815" i="1" s="1"/>
  <c r="K816" i="1" a="1"/>
  <c r="K816" i="1" s="1"/>
  <c r="L816" i="1" a="1"/>
  <c r="L816" i="1" s="1"/>
  <c r="M816" i="1" a="1"/>
  <c r="M816" i="1" s="1"/>
  <c r="K817" i="1" a="1"/>
  <c r="K817" i="1" s="1"/>
  <c r="L817" i="1" a="1"/>
  <c r="L817" i="1" s="1"/>
  <c r="M817" i="1" a="1"/>
  <c r="M817" i="1" s="1"/>
  <c r="K818" i="1" a="1"/>
  <c r="K818" i="1" s="1"/>
  <c r="L818" i="1" a="1"/>
  <c r="L818" i="1" s="1"/>
  <c r="M818" i="1" a="1"/>
  <c r="M818" i="1" s="1"/>
  <c r="K819" i="1" a="1"/>
  <c r="K819" i="1" s="1"/>
  <c r="L819" i="1" a="1"/>
  <c r="L819" i="1" s="1"/>
  <c r="M819" i="1" a="1"/>
  <c r="M819" i="1" s="1"/>
  <c r="K820" i="1" a="1"/>
  <c r="K820" i="1" s="1"/>
  <c r="L820" i="1" a="1"/>
  <c r="L820" i="1" s="1"/>
  <c r="M820" i="1" a="1"/>
  <c r="M820" i="1" s="1"/>
  <c r="K821" i="1" a="1"/>
  <c r="K821" i="1" s="1"/>
  <c r="L821" i="1" a="1"/>
  <c r="L821" i="1" s="1"/>
  <c r="M821" i="1" a="1"/>
  <c r="M821" i="1" s="1"/>
  <c r="K822" i="1" a="1"/>
  <c r="K822" i="1" s="1"/>
  <c r="L822" i="1" a="1"/>
  <c r="L822" i="1" s="1"/>
  <c r="M822" i="1" a="1"/>
  <c r="M822" i="1" s="1"/>
  <c r="K823" i="1" a="1"/>
  <c r="K823" i="1" s="1"/>
  <c r="L823" i="1" a="1"/>
  <c r="L823" i="1" s="1"/>
  <c r="M823" i="1" a="1"/>
  <c r="M823" i="1" s="1"/>
  <c r="K824" i="1" a="1"/>
  <c r="K824" i="1" s="1"/>
  <c r="L824" i="1" a="1"/>
  <c r="L824" i="1" s="1"/>
  <c r="M824" i="1" a="1"/>
  <c r="M824" i="1" s="1"/>
  <c r="K825" i="1" a="1"/>
  <c r="K825" i="1" s="1"/>
  <c r="L825" i="1" a="1"/>
  <c r="L825" i="1" s="1"/>
  <c r="M825" i="1" a="1"/>
  <c r="M825" i="1" s="1"/>
  <c r="K826" i="1" a="1"/>
  <c r="K826" i="1" s="1"/>
  <c r="L826" i="1" a="1"/>
  <c r="L826" i="1" s="1"/>
  <c r="M826" i="1" a="1"/>
  <c r="M826" i="1" s="1"/>
  <c r="K827" i="1" a="1"/>
  <c r="K827" i="1" s="1"/>
  <c r="L827" i="1" a="1"/>
  <c r="L827" i="1" s="1"/>
  <c r="M827" i="1" a="1"/>
  <c r="M827" i="1" s="1"/>
  <c r="K828" i="1" a="1"/>
  <c r="K828" i="1" s="1"/>
  <c r="L828" i="1" a="1"/>
  <c r="L828" i="1" s="1"/>
  <c r="M828" i="1" a="1"/>
  <c r="M828" i="1" s="1"/>
  <c r="K829" i="1" a="1"/>
  <c r="K829" i="1" s="1"/>
  <c r="L829" i="1" a="1"/>
  <c r="L829" i="1" s="1"/>
  <c r="M829" i="1" a="1"/>
  <c r="M829" i="1" s="1"/>
  <c r="K830" i="1" a="1"/>
  <c r="K830" i="1" s="1"/>
  <c r="L830" i="1" a="1"/>
  <c r="L830" i="1" s="1"/>
  <c r="M830" i="1" a="1"/>
  <c r="M830" i="1" s="1"/>
  <c r="K831" i="1" a="1"/>
  <c r="K831" i="1" s="1"/>
  <c r="L831" i="1" a="1"/>
  <c r="L831" i="1" s="1"/>
  <c r="M831" i="1" a="1"/>
  <c r="M831" i="1" s="1"/>
  <c r="K832" i="1" a="1"/>
  <c r="K832" i="1" s="1"/>
  <c r="L832" i="1" a="1"/>
  <c r="L832" i="1" s="1"/>
  <c r="M832" i="1" a="1"/>
  <c r="M832" i="1" s="1"/>
  <c r="K833" i="1" a="1"/>
  <c r="K833" i="1" s="1"/>
  <c r="L833" i="1" a="1"/>
  <c r="L833" i="1" s="1"/>
  <c r="M833" i="1" a="1"/>
  <c r="M833" i="1" s="1"/>
  <c r="K834" i="1" a="1"/>
  <c r="K834" i="1" s="1"/>
  <c r="L834" i="1" a="1"/>
  <c r="L834" i="1" s="1"/>
  <c r="M834" i="1" a="1"/>
  <c r="M834" i="1" s="1"/>
  <c r="K835" i="1" a="1"/>
  <c r="K835" i="1" s="1"/>
  <c r="L835" i="1" a="1"/>
  <c r="L835" i="1" s="1"/>
  <c r="M835" i="1" a="1"/>
  <c r="M835" i="1" s="1"/>
  <c r="K836" i="1" a="1"/>
  <c r="K836" i="1" s="1"/>
  <c r="L836" i="1" a="1"/>
  <c r="L836" i="1" s="1"/>
  <c r="M836" i="1" a="1"/>
  <c r="M836" i="1" s="1"/>
  <c r="K837" i="1" a="1"/>
  <c r="K837" i="1" s="1"/>
  <c r="L837" i="1" a="1"/>
  <c r="L837" i="1" s="1"/>
  <c r="M837" i="1" a="1"/>
  <c r="M837" i="1" s="1"/>
  <c r="K838" i="1" a="1"/>
  <c r="K838" i="1" s="1"/>
  <c r="L838" i="1" a="1"/>
  <c r="L838" i="1" s="1"/>
  <c r="M838" i="1" a="1"/>
  <c r="M838" i="1" s="1"/>
  <c r="K839" i="1" a="1"/>
  <c r="K839" i="1" s="1"/>
  <c r="L839" i="1" a="1"/>
  <c r="L839" i="1" s="1"/>
  <c r="M839" i="1" a="1"/>
  <c r="M839" i="1" s="1"/>
  <c r="K840" i="1" a="1"/>
  <c r="K840" i="1" s="1"/>
  <c r="L840" i="1" a="1"/>
  <c r="L840" i="1" s="1"/>
  <c r="M840" i="1" a="1"/>
  <c r="M840" i="1" s="1"/>
  <c r="K841" i="1" a="1"/>
  <c r="K841" i="1" s="1"/>
  <c r="L841" i="1" a="1"/>
  <c r="L841" i="1" s="1"/>
  <c r="M841" i="1" a="1"/>
  <c r="M841" i="1" s="1"/>
  <c r="K842" i="1" a="1"/>
  <c r="K842" i="1" s="1"/>
  <c r="L842" i="1" a="1"/>
  <c r="L842" i="1" s="1"/>
  <c r="M842" i="1" a="1"/>
  <c r="M842" i="1" s="1"/>
  <c r="K843" i="1" a="1"/>
  <c r="K843" i="1" s="1"/>
  <c r="L843" i="1" a="1"/>
  <c r="L843" i="1" s="1"/>
  <c r="M843" i="1" a="1"/>
  <c r="M843" i="1" s="1"/>
  <c r="K844" i="1" a="1"/>
  <c r="K844" i="1" s="1"/>
  <c r="L844" i="1" a="1"/>
  <c r="L844" i="1" s="1"/>
  <c r="M844" i="1" a="1"/>
  <c r="M844" i="1" s="1"/>
  <c r="K845" i="1" a="1"/>
  <c r="K845" i="1" s="1"/>
  <c r="L845" i="1" a="1"/>
  <c r="L845" i="1" s="1"/>
  <c r="M845" i="1" a="1"/>
  <c r="M845" i="1" s="1"/>
  <c r="K846" i="1" a="1"/>
  <c r="K846" i="1" s="1"/>
  <c r="L846" i="1" a="1"/>
  <c r="L846" i="1" s="1"/>
  <c r="M846" i="1" a="1"/>
  <c r="M846" i="1" s="1"/>
  <c r="K847" i="1" a="1"/>
  <c r="K847" i="1" s="1"/>
  <c r="L847" i="1" a="1"/>
  <c r="L847" i="1" s="1"/>
  <c r="M847" i="1" a="1"/>
  <c r="M847" i="1" s="1"/>
  <c r="K848" i="1" a="1"/>
  <c r="K848" i="1" s="1"/>
  <c r="L848" i="1" a="1"/>
  <c r="L848" i="1" s="1"/>
  <c r="M848" i="1" a="1"/>
  <c r="M848" i="1" s="1"/>
  <c r="K849" i="1" a="1"/>
  <c r="K849" i="1" s="1"/>
  <c r="L849" i="1" a="1"/>
  <c r="L849" i="1" s="1"/>
  <c r="M849" i="1" a="1"/>
  <c r="M849" i="1" s="1"/>
  <c r="K850" i="1" a="1"/>
  <c r="K850" i="1" s="1"/>
  <c r="L850" i="1" a="1"/>
  <c r="L850" i="1" s="1"/>
  <c r="M850" i="1" a="1"/>
  <c r="M850" i="1" s="1"/>
  <c r="K851" i="1" a="1"/>
  <c r="K851" i="1" s="1"/>
  <c r="L851" i="1" a="1"/>
  <c r="L851" i="1" s="1"/>
  <c r="M851" i="1" a="1"/>
  <c r="M851" i="1" s="1"/>
  <c r="K852" i="1" a="1"/>
  <c r="K852" i="1" s="1"/>
  <c r="L852" i="1" a="1"/>
  <c r="L852" i="1" s="1"/>
  <c r="M852" i="1" a="1"/>
  <c r="M852" i="1" s="1"/>
  <c r="K853" i="1" a="1"/>
  <c r="K853" i="1" s="1"/>
  <c r="L853" i="1" a="1"/>
  <c r="L853" i="1" s="1"/>
  <c r="M853" i="1" a="1"/>
  <c r="M853" i="1" s="1"/>
  <c r="K854" i="1" a="1"/>
  <c r="K854" i="1" s="1"/>
  <c r="L854" i="1" a="1"/>
  <c r="L854" i="1" s="1"/>
  <c r="M854" i="1" a="1"/>
  <c r="M854" i="1" s="1"/>
  <c r="K855" i="1" a="1"/>
  <c r="K855" i="1" s="1"/>
  <c r="L855" i="1" a="1"/>
  <c r="L855" i="1" s="1"/>
  <c r="M855" i="1" a="1"/>
  <c r="M855" i="1" s="1"/>
  <c r="K856" i="1" a="1"/>
  <c r="K856" i="1" s="1"/>
  <c r="L856" i="1" a="1"/>
  <c r="L856" i="1" s="1"/>
  <c r="M856" i="1" a="1"/>
  <c r="M856" i="1" s="1"/>
  <c r="K857" i="1" a="1"/>
  <c r="K857" i="1" s="1"/>
  <c r="L857" i="1" a="1"/>
  <c r="L857" i="1" s="1"/>
  <c r="M857" i="1" a="1"/>
  <c r="M857" i="1" s="1"/>
  <c r="K858" i="1" a="1"/>
  <c r="K858" i="1" s="1"/>
  <c r="L858" i="1" a="1"/>
  <c r="L858" i="1" s="1"/>
  <c r="M858" i="1" a="1"/>
  <c r="M858" i="1" s="1"/>
  <c r="K859" i="1" a="1"/>
  <c r="K859" i="1" s="1"/>
  <c r="L859" i="1" a="1"/>
  <c r="L859" i="1" s="1"/>
  <c r="M859" i="1" a="1"/>
  <c r="M859" i="1" s="1"/>
  <c r="K860" i="1" a="1"/>
  <c r="K860" i="1" s="1"/>
  <c r="L860" i="1" a="1"/>
  <c r="L860" i="1" s="1"/>
  <c r="M860" i="1" a="1"/>
  <c r="M860" i="1" s="1"/>
  <c r="K861" i="1" a="1"/>
  <c r="K861" i="1" s="1"/>
  <c r="L861" i="1" a="1"/>
  <c r="L861" i="1" s="1"/>
  <c r="M861" i="1" a="1"/>
  <c r="M861" i="1" s="1"/>
  <c r="K862" i="1" a="1"/>
  <c r="K862" i="1" s="1"/>
  <c r="L862" i="1" a="1"/>
  <c r="L862" i="1" s="1"/>
  <c r="M862" i="1" a="1"/>
  <c r="M862" i="1" s="1"/>
  <c r="K863" i="1" a="1"/>
  <c r="K863" i="1" s="1"/>
  <c r="L863" i="1" a="1"/>
  <c r="L863" i="1" s="1"/>
  <c r="M863" i="1" a="1"/>
  <c r="M863" i="1" s="1"/>
  <c r="K864" i="1" a="1"/>
  <c r="K864" i="1" s="1"/>
  <c r="L864" i="1" a="1"/>
  <c r="L864" i="1" s="1"/>
  <c r="M864" i="1" a="1"/>
  <c r="M864" i="1" s="1"/>
  <c r="K865" i="1" a="1"/>
  <c r="K865" i="1" s="1"/>
  <c r="L865" i="1" a="1"/>
  <c r="L865" i="1" s="1"/>
  <c r="M865" i="1" a="1"/>
  <c r="M865" i="1" s="1"/>
  <c r="K866" i="1" a="1"/>
  <c r="K866" i="1" s="1"/>
  <c r="L866" i="1" a="1"/>
  <c r="L866" i="1" s="1"/>
  <c r="M866" i="1" a="1"/>
  <c r="M866" i="1" s="1"/>
  <c r="K867" i="1" a="1"/>
  <c r="K867" i="1" s="1"/>
  <c r="L867" i="1" a="1"/>
  <c r="L867" i="1" s="1"/>
  <c r="M867" i="1" a="1"/>
  <c r="M867" i="1" s="1"/>
  <c r="K868" i="1" a="1"/>
  <c r="K868" i="1" s="1"/>
  <c r="L868" i="1" a="1"/>
  <c r="L868" i="1" s="1"/>
  <c r="M868" i="1" a="1"/>
  <c r="M868" i="1" s="1"/>
  <c r="K869" i="1" a="1"/>
  <c r="K869" i="1" s="1"/>
  <c r="L869" i="1" a="1"/>
  <c r="L869" i="1" s="1"/>
  <c r="M869" i="1" a="1"/>
  <c r="M869" i="1" s="1"/>
  <c r="K870" i="1" a="1"/>
  <c r="K870" i="1" s="1"/>
  <c r="L870" i="1" a="1"/>
  <c r="L870" i="1" s="1"/>
  <c r="M870" i="1" a="1"/>
  <c r="M870" i="1" s="1"/>
  <c r="K871" i="1" a="1"/>
  <c r="K871" i="1" s="1"/>
  <c r="L871" i="1" a="1"/>
  <c r="L871" i="1" s="1"/>
  <c r="M871" i="1" a="1"/>
  <c r="M871" i="1" s="1"/>
  <c r="K872" i="1" a="1"/>
  <c r="K872" i="1" s="1"/>
  <c r="L872" i="1" a="1"/>
  <c r="L872" i="1" s="1"/>
  <c r="M872" i="1" a="1"/>
  <c r="M872" i="1" s="1"/>
  <c r="K873" i="1" a="1"/>
  <c r="K873" i="1" s="1"/>
  <c r="L873" i="1" a="1"/>
  <c r="L873" i="1" s="1"/>
  <c r="M873" i="1" a="1"/>
  <c r="M873" i="1" s="1"/>
  <c r="K874" i="1" a="1"/>
  <c r="K874" i="1" s="1"/>
  <c r="L874" i="1" a="1"/>
  <c r="L874" i="1" s="1"/>
  <c r="M874" i="1" a="1"/>
  <c r="M874" i="1" s="1"/>
  <c r="K875" i="1" a="1"/>
  <c r="K875" i="1" s="1"/>
  <c r="L875" i="1" a="1"/>
  <c r="L875" i="1" s="1"/>
  <c r="M875" i="1" a="1"/>
  <c r="M875" i="1" s="1"/>
  <c r="K876" i="1" a="1"/>
  <c r="K876" i="1" s="1"/>
  <c r="L876" i="1" a="1"/>
  <c r="L876" i="1" s="1"/>
  <c r="M876" i="1" a="1"/>
  <c r="M876" i="1" s="1"/>
  <c r="K877" i="1" a="1"/>
  <c r="K877" i="1" s="1"/>
  <c r="L877" i="1" a="1"/>
  <c r="L877" i="1" s="1"/>
  <c r="M877" i="1" a="1"/>
  <c r="M877" i="1" s="1"/>
  <c r="K878" i="1" a="1"/>
  <c r="K878" i="1" s="1"/>
  <c r="L878" i="1" a="1"/>
  <c r="L878" i="1" s="1"/>
  <c r="M878" i="1" a="1"/>
  <c r="M878" i="1" s="1"/>
  <c r="K879" i="1" a="1"/>
  <c r="K879" i="1" s="1"/>
  <c r="L879" i="1" a="1"/>
  <c r="L879" i="1" s="1"/>
  <c r="M879" i="1" a="1"/>
  <c r="M879" i="1" s="1"/>
  <c r="K880" i="1" a="1"/>
  <c r="K880" i="1" s="1"/>
  <c r="L880" i="1" a="1"/>
  <c r="L880" i="1" s="1"/>
  <c r="M880" i="1" a="1"/>
  <c r="M880" i="1" s="1"/>
  <c r="K881" i="1" a="1"/>
  <c r="K881" i="1" s="1"/>
  <c r="L881" i="1" a="1"/>
  <c r="L881" i="1" s="1"/>
  <c r="M881" i="1" a="1"/>
  <c r="M881" i="1" s="1"/>
  <c r="K882" i="1" a="1"/>
  <c r="K882" i="1" s="1"/>
  <c r="L882" i="1" a="1"/>
  <c r="L882" i="1" s="1"/>
  <c r="M882" i="1" a="1"/>
  <c r="M882" i="1" s="1"/>
  <c r="K883" i="1" a="1"/>
  <c r="K883" i="1" s="1"/>
  <c r="L883" i="1" a="1"/>
  <c r="L883" i="1" s="1"/>
  <c r="M883" i="1" a="1"/>
  <c r="M883" i="1" s="1"/>
  <c r="K884" i="1" a="1"/>
  <c r="K884" i="1" s="1"/>
  <c r="L884" i="1" a="1"/>
  <c r="L884" i="1" s="1"/>
  <c r="M884" i="1" a="1"/>
  <c r="M884" i="1" s="1"/>
  <c r="K885" i="1" a="1"/>
  <c r="K885" i="1" s="1"/>
  <c r="L885" i="1" a="1"/>
  <c r="L885" i="1" s="1"/>
  <c r="M885" i="1" a="1"/>
  <c r="M885" i="1" s="1"/>
  <c r="K886" i="1" a="1"/>
  <c r="K886" i="1" s="1"/>
  <c r="L886" i="1" a="1"/>
  <c r="L886" i="1" s="1"/>
  <c r="M886" i="1" a="1"/>
  <c r="M886" i="1" s="1"/>
  <c r="K887" i="1" a="1"/>
  <c r="K887" i="1" s="1"/>
  <c r="L887" i="1" a="1"/>
  <c r="L887" i="1" s="1"/>
  <c r="M887" i="1" a="1"/>
  <c r="M887" i="1" s="1"/>
  <c r="K888" i="1" a="1"/>
  <c r="K888" i="1" s="1"/>
  <c r="L888" i="1" a="1"/>
  <c r="L888" i="1" s="1"/>
  <c r="M888" i="1" a="1"/>
  <c r="M888" i="1" s="1"/>
  <c r="K889" i="1" a="1"/>
  <c r="K889" i="1" s="1"/>
  <c r="L889" i="1" a="1"/>
  <c r="L889" i="1" s="1"/>
  <c r="M889" i="1" a="1"/>
  <c r="M889" i="1" s="1"/>
  <c r="K890" i="1" a="1"/>
  <c r="K890" i="1" s="1"/>
  <c r="L890" i="1" a="1"/>
  <c r="L890" i="1" s="1"/>
  <c r="M890" i="1" a="1"/>
  <c r="M890" i="1" s="1"/>
  <c r="K891" i="1" a="1"/>
  <c r="K891" i="1" s="1"/>
  <c r="L891" i="1" a="1"/>
  <c r="L891" i="1" s="1"/>
  <c r="M891" i="1" a="1"/>
  <c r="M891" i="1" s="1"/>
  <c r="K892" i="1" a="1"/>
  <c r="K892" i="1" s="1"/>
  <c r="L892" i="1" a="1"/>
  <c r="L892" i="1" s="1"/>
  <c r="M892" i="1" a="1"/>
  <c r="M892" i="1" s="1"/>
  <c r="K893" i="1" a="1"/>
  <c r="K893" i="1" s="1"/>
  <c r="L893" i="1" a="1"/>
  <c r="L893" i="1" s="1"/>
  <c r="M893" i="1" a="1"/>
  <c r="M893" i="1" s="1"/>
  <c r="K894" i="1" a="1"/>
  <c r="K894" i="1" s="1"/>
  <c r="L894" i="1" a="1"/>
  <c r="L894" i="1" s="1"/>
  <c r="M894" i="1" a="1"/>
  <c r="M894" i="1" s="1"/>
  <c r="K895" i="1" a="1"/>
  <c r="K895" i="1" s="1"/>
  <c r="L895" i="1" a="1"/>
  <c r="L895" i="1" s="1"/>
  <c r="M895" i="1" a="1"/>
  <c r="M895" i="1" s="1"/>
  <c r="K896" i="1" a="1"/>
  <c r="K896" i="1" s="1"/>
  <c r="L896" i="1" a="1"/>
  <c r="L896" i="1" s="1"/>
  <c r="M896" i="1" a="1"/>
  <c r="M896" i="1" s="1"/>
  <c r="K897" i="1" a="1"/>
  <c r="K897" i="1" s="1"/>
  <c r="L897" i="1" a="1"/>
  <c r="L897" i="1" s="1"/>
  <c r="M897" i="1" a="1"/>
  <c r="M897" i="1" s="1"/>
  <c r="K898" i="1" a="1"/>
  <c r="K898" i="1" s="1"/>
  <c r="L898" i="1" a="1"/>
  <c r="L898" i="1" s="1"/>
  <c r="M898" i="1" a="1"/>
  <c r="M898" i="1" s="1"/>
  <c r="K899" i="1" a="1"/>
  <c r="K899" i="1" s="1"/>
  <c r="L899" i="1" a="1"/>
  <c r="L899" i="1" s="1"/>
  <c r="M899" i="1" a="1"/>
  <c r="M899" i="1" s="1"/>
  <c r="K900" i="1" a="1"/>
  <c r="K900" i="1" s="1"/>
  <c r="L900" i="1" a="1"/>
  <c r="L900" i="1" s="1"/>
  <c r="M900" i="1" a="1"/>
  <c r="M900" i="1" s="1"/>
  <c r="K901" i="1" a="1"/>
  <c r="K901" i="1" s="1"/>
  <c r="L901" i="1" a="1"/>
  <c r="L901" i="1" s="1"/>
  <c r="M901" i="1" a="1"/>
  <c r="M901" i="1" s="1"/>
  <c r="K902" i="1" a="1"/>
  <c r="K902" i="1" s="1"/>
  <c r="L902" i="1" a="1"/>
  <c r="L902" i="1" s="1"/>
  <c r="M902" i="1" a="1"/>
  <c r="M902" i="1" s="1"/>
  <c r="K903" i="1" a="1"/>
  <c r="K903" i="1" s="1"/>
  <c r="L903" i="1" a="1"/>
  <c r="L903" i="1" s="1"/>
  <c r="M903" i="1" a="1"/>
  <c r="M903" i="1" s="1"/>
  <c r="K904" i="1" a="1"/>
  <c r="K904" i="1" s="1"/>
  <c r="L904" i="1" a="1"/>
  <c r="L904" i="1" s="1"/>
  <c r="M904" i="1" a="1"/>
  <c r="M904" i="1" s="1"/>
  <c r="K905" i="1" a="1"/>
  <c r="K905" i="1" s="1"/>
  <c r="L905" i="1" a="1"/>
  <c r="L905" i="1" s="1"/>
  <c r="M905" i="1" a="1"/>
  <c r="M905" i="1" s="1"/>
  <c r="K906" i="1" a="1"/>
  <c r="K906" i="1" s="1"/>
  <c r="L906" i="1" a="1"/>
  <c r="L906" i="1" s="1"/>
  <c r="M906" i="1" a="1"/>
  <c r="M906" i="1" s="1"/>
  <c r="K907" i="1" a="1"/>
  <c r="K907" i="1" s="1"/>
  <c r="L907" i="1" a="1"/>
  <c r="L907" i="1" s="1"/>
  <c r="M907" i="1" a="1"/>
  <c r="M907" i="1" s="1"/>
  <c r="K908" i="1" a="1"/>
  <c r="K908" i="1" s="1"/>
  <c r="L908" i="1" a="1"/>
  <c r="L908" i="1" s="1"/>
  <c r="M908" i="1" a="1"/>
  <c r="M908" i="1" s="1"/>
  <c r="K909" i="1" a="1"/>
  <c r="K909" i="1" s="1"/>
  <c r="L909" i="1" a="1"/>
  <c r="L909" i="1" s="1"/>
  <c r="M909" i="1" a="1"/>
  <c r="M909" i="1" s="1"/>
  <c r="K910" i="1" a="1"/>
  <c r="K910" i="1" s="1"/>
  <c r="L910" i="1" a="1"/>
  <c r="L910" i="1" s="1"/>
  <c r="M910" i="1" a="1"/>
  <c r="M910" i="1" s="1"/>
  <c r="K911" i="1" a="1"/>
  <c r="K911" i="1" s="1"/>
  <c r="L911" i="1" a="1"/>
  <c r="L911" i="1" s="1"/>
  <c r="M911" i="1" a="1"/>
  <c r="M911" i="1" s="1"/>
  <c r="K912" i="1" a="1"/>
  <c r="K912" i="1" s="1"/>
  <c r="L912" i="1" a="1"/>
  <c r="L912" i="1" s="1"/>
  <c r="M912" i="1" a="1"/>
  <c r="M912" i="1" s="1"/>
  <c r="K913" i="1" a="1"/>
  <c r="K913" i="1" s="1"/>
  <c r="L913" i="1" a="1"/>
  <c r="L913" i="1" s="1"/>
  <c r="M913" i="1" a="1"/>
  <c r="M913" i="1" s="1"/>
  <c r="K914" i="1" a="1"/>
  <c r="K914" i="1" s="1"/>
  <c r="L914" i="1" a="1"/>
  <c r="L914" i="1" s="1"/>
  <c r="M914" i="1" a="1"/>
  <c r="M914" i="1" s="1"/>
  <c r="K915" i="1" a="1"/>
  <c r="K915" i="1" s="1"/>
  <c r="L915" i="1" a="1"/>
  <c r="L915" i="1" s="1"/>
  <c r="M915" i="1" a="1"/>
  <c r="M915" i="1" s="1"/>
  <c r="K916" i="1" a="1"/>
  <c r="K916" i="1" s="1"/>
  <c r="L916" i="1" a="1"/>
  <c r="L916" i="1" s="1"/>
  <c r="M916" i="1" a="1"/>
  <c r="M916" i="1" s="1"/>
  <c r="K917" i="1" a="1"/>
  <c r="K917" i="1" s="1"/>
  <c r="L917" i="1" a="1"/>
  <c r="L917" i="1" s="1"/>
  <c r="M917" i="1" a="1"/>
  <c r="M917" i="1" s="1"/>
  <c r="K918" i="1" a="1"/>
  <c r="K918" i="1" s="1"/>
  <c r="L918" i="1" a="1"/>
  <c r="L918" i="1" s="1"/>
  <c r="M918" i="1" a="1"/>
  <c r="M918" i="1" s="1"/>
  <c r="K919" i="1" a="1"/>
  <c r="K919" i="1" s="1"/>
  <c r="L919" i="1" a="1"/>
  <c r="L919" i="1" s="1"/>
  <c r="M919" i="1" a="1"/>
  <c r="M919" i="1" s="1"/>
  <c r="K920" i="1" a="1"/>
  <c r="K920" i="1" s="1"/>
  <c r="L920" i="1" a="1"/>
  <c r="L920" i="1" s="1"/>
  <c r="M920" i="1" a="1"/>
  <c r="M920" i="1" s="1"/>
  <c r="K921" i="1" a="1"/>
  <c r="K921" i="1" s="1"/>
  <c r="L921" i="1" a="1"/>
  <c r="L921" i="1" s="1"/>
  <c r="M921" i="1" a="1"/>
  <c r="M921" i="1" s="1"/>
  <c r="K922" i="1" a="1"/>
  <c r="K922" i="1" s="1"/>
  <c r="L922" i="1" a="1"/>
  <c r="L922" i="1" s="1"/>
  <c r="M922" i="1" a="1"/>
  <c r="M922" i="1" s="1"/>
  <c r="K923" i="1" a="1"/>
  <c r="K923" i="1" s="1"/>
  <c r="L923" i="1" a="1"/>
  <c r="L923" i="1" s="1"/>
  <c r="M923" i="1" a="1"/>
  <c r="M923" i="1" s="1"/>
  <c r="K924" i="1" a="1"/>
  <c r="K924" i="1" s="1"/>
  <c r="L924" i="1" a="1"/>
  <c r="L924" i="1" s="1"/>
  <c r="M924" i="1" a="1"/>
  <c r="M924" i="1" s="1"/>
  <c r="K925" i="1" a="1"/>
  <c r="K925" i="1" s="1"/>
  <c r="L925" i="1" a="1"/>
  <c r="L925" i="1" s="1"/>
  <c r="M925" i="1" a="1"/>
  <c r="M925" i="1" s="1"/>
  <c r="K926" i="1" a="1"/>
  <c r="K926" i="1" s="1"/>
  <c r="L926" i="1" a="1"/>
  <c r="L926" i="1" s="1"/>
  <c r="M926" i="1" a="1"/>
  <c r="M926" i="1" s="1"/>
  <c r="K927" i="1" a="1"/>
  <c r="K927" i="1" s="1"/>
  <c r="L927" i="1" a="1"/>
  <c r="L927" i="1" s="1"/>
  <c r="M927" i="1" a="1"/>
  <c r="M927" i="1" s="1"/>
  <c r="K928" i="1" a="1"/>
  <c r="K928" i="1" s="1"/>
  <c r="L928" i="1" a="1"/>
  <c r="L928" i="1" s="1"/>
  <c r="M928" i="1" a="1"/>
  <c r="M928" i="1" s="1"/>
  <c r="K929" i="1" a="1"/>
  <c r="K929" i="1" s="1"/>
  <c r="L929" i="1" a="1"/>
  <c r="L929" i="1" s="1"/>
  <c r="M929" i="1" a="1"/>
  <c r="M929" i="1" s="1"/>
  <c r="K930" i="1" a="1"/>
  <c r="K930" i="1" s="1"/>
  <c r="L930" i="1" a="1"/>
  <c r="L930" i="1" s="1"/>
  <c r="M930" i="1" a="1"/>
  <c r="M930" i="1" s="1"/>
  <c r="K931" i="1" a="1"/>
  <c r="K931" i="1" s="1"/>
  <c r="L931" i="1" a="1"/>
  <c r="L931" i="1" s="1"/>
  <c r="M931" i="1" a="1"/>
  <c r="M931" i="1" s="1"/>
  <c r="K932" i="1" a="1"/>
  <c r="K932" i="1" s="1"/>
  <c r="L932" i="1" a="1"/>
  <c r="L932" i="1" s="1"/>
  <c r="M932" i="1" a="1"/>
  <c r="M932" i="1" s="1"/>
  <c r="K933" i="1" a="1"/>
  <c r="K933" i="1" s="1"/>
  <c r="L933" i="1" a="1"/>
  <c r="L933" i="1" s="1"/>
  <c r="M933" i="1" a="1"/>
  <c r="M933" i="1" s="1"/>
  <c r="K934" i="1" a="1"/>
  <c r="K934" i="1" s="1"/>
  <c r="L934" i="1" a="1"/>
  <c r="L934" i="1" s="1"/>
  <c r="M934" i="1" a="1"/>
  <c r="M934" i="1" s="1"/>
  <c r="K935" i="1" a="1"/>
  <c r="K935" i="1" s="1"/>
  <c r="L935" i="1" a="1"/>
  <c r="L935" i="1" s="1"/>
  <c r="M935" i="1" a="1"/>
  <c r="M935" i="1" s="1"/>
  <c r="K936" i="1" a="1"/>
  <c r="K936" i="1" s="1"/>
  <c r="L936" i="1" a="1"/>
  <c r="L936" i="1" s="1"/>
  <c r="M936" i="1" a="1"/>
  <c r="M936" i="1" s="1"/>
  <c r="K937" i="1" a="1"/>
  <c r="K937" i="1" s="1"/>
  <c r="L937" i="1" a="1"/>
  <c r="L937" i="1" s="1"/>
  <c r="M937" i="1" a="1"/>
  <c r="M937" i="1" s="1"/>
  <c r="K938" i="1" a="1"/>
  <c r="K938" i="1" s="1"/>
  <c r="L938" i="1" a="1"/>
  <c r="L938" i="1" s="1"/>
  <c r="M938" i="1" a="1"/>
  <c r="M938" i="1" s="1"/>
  <c r="K939" i="1" a="1"/>
  <c r="K939" i="1" s="1"/>
  <c r="L939" i="1" a="1"/>
  <c r="L939" i="1" s="1"/>
  <c r="M939" i="1" a="1"/>
  <c r="M939" i="1" s="1"/>
  <c r="K940" i="1" a="1"/>
  <c r="K940" i="1" s="1"/>
  <c r="L940" i="1" a="1"/>
  <c r="L940" i="1" s="1"/>
  <c r="M940" i="1" a="1"/>
  <c r="M940" i="1" s="1"/>
  <c r="K941" i="1" a="1"/>
  <c r="K941" i="1" s="1"/>
  <c r="L941" i="1" a="1"/>
  <c r="L941" i="1" s="1"/>
  <c r="M941" i="1" a="1"/>
  <c r="M941" i="1" s="1"/>
  <c r="K942" i="1" a="1"/>
  <c r="K942" i="1" s="1"/>
  <c r="L942" i="1" a="1"/>
  <c r="L942" i="1" s="1"/>
  <c r="M942" i="1" a="1"/>
  <c r="M942" i="1" s="1"/>
  <c r="K943" i="1" a="1"/>
  <c r="K943" i="1" s="1"/>
  <c r="L943" i="1" a="1"/>
  <c r="L943" i="1" s="1"/>
  <c r="M943" i="1" a="1"/>
  <c r="M943" i="1" s="1"/>
  <c r="K944" i="1" a="1"/>
  <c r="K944" i="1" s="1"/>
  <c r="L944" i="1" a="1"/>
  <c r="L944" i="1" s="1"/>
  <c r="M944" i="1" a="1"/>
  <c r="M944" i="1" s="1"/>
  <c r="K945" i="1" a="1"/>
  <c r="K945" i="1" s="1"/>
  <c r="L945" i="1" a="1"/>
  <c r="L945" i="1" s="1"/>
  <c r="M945" i="1" a="1"/>
  <c r="M945" i="1" s="1"/>
  <c r="K946" i="1" a="1"/>
  <c r="K946" i="1" s="1"/>
  <c r="L946" i="1" a="1"/>
  <c r="L946" i="1" s="1"/>
  <c r="M946" i="1" a="1"/>
  <c r="M946" i="1" s="1"/>
  <c r="K947" i="1" a="1"/>
  <c r="K947" i="1" s="1"/>
  <c r="L947" i="1" a="1"/>
  <c r="L947" i="1" s="1"/>
  <c r="M947" i="1" a="1"/>
  <c r="M947" i="1" s="1"/>
  <c r="K948" i="1" a="1"/>
  <c r="K948" i="1" s="1"/>
  <c r="L948" i="1" a="1"/>
  <c r="L948" i="1" s="1"/>
  <c r="M948" i="1" a="1"/>
  <c r="M948" i="1" s="1"/>
  <c r="K949" i="1" a="1"/>
  <c r="K949" i="1" s="1"/>
  <c r="L949" i="1" a="1"/>
  <c r="L949" i="1" s="1"/>
  <c r="M949" i="1" a="1"/>
  <c r="M949" i="1" s="1"/>
  <c r="K950" i="1" a="1"/>
  <c r="K950" i="1" s="1"/>
  <c r="L950" i="1" a="1"/>
  <c r="L950" i="1" s="1"/>
  <c r="M950" i="1" a="1"/>
  <c r="M950" i="1" s="1"/>
  <c r="K951" i="1" a="1"/>
  <c r="K951" i="1" s="1"/>
  <c r="L951" i="1" a="1"/>
  <c r="L951" i="1" s="1"/>
  <c r="M951" i="1" a="1"/>
  <c r="M951" i="1" s="1"/>
  <c r="K952" i="1" a="1"/>
  <c r="K952" i="1" s="1"/>
  <c r="L952" i="1" a="1"/>
  <c r="L952" i="1" s="1"/>
  <c r="M952" i="1" a="1"/>
  <c r="M952" i="1" s="1"/>
  <c r="K953" i="1" a="1"/>
  <c r="K953" i="1" s="1"/>
  <c r="L953" i="1" a="1"/>
  <c r="L953" i="1" s="1"/>
  <c r="M953" i="1" a="1"/>
  <c r="M953" i="1" s="1"/>
  <c r="K954" i="1" a="1"/>
  <c r="K954" i="1" s="1"/>
  <c r="L954" i="1" a="1"/>
  <c r="L954" i="1" s="1"/>
  <c r="M954" i="1" a="1"/>
  <c r="M954" i="1" s="1"/>
  <c r="K955" i="1" a="1"/>
  <c r="K955" i="1" s="1"/>
  <c r="L955" i="1" a="1"/>
  <c r="L955" i="1" s="1"/>
  <c r="M955" i="1" a="1"/>
  <c r="M955" i="1" s="1"/>
  <c r="K956" i="1" a="1"/>
  <c r="K956" i="1" s="1"/>
  <c r="L956" i="1" a="1"/>
  <c r="L956" i="1" s="1"/>
  <c r="M956" i="1" a="1"/>
  <c r="M956" i="1" s="1"/>
  <c r="K957" i="1" a="1"/>
  <c r="K957" i="1" s="1"/>
  <c r="L957" i="1" a="1"/>
  <c r="L957" i="1" s="1"/>
  <c r="M957" i="1" a="1"/>
  <c r="M957" i="1" s="1"/>
  <c r="K958" i="1" a="1"/>
  <c r="K958" i="1" s="1"/>
  <c r="L958" i="1" a="1"/>
  <c r="L958" i="1" s="1"/>
  <c r="M958" i="1" a="1"/>
  <c r="M958" i="1" s="1"/>
  <c r="K959" i="1" a="1"/>
  <c r="K959" i="1" s="1"/>
  <c r="L959" i="1" a="1"/>
  <c r="L959" i="1" s="1"/>
  <c r="M959" i="1" a="1"/>
  <c r="M959" i="1" s="1"/>
  <c r="K960" i="1" a="1"/>
  <c r="K960" i="1" s="1"/>
  <c r="L960" i="1" a="1"/>
  <c r="L960" i="1" s="1"/>
  <c r="M960" i="1" a="1"/>
  <c r="M960" i="1" s="1"/>
  <c r="K961" i="1" a="1"/>
  <c r="K961" i="1" s="1"/>
  <c r="L961" i="1" a="1"/>
  <c r="L961" i="1" s="1"/>
  <c r="M961" i="1" a="1"/>
  <c r="M961" i="1" s="1"/>
  <c r="K962" i="1" a="1"/>
  <c r="K962" i="1" s="1"/>
  <c r="L962" i="1" a="1"/>
  <c r="L962" i="1" s="1"/>
  <c r="M962" i="1" a="1"/>
  <c r="M962" i="1" s="1"/>
  <c r="K963" i="1" a="1"/>
  <c r="K963" i="1" s="1"/>
  <c r="L963" i="1" a="1"/>
  <c r="L963" i="1" s="1"/>
  <c r="M963" i="1" a="1"/>
  <c r="M963" i="1" s="1"/>
  <c r="K964" i="1" a="1"/>
  <c r="K964" i="1" s="1"/>
  <c r="L964" i="1" a="1"/>
  <c r="L964" i="1" s="1"/>
  <c r="M964" i="1" a="1"/>
  <c r="M964" i="1" s="1"/>
  <c r="K965" i="1" a="1"/>
  <c r="K965" i="1" s="1"/>
  <c r="L965" i="1" a="1"/>
  <c r="L965" i="1" s="1"/>
  <c r="M965" i="1" a="1"/>
  <c r="M965" i="1" s="1"/>
  <c r="K966" i="1" a="1"/>
  <c r="K966" i="1" s="1"/>
  <c r="L966" i="1" a="1"/>
  <c r="L966" i="1" s="1"/>
  <c r="M966" i="1" a="1"/>
  <c r="M966" i="1" s="1"/>
  <c r="K967" i="1" a="1"/>
  <c r="K967" i="1" s="1"/>
  <c r="L967" i="1" a="1"/>
  <c r="L967" i="1" s="1"/>
  <c r="M967" i="1" a="1"/>
  <c r="M967" i="1" s="1"/>
  <c r="K968" i="1" a="1"/>
  <c r="K968" i="1" s="1"/>
  <c r="L968" i="1" a="1"/>
  <c r="L968" i="1" s="1"/>
  <c r="M968" i="1" a="1"/>
  <c r="M968" i="1" s="1"/>
  <c r="K969" i="1" a="1"/>
  <c r="K969" i="1" s="1"/>
  <c r="L969" i="1" a="1"/>
  <c r="L969" i="1" s="1"/>
  <c r="M969" i="1" a="1"/>
  <c r="M969" i="1" s="1"/>
  <c r="K970" i="1" a="1"/>
  <c r="K970" i="1" s="1"/>
  <c r="L970" i="1" a="1"/>
  <c r="L970" i="1" s="1"/>
  <c r="M970" i="1" a="1"/>
  <c r="M970" i="1" s="1"/>
  <c r="K971" i="1" a="1"/>
  <c r="K971" i="1" s="1"/>
  <c r="L971" i="1" a="1"/>
  <c r="L971" i="1" s="1"/>
  <c r="M971" i="1" a="1"/>
  <c r="M971" i="1" s="1"/>
  <c r="K972" i="1" a="1"/>
  <c r="K972" i="1" s="1"/>
  <c r="L972" i="1" a="1"/>
  <c r="L972" i="1" s="1"/>
  <c r="M972" i="1" a="1"/>
  <c r="M972" i="1" s="1"/>
  <c r="K973" i="1" a="1"/>
  <c r="K973" i="1" s="1"/>
  <c r="L973" i="1" a="1"/>
  <c r="L973" i="1" s="1"/>
  <c r="M973" i="1" a="1"/>
  <c r="M973" i="1" s="1"/>
  <c r="K974" i="1" a="1"/>
  <c r="K974" i="1" s="1"/>
  <c r="L974" i="1" a="1"/>
  <c r="L974" i="1" s="1"/>
  <c r="M974" i="1" a="1"/>
  <c r="M974" i="1" s="1"/>
  <c r="K975" i="1" a="1"/>
  <c r="K975" i="1" s="1"/>
  <c r="L975" i="1" a="1"/>
  <c r="L975" i="1" s="1"/>
  <c r="M975" i="1" a="1"/>
  <c r="M975" i="1" s="1"/>
  <c r="K976" i="1" a="1"/>
  <c r="K976" i="1" s="1"/>
  <c r="L976" i="1" a="1"/>
  <c r="L976" i="1" s="1"/>
  <c r="M976" i="1" a="1"/>
  <c r="M976" i="1" s="1"/>
  <c r="K977" i="1" a="1"/>
  <c r="K977" i="1" s="1"/>
  <c r="L977" i="1" a="1"/>
  <c r="L977" i="1" s="1"/>
  <c r="M977" i="1" a="1"/>
  <c r="M977" i="1" s="1"/>
  <c r="K978" i="1" a="1"/>
  <c r="K978" i="1" s="1"/>
  <c r="L978" i="1" a="1"/>
  <c r="L978" i="1" s="1"/>
  <c r="M978" i="1" a="1"/>
  <c r="M978" i="1" s="1"/>
  <c r="K979" i="1" a="1"/>
  <c r="K979" i="1" s="1"/>
  <c r="L979" i="1" a="1"/>
  <c r="L979" i="1" s="1"/>
  <c r="M979" i="1" a="1"/>
  <c r="M979" i="1" s="1"/>
  <c r="K980" i="1" a="1"/>
  <c r="K980" i="1" s="1"/>
  <c r="L980" i="1" a="1"/>
  <c r="L980" i="1" s="1"/>
  <c r="M980" i="1" a="1"/>
  <c r="M980" i="1" s="1"/>
  <c r="K981" i="1" a="1"/>
  <c r="K981" i="1" s="1"/>
  <c r="L981" i="1" a="1"/>
  <c r="L981" i="1" s="1"/>
  <c r="M981" i="1" a="1"/>
  <c r="M981" i="1" s="1"/>
  <c r="K982" i="1" a="1"/>
  <c r="K982" i="1" s="1"/>
  <c r="L982" i="1" a="1"/>
  <c r="L982" i="1" s="1"/>
  <c r="M982" i="1" a="1"/>
  <c r="M982" i="1" s="1"/>
  <c r="K983" i="1" a="1"/>
  <c r="K983" i="1" s="1"/>
  <c r="L983" i="1" a="1"/>
  <c r="L983" i="1" s="1"/>
  <c r="M983" i="1" a="1"/>
  <c r="M983" i="1" s="1"/>
  <c r="K984" i="1" a="1"/>
  <c r="K984" i="1" s="1"/>
  <c r="L984" i="1" a="1"/>
  <c r="L984" i="1" s="1"/>
  <c r="M984" i="1" a="1"/>
  <c r="M984" i="1" s="1"/>
  <c r="K985" i="1" a="1"/>
  <c r="K985" i="1" s="1"/>
  <c r="L985" i="1" a="1"/>
  <c r="L985" i="1" s="1"/>
  <c r="M985" i="1" a="1"/>
  <c r="M985" i="1" s="1"/>
  <c r="K986" i="1" a="1"/>
  <c r="K986" i="1" s="1"/>
  <c r="L986" i="1" a="1"/>
  <c r="L986" i="1" s="1"/>
  <c r="M986" i="1" a="1"/>
  <c r="M986" i="1" s="1"/>
  <c r="K987" i="1" a="1"/>
  <c r="K987" i="1" s="1"/>
  <c r="L987" i="1" a="1"/>
  <c r="L987" i="1" s="1"/>
  <c r="M987" i="1" a="1"/>
  <c r="M987" i="1" s="1"/>
  <c r="K988" i="1" a="1"/>
  <c r="K988" i="1" s="1"/>
  <c r="L988" i="1" a="1"/>
  <c r="L988" i="1" s="1"/>
  <c r="M988" i="1" a="1"/>
  <c r="M988" i="1" s="1"/>
  <c r="K989" i="1" a="1"/>
  <c r="K989" i="1" s="1"/>
  <c r="L989" i="1" a="1"/>
  <c r="L989" i="1" s="1"/>
  <c r="M989" i="1" a="1"/>
  <c r="M989" i="1" s="1"/>
  <c r="K990" i="1" a="1"/>
  <c r="K990" i="1" s="1"/>
  <c r="L990" i="1" a="1"/>
  <c r="L990" i="1" s="1"/>
  <c r="M990" i="1" a="1"/>
  <c r="M990" i="1" s="1"/>
  <c r="K991" i="1" a="1"/>
  <c r="K991" i="1" s="1"/>
  <c r="L991" i="1" a="1"/>
  <c r="L991" i="1" s="1"/>
  <c r="M991" i="1" a="1"/>
  <c r="M991" i="1" s="1"/>
  <c r="K992" i="1" a="1"/>
  <c r="K992" i="1" s="1"/>
  <c r="L992" i="1" a="1"/>
  <c r="L992" i="1" s="1"/>
  <c r="M992" i="1" a="1"/>
  <c r="M992" i="1" s="1"/>
  <c r="K993" i="1" a="1"/>
  <c r="K993" i="1" s="1"/>
  <c r="L993" i="1" a="1"/>
  <c r="L993" i="1" s="1"/>
  <c r="M993" i="1" a="1"/>
  <c r="M993" i="1" s="1"/>
  <c r="K994" i="1" a="1"/>
  <c r="K994" i="1" s="1"/>
  <c r="L994" i="1" a="1"/>
  <c r="L994" i="1" s="1"/>
  <c r="M994" i="1" a="1"/>
  <c r="M994" i="1" s="1"/>
  <c r="K995" i="1" a="1"/>
  <c r="K995" i="1" s="1"/>
  <c r="L995" i="1" a="1"/>
  <c r="L995" i="1" s="1"/>
  <c r="M995" i="1" a="1"/>
  <c r="M995" i="1" s="1"/>
  <c r="K996" i="1" a="1"/>
  <c r="K996" i="1" s="1"/>
  <c r="L996" i="1" a="1"/>
  <c r="L996" i="1" s="1"/>
  <c r="M996" i="1" a="1"/>
  <c r="M996" i="1" s="1"/>
  <c r="K997" i="1" a="1"/>
  <c r="K997" i="1" s="1"/>
  <c r="L997" i="1" a="1"/>
  <c r="L997" i="1" s="1"/>
  <c r="M997" i="1" a="1"/>
  <c r="M997" i="1" s="1"/>
  <c r="K998" i="1" a="1"/>
  <c r="K998" i="1" s="1"/>
  <c r="L998" i="1" a="1"/>
  <c r="L998" i="1" s="1"/>
  <c r="M998" i="1" a="1"/>
  <c r="M998" i="1" s="1"/>
  <c r="K999" i="1" a="1"/>
  <c r="K999" i="1" s="1"/>
  <c r="L999" i="1" a="1"/>
  <c r="L999" i="1" s="1"/>
  <c r="M999" i="1" a="1"/>
  <c r="M999" i="1" s="1"/>
  <c r="K1000" i="1" a="1"/>
  <c r="K1000" i="1" s="1"/>
  <c r="L1000" i="1" a="1"/>
  <c r="L1000" i="1" s="1"/>
  <c r="M1000" i="1" a="1"/>
  <c r="M1000" i="1" s="1"/>
  <c r="K1001" i="1" a="1"/>
  <c r="K1001" i="1" s="1"/>
  <c r="L1001" i="1" a="1"/>
  <c r="L1001" i="1" s="1"/>
  <c r="M1001" i="1" a="1"/>
  <c r="M1001" i="1" s="1"/>
  <c r="K1002" i="1" a="1"/>
  <c r="K1002" i="1" s="1"/>
  <c r="L1002" i="1" a="1"/>
  <c r="L1002" i="1" s="1"/>
  <c r="M1002" i="1" a="1"/>
  <c r="M1002" i="1" s="1"/>
  <c r="K1003" i="1" a="1"/>
  <c r="K1003" i="1" s="1"/>
  <c r="L1003" i="1" a="1"/>
  <c r="L1003" i="1" s="1"/>
  <c r="M1003" i="1" a="1"/>
  <c r="M1003" i="1" s="1"/>
  <c r="K1004" i="1" a="1"/>
  <c r="K1004" i="1" s="1"/>
  <c r="L1004" i="1" a="1"/>
  <c r="L1004" i="1" s="1"/>
  <c r="M1004" i="1" a="1"/>
  <c r="M1004" i="1" s="1"/>
  <c r="K1005" i="1" a="1"/>
  <c r="K1005" i="1" s="1"/>
  <c r="L1005" i="1" a="1"/>
  <c r="L1005" i="1" s="1"/>
  <c r="M1005" i="1" a="1"/>
  <c r="M1005" i="1" s="1"/>
  <c r="K1006" i="1" a="1"/>
  <c r="K1006" i="1" s="1"/>
  <c r="L1006" i="1" a="1"/>
  <c r="L1006" i="1" s="1"/>
  <c r="M1006" i="1" a="1"/>
  <c r="M1006" i="1" s="1"/>
  <c r="K1007" i="1" a="1"/>
  <c r="K1007" i="1" s="1"/>
  <c r="L1007" i="1" a="1"/>
  <c r="L1007" i="1" s="1"/>
  <c r="M1007" i="1" a="1"/>
  <c r="M1007" i="1" s="1"/>
  <c r="K1008" i="1" a="1"/>
  <c r="K1008" i="1" s="1"/>
  <c r="L1008" i="1" a="1"/>
  <c r="L1008" i="1" s="1"/>
  <c r="M1008" i="1" a="1"/>
  <c r="M1008" i="1" s="1"/>
  <c r="K1009" i="1" a="1"/>
  <c r="K1009" i="1" s="1"/>
  <c r="L1009" i="1" a="1"/>
  <c r="L1009" i="1" s="1"/>
  <c r="M1009" i="1" a="1"/>
  <c r="M1009" i="1" s="1"/>
  <c r="K1010" i="1" a="1"/>
  <c r="K1010" i="1" s="1"/>
  <c r="L1010" i="1" a="1"/>
  <c r="L1010" i="1" s="1"/>
  <c r="M1010" i="1" a="1"/>
  <c r="M1010" i="1" s="1"/>
  <c r="K1011" i="1" a="1"/>
  <c r="K1011" i="1" s="1"/>
  <c r="L1011" i="1" a="1"/>
  <c r="L1011" i="1" s="1"/>
  <c r="M1011" i="1" a="1"/>
  <c r="M1011" i="1" s="1"/>
  <c r="K1012" i="1" a="1"/>
  <c r="K1012" i="1" s="1"/>
  <c r="L1012" i="1" a="1"/>
  <c r="L1012" i="1" s="1"/>
  <c r="M1012" i="1" a="1"/>
  <c r="M1012" i="1" s="1"/>
  <c r="K1013" i="1" a="1"/>
  <c r="K1013" i="1" s="1"/>
  <c r="L1013" i="1" a="1"/>
  <c r="L1013" i="1" s="1"/>
  <c r="M1013" i="1" a="1"/>
  <c r="M1013" i="1" s="1"/>
  <c r="K1014" i="1" a="1"/>
  <c r="K1014" i="1" s="1"/>
  <c r="L1014" i="1" a="1"/>
  <c r="L1014" i="1" s="1"/>
  <c r="M1014" i="1" a="1"/>
  <c r="M1014" i="1" s="1"/>
  <c r="K1015" i="1" a="1"/>
  <c r="K1015" i="1" s="1"/>
  <c r="L1015" i="1" a="1"/>
  <c r="L1015" i="1" s="1"/>
  <c r="M1015" i="1" a="1"/>
  <c r="M1015" i="1" s="1"/>
  <c r="K1016" i="1" a="1"/>
  <c r="K1016" i="1" s="1"/>
  <c r="L1016" i="1" a="1"/>
  <c r="L1016" i="1" s="1"/>
  <c r="M1016" i="1" a="1"/>
  <c r="M1016" i="1" s="1"/>
  <c r="K1017" i="1" a="1"/>
  <c r="K1017" i="1" s="1"/>
  <c r="L1017" i="1" a="1"/>
  <c r="L1017" i="1" s="1"/>
  <c r="M1017" i="1" a="1"/>
  <c r="M1017" i="1" s="1"/>
  <c r="K1018" i="1" a="1"/>
  <c r="K1018" i="1" s="1"/>
  <c r="L1018" i="1" a="1"/>
  <c r="L1018" i="1" s="1"/>
  <c r="M1018" i="1" a="1"/>
  <c r="M1018" i="1" s="1"/>
  <c r="K1019" i="1" a="1"/>
  <c r="K1019" i="1" s="1"/>
  <c r="L1019" i="1" a="1"/>
  <c r="L1019" i="1" s="1"/>
  <c r="M1019" i="1" a="1"/>
  <c r="M1019" i="1" s="1"/>
  <c r="K1020" i="1" a="1"/>
  <c r="K1020" i="1" s="1"/>
  <c r="L1020" i="1" a="1"/>
  <c r="L1020" i="1" s="1"/>
  <c r="M1020" i="1" a="1"/>
  <c r="M1020" i="1" s="1"/>
  <c r="K1021" i="1" a="1"/>
  <c r="K1021" i="1" s="1"/>
  <c r="L1021" i="1" a="1"/>
  <c r="L1021" i="1" s="1"/>
  <c r="M1021" i="1" a="1"/>
  <c r="M1021" i="1" s="1"/>
  <c r="K1022" i="1" a="1"/>
  <c r="K1022" i="1" s="1"/>
  <c r="L1022" i="1" a="1"/>
  <c r="L1022" i="1" s="1"/>
  <c r="M1022" i="1" a="1"/>
  <c r="M1022" i="1" s="1"/>
  <c r="K1023" i="1" a="1"/>
  <c r="K1023" i="1" s="1"/>
  <c r="L1023" i="1" a="1"/>
  <c r="L1023" i="1" s="1"/>
  <c r="M1023" i="1" a="1"/>
  <c r="M1023" i="1" s="1"/>
  <c r="K1024" i="1" a="1"/>
  <c r="K1024" i="1" s="1"/>
  <c r="L1024" i="1" a="1"/>
  <c r="L1024" i="1" s="1"/>
  <c r="M1024" i="1" a="1"/>
  <c r="M1024" i="1" s="1"/>
  <c r="K1025" i="1" a="1"/>
  <c r="K1025" i="1" s="1"/>
  <c r="L1025" i="1" a="1"/>
  <c r="L1025" i="1" s="1"/>
  <c r="M1025" i="1" a="1"/>
  <c r="M1025" i="1" s="1"/>
  <c r="K1026" i="1" a="1"/>
  <c r="K1026" i="1" s="1"/>
  <c r="L1026" i="1" a="1"/>
  <c r="L1026" i="1" s="1"/>
  <c r="M1026" i="1" a="1"/>
  <c r="M1026" i="1" s="1"/>
  <c r="K1027" i="1" a="1"/>
  <c r="K1027" i="1" s="1"/>
  <c r="L1027" i="1" a="1"/>
  <c r="L1027" i="1" s="1"/>
  <c r="M1027" i="1" a="1"/>
  <c r="M1027" i="1" s="1"/>
  <c r="K1028" i="1" a="1"/>
  <c r="K1028" i="1" s="1"/>
  <c r="L1028" i="1" a="1"/>
  <c r="L1028" i="1" s="1"/>
  <c r="M1028" i="1" a="1"/>
  <c r="M1028" i="1" s="1"/>
  <c r="K1029" i="1" a="1"/>
  <c r="K1029" i="1" s="1"/>
  <c r="L1029" i="1" a="1"/>
  <c r="L1029" i="1" s="1"/>
  <c r="M1029" i="1" a="1"/>
  <c r="M1029" i="1" s="1"/>
  <c r="K1030" i="1" a="1"/>
  <c r="K1030" i="1" s="1"/>
  <c r="L1030" i="1" a="1"/>
  <c r="L1030" i="1" s="1"/>
  <c r="M1030" i="1" a="1"/>
  <c r="M1030" i="1" s="1"/>
  <c r="K1031" i="1" a="1"/>
  <c r="K1031" i="1" s="1"/>
  <c r="L1031" i="1" a="1"/>
  <c r="L1031" i="1" s="1"/>
  <c r="M1031" i="1" a="1"/>
  <c r="M1031" i="1" s="1"/>
  <c r="K1032" i="1" a="1"/>
  <c r="K1032" i="1" s="1"/>
  <c r="L1032" i="1" a="1"/>
  <c r="L1032" i="1" s="1"/>
  <c r="M1032" i="1" a="1"/>
  <c r="M1032" i="1" s="1"/>
  <c r="K1033" i="1" a="1"/>
  <c r="K1033" i="1" s="1"/>
  <c r="L1033" i="1" a="1"/>
  <c r="L1033" i="1" s="1"/>
  <c r="M1033" i="1" a="1"/>
  <c r="M1033" i="1" s="1"/>
  <c r="K1034" i="1" a="1"/>
  <c r="K1034" i="1" s="1"/>
  <c r="L1034" i="1" a="1"/>
  <c r="L1034" i="1" s="1"/>
  <c r="M1034" i="1" a="1"/>
  <c r="M1034" i="1" s="1"/>
  <c r="K1035" i="1" a="1"/>
  <c r="K1035" i="1" s="1"/>
  <c r="L1035" i="1" a="1"/>
  <c r="L1035" i="1" s="1"/>
  <c r="M1035" i="1" a="1"/>
  <c r="M1035" i="1" s="1"/>
  <c r="K1036" i="1" a="1"/>
  <c r="K1036" i="1" s="1"/>
  <c r="L1036" i="1" a="1"/>
  <c r="L1036" i="1" s="1"/>
  <c r="M1036" i="1" a="1"/>
  <c r="M1036" i="1" s="1"/>
  <c r="K1037" i="1" a="1"/>
  <c r="K1037" i="1" s="1"/>
  <c r="L1037" i="1" a="1"/>
  <c r="L1037" i="1" s="1"/>
  <c r="M1037" i="1" a="1"/>
  <c r="M1037" i="1" s="1"/>
  <c r="K1038" i="1" a="1"/>
  <c r="K1038" i="1" s="1"/>
  <c r="L1038" i="1" a="1"/>
  <c r="L1038" i="1" s="1"/>
  <c r="M1038" i="1" a="1"/>
  <c r="M1038" i="1" s="1"/>
  <c r="K1039" i="1" a="1"/>
  <c r="K1039" i="1" s="1"/>
  <c r="L1039" i="1" a="1"/>
  <c r="L1039" i="1" s="1"/>
  <c r="M1039" i="1" a="1"/>
  <c r="M1039" i="1" s="1"/>
  <c r="K1040" i="1" a="1"/>
  <c r="K1040" i="1" s="1"/>
  <c r="L1040" i="1" a="1"/>
  <c r="L1040" i="1" s="1"/>
  <c r="M1040" i="1" a="1"/>
  <c r="M1040" i="1" s="1"/>
  <c r="K1041" i="1" a="1"/>
  <c r="K1041" i="1" s="1"/>
  <c r="L1041" i="1" a="1"/>
  <c r="L1041" i="1" s="1"/>
  <c r="M1041" i="1" a="1"/>
  <c r="M1041" i="1" s="1"/>
  <c r="K1042" i="1" a="1"/>
  <c r="K1042" i="1" s="1"/>
  <c r="L1042" i="1" a="1"/>
  <c r="L1042" i="1" s="1"/>
  <c r="M1042" i="1" a="1"/>
  <c r="M1042" i="1" s="1"/>
  <c r="K1043" i="1" a="1"/>
  <c r="K1043" i="1" s="1"/>
  <c r="L1043" i="1" a="1"/>
  <c r="L1043" i="1" s="1"/>
  <c r="M1043" i="1" a="1"/>
  <c r="M1043" i="1" s="1"/>
  <c r="K1044" i="1" a="1"/>
  <c r="K1044" i="1" s="1"/>
  <c r="L1044" i="1" a="1"/>
  <c r="L1044" i="1" s="1"/>
  <c r="M1044" i="1" a="1"/>
  <c r="M1044" i="1" s="1"/>
  <c r="K1045" i="1" a="1"/>
  <c r="K1045" i="1" s="1"/>
  <c r="L1045" i="1" a="1"/>
  <c r="L1045" i="1" s="1"/>
  <c r="M1045" i="1" a="1"/>
  <c r="M1045" i="1" s="1"/>
  <c r="K1046" i="1" a="1"/>
  <c r="K1046" i="1" s="1"/>
  <c r="L1046" i="1" a="1"/>
  <c r="L1046" i="1" s="1"/>
  <c r="M1046" i="1" a="1"/>
  <c r="M1046" i="1" s="1"/>
  <c r="K1047" i="1" a="1"/>
  <c r="K1047" i="1" s="1"/>
  <c r="L1047" i="1" a="1"/>
  <c r="L1047" i="1" s="1"/>
  <c r="M1047" i="1" a="1"/>
  <c r="M1047" i="1" s="1"/>
  <c r="K1048" i="1" a="1"/>
  <c r="K1048" i="1" s="1"/>
  <c r="L1048" i="1" a="1"/>
  <c r="L1048" i="1" s="1"/>
  <c r="M1048" i="1" a="1"/>
  <c r="M1048" i="1" s="1"/>
  <c r="K1049" i="1" a="1"/>
  <c r="K1049" i="1" s="1"/>
  <c r="L1049" i="1" a="1"/>
  <c r="L1049" i="1" s="1"/>
  <c r="M1049" i="1" a="1"/>
  <c r="M1049" i="1" s="1"/>
  <c r="K1050" i="1" a="1"/>
  <c r="K1050" i="1" s="1"/>
  <c r="L1050" i="1" a="1"/>
  <c r="L1050" i="1" s="1"/>
  <c r="M1050" i="1" a="1"/>
  <c r="M1050" i="1" s="1"/>
  <c r="K1051" i="1" a="1"/>
  <c r="K1051" i="1" s="1"/>
  <c r="L1051" i="1" a="1"/>
  <c r="L1051" i="1" s="1"/>
  <c r="M1051" i="1" a="1"/>
  <c r="M1051" i="1" s="1"/>
  <c r="K1052" i="1" a="1"/>
  <c r="K1052" i="1" s="1"/>
  <c r="L1052" i="1" a="1"/>
  <c r="L1052" i="1" s="1"/>
  <c r="M1052" i="1" a="1"/>
  <c r="M1052" i="1" s="1"/>
  <c r="K1053" i="1" a="1"/>
  <c r="K1053" i="1" s="1"/>
  <c r="L1053" i="1" a="1"/>
  <c r="L1053" i="1" s="1"/>
  <c r="M1053" i="1" a="1"/>
  <c r="M1053" i="1" s="1"/>
  <c r="K1054" i="1" a="1"/>
  <c r="K1054" i="1" s="1"/>
  <c r="L1054" i="1" a="1"/>
  <c r="L1054" i="1" s="1"/>
  <c r="M1054" i="1" a="1"/>
  <c r="M1054" i="1" s="1"/>
  <c r="K1055" i="1" a="1"/>
  <c r="K1055" i="1" s="1"/>
  <c r="L1055" i="1" a="1"/>
  <c r="L1055" i="1" s="1"/>
  <c r="M1055" i="1" a="1"/>
  <c r="M1055" i="1" s="1"/>
  <c r="K1056" i="1" a="1"/>
  <c r="K1056" i="1" s="1"/>
  <c r="L1056" i="1" a="1"/>
  <c r="L1056" i="1" s="1"/>
  <c r="M1056" i="1" a="1"/>
  <c r="M1056" i="1" s="1"/>
  <c r="K1057" i="1" a="1"/>
  <c r="K1057" i="1" s="1"/>
  <c r="L1057" i="1" a="1"/>
  <c r="L1057" i="1" s="1"/>
  <c r="M1057" i="1" a="1"/>
  <c r="M1057" i="1" s="1"/>
  <c r="K1058" i="1" a="1"/>
  <c r="K1058" i="1" s="1"/>
  <c r="L1058" i="1" a="1"/>
  <c r="L1058" i="1" s="1"/>
  <c r="M1058" i="1" a="1"/>
  <c r="M1058" i="1" s="1"/>
  <c r="K1059" i="1" a="1"/>
  <c r="K1059" i="1" s="1"/>
  <c r="L1059" i="1" a="1"/>
  <c r="L1059" i="1" s="1"/>
  <c r="M1059" i="1" a="1"/>
  <c r="M1059" i="1" s="1"/>
  <c r="K1060" i="1" a="1"/>
  <c r="K1060" i="1" s="1"/>
  <c r="L1060" i="1" a="1"/>
  <c r="L1060" i="1" s="1"/>
  <c r="M1060" i="1" a="1"/>
  <c r="M1060" i="1" s="1"/>
  <c r="K1061" i="1" a="1"/>
  <c r="K1061" i="1" s="1"/>
  <c r="L1061" i="1" a="1"/>
  <c r="L1061" i="1" s="1"/>
  <c r="M1061" i="1" a="1"/>
  <c r="M1061" i="1" s="1"/>
  <c r="K1062" i="1" a="1"/>
  <c r="K1062" i="1" s="1"/>
  <c r="L1062" i="1" a="1"/>
  <c r="L1062" i="1" s="1"/>
  <c r="M1062" i="1" a="1"/>
  <c r="M1062" i="1" s="1"/>
  <c r="K1063" i="1" a="1"/>
  <c r="K1063" i="1" s="1"/>
  <c r="L1063" i="1" a="1"/>
  <c r="L1063" i="1" s="1"/>
  <c r="M1063" i="1" a="1"/>
  <c r="M1063" i="1" s="1"/>
  <c r="K1064" i="1" a="1"/>
  <c r="K1064" i="1" s="1"/>
  <c r="L1064" i="1" a="1"/>
  <c r="L1064" i="1" s="1"/>
  <c r="M1064" i="1" a="1"/>
  <c r="M1064" i="1" s="1"/>
  <c r="K1065" i="1" a="1"/>
  <c r="K1065" i="1" s="1"/>
  <c r="L1065" i="1" a="1"/>
  <c r="L1065" i="1" s="1"/>
  <c r="M1065" i="1" a="1"/>
  <c r="M1065" i="1" s="1"/>
  <c r="K1066" i="1" a="1"/>
  <c r="K1066" i="1" s="1"/>
  <c r="L1066" i="1" a="1"/>
  <c r="L1066" i="1" s="1"/>
  <c r="M1066" i="1" a="1"/>
  <c r="M1066" i="1" s="1"/>
  <c r="K1067" i="1" a="1"/>
  <c r="K1067" i="1" s="1"/>
  <c r="L1067" i="1" a="1"/>
  <c r="L1067" i="1" s="1"/>
  <c r="M1067" i="1" a="1"/>
  <c r="M1067" i="1" s="1"/>
  <c r="K1068" i="1" a="1"/>
  <c r="K1068" i="1" s="1"/>
  <c r="L1068" i="1" a="1"/>
  <c r="L1068" i="1" s="1"/>
  <c r="M1068" i="1" a="1"/>
  <c r="M1068" i="1" s="1"/>
  <c r="K1069" i="1" a="1"/>
  <c r="K1069" i="1" s="1"/>
  <c r="L1069" i="1" a="1"/>
  <c r="L1069" i="1" s="1"/>
  <c r="M1069" i="1" a="1"/>
  <c r="M1069" i="1" s="1"/>
  <c r="K1070" i="1" a="1"/>
  <c r="K1070" i="1" s="1"/>
  <c r="L1070" i="1" a="1"/>
  <c r="L1070" i="1" s="1"/>
  <c r="M1070" i="1" a="1"/>
  <c r="M1070" i="1" s="1"/>
  <c r="K1071" i="1" a="1"/>
  <c r="K1071" i="1" s="1"/>
  <c r="L1071" i="1" a="1"/>
  <c r="L1071" i="1" s="1"/>
  <c r="M1071" i="1" a="1"/>
  <c r="M1071" i="1" s="1"/>
  <c r="K1072" i="1" a="1"/>
  <c r="K1072" i="1" s="1"/>
  <c r="L1072" i="1" a="1"/>
  <c r="L1072" i="1" s="1"/>
  <c r="M1072" i="1" a="1"/>
  <c r="M1072" i="1" s="1"/>
  <c r="K1073" i="1" a="1"/>
  <c r="K1073" i="1" s="1"/>
  <c r="L1073" i="1" a="1"/>
  <c r="L1073" i="1" s="1"/>
  <c r="M1073" i="1" a="1"/>
  <c r="M1073" i="1" s="1"/>
  <c r="K1074" i="1" a="1"/>
  <c r="K1074" i="1" s="1"/>
  <c r="L1074" i="1" a="1"/>
  <c r="L1074" i="1" s="1"/>
  <c r="M1074" i="1" a="1"/>
  <c r="M1074" i="1" s="1"/>
  <c r="K1075" i="1" a="1"/>
  <c r="K1075" i="1" s="1"/>
  <c r="L1075" i="1" a="1"/>
  <c r="L1075" i="1" s="1"/>
  <c r="M1075" i="1" a="1"/>
  <c r="M1075" i="1" s="1"/>
  <c r="K1076" i="1" a="1"/>
  <c r="K1076" i="1" s="1"/>
  <c r="L1076" i="1" a="1"/>
  <c r="L1076" i="1" s="1"/>
  <c r="M1076" i="1" a="1"/>
  <c r="M1076" i="1" s="1"/>
  <c r="K1077" i="1" a="1"/>
  <c r="K1077" i="1" s="1"/>
  <c r="L1077" i="1" a="1"/>
  <c r="L1077" i="1" s="1"/>
  <c r="M1077" i="1" a="1"/>
  <c r="M1077" i="1" s="1"/>
  <c r="K1078" i="1" a="1"/>
  <c r="K1078" i="1" s="1"/>
  <c r="L1078" i="1" a="1"/>
  <c r="L1078" i="1" s="1"/>
  <c r="M1078" i="1" a="1"/>
  <c r="M1078" i="1" s="1"/>
  <c r="K1079" i="1" a="1"/>
  <c r="K1079" i="1" s="1"/>
  <c r="L1079" i="1" a="1"/>
  <c r="L1079" i="1" s="1"/>
  <c r="M1079" i="1" a="1"/>
  <c r="M1079" i="1" s="1"/>
  <c r="K1080" i="1" a="1"/>
  <c r="K1080" i="1" s="1"/>
  <c r="L1080" i="1" a="1"/>
  <c r="L1080" i="1" s="1"/>
  <c r="M1080" i="1" a="1"/>
  <c r="M1080" i="1" s="1"/>
  <c r="K1081" i="1" a="1"/>
  <c r="K1081" i="1" s="1"/>
  <c r="L1081" i="1" a="1"/>
  <c r="L1081" i="1" s="1"/>
  <c r="M1081" i="1" a="1"/>
  <c r="M1081" i="1" s="1"/>
  <c r="K1082" i="1" a="1"/>
  <c r="K1082" i="1" s="1"/>
  <c r="L1082" i="1" a="1"/>
  <c r="L1082" i="1" s="1"/>
  <c r="M1082" i="1" a="1"/>
  <c r="M1082" i="1" s="1"/>
  <c r="K1083" i="1" a="1"/>
  <c r="K1083" i="1" s="1"/>
  <c r="L1083" i="1" a="1"/>
  <c r="L1083" i="1" s="1"/>
  <c r="M1083" i="1" a="1"/>
  <c r="M1083" i="1" s="1"/>
  <c r="K1084" i="1" a="1"/>
  <c r="K1084" i="1" s="1"/>
  <c r="L1084" i="1" a="1"/>
  <c r="L1084" i="1" s="1"/>
  <c r="M1084" i="1" a="1"/>
  <c r="M1084" i="1" s="1"/>
  <c r="K1085" i="1" a="1"/>
  <c r="K1085" i="1" s="1"/>
  <c r="L1085" i="1" a="1"/>
  <c r="L1085" i="1" s="1"/>
  <c r="M1085" i="1" a="1"/>
  <c r="M1085" i="1" s="1"/>
  <c r="K1086" i="1" a="1"/>
  <c r="K1086" i="1" s="1"/>
  <c r="L1086" i="1" a="1"/>
  <c r="L1086" i="1" s="1"/>
  <c r="M1086" i="1" a="1"/>
  <c r="M1086" i="1" s="1"/>
  <c r="K1087" i="1" a="1"/>
  <c r="K1087" i="1" s="1"/>
  <c r="L1087" i="1" a="1"/>
  <c r="L1087" i="1" s="1"/>
  <c r="M1087" i="1" a="1"/>
  <c r="M1087" i="1" s="1"/>
  <c r="K1088" i="1" a="1"/>
  <c r="K1088" i="1" s="1"/>
  <c r="L1088" i="1" a="1"/>
  <c r="L1088" i="1" s="1"/>
  <c r="M1088" i="1" a="1"/>
  <c r="M1088" i="1" s="1"/>
  <c r="K1089" i="1" a="1"/>
  <c r="K1089" i="1" s="1"/>
  <c r="L1089" i="1" a="1"/>
  <c r="L1089" i="1" s="1"/>
  <c r="M1089" i="1" a="1"/>
  <c r="M1089" i="1" s="1"/>
  <c r="K1090" i="1" a="1"/>
  <c r="K1090" i="1" s="1"/>
  <c r="L1090" i="1" a="1"/>
  <c r="L1090" i="1" s="1"/>
  <c r="M1090" i="1" a="1"/>
  <c r="M1090" i="1" s="1"/>
  <c r="K1091" i="1" a="1"/>
  <c r="K1091" i="1" s="1"/>
  <c r="L1091" i="1" a="1"/>
  <c r="L1091" i="1" s="1"/>
  <c r="M1091" i="1" a="1"/>
  <c r="M1091" i="1" s="1"/>
  <c r="K1092" i="1" a="1"/>
  <c r="K1092" i="1" s="1"/>
  <c r="L1092" i="1" a="1"/>
  <c r="L1092" i="1" s="1"/>
  <c r="M1092" i="1" a="1"/>
  <c r="M1092" i="1" s="1"/>
  <c r="K1093" i="1" a="1"/>
  <c r="K1093" i="1" s="1"/>
  <c r="L1093" i="1" a="1"/>
  <c r="L1093" i="1" s="1"/>
  <c r="M1093" i="1" a="1"/>
  <c r="M1093" i="1" s="1"/>
  <c r="K1094" i="1" a="1"/>
  <c r="K1094" i="1" s="1"/>
  <c r="L1094" i="1" a="1"/>
  <c r="L1094" i="1" s="1"/>
  <c r="M1094" i="1" a="1"/>
  <c r="M1094" i="1" s="1"/>
  <c r="K1095" i="1" a="1"/>
  <c r="K1095" i="1" s="1"/>
  <c r="L1095" i="1" a="1"/>
  <c r="L1095" i="1" s="1"/>
  <c r="M1095" i="1" a="1"/>
  <c r="M1095" i="1" s="1"/>
  <c r="K1096" i="1" a="1"/>
  <c r="K1096" i="1" s="1"/>
  <c r="L1096" i="1" a="1"/>
  <c r="L1096" i="1" s="1"/>
  <c r="M1096" i="1" a="1"/>
  <c r="M1096" i="1" s="1"/>
  <c r="K1097" i="1" a="1"/>
  <c r="K1097" i="1" s="1"/>
  <c r="L1097" i="1" a="1"/>
  <c r="L1097" i="1" s="1"/>
  <c r="M1097" i="1" a="1"/>
  <c r="M1097" i="1" s="1"/>
  <c r="K1098" i="1" a="1"/>
  <c r="K1098" i="1" s="1"/>
  <c r="L1098" i="1" a="1"/>
  <c r="L1098" i="1" s="1"/>
  <c r="M1098" i="1" a="1"/>
  <c r="M1098" i="1" s="1"/>
  <c r="K1099" i="1" a="1"/>
  <c r="K1099" i="1" s="1"/>
  <c r="L1099" i="1" a="1"/>
  <c r="L1099" i="1" s="1"/>
  <c r="M1099" i="1" a="1"/>
  <c r="M1099" i="1" s="1"/>
  <c r="K1100" i="1" a="1"/>
  <c r="K1100" i="1" s="1"/>
  <c r="L1100" i="1" a="1"/>
  <c r="L1100" i="1" s="1"/>
  <c r="M1100" i="1" a="1"/>
  <c r="M1100" i="1" s="1"/>
  <c r="K1101" i="1" a="1"/>
  <c r="K1101" i="1" s="1"/>
  <c r="L1101" i="1" a="1"/>
  <c r="L1101" i="1" s="1"/>
  <c r="M1101" i="1" a="1"/>
  <c r="M1101" i="1" s="1"/>
  <c r="K1102" i="1" a="1"/>
  <c r="K1102" i="1" s="1"/>
  <c r="L1102" i="1" a="1"/>
  <c r="L1102" i="1" s="1"/>
  <c r="M1102" i="1" a="1"/>
  <c r="M1102" i="1" s="1"/>
  <c r="K1103" i="1" a="1"/>
  <c r="K1103" i="1" s="1"/>
  <c r="L1103" i="1" a="1"/>
  <c r="L1103" i="1" s="1"/>
  <c r="M1103" i="1" a="1"/>
  <c r="M1103" i="1" s="1"/>
  <c r="K1104" i="1" a="1"/>
  <c r="K1104" i="1" s="1"/>
  <c r="L1104" i="1" a="1"/>
  <c r="L1104" i="1" s="1"/>
  <c r="M1104" i="1" a="1"/>
  <c r="M1104" i="1" s="1"/>
  <c r="K1105" i="1" a="1"/>
  <c r="K1105" i="1" s="1"/>
  <c r="L1105" i="1" a="1"/>
  <c r="L1105" i="1" s="1"/>
  <c r="M1105" i="1" a="1"/>
  <c r="M1105" i="1" s="1"/>
  <c r="K1106" i="1" a="1"/>
  <c r="K1106" i="1" s="1"/>
  <c r="L1106" i="1" a="1"/>
  <c r="L1106" i="1" s="1"/>
  <c r="M1106" i="1" a="1"/>
  <c r="M1106" i="1" s="1"/>
  <c r="K1107" i="1" a="1"/>
  <c r="K1107" i="1" s="1"/>
  <c r="L1107" i="1" a="1"/>
  <c r="L1107" i="1" s="1"/>
  <c r="M1107" i="1" a="1"/>
  <c r="M1107" i="1" s="1"/>
  <c r="K1108" i="1" a="1"/>
  <c r="K1108" i="1" s="1"/>
  <c r="L1108" i="1" a="1"/>
  <c r="L1108" i="1" s="1"/>
  <c r="M1108" i="1" a="1"/>
  <c r="M1108" i="1" s="1"/>
  <c r="K1109" i="1" a="1"/>
  <c r="K1109" i="1" s="1"/>
  <c r="L1109" i="1" a="1"/>
  <c r="L1109" i="1" s="1"/>
  <c r="M1109" i="1" a="1"/>
  <c r="M1109" i="1" s="1"/>
  <c r="K1110" i="1" a="1"/>
  <c r="K1110" i="1" s="1"/>
  <c r="L1110" i="1" a="1"/>
  <c r="L1110" i="1" s="1"/>
  <c r="M1110" i="1" a="1"/>
  <c r="M1110" i="1" s="1"/>
  <c r="K1111" i="1" a="1"/>
  <c r="K1111" i="1" s="1"/>
  <c r="L1111" i="1" a="1"/>
  <c r="L1111" i="1" s="1"/>
  <c r="M1111" i="1" a="1"/>
  <c r="M1111" i="1" s="1"/>
  <c r="K1112" i="1" a="1"/>
  <c r="K1112" i="1" s="1"/>
  <c r="L1112" i="1" a="1"/>
  <c r="L1112" i="1" s="1"/>
  <c r="M1112" i="1" a="1"/>
  <c r="M1112" i="1" s="1"/>
  <c r="K1113" i="1" a="1"/>
  <c r="K1113" i="1" s="1"/>
  <c r="L1113" i="1" a="1"/>
  <c r="L1113" i="1" s="1"/>
  <c r="M1113" i="1" a="1"/>
  <c r="M1113" i="1" s="1"/>
  <c r="K1114" i="1" a="1"/>
  <c r="K1114" i="1" s="1"/>
  <c r="L1114" i="1" a="1"/>
  <c r="L1114" i="1" s="1"/>
  <c r="M1114" i="1" a="1"/>
  <c r="M1114" i="1" s="1"/>
  <c r="K1115" i="1" a="1"/>
  <c r="K1115" i="1" s="1"/>
  <c r="L1115" i="1" a="1"/>
  <c r="L1115" i="1" s="1"/>
  <c r="M1115" i="1" a="1"/>
  <c r="M1115" i="1" s="1"/>
  <c r="K1116" i="1" a="1"/>
  <c r="K1116" i="1" s="1"/>
  <c r="L1116" i="1" a="1"/>
  <c r="L1116" i="1" s="1"/>
  <c r="M1116" i="1" a="1"/>
  <c r="M1116" i="1" s="1"/>
  <c r="K1117" i="1" a="1"/>
  <c r="K1117" i="1" s="1"/>
  <c r="L1117" i="1" a="1"/>
  <c r="L1117" i="1" s="1"/>
  <c r="M1117" i="1" a="1"/>
  <c r="M1117" i="1" s="1"/>
  <c r="K1118" i="1" a="1"/>
  <c r="K1118" i="1" s="1"/>
  <c r="L1118" i="1" a="1"/>
  <c r="L1118" i="1" s="1"/>
  <c r="M1118" i="1" a="1"/>
  <c r="M1118" i="1" s="1"/>
  <c r="K1119" i="1" a="1"/>
  <c r="K1119" i="1" s="1"/>
  <c r="L1119" i="1" a="1"/>
  <c r="L1119" i="1" s="1"/>
  <c r="M1119" i="1" a="1"/>
  <c r="M1119" i="1" s="1"/>
  <c r="K1120" i="1" a="1"/>
  <c r="K1120" i="1" s="1"/>
  <c r="L1120" i="1" a="1"/>
  <c r="L1120" i="1" s="1"/>
  <c r="M1120" i="1" a="1"/>
  <c r="M1120" i="1" s="1"/>
  <c r="K1121" i="1" a="1"/>
  <c r="K1121" i="1" s="1"/>
  <c r="L1121" i="1" a="1"/>
  <c r="L1121" i="1" s="1"/>
  <c r="M1121" i="1" a="1"/>
  <c r="M1121" i="1" s="1"/>
  <c r="K1122" i="1" a="1"/>
  <c r="K1122" i="1" s="1"/>
  <c r="L1122" i="1" a="1"/>
  <c r="L1122" i="1" s="1"/>
  <c r="M1122" i="1" a="1"/>
  <c r="M1122" i="1" s="1"/>
  <c r="K1123" i="1" a="1"/>
  <c r="K1123" i="1" s="1"/>
  <c r="L1123" i="1" a="1"/>
  <c r="L1123" i="1" s="1"/>
  <c r="M1123" i="1" a="1"/>
  <c r="M1123" i="1" s="1"/>
  <c r="K1124" i="1" a="1"/>
  <c r="K1124" i="1" s="1"/>
  <c r="L1124" i="1" a="1"/>
  <c r="L1124" i="1" s="1"/>
  <c r="M1124" i="1" a="1"/>
  <c r="M1124" i="1" s="1"/>
  <c r="K1125" i="1" a="1"/>
  <c r="K1125" i="1" s="1"/>
  <c r="L1125" i="1" a="1"/>
  <c r="L1125" i="1" s="1"/>
  <c r="M1125" i="1" a="1"/>
  <c r="M1125" i="1" s="1"/>
  <c r="K1126" i="1" a="1"/>
  <c r="K1126" i="1" s="1"/>
  <c r="L1126" i="1" a="1"/>
  <c r="L1126" i="1" s="1"/>
  <c r="M1126" i="1" a="1"/>
  <c r="M1126" i="1" s="1"/>
  <c r="K1127" i="1" a="1"/>
  <c r="K1127" i="1" s="1"/>
  <c r="L1127" i="1" a="1"/>
  <c r="L1127" i="1" s="1"/>
  <c r="M1127" i="1" a="1"/>
  <c r="M1127" i="1" s="1"/>
  <c r="K1128" i="1" a="1"/>
  <c r="K1128" i="1" s="1"/>
  <c r="L1128" i="1" a="1"/>
  <c r="L1128" i="1" s="1"/>
  <c r="M1128" i="1" a="1"/>
  <c r="M1128" i="1" s="1"/>
  <c r="K1129" i="1" a="1"/>
  <c r="K1129" i="1" s="1"/>
  <c r="L1129" i="1" a="1"/>
  <c r="L1129" i="1" s="1"/>
  <c r="M1129" i="1" a="1"/>
  <c r="M1129" i="1" s="1"/>
  <c r="K1130" i="1" a="1"/>
  <c r="K1130" i="1" s="1"/>
  <c r="L1130" i="1" a="1"/>
  <c r="L1130" i="1" s="1"/>
  <c r="M1130" i="1" a="1"/>
  <c r="M1130" i="1" s="1"/>
  <c r="K1131" i="1" a="1"/>
  <c r="K1131" i="1" s="1"/>
  <c r="L1131" i="1" a="1"/>
  <c r="L1131" i="1" s="1"/>
  <c r="M1131" i="1" a="1"/>
  <c r="M1131" i="1" s="1"/>
  <c r="K1132" i="1" a="1"/>
  <c r="K1132" i="1" s="1"/>
  <c r="L1132" i="1" a="1"/>
  <c r="L1132" i="1" s="1"/>
  <c r="M1132" i="1" a="1"/>
  <c r="M1132" i="1" s="1"/>
  <c r="K1133" i="1" a="1"/>
  <c r="K1133" i="1" s="1"/>
  <c r="L1133" i="1" a="1"/>
  <c r="L1133" i="1" s="1"/>
  <c r="M1133" i="1" a="1"/>
  <c r="M1133" i="1" s="1"/>
  <c r="K1134" i="1" a="1"/>
  <c r="K1134" i="1" s="1"/>
  <c r="L1134" i="1" a="1"/>
  <c r="L1134" i="1" s="1"/>
  <c r="M1134" i="1" a="1"/>
  <c r="M1134" i="1" s="1"/>
  <c r="K1135" i="1" a="1"/>
  <c r="K1135" i="1" s="1"/>
  <c r="L1135" i="1" a="1"/>
  <c r="L1135" i="1" s="1"/>
  <c r="M1135" i="1" a="1"/>
  <c r="M1135" i="1" s="1"/>
  <c r="K1136" i="1" a="1"/>
  <c r="K1136" i="1" s="1"/>
  <c r="L1136" i="1" a="1"/>
  <c r="L1136" i="1" s="1"/>
  <c r="M1136" i="1" a="1"/>
  <c r="M1136" i="1" s="1"/>
  <c r="K1137" i="1" a="1"/>
  <c r="K1137" i="1" s="1"/>
  <c r="L1137" i="1" a="1"/>
  <c r="L1137" i="1" s="1"/>
  <c r="M1137" i="1" a="1"/>
  <c r="M1137" i="1" s="1"/>
  <c r="K1138" i="1" a="1"/>
  <c r="K1138" i="1" s="1"/>
  <c r="L1138" i="1" a="1"/>
  <c r="L1138" i="1" s="1"/>
  <c r="M1138" i="1" a="1"/>
  <c r="M1138" i="1" s="1"/>
  <c r="K1139" i="1" a="1"/>
  <c r="K1139" i="1" s="1"/>
  <c r="L1139" i="1" a="1"/>
  <c r="L1139" i="1" s="1"/>
  <c r="M1139" i="1" a="1"/>
  <c r="M1139" i="1" s="1"/>
  <c r="K1140" i="1" a="1"/>
  <c r="K1140" i="1" s="1"/>
  <c r="L1140" i="1" a="1"/>
  <c r="L1140" i="1" s="1"/>
  <c r="M1140" i="1" a="1"/>
  <c r="M1140" i="1" s="1"/>
  <c r="K1141" i="1" a="1"/>
  <c r="K1141" i="1" s="1"/>
  <c r="L1141" i="1" a="1"/>
  <c r="L1141" i="1" s="1"/>
  <c r="M1141" i="1" a="1"/>
  <c r="M1141" i="1" s="1"/>
  <c r="K1142" i="1" a="1"/>
  <c r="K1142" i="1" s="1"/>
  <c r="L1142" i="1" a="1"/>
  <c r="L1142" i="1" s="1"/>
  <c r="M1142" i="1" a="1"/>
  <c r="M1142" i="1" s="1"/>
  <c r="K1143" i="1" a="1"/>
  <c r="K1143" i="1" s="1"/>
  <c r="L1143" i="1" a="1"/>
  <c r="L1143" i="1" s="1"/>
  <c r="M1143" i="1" a="1"/>
  <c r="M1143" i="1" s="1"/>
  <c r="K1144" i="1" a="1"/>
  <c r="K1144" i="1" s="1"/>
  <c r="L1144" i="1" a="1"/>
  <c r="L1144" i="1" s="1"/>
  <c r="M1144" i="1" a="1"/>
  <c r="M1144" i="1" s="1"/>
  <c r="K1145" i="1" a="1"/>
  <c r="K1145" i="1" s="1"/>
  <c r="L1145" i="1" a="1"/>
  <c r="L1145" i="1" s="1"/>
  <c r="M1145" i="1" a="1"/>
  <c r="M1145" i="1" s="1"/>
  <c r="K1146" i="1" a="1"/>
  <c r="K1146" i="1" s="1"/>
  <c r="L1146" i="1" a="1"/>
  <c r="L1146" i="1" s="1"/>
  <c r="M1146" i="1" a="1"/>
  <c r="M1146" i="1" s="1"/>
  <c r="K1147" i="1" a="1"/>
  <c r="K1147" i="1" s="1"/>
  <c r="L1147" i="1" a="1"/>
  <c r="L1147" i="1" s="1"/>
  <c r="M1147" i="1" a="1"/>
  <c r="M1147" i="1" s="1"/>
  <c r="K1148" i="1" a="1"/>
  <c r="K1148" i="1" s="1"/>
  <c r="L1148" i="1" a="1"/>
  <c r="L1148" i="1" s="1"/>
  <c r="M1148" i="1" a="1"/>
  <c r="M1148" i="1" s="1"/>
  <c r="K1149" i="1" a="1"/>
  <c r="K1149" i="1" s="1"/>
  <c r="L1149" i="1" a="1"/>
  <c r="L1149" i="1" s="1"/>
  <c r="M1149" i="1" a="1"/>
  <c r="M1149" i="1" s="1"/>
  <c r="K1150" i="1" a="1"/>
  <c r="K1150" i="1" s="1"/>
  <c r="L1150" i="1" a="1"/>
  <c r="L1150" i="1" s="1"/>
  <c r="M1150" i="1" a="1"/>
  <c r="M1150" i="1" s="1"/>
  <c r="K1151" i="1" a="1"/>
  <c r="K1151" i="1" s="1"/>
  <c r="L1151" i="1" a="1"/>
  <c r="L1151" i="1" s="1"/>
  <c r="M1151" i="1" a="1"/>
  <c r="M1151" i="1" s="1"/>
  <c r="K1152" i="1" a="1"/>
  <c r="K1152" i="1" s="1"/>
  <c r="L1152" i="1" a="1"/>
  <c r="L1152" i="1" s="1"/>
  <c r="M1152" i="1" a="1"/>
  <c r="M1152" i="1" s="1"/>
  <c r="K1153" i="1" a="1"/>
  <c r="K1153" i="1" s="1"/>
  <c r="L1153" i="1" a="1"/>
  <c r="L1153" i="1" s="1"/>
  <c r="M1153" i="1" a="1"/>
  <c r="M1153" i="1" s="1"/>
  <c r="K1154" i="1" a="1"/>
  <c r="K1154" i="1" s="1"/>
  <c r="L1154" i="1" a="1"/>
  <c r="L1154" i="1" s="1"/>
  <c r="M1154" i="1" a="1"/>
  <c r="M1154" i="1" s="1"/>
  <c r="K1155" i="1" a="1"/>
  <c r="K1155" i="1" s="1"/>
  <c r="L1155" i="1" a="1"/>
  <c r="L1155" i="1" s="1"/>
  <c r="M1155" i="1" a="1"/>
  <c r="M1155" i="1" s="1"/>
  <c r="K1156" i="1" a="1"/>
  <c r="K1156" i="1" s="1"/>
  <c r="L1156" i="1" a="1"/>
  <c r="L1156" i="1" s="1"/>
  <c r="M1156" i="1" a="1"/>
  <c r="M1156" i="1" s="1"/>
  <c r="K1157" i="1" a="1"/>
  <c r="K1157" i="1" s="1"/>
  <c r="L1157" i="1" a="1"/>
  <c r="L1157" i="1" s="1"/>
  <c r="M1157" i="1" a="1"/>
  <c r="M1157" i="1" s="1"/>
  <c r="K1158" i="1" a="1"/>
  <c r="K1158" i="1" s="1"/>
  <c r="L1158" i="1" a="1"/>
  <c r="L1158" i="1" s="1"/>
  <c r="M1158" i="1" a="1"/>
  <c r="M1158" i="1" s="1"/>
  <c r="K1159" i="1" a="1"/>
  <c r="K1159" i="1" s="1"/>
  <c r="L1159" i="1" a="1"/>
  <c r="L1159" i="1" s="1"/>
  <c r="M1159" i="1" a="1"/>
  <c r="M1159" i="1" s="1"/>
  <c r="K1160" i="1" a="1"/>
  <c r="K1160" i="1" s="1"/>
  <c r="L1160" i="1" a="1"/>
  <c r="L1160" i="1" s="1"/>
  <c r="M1160" i="1" a="1"/>
  <c r="M1160" i="1" s="1"/>
  <c r="K1161" i="1" a="1"/>
  <c r="K1161" i="1" s="1"/>
  <c r="L1161" i="1" a="1"/>
  <c r="L1161" i="1" s="1"/>
  <c r="M1161" i="1" a="1"/>
  <c r="M1161" i="1" s="1"/>
  <c r="K1162" i="1" a="1"/>
  <c r="K1162" i="1" s="1"/>
  <c r="L1162" i="1" a="1"/>
  <c r="L1162" i="1" s="1"/>
  <c r="M1162" i="1" a="1"/>
  <c r="M1162" i="1" s="1"/>
  <c r="K1163" i="1" a="1"/>
  <c r="K1163" i="1" s="1"/>
  <c r="L1163" i="1" a="1"/>
  <c r="L1163" i="1" s="1"/>
  <c r="M1163" i="1" a="1"/>
  <c r="M1163" i="1" s="1"/>
  <c r="K1164" i="1" a="1"/>
  <c r="K1164" i="1" s="1"/>
  <c r="L1164" i="1" a="1"/>
  <c r="L1164" i="1" s="1"/>
  <c r="M1164" i="1" a="1"/>
  <c r="M1164" i="1" s="1"/>
  <c r="K1165" i="1" a="1"/>
  <c r="K1165" i="1" s="1"/>
  <c r="L1165" i="1" a="1"/>
  <c r="L1165" i="1" s="1"/>
  <c r="M1165" i="1" a="1"/>
  <c r="M1165" i="1" s="1"/>
  <c r="K1166" i="1" a="1"/>
  <c r="K1166" i="1" s="1"/>
  <c r="L1166" i="1" a="1"/>
  <c r="L1166" i="1" s="1"/>
  <c r="M1166" i="1" a="1"/>
  <c r="M1166" i="1" s="1"/>
  <c r="K1167" i="1" a="1"/>
  <c r="K1167" i="1" s="1"/>
  <c r="L1167" i="1" a="1"/>
  <c r="L1167" i="1" s="1"/>
  <c r="M1167" i="1" a="1"/>
  <c r="M1167" i="1" s="1"/>
  <c r="K1168" i="1" a="1"/>
  <c r="K1168" i="1" s="1"/>
  <c r="L1168" i="1" a="1"/>
  <c r="L1168" i="1" s="1"/>
  <c r="M1168" i="1" a="1"/>
  <c r="M1168" i="1" s="1"/>
  <c r="K1169" i="1" a="1"/>
  <c r="K1169" i="1" s="1"/>
  <c r="L1169" i="1" a="1"/>
  <c r="L1169" i="1" s="1"/>
  <c r="M1169" i="1" a="1"/>
  <c r="M1169" i="1" s="1"/>
  <c r="K1170" i="1" a="1"/>
  <c r="K1170" i="1" s="1"/>
  <c r="L1170" i="1" a="1"/>
  <c r="L1170" i="1" s="1"/>
  <c r="M1170" i="1" a="1"/>
  <c r="M1170" i="1" s="1"/>
  <c r="K1171" i="1" a="1"/>
  <c r="K1171" i="1" s="1"/>
  <c r="L1171" i="1" a="1"/>
  <c r="L1171" i="1" s="1"/>
  <c r="M1171" i="1" a="1"/>
  <c r="M1171" i="1" s="1"/>
  <c r="K1172" i="1" a="1"/>
  <c r="K1172" i="1" s="1"/>
  <c r="L1172" i="1" a="1"/>
  <c r="L1172" i="1" s="1"/>
  <c r="M1172" i="1" a="1"/>
  <c r="M1172" i="1" s="1"/>
  <c r="K1173" i="1" a="1"/>
  <c r="K1173" i="1" s="1"/>
  <c r="L1173" i="1" a="1"/>
  <c r="L1173" i="1" s="1"/>
  <c r="M1173" i="1" a="1"/>
  <c r="M1173" i="1" s="1"/>
  <c r="K1174" i="1" a="1"/>
  <c r="K1174" i="1" s="1"/>
  <c r="L1174" i="1" a="1"/>
  <c r="L1174" i="1" s="1"/>
  <c r="M1174" i="1" a="1"/>
  <c r="M1174" i="1" s="1"/>
  <c r="K1175" i="1" a="1"/>
  <c r="K1175" i="1" s="1"/>
  <c r="L1175" i="1" a="1"/>
  <c r="L1175" i="1" s="1"/>
  <c r="M1175" i="1" a="1"/>
  <c r="M1175" i="1" s="1"/>
  <c r="K1176" i="1" a="1"/>
  <c r="K1176" i="1" s="1"/>
  <c r="L1176" i="1" a="1"/>
  <c r="L1176" i="1" s="1"/>
  <c r="M1176" i="1" a="1"/>
  <c r="M1176" i="1" s="1"/>
  <c r="K1177" i="1" a="1"/>
  <c r="K1177" i="1" s="1"/>
  <c r="L1177" i="1" a="1"/>
  <c r="L1177" i="1" s="1"/>
  <c r="M1177" i="1" a="1"/>
  <c r="M1177" i="1" s="1"/>
  <c r="K3" i="1" a="1"/>
  <c r="K3" i="1" s="1"/>
  <c r="L3" i="1" a="1"/>
  <c r="L3" i="1" s="1"/>
  <c r="M3" i="1" a="1"/>
  <c r="M3" i="1" s="1"/>
  <c r="J4" i="1" a="1"/>
  <c r="J4" i="1" s="1"/>
  <c r="J5" i="1" a="1"/>
  <c r="J5" i="1" s="1"/>
  <c r="J6" i="1" a="1"/>
  <c r="J6" i="1" s="1"/>
  <c r="J7" i="1" a="1"/>
  <c r="J7" i="1" s="1"/>
  <c r="J8" i="1" a="1"/>
  <c r="J8" i="1" s="1"/>
  <c r="J9" i="1" a="1"/>
  <c r="J9" i="1" s="1"/>
  <c r="J10" i="1" a="1"/>
  <c r="J10" i="1" s="1"/>
  <c r="J11" i="1" a="1"/>
  <c r="J11" i="1" s="1"/>
  <c r="J12" i="1" a="1"/>
  <c r="J12" i="1" s="1"/>
  <c r="J13" i="1" a="1"/>
  <c r="J13" i="1" s="1"/>
  <c r="J14" i="1" a="1"/>
  <c r="J14" i="1" s="1"/>
  <c r="J15" i="1" a="1"/>
  <c r="J15" i="1" s="1"/>
  <c r="J16" i="1" a="1"/>
  <c r="J16" i="1" s="1"/>
  <c r="J17" i="1" a="1"/>
  <c r="J17" i="1" s="1"/>
  <c r="J18" i="1" a="1"/>
  <c r="J18" i="1" s="1"/>
  <c r="J19" i="1" a="1"/>
  <c r="J19" i="1" s="1"/>
  <c r="J20" i="1" a="1"/>
  <c r="J20" i="1" s="1"/>
  <c r="J21" i="1" a="1"/>
  <c r="J21" i="1" s="1"/>
  <c r="J22" i="1" a="1"/>
  <c r="J22" i="1" s="1"/>
  <c r="J23" i="1" a="1"/>
  <c r="J23" i="1" s="1"/>
  <c r="J24" i="1" a="1"/>
  <c r="J24" i="1" s="1"/>
  <c r="J25" i="1" a="1"/>
  <c r="J25" i="1" s="1"/>
  <c r="J26" i="1" a="1"/>
  <c r="J26" i="1" s="1"/>
  <c r="J27" i="1" a="1"/>
  <c r="J27" i="1" s="1"/>
  <c r="J28" i="1" a="1"/>
  <c r="J28" i="1" s="1"/>
  <c r="J29" i="1" a="1"/>
  <c r="J29" i="1" s="1"/>
  <c r="J30" i="1" a="1"/>
  <c r="J30" i="1" s="1"/>
  <c r="J31" i="1" a="1"/>
  <c r="J31" i="1" s="1"/>
  <c r="J32" i="1" a="1"/>
  <c r="J32" i="1" s="1"/>
  <c r="J33" i="1" a="1"/>
  <c r="J33" i="1" s="1"/>
  <c r="J34" i="1" a="1"/>
  <c r="J34" i="1" s="1"/>
  <c r="J35" i="1" a="1"/>
  <c r="J35" i="1" s="1"/>
  <c r="J36" i="1" a="1"/>
  <c r="J36" i="1" s="1"/>
  <c r="J37" i="1" a="1"/>
  <c r="J37" i="1" s="1"/>
  <c r="J38" i="1" a="1"/>
  <c r="J38" i="1" s="1"/>
  <c r="J39" i="1" a="1"/>
  <c r="J39" i="1" s="1"/>
  <c r="J40" i="1" a="1"/>
  <c r="J40" i="1" s="1"/>
  <c r="J41" i="1" a="1"/>
  <c r="J41" i="1" s="1"/>
  <c r="J42" i="1" a="1"/>
  <c r="J42" i="1" s="1"/>
  <c r="J43" i="1" a="1"/>
  <c r="J43" i="1" s="1"/>
  <c r="J44" i="1" a="1"/>
  <c r="J44" i="1" s="1"/>
  <c r="J45" i="1" a="1"/>
  <c r="J45" i="1" s="1"/>
  <c r="J46" i="1" a="1"/>
  <c r="J46" i="1" s="1"/>
  <c r="J47" i="1" a="1"/>
  <c r="J47" i="1" s="1"/>
  <c r="J48" i="1" a="1"/>
  <c r="J48" i="1" s="1"/>
  <c r="J49" i="1" a="1"/>
  <c r="J49" i="1" s="1"/>
  <c r="J50" i="1" a="1"/>
  <c r="J50" i="1" s="1"/>
  <c r="J51" i="1" a="1"/>
  <c r="J51" i="1" s="1"/>
  <c r="J52" i="1" a="1"/>
  <c r="J52" i="1" s="1"/>
  <c r="J53" i="1" a="1"/>
  <c r="J53" i="1" s="1"/>
  <c r="J54" i="1" a="1"/>
  <c r="J54" i="1" s="1"/>
  <c r="J55" i="1" a="1"/>
  <c r="J55" i="1" s="1"/>
  <c r="J56" i="1" a="1"/>
  <c r="J56" i="1" s="1"/>
  <c r="J57" i="1" a="1"/>
  <c r="J57" i="1" s="1"/>
  <c r="J58" i="1" a="1"/>
  <c r="J58" i="1" s="1"/>
  <c r="J59" i="1" a="1"/>
  <c r="J59" i="1" s="1"/>
  <c r="J60" i="1" a="1"/>
  <c r="J60" i="1" s="1"/>
  <c r="J61" i="1" a="1"/>
  <c r="J61" i="1" s="1"/>
  <c r="J62" i="1" a="1"/>
  <c r="J62" i="1" s="1"/>
  <c r="J63" i="1" a="1"/>
  <c r="J63" i="1" s="1"/>
  <c r="J64" i="1" a="1"/>
  <c r="J64" i="1" s="1"/>
  <c r="J65" i="1" a="1"/>
  <c r="J65" i="1" s="1"/>
  <c r="J66" i="1" a="1"/>
  <c r="J66" i="1" s="1"/>
  <c r="J67" i="1" a="1"/>
  <c r="J67" i="1" s="1"/>
  <c r="J68" i="1" a="1"/>
  <c r="J68" i="1" s="1"/>
  <c r="J69" i="1" a="1"/>
  <c r="J69" i="1" s="1"/>
  <c r="J70" i="1" a="1"/>
  <c r="J70" i="1" s="1"/>
  <c r="J71" i="1" a="1"/>
  <c r="J71" i="1" s="1"/>
  <c r="J72" i="1" a="1"/>
  <c r="J72" i="1" s="1"/>
  <c r="J73" i="1" a="1"/>
  <c r="J73" i="1" s="1"/>
  <c r="J74" i="1" a="1"/>
  <c r="J74" i="1" s="1"/>
  <c r="J75" i="1" a="1"/>
  <c r="J75" i="1" s="1"/>
  <c r="J76" i="1" a="1"/>
  <c r="J76" i="1" s="1"/>
  <c r="J77" i="1" a="1"/>
  <c r="J77" i="1" s="1"/>
  <c r="J78" i="1" a="1"/>
  <c r="J78" i="1" s="1"/>
  <c r="J79" i="1" a="1"/>
  <c r="J79" i="1" s="1"/>
  <c r="J80" i="1" a="1"/>
  <c r="J80" i="1" s="1"/>
  <c r="J81" i="1" a="1"/>
  <c r="J81" i="1" s="1"/>
  <c r="J82" i="1" a="1"/>
  <c r="J82" i="1" s="1"/>
  <c r="J83" i="1" a="1"/>
  <c r="J83" i="1" s="1"/>
  <c r="J84" i="1" a="1"/>
  <c r="J84" i="1" s="1"/>
  <c r="J85" i="1" a="1"/>
  <c r="J85" i="1" s="1"/>
  <c r="J86" i="1" a="1"/>
  <c r="J86" i="1" s="1"/>
  <c r="J87" i="1" a="1"/>
  <c r="J87" i="1" s="1"/>
  <c r="J88" i="1" a="1"/>
  <c r="J88" i="1" s="1"/>
  <c r="J89" i="1" a="1"/>
  <c r="J89" i="1" s="1"/>
  <c r="J90" i="1" a="1"/>
  <c r="J90" i="1" s="1"/>
  <c r="J91" i="1" a="1"/>
  <c r="J91" i="1" s="1"/>
  <c r="J92" i="1" a="1"/>
  <c r="J92" i="1" s="1"/>
  <c r="J93" i="1" a="1"/>
  <c r="J93" i="1" s="1"/>
  <c r="J94" i="1" a="1"/>
  <c r="J94" i="1" s="1"/>
  <c r="J95" i="1" a="1"/>
  <c r="J95" i="1" s="1"/>
  <c r="J96" i="1" a="1"/>
  <c r="J96" i="1" s="1"/>
  <c r="J97" i="1" a="1"/>
  <c r="J97" i="1" s="1"/>
  <c r="J98" i="1" a="1"/>
  <c r="J98" i="1" s="1"/>
  <c r="J99" i="1" a="1"/>
  <c r="J99" i="1" s="1"/>
  <c r="J100" i="1" a="1"/>
  <c r="J100" i="1" s="1"/>
  <c r="J101" i="1" a="1"/>
  <c r="J101" i="1" s="1"/>
  <c r="J102" i="1" a="1"/>
  <c r="J102" i="1" s="1"/>
  <c r="J103" i="1" a="1"/>
  <c r="J103" i="1" s="1"/>
  <c r="J104" i="1" a="1"/>
  <c r="J104" i="1" s="1"/>
  <c r="J105" i="1" a="1"/>
  <c r="J105" i="1" s="1"/>
  <c r="J106" i="1" a="1"/>
  <c r="J106" i="1" s="1"/>
  <c r="J107" i="1" a="1"/>
  <c r="J107" i="1" s="1"/>
  <c r="J108" i="1" a="1"/>
  <c r="J108" i="1" s="1"/>
  <c r="J109" i="1" a="1"/>
  <c r="J109" i="1" s="1"/>
  <c r="J110" i="1" a="1"/>
  <c r="J110" i="1" s="1"/>
  <c r="J111" i="1" a="1"/>
  <c r="J111" i="1" s="1"/>
  <c r="J112" i="1" a="1"/>
  <c r="J112" i="1" s="1"/>
  <c r="J113" i="1" a="1"/>
  <c r="J113" i="1" s="1"/>
  <c r="J114" i="1" a="1"/>
  <c r="J114" i="1" s="1"/>
  <c r="J115" i="1" a="1"/>
  <c r="J115" i="1" s="1"/>
  <c r="J116" i="1" a="1"/>
  <c r="J116" i="1" s="1"/>
  <c r="J117" i="1" a="1"/>
  <c r="J117" i="1" s="1"/>
  <c r="J118" i="1" a="1"/>
  <c r="J118" i="1" s="1"/>
  <c r="J119" i="1" a="1"/>
  <c r="J119" i="1" s="1"/>
  <c r="J120" i="1" a="1"/>
  <c r="J120" i="1" s="1"/>
  <c r="J121" i="1" a="1"/>
  <c r="J121" i="1" s="1"/>
  <c r="J122" i="1" a="1"/>
  <c r="J122" i="1" s="1"/>
  <c r="J123" i="1" a="1"/>
  <c r="J123" i="1" s="1"/>
  <c r="J124" i="1" a="1"/>
  <c r="J124" i="1" s="1"/>
  <c r="J125" i="1" a="1"/>
  <c r="J125" i="1" s="1"/>
  <c r="J126" i="1" a="1"/>
  <c r="J126" i="1" s="1"/>
  <c r="J127" i="1" a="1"/>
  <c r="J127" i="1" s="1"/>
  <c r="J128" i="1" a="1"/>
  <c r="J128" i="1" s="1"/>
  <c r="J129" i="1" a="1"/>
  <c r="J129" i="1" s="1"/>
  <c r="J130" i="1" a="1"/>
  <c r="J130" i="1" s="1"/>
  <c r="J131" i="1" a="1"/>
  <c r="J131" i="1" s="1"/>
  <c r="J132" i="1" a="1"/>
  <c r="J132" i="1" s="1"/>
  <c r="J133" i="1" a="1"/>
  <c r="J133" i="1" s="1"/>
  <c r="J134" i="1" a="1"/>
  <c r="J134" i="1" s="1"/>
  <c r="J135" i="1" a="1"/>
  <c r="J135" i="1" s="1"/>
  <c r="J136" i="1" a="1"/>
  <c r="J136" i="1" s="1"/>
  <c r="J137" i="1" a="1"/>
  <c r="J137" i="1" s="1"/>
  <c r="J138" i="1" a="1"/>
  <c r="J138" i="1" s="1"/>
  <c r="J139" i="1" a="1"/>
  <c r="J139" i="1" s="1"/>
  <c r="J140" i="1" a="1"/>
  <c r="J140" i="1" s="1"/>
  <c r="J141" i="1" a="1"/>
  <c r="J141" i="1" s="1"/>
  <c r="J142" i="1" a="1"/>
  <c r="J142" i="1" s="1"/>
  <c r="J143" i="1" a="1"/>
  <c r="J143" i="1" s="1"/>
  <c r="J144" i="1" a="1"/>
  <c r="J144" i="1" s="1"/>
  <c r="J145" i="1" a="1"/>
  <c r="J145" i="1" s="1"/>
  <c r="J146" i="1" a="1"/>
  <c r="J146" i="1" s="1"/>
  <c r="J147" i="1" a="1"/>
  <c r="J147" i="1" s="1"/>
  <c r="J148" i="1" a="1"/>
  <c r="J148" i="1" s="1"/>
  <c r="J149" i="1" a="1"/>
  <c r="J149" i="1" s="1"/>
  <c r="J150" i="1" a="1"/>
  <c r="J150" i="1" s="1"/>
  <c r="J151" i="1" a="1"/>
  <c r="J151" i="1" s="1"/>
  <c r="J152" i="1" a="1"/>
  <c r="J152" i="1" s="1"/>
  <c r="J153" i="1" a="1"/>
  <c r="J153" i="1" s="1"/>
  <c r="J154" i="1" a="1"/>
  <c r="J154" i="1" s="1"/>
  <c r="J155" i="1" a="1"/>
  <c r="J155" i="1" s="1"/>
  <c r="J156" i="1" a="1"/>
  <c r="J156" i="1" s="1"/>
  <c r="J157" i="1" a="1"/>
  <c r="J157" i="1" s="1"/>
  <c r="J158" i="1" a="1"/>
  <c r="J158" i="1" s="1"/>
  <c r="J159" i="1" a="1"/>
  <c r="J159" i="1" s="1"/>
  <c r="J160" i="1" a="1"/>
  <c r="J160" i="1" s="1"/>
  <c r="J161" i="1" a="1"/>
  <c r="J161" i="1" s="1"/>
  <c r="J162" i="1" a="1"/>
  <c r="J162" i="1" s="1"/>
  <c r="J163" i="1" a="1"/>
  <c r="J163" i="1" s="1"/>
  <c r="J164" i="1" a="1"/>
  <c r="J164" i="1" s="1"/>
  <c r="J165" i="1" a="1"/>
  <c r="J165" i="1" s="1"/>
  <c r="J166" i="1" a="1"/>
  <c r="J166" i="1" s="1"/>
  <c r="J167" i="1" a="1"/>
  <c r="J167" i="1" s="1"/>
  <c r="J168" i="1" a="1"/>
  <c r="J168" i="1" s="1"/>
  <c r="J169" i="1" a="1"/>
  <c r="J169" i="1" s="1"/>
  <c r="J170" i="1" a="1"/>
  <c r="J170" i="1" s="1"/>
  <c r="J171" i="1" a="1"/>
  <c r="J171" i="1" s="1"/>
  <c r="J172" i="1" a="1"/>
  <c r="J172" i="1" s="1"/>
  <c r="J173" i="1" a="1"/>
  <c r="J173" i="1" s="1"/>
  <c r="J174" i="1" a="1"/>
  <c r="J174" i="1" s="1"/>
  <c r="J175" i="1" a="1"/>
  <c r="J175" i="1" s="1"/>
  <c r="J176" i="1" a="1"/>
  <c r="J176" i="1" s="1"/>
  <c r="J177" i="1" a="1"/>
  <c r="J177" i="1" s="1"/>
  <c r="J178" i="1" a="1"/>
  <c r="J178" i="1" s="1"/>
  <c r="J179" i="1" a="1"/>
  <c r="J179" i="1" s="1"/>
  <c r="J180" i="1" a="1"/>
  <c r="J180" i="1" s="1"/>
  <c r="J181" i="1" a="1"/>
  <c r="J181" i="1" s="1"/>
  <c r="J182" i="1" a="1"/>
  <c r="J182" i="1" s="1"/>
  <c r="J183" i="1" a="1"/>
  <c r="J183" i="1" s="1"/>
  <c r="J184" i="1" a="1"/>
  <c r="J184" i="1" s="1"/>
  <c r="J185" i="1" a="1"/>
  <c r="J185" i="1" s="1"/>
  <c r="J186" i="1" a="1"/>
  <c r="J186" i="1" s="1"/>
  <c r="J187" i="1" a="1"/>
  <c r="J187" i="1" s="1"/>
  <c r="J188" i="1" a="1"/>
  <c r="J188" i="1" s="1"/>
  <c r="J189" i="1" a="1"/>
  <c r="J189" i="1" s="1"/>
  <c r="J190" i="1" a="1"/>
  <c r="J190" i="1" s="1"/>
  <c r="J191" i="1" a="1"/>
  <c r="J191" i="1" s="1"/>
  <c r="J192" i="1" a="1"/>
  <c r="J192" i="1" s="1"/>
  <c r="J193" i="1" a="1"/>
  <c r="J193" i="1" s="1"/>
  <c r="J194" i="1" a="1"/>
  <c r="J194" i="1" s="1"/>
  <c r="J195" i="1" a="1"/>
  <c r="J195" i="1" s="1"/>
  <c r="J196" i="1" a="1"/>
  <c r="J196" i="1" s="1"/>
  <c r="J197" i="1" a="1"/>
  <c r="J197" i="1" s="1"/>
  <c r="J198" i="1" a="1"/>
  <c r="J198" i="1" s="1"/>
  <c r="J199" i="1" a="1"/>
  <c r="J199" i="1" s="1"/>
  <c r="J200" i="1" a="1"/>
  <c r="J200" i="1" s="1"/>
  <c r="J201" i="1" a="1"/>
  <c r="J201" i="1" s="1"/>
  <c r="J202" i="1" a="1"/>
  <c r="J202" i="1" s="1"/>
  <c r="J203" i="1" a="1"/>
  <c r="J203" i="1" s="1"/>
  <c r="J204" i="1" a="1"/>
  <c r="J204" i="1" s="1"/>
  <c r="J205" i="1" a="1"/>
  <c r="J205" i="1" s="1"/>
  <c r="J206" i="1" a="1"/>
  <c r="J206" i="1" s="1"/>
  <c r="J207" i="1" a="1"/>
  <c r="J207" i="1" s="1"/>
  <c r="J208" i="1" a="1"/>
  <c r="J208" i="1" s="1"/>
  <c r="J209" i="1" a="1"/>
  <c r="J209" i="1" s="1"/>
  <c r="J210" i="1" a="1"/>
  <c r="J210" i="1" s="1"/>
  <c r="J211" i="1" a="1"/>
  <c r="J211" i="1" s="1"/>
  <c r="J212" i="1" a="1"/>
  <c r="J212" i="1" s="1"/>
  <c r="J213" i="1" a="1"/>
  <c r="J213" i="1" s="1"/>
  <c r="J214" i="1" a="1"/>
  <c r="J214" i="1" s="1"/>
  <c r="J215" i="1" a="1"/>
  <c r="J215" i="1" s="1"/>
  <c r="J216" i="1" a="1"/>
  <c r="J216" i="1" s="1"/>
  <c r="J217" i="1" a="1"/>
  <c r="J217" i="1" s="1"/>
  <c r="J218" i="1" a="1"/>
  <c r="J218" i="1" s="1"/>
  <c r="J219" i="1" a="1"/>
  <c r="J219" i="1" s="1"/>
  <c r="J220" i="1" a="1"/>
  <c r="J220" i="1" s="1"/>
  <c r="J221" i="1" a="1"/>
  <c r="J221" i="1" s="1"/>
  <c r="J222" i="1" a="1"/>
  <c r="J222" i="1" s="1"/>
  <c r="J223" i="1" a="1"/>
  <c r="J223" i="1" s="1"/>
  <c r="J224" i="1" a="1"/>
  <c r="J224" i="1" s="1"/>
  <c r="J225" i="1" a="1"/>
  <c r="J225" i="1" s="1"/>
  <c r="J226" i="1" a="1"/>
  <c r="J226" i="1" s="1"/>
  <c r="J227" i="1" a="1"/>
  <c r="J227" i="1" s="1"/>
  <c r="J228" i="1" a="1"/>
  <c r="J228" i="1" s="1"/>
  <c r="J229" i="1" a="1"/>
  <c r="J229" i="1" s="1"/>
  <c r="J230" i="1" a="1"/>
  <c r="J230" i="1" s="1"/>
  <c r="J231" i="1" a="1"/>
  <c r="J231" i="1" s="1"/>
  <c r="J232" i="1" a="1"/>
  <c r="J232" i="1" s="1"/>
  <c r="J233" i="1" a="1"/>
  <c r="J233" i="1" s="1"/>
  <c r="J234" i="1" a="1"/>
  <c r="J234" i="1" s="1"/>
  <c r="J235" i="1" a="1"/>
  <c r="J235" i="1" s="1"/>
  <c r="J236" i="1" a="1"/>
  <c r="J236" i="1" s="1"/>
  <c r="J237" i="1" a="1"/>
  <c r="J237" i="1" s="1"/>
  <c r="J238" i="1" a="1"/>
  <c r="J238" i="1" s="1"/>
  <c r="J239" i="1" a="1"/>
  <c r="J239" i="1" s="1"/>
  <c r="J240" i="1" a="1"/>
  <c r="J240" i="1" s="1"/>
  <c r="J241" i="1" a="1"/>
  <c r="J241" i="1" s="1"/>
  <c r="J242" i="1" a="1"/>
  <c r="J242" i="1" s="1"/>
  <c r="J243" i="1" a="1"/>
  <c r="J243" i="1" s="1"/>
  <c r="J244" i="1" a="1"/>
  <c r="J244" i="1" s="1"/>
  <c r="J245" i="1" a="1"/>
  <c r="J245" i="1" s="1"/>
  <c r="J246" i="1" a="1"/>
  <c r="J246" i="1" s="1"/>
  <c r="J247" i="1" a="1"/>
  <c r="J247" i="1" s="1"/>
  <c r="J248" i="1" a="1"/>
  <c r="J248" i="1" s="1"/>
  <c r="J249" i="1" a="1"/>
  <c r="J249" i="1" s="1"/>
  <c r="J250" i="1" a="1"/>
  <c r="J250" i="1" s="1"/>
  <c r="J251" i="1" a="1"/>
  <c r="J251" i="1" s="1"/>
  <c r="J252" i="1" a="1"/>
  <c r="J252" i="1" s="1"/>
  <c r="J253" i="1" a="1"/>
  <c r="J253" i="1" s="1"/>
  <c r="J254" i="1" a="1"/>
  <c r="J254" i="1" s="1"/>
  <c r="J255" i="1" a="1"/>
  <c r="J255" i="1" s="1"/>
  <c r="J256" i="1" a="1"/>
  <c r="J256" i="1" s="1"/>
  <c r="J257" i="1" a="1"/>
  <c r="J257" i="1" s="1"/>
  <c r="J258" i="1" a="1"/>
  <c r="J258" i="1" s="1"/>
  <c r="J259" i="1" a="1"/>
  <c r="J259" i="1" s="1"/>
  <c r="J260" i="1" a="1"/>
  <c r="J260" i="1" s="1"/>
  <c r="J261" i="1" a="1"/>
  <c r="J261" i="1" s="1"/>
  <c r="J262" i="1" a="1"/>
  <c r="J262" i="1" s="1"/>
  <c r="J263" i="1" a="1"/>
  <c r="J263" i="1" s="1"/>
  <c r="J264" i="1" a="1"/>
  <c r="J264" i="1" s="1"/>
  <c r="J265" i="1" a="1"/>
  <c r="J265" i="1" s="1"/>
  <c r="J266" i="1" a="1"/>
  <c r="J266" i="1" s="1"/>
  <c r="J267" i="1" a="1"/>
  <c r="J267" i="1" s="1"/>
  <c r="J268" i="1" a="1"/>
  <c r="J268" i="1" s="1"/>
  <c r="J269" i="1" a="1"/>
  <c r="J269" i="1" s="1"/>
  <c r="J270" i="1" a="1"/>
  <c r="J270" i="1" s="1"/>
  <c r="J271" i="1" a="1"/>
  <c r="J271" i="1" s="1"/>
  <c r="J272" i="1" a="1"/>
  <c r="J272" i="1" s="1"/>
  <c r="J273" i="1" a="1"/>
  <c r="J273" i="1" s="1"/>
  <c r="J274" i="1" a="1"/>
  <c r="J274" i="1" s="1"/>
  <c r="J275" i="1" a="1"/>
  <c r="J275" i="1" s="1"/>
  <c r="J276" i="1" a="1"/>
  <c r="J276" i="1" s="1"/>
  <c r="J277" i="1" a="1"/>
  <c r="J277" i="1" s="1"/>
  <c r="J278" i="1" a="1"/>
  <c r="J278" i="1" s="1"/>
  <c r="J279" i="1" a="1"/>
  <c r="J279" i="1" s="1"/>
  <c r="J280" i="1" a="1"/>
  <c r="J280" i="1" s="1"/>
  <c r="J281" i="1" a="1"/>
  <c r="J281" i="1" s="1"/>
  <c r="J282" i="1" a="1"/>
  <c r="J282" i="1" s="1"/>
  <c r="J283" i="1" a="1"/>
  <c r="J283" i="1" s="1"/>
  <c r="J284" i="1" a="1"/>
  <c r="J284" i="1" s="1"/>
  <c r="J285" i="1" a="1"/>
  <c r="J285" i="1" s="1"/>
  <c r="J286" i="1" a="1"/>
  <c r="J286" i="1" s="1"/>
  <c r="J287" i="1" a="1"/>
  <c r="J287" i="1" s="1"/>
  <c r="J288" i="1" a="1"/>
  <c r="J288" i="1" s="1"/>
  <c r="J289" i="1" a="1"/>
  <c r="J289" i="1" s="1"/>
  <c r="J290" i="1" a="1"/>
  <c r="J290" i="1" s="1"/>
  <c r="J291" i="1" a="1"/>
  <c r="J291" i="1" s="1"/>
  <c r="J292" i="1" a="1"/>
  <c r="J292" i="1" s="1"/>
  <c r="J293" i="1" a="1"/>
  <c r="J293" i="1" s="1"/>
  <c r="J294" i="1" a="1"/>
  <c r="J294" i="1" s="1"/>
  <c r="J295" i="1" a="1"/>
  <c r="J295" i="1" s="1"/>
  <c r="J296" i="1" a="1"/>
  <c r="J296" i="1" s="1"/>
  <c r="J297" i="1" a="1"/>
  <c r="J297" i="1" s="1"/>
  <c r="J298" i="1" a="1"/>
  <c r="J298" i="1" s="1"/>
  <c r="J299" i="1" a="1"/>
  <c r="J299" i="1" s="1"/>
  <c r="J300" i="1" a="1"/>
  <c r="J300" i="1" s="1"/>
  <c r="J301" i="1" a="1"/>
  <c r="J301" i="1" s="1"/>
  <c r="J302" i="1" a="1"/>
  <c r="J302" i="1" s="1"/>
  <c r="J303" i="1" a="1"/>
  <c r="J303" i="1" s="1"/>
  <c r="J304" i="1" a="1"/>
  <c r="J304" i="1" s="1"/>
  <c r="J305" i="1" a="1"/>
  <c r="J305" i="1" s="1"/>
  <c r="J306" i="1" a="1"/>
  <c r="J306" i="1" s="1"/>
  <c r="J307" i="1" a="1"/>
  <c r="J307" i="1" s="1"/>
  <c r="J308" i="1" a="1"/>
  <c r="J308" i="1" s="1"/>
  <c r="J309" i="1" a="1"/>
  <c r="J309" i="1" s="1"/>
  <c r="J310" i="1" a="1"/>
  <c r="J310" i="1" s="1"/>
  <c r="J311" i="1" a="1"/>
  <c r="J311" i="1" s="1"/>
  <c r="J312" i="1" a="1"/>
  <c r="J312" i="1" s="1"/>
  <c r="J313" i="1" a="1"/>
  <c r="J313" i="1" s="1"/>
  <c r="J314" i="1" a="1"/>
  <c r="J314" i="1" s="1"/>
  <c r="J315" i="1" a="1"/>
  <c r="J315" i="1" s="1"/>
  <c r="J316" i="1" a="1"/>
  <c r="J316" i="1" s="1"/>
  <c r="J317" i="1" a="1"/>
  <c r="J317" i="1" s="1"/>
  <c r="J318" i="1" a="1"/>
  <c r="J318" i="1" s="1"/>
  <c r="J319" i="1" a="1"/>
  <c r="J319" i="1" s="1"/>
  <c r="J320" i="1" a="1"/>
  <c r="J320" i="1" s="1"/>
  <c r="J321" i="1" a="1"/>
  <c r="J321" i="1" s="1"/>
  <c r="J322" i="1" a="1"/>
  <c r="J322" i="1" s="1"/>
  <c r="J323" i="1" a="1"/>
  <c r="J323" i="1" s="1"/>
  <c r="J324" i="1" a="1"/>
  <c r="J324" i="1" s="1"/>
  <c r="J325" i="1" a="1"/>
  <c r="J325" i="1" s="1"/>
  <c r="J326" i="1" a="1"/>
  <c r="J326" i="1" s="1"/>
  <c r="J327" i="1" a="1"/>
  <c r="J327" i="1" s="1"/>
  <c r="J328" i="1" a="1"/>
  <c r="J328" i="1" s="1"/>
  <c r="J329" i="1" a="1"/>
  <c r="J329" i="1" s="1"/>
  <c r="J330" i="1" a="1"/>
  <c r="J330" i="1" s="1"/>
  <c r="J331" i="1" a="1"/>
  <c r="J331" i="1" s="1"/>
  <c r="J332" i="1" a="1"/>
  <c r="J332" i="1" s="1"/>
  <c r="J333" i="1" a="1"/>
  <c r="J333" i="1" s="1"/>
  <c r="J334" i="1" a="1"/>
  <c r="J334" i="1" s="1"/>
  <c r="J335" i="1" a="1"/>
  <c r="J335" i="1" s="1"/>
  <c r="J336" i="1" a="1"/>
  <c r="J336" i="1" s="1"/>
  <c r="J337" i="1" a="1"/>
  <c r="J337" i="1" s="1"/>
  <c r="J338" i="1" a="1"/>
  <c r="J338" i="1" s="1"/>
  <c r="J339" i="1" a="1"/>
  <c r="J339" i="1" s="1"/>
  <c r="J340" i="1" a="1"/>
  <c r="J340" i="1" s="1"/>
  <c r="J341" i="1" a="1"/>
  <c r="J341" i="1" s="1"/>
  <c r="J342" i="1" a="1"/>
  <c r="J342" i="1" s="1"/>
  <c r="J343" i="1" a="1"/>
  <c r="J343" i="1" s="1"/>
  <c r="J344" i="1" a="1"/>
  <c r="J344" i="1" s="1"/>
  <c r="J345" i="1" a="1"/>
  <c r="J345" i="1" s="1"/>
  <c r="J346" i="1" a="1"/>
  <c r="J346" i="1" s="1"/>
  <c r="J347" i="1" a="1"/>
  <c r="J347" i="1" s="1"/>
  <c r="J348" i="1" a="1"/>
  <c r="J348" i="1" s="1"/>
  <c r="J349" i="1" a="1"/>
  <c r="J349" i="1" s="1"/>
  <c r="J350" i="1" a="1"/>
  <c r="J350" i="1" s="1"/>
  <c r="J351" i="1" a="1"/>
  <c r="J351" i="1" s="1"/>
  <c r="J352" i="1" a="1"/>
  <c r="J352" i="1" s="1"/>
  <c r="J353" i="1" a="1"/>
  <c r="J353" i="1" s="1"/>
  <c r="J354" i="1" a="1"/>
  <c r="J354" i="1" s="1"/>
  <c r="J355" i="1" a="1"/>
  <c r="J355" i="1" s="1"/>
  <c r="J356" i="1" a="1"/>
  <c r="J356" i="1" s="1"/>
  <c r="J357" i="1" a="1"/>
  <c r="J357" i="1" s="1"/>
  <c r="J358" i="1" a="1"/>
  <c r="J358" i="1" s="1"/>
  <c r="J359" i="1" a="1"/>
  <c r="J359" i="1" s="1"/>
  <c r="J360" i="1" a="1"/>
  <c r="J360" i="1" s="1"/>
  <c r="J361" i="1" a="1"/>
  <c r="J361" i="1" s="1"/>
  <c r="J362" i="1" a="1"/>
  <c r="J362" i="1" s="1"/>
  <c r="J363" i="1" a="1"/>
  <c r="J363" i="1" s="1"/>
  <c r="J364" i="1" a="1"/>
  <c r="J364" i="1" s="1"/>
  <c r="J365" i="1" a="1"/>
  <c r="J365" i="1" s="1"/>
  <c r="J366" i="1" a="1"/>
  <c r="J366" i="1" s="1"/>
  <c r="J367" i="1" a="1"/>
  <c r="J367" i="1" s="1"/>
  <c r="J368" i="1" a="1"/>
  <c r="J368" i="1" s="1"/>
  <c r="J369" i="1" a="1"/>
  <c r="J369" i="1" s="1"/>
  <c r="J370" i="1" a="1"/>
  <c r="J370" i="1" s="1"/>
  <c r="J371" i="1" a="1"/>
  <c r="J371" i="1" s="1"/>
  <c r="J372" i="1" a="1"/>
  <c r="J372" i="1" s="1"/>
  <c r="J373" i="1" a="1"/>
  <c r="J373" i="1" s="1"/>
  <c r="J374" i="1" a="1"/>
  <c r="J374" i="1" s="1"/>
  <c r="J375" i="1" a="1"/>
  <c r="J375" i="1" s="1"/>
  <c r="J376" i="1" a="1"/>
  <c r="J376" i="1" s="1"/>
  <c r="J377" i="1" a="1"/>
  <c r="J377" i="1" s="1"/>
  <c r="J378" i="1" a="1"/>
  <c r="J378" i="1" s="1"/>
  <c r="J379" i="1" a="1"/>
  <c r="J379" i="1" s="1"/>
  <c r="J380" i="1" a="1"/>
  <c r="J380" i="1" s="1"/>
  <c r="J381" i="1" a="1"/>
  <c r="J381" i="1" s="1"/>
  <c r="J382" i="1" a="1"/>
  <c r="J382" i="1" s="1"/>
  <c r="J383" i="1" a="1"/>
  <c r="J383" i="1" s="1"/>
  <c r="J384" i="1" a="1"/>
  <c r="J384" i="1" s="1"/>
  <c r="J385" i="1" a="1"/>
  <c r="J385" i="1" s="1"/>
  <c r="J386" i="1" a="1"/>
  <c r="J386" i="1" s="1"/>
  <c r="J387" i="1" a="1"/>
  <c r="J387" i="1" s="1"/>
  <c r="J388" i="1" a="1"/>
  <c r="J388" i="1" s="1"/>
  <c r="J389" i="1" a="1"/>
  <c r="J389" i="1" s="1"/>
  <c r="J390" i="1" a="1"/>
  <c r="J390" i="1" s="1"/>
  <c r="J391" i="1" a="1"/>
  <c r="J391" i="1" s="1"/>
  <c r="J392" i="1" a="1"/>
  <c r="J392" i="1" s="1"/>
  <c r="J393" i="1" a="1"/>
  <c r="J393" i="1" s="1"/>
  <c r="J394" i="1" a="1"/>
  <c r="J394" i="1" s="1"/>
  <c r="J395" i="1" a="1"/>
  <c r="J395" i="1" s="1"/>
  <c r="J396" i="1" a="1"/>
  <c r="J396" i="1" s="1"/>
  <c r="J397" i="1" a="1"/>
  <c r="J397" i="1" s="1"/>
  <c r="J398" i="1" a="1"/>
  <c r="J398" i="1" s="1"/>
  <c r="J399" i="1" a="1"/>
  <c r="J399" i="1" s="1"/>
  <c r="J400" i="1" a="1"/>
  <c r="J400" i="1" s="1"/>
  <c r="J401" i="1" a="1"/>
  <c r="J401" i="1" s="1"/>
  <c r="J402" i="1" a="1"/>
  <c r="J402" i="1" s="1"/>
  <c r="J403" i="1" a="1"/>
  <c r="J403" i="1" s="1"/>
  <c r="J404" i="1" a="1"/>
  <c r="J404" i="1" s="1"/>
  <c r="J405" i="1" a="1"/>
  <c r="J405" i="1" s="1"/>
  <c r="J406" i="1" a="1"/>
  <c r="J406" i="1" s="1"/>
  <c r="J407" i="1" a="1"/>
  <c r="J407" i="1" s="1"/>
  <c r="J408" i="1" a="1"/>
  <c r="J408" i="1" s="1"/>
  <c r="J409" i="1" a="1"/>
  <c r="J409" i="1" s="1"/>
  <c r="J410" i="1" a="1"/>
  <c r="J410" i="1" s="1"/>
  <c r="J411" i="1" a="1"/>
  <c r="J411" i="1" s="1"/>
  <c r="J412" i="1" a="1"/>
  <c r="J412" i="1" s="1"/>
  <c r="J413" i="1" a="1"/>
  <c r="J413" i="1" s="1"/>
  <c r="J414" i="1" a="1"/>
  <c r="J414" i="1" s="1"/>
  <c r="J415" i="1" a="1"/>
  <c r="J415" i="1" s="1"/>
  <c r="J416" i="1" a="1"/>
  <c r="J416" i="1" s="1"/>
  <c r="J417" i="1" a="1"/>
  <c r="J417" i="1" s="1"/>
  <c r="J418" i="1" a="1"/>
  <c r="J418" i="1" s="1"/>
  <c r="J419" i="1" a="1"/>
  <c r="J419" i="1" s="1"/>
  <c r="J420" i="1" a="1"/>
  <c r="J420" i="1" s="1"/>
  <c r="J421" i="1" a="1"/>
  <c r="J421" i="1" s="1"/>
  <c r="J422" i="1" a="1"/>
  <c r="J422" i="1" s="1"/>
  <c r="J423" i="1" a="1"/>
  <c r="J423" i="1" s="1"/>
  <c r="J424" i="1" a="1"/>
  <c r="J424" i="1" s="1"/>
  <c r="J425" i="1" a="1"/>
  <c r="J425" i="1" s="1"/>
  <c r="J426" i="1" a="1"/>
  <c r="J426" i="1" s="1"/>
  <c r="J427" i="1" a="1"/>
  <c r="J427" i="1" s="1"/>
  <c r="J428" i="1" a="1"/>
  <c r="J428" i="1" s="1"/>
  <c r="J429" i="1" a="1"/>
  <c r="J429" i="1" s="1"/>
  <c r="J430" i="1" a="1"/>
  <c r="J430" i="1" s="1"/>
  <c r="J431" i="1" a="1"/>
  <c r="J431" i="1" s="1"/>
  <c r="J432" i="1" a="1"/>
  <c r="J432" i="1" s="1"/>
  <c r="J433" i="1" a="1"/>
  <c r="J433" i="1" s="1"/>
  <c r="J434" i="1" a="1"/>
  <c r="J434" i="1" s="1"/>
  <c r="J435" i="1" a="1"/>
  <c r="J435" i="1" s="1"/>
  <c r="J436" i="1" a="1"/>
  <c r="J436" i="1" s="1"/>
  <c r="J437" i="1" a="1"/>
  <c r="J437" i="1" s="1"/>
  <c r="J438" i="1" a="1"/>
  <c r="J438" i="1" s="1"/>
  <c r="J439" i="1" a="1"/>
  <c r="J439" i="1" s="1"/>
  <c r="J440" i="1" a="1"/>
  <c r="J440" i="1" s="1"/>
  <c r="J441" i="1" a="1"/>
  <c r="J441" i="1" s="1"/>
  <c r="J442" i="1" a="1"/>
  <c r="J442" i="1" s="1"/>
  <c r="J443" i="1" a="1"/>
  <c r="J443" i="1" s="1"/>
  <c r="J444" i="1" a="1"/>
  <c r="J444" i="1" s="1"/>
  <c r="J445" i="1" a="1"/>
  <c r="J445" i="1" s="1"/>
  <c r="J446" i="1" a="1"/>
  <c r="J446" i="1" s="1"/>
  <c r="J447" i="1" a="1"/>
  <c r="J447" i="1" s="1"/>
  <c r="J448" i="1" a="1"/>
  <c r="J448" i="1" s="1"/>
  <c r="J449" i="1" a="1"/>
  <c r="J449" i="1" s="1"/>
  <c r="J450" i="1" a="1"/>
  <c r="J450" i="1" s="1"/>
  <c r="J451" i="1" a="1"/>
  <c r="J451" i="1" s="1"/>
  <c r="J452" i="1" a="1"/>
  <c r="J452" i="1" s="1"/>
  <c r="J453" i="1" a="1"/>
  <c r="J453" i="1" s="1"/>
  <c r="J454" i="1" a="1"/>
  <c r="J454" i="1" s="1"/>
  <c r="J455" i="1" a="1"/>
  <c r="J455" i="1" s="1"/>
  <c r="J456" i="1" a="1"/>
  <c r="J456" i="1" s="1"/>
  <c r="J457" i="1" a="1"/>
  <c r="J457" i="1" s="1"/>
  <c r="J458" i="1" a="1"/>
  <c r="J458" i="1" s="1"/>
  <c r="J459" i="1" a="1"/>
  <c r="J459" i="1" s="1"/>
  <c r="J460" i="1" a="1"/>
  <c r="J460" i="1" s="1"/>
  <c r="J461" i="1" a="1"/>
  <c r="J461" i="1" s="1"/>
  <c r="J462" i="1" a="1"/>
  <c r="J462" i="1" s="1"/>
  <c r="J463" i="1" a="1"/>
  <c r="J463" i="1" s="1"/>
  <c r="J464" i="1" a="1"/>
  <c r="J464" i="1" s="1"/>
  <c r="J465" i="1" a="1"/>
  <c r="J465" i="1" s="1"/>
  <c r="J466" i="1" a="1"/>
  <c r="J466" i="1" s="1"/>
  <c r="J467" i="1" a="1"/>
  <c r="J467" i="1" s="1"/>
  <c r="J468" i="1" a="1"/>
  <c r="J468" i="1" s="1"/>
  <c r="J469" i="1" a="1"/>
  <c r="J469" i="1" s="1"/>
  <c r="J470" i="1" a="1"/>
  <c r="J470" i="1" s="1"/>
  <c r="J471" i="1" a="1"/>
  <c r="J471" i="1" s="1"/>
  <c r="J472" i="1" a="1"/>
  <c r="J472" i="1" s="1"/>
  <c r="J473" i="1" a="1"/>
  <c r="J473" i="1" s="1"/>
  <c r="J474" i="1" a="1"/>
  <c r="J474" i="1" s="1"/>
  <c r="J475" i="1" a="1"/>
  <c r="J475" i="1" s="1"/>
  <c r="J476" i="1" a="1"/>
  <c r="J476" i="1" s="1"/>
  <c r="J477" i="1" a="1"/>
  <c r="J477" i="1" s="1"/>
  <c r="J478" i="1" a="1"/>
  <c r="J478" i="1" s="1"/>
  <c r="J479" i="1" a="1"/>
  <c r="J479" i="1" s="1"/>
  <c r="J480" i="1" a="1"/>
  <c r="J480" i="1" s="1"/>
  <c r="J481" i="1" a="1"/>
  <c r="J481" i="1" s="1"/>
  <c r="J482" i="1" a="1"/>
  <c r="J482" i="1" s="1"/>
  <c r="J483" i="1" a="1"/>
  <c r="J483" i="1" s="1"/>
  <c r="J484" i="1" a="1"/>
  <c r="J484" i="1" s="1"/>
  <c r="J485" i="1" a="1"/>
  <c r="J485" i="1" s="1"/>
  <c r="J486" i="1" a="1"/>
  <c r="J486" i="1" s="1"/>
  <c r="J487" i="1" a="1"/>
  <c r="J487" i="1" s="1"/>
  <c r="J488" i="1" a="1"/>
  <c r="J488" i="1" s="1"/>
  <c r="J489" i="1" a="1"/>
  <c r="J489" i="1" s="1"/>
  <c r="J490" i="1" a="1"/>
  <c r="J490" i="1" s="1"/>
  <c r="J491" i="1" a="1"/>
  <c r="J491" i="1" s="1"/>
  <c r="J492" i="1" a="1"/>
  <c r="J492" i="1" s="1"/>
  <c r="J493" i="1" a="1"/>
  <c r="J493" i="1" s="1"/>
  <c r="J494" i="1" a="1"/>
  <c r="J494" i="1" s="1"/>
  <c r="J495" i="1" a="1"/>
  <c r="J495" i="1" s="1"/>
  <c r="J496" i="1" a="1"/>
  <c r="J496" i="1" s="1"/>
  <c r="J497" i="1" a="1"/>
  <c r="J497" i="1" s="1"/>
  <c r="J498" i="1" a="1"/>
  <c r="J498" i="1" s="1"/>
  <c r="J499" i="1" a="1"/>
  <c r="J499" i="1" s="1"/>
  <c r="J500" i="1" a="1"/>
  <c r="J500" i="1" s="1"/>
  <c r="J501" i="1" a="1"/>
  <c r="J501" i="1" s="1"/>
  <c r="J502" i="1" a="1"/>
  <c r="J502" i="1" s="1"/>
  <c r="J503" i="1" a="1"/>
  <c r="J503" i="1" s="1"/>
  <c r="J504" i="1" a="1"/>
  <c r="J504" i="1" s="1"/>
  <c r="J505" i="1" a="1"/>
  <c r="J505" i="1" s="1"/>
  <c r="J506" i="1" a="1"/>
  <c r="J506" i="1" s="1"/>
  <c r="J507" i="1" a="1"/>
  <c r="J507" i="1" s="1"/>
  <c r="J508" i="1" a="1"/>
  <c r="J508" i="1" s="1"/>
  <c r="J509" i="1" a="1"/>
  <c r="J509" i="1" s="1"/>
  <c r="J510" i="1" a="1"/>
  <c r="J510" i="1" s="1"/>
  <c r="J511" i="1" a="1"/>
  <c r="J511" i="1" s="1"/>
  <c r="J512" i="1" a="1"/>
  <c r="J512" i="1" s="1"/>
  <c r="J513" i="1" a="1"/>
  <c r="J513" i="1" s="1"/>
  <c r="J514" i="1" a="1"/>
  <c r="J514" i="1" s="1"/>
  <c r="J515" i="1" a="1"/>
  <c r="J515" i="1" s="1"/>
  <c r="J516" i="1" a="1"/>
  <c r="J516" i="1" s="1"/>
  <c r="J517" i="1" a="1"/>
  <c r="J517" i="1" s="1"/>
  <c r="J518" i="1" a="1"/>
  <c r="J518" i="1" s="1"/>
  <c r="J519" i="1" a="1"/>
  <c r="J519" i="1" s="1"/>
  <c r="J520" i="1" a="1"/>
  <c r="J520" i="1" s="1"/>
  <c r="J521" i="1" a="1"/>
  <c r="J521" i="1" s="1"/>
  <c r="J522" i="1" a="1"/>
  <c r="J522" i="1" s="1"/>
  <c r="J523" i="1" a="1"/>
  <c r="J523" i="1" s="1"/>
  <c r="J524" i="1" a="1"/>
  <c r="J524" i="1" s="1"/>
  <c r="J525" i="1" a="1"/>
  <c r="J525" i="1" s="1"/>
  <c r="J526" i="1" a="1"/>
  <c r="J526" i="1" s="1"/>
  <c r="J527" i="1" a="1"/>
  <c r="J527" i="1" s="1"/>
  <c r="J528" i="1" a="1"/>
  <c r="J528" i="1" s="1"/>
  <c r="J529" i="1" a="1"/>
  <c r="J529" i="1" s="1"/>
  <c r="J530" i="1" a="1"/>
  <c r="J530" i="1" s="1"/>
  <c r="J531" i="1" a="1"/>
  <c r="J531" i="1" s="1"/>
  <c r="J532" i="1" a="1"/>
  <c r="J532" i="1" s="1"/>
  <c r="J533" i="1" a="1"/>
  <c r="J533" i="1" s="1"/>
  <c r="J534" i="1" a="1"/>
  <c r="J534" i="1" s="1"/>
  <c r="J535" i="1" a="1"/>
  <c r="J535" i="1" s="1"/>
  <c r="J536" i="1" a="1"/>
  <c r="J536" i="1" s="1"/>
  <c r="J537" i="1" a="1"/>
  <c r="J537" i="1" s="1"/>
  <c r="J538" i="1" a="1"/>
  <c r="J538" i="1" s="1"/>
  <c r="J539" i="1" a="1"/>
  <c r="J539" i="1" s="1"/>
  <c r="J540" i="1" a="1"/>
  <c r="J540" i="1" s="1"/>
  <c r="J541" i="1" a="1"/>
  <c r="J541" i="1" s="1"/>
  <c r="J542" i="1" a="1"/>
  <c r="J542" i="1" s="1"/>
  <c r="J543" i="1" a="1"/>
  <c r="J543" i="1" s="1"/>
  <c r="J544" i="1" a="1"/>
  <c r="J544" i="1" s="1"/>
  <c r="J545" i="1" a="1"/>
  <c r="J545" i="1" s="1"/>
  <c r="J546" i="1" a="1"/>
  <c r="J546" i="1" s="1"/>
  <c r="J547" i="1" a="1"/>
  <c r="J547" i="1" s="1"/>
  <c r="J548" i="1" a="1"/>
  <c r="J548" i="1" s="1"/>
  <c r="J549" i="1" a="1"/>
  <c r="J549" i="1" s="1"/>
  <c r="J550" i="1" a="1"/>
  <c r="J550" i="1" s="1"/>
  <c r="J551" i="1" a="1"/>
  <c r="J551" i="1" s="1"/>
  <c r="J552" i="1" a="1"/>
  <c r="J552" i="1" s="1"/>
  <c r="J553" i="1" a="1"/>
  <c r="J553" i="1" s="1"/>
  <c r="J554" i="1" a="1"/>
  <c r="J554" i="1" s="1"/>
  <c r="J555" i="1" a="1"/>
  <c r="J555" i="1" s="1"/>
  <c r="J556" i="1" a="1"/>
  <c r="J556" i="1" s="1"/>
  <c r="J557" i="1" a="1"/>
  <c r="J557" i="1" s="1"/>
  <c r="J558" i="1" a="1"/>
  <c r="J558" i="1" s="1"/>
  <c r="J559" i="1" a="1"/>
  <c r="J559" i="1" s="1"/>
  <c r="J560" i="1" a="1"/>
  <c r="J560" i="1" s="1"/>
  <c r="J561" i="1" a="1"/>
  <c r="J561" i="1" s="1"/>
  <c r="J562" i="1" a="1"/>
  <c r="J562" i="1" s="1"/>
  <c r="J563" i="1" a="1"/>
  <c r="J563" i="1" s="1"/>
  <c r="J564" i="1" a="1"/>
  <c r="J564" i="1" s="1"/>
  <c r="J565" i="1" a="1"/>
  <c r="J565" i="1" s="1"/>
  <c r="J566" i="1" a="1"/>
  <c r="J566" i="1" s="1"/>
  <c r="J567" i="1" a="1"/>
  <c r="J567" i="1" s="1"/>
  <c r="J568" i="1" a="1"/>
  <c r="J568" i="1" s="1"/>
  <c r="J569" i="1" a="1"/>
  <c r="J569" i="1" s="1"/>
  <c r="J570" i="1" a="1"/>
  <c r="J570" i="1" s="1"/>
  <c r="J571" i="1" a="1"/>
  <c r="J571" i="1" s="1"/>
  <c r="J572" i="1" a="1"/>
  <c r="J572" i="1" s="1"/>
  <c r="J573" i="1" a="1"/>
  <c r="J573" i="1" s="1"/>
  <c r="J574" i="1" a="1"/>
  <c r="J574" i="1" s="1"/>
  <c r="J575" i="1" a="1"/>
  <c r="J575" i="1" s="1"/>
  <c r="J576" i="1" a="1"/>
  <c r="J576" i="1" s="1"/>
  <c r="J577" i="1" a="1"/>
  <c r="J577" i="1" s="1"/>
  <c r="J578" i="1" a="1"/>
  <c r="J578" i="1" s="1"/>
  <c r="J579" i="1" a="1"/>
  <c r="J579" i="1" s="1"/>
  <c r="J580" i="1" a="1"/>
  <c r="J580" i="1" s="1"/>
  <c r="J581" i="1" a="1"/>
  <c r="J581" i="1" s="1"/>
  <c r="J582" i="1" a="1"/>
  <c r="J582" i="1" s="1"/>
  <c r="J583" i="1" a="1"/>
  <c r="J583" i="1" s="1"/>
  <c r="J584" i="1" a="1"/>
  <c r="J584" i="1" s="1"/>
  <c r="J585" i="1" a="1"/>
  <c r="J585" i="1" s="1"/>
  <c r="J586" i="1" a="1"/>
  <c r="J586" i="1" s="1"/>
  <c r="J587" i="1" a="1"/>
  <c r="J587" i="1" s="1"/>
  <c r="J588" i="1" a="1"/>
  <c r="J588" i="1" s="1"/>
  <c r="J589" i="1" a="1"/>
  <c r="J589" i="1" s="1"/>
  <c r="J590" i="1" a="1"/>
  <c r="J590" i="1" s="1"/>
  <c r="J591" i="1" a="1"/>
  <c r="J591" i="1" s="1"/>
  <c r="J592" i="1" a="1"/>
  <c r="J592" i="1" s="1"/>
  <c r="J593" i="1" a="1"/>
  <c r="J593" i="1" s="1"/>
  <c r="J594" i="1" a="1"/>
  <c r="J594" i="1" s="1"/>
  <c r="J595" i="1" a="1"/>
  <c r="J595" i="1" s="1"/>
  <c r="J596" i="1" a="1"/>
  <c r="J596" i="1" s="1"/>
  <c r="J597" i="1" a="1"/>
  <c r="J597" i="1" s="1"/>
  <c r="J598" i="1" a="1"/>
  <c r="J598" i="1" s="1"/>
  <c r="J599" i="1" a="1"/>
  <c r="J599" i="1" s="1"/>
  <c r="J600" i="1" a="1"/>
  <c r="J600" i="1" s="1"/>
  <c r="J601" i="1" a="1"/>
  <c r="J601" i="1" s="1"/>
  <c r="J602" i="1" a="1"/>
  <c r="J602" i="1" s="1"/>
  <c r="J603" i="1" a="1"/>
  <c r="J603" i="1" s="1"/>
  <c r="J604" i="1" a="1"/>
  <c r="J604" i="1" s="1"/>
  <c r="J605" i="1" a="1"/>
  <c r="J605" i="1" s="1"/>
  <c r="J606" i="1" a="1"/>
  <c r="J606" i="1" s="1"/>
  <c r="J607" i="1" a="1"/>
  <c r="J607" i="1" s="1"/>
  <c r="J608" i="1" a="1"/>
  <c r="J608" i="1" s="1"/>
  <c r="J609" i="1" a="1"/>
  <c r="J609" i="1" s="1"/>
  <c r="J610" i="1" a="1"/>
  <c r="J610" i="1" s="1"/>
  <c r="J611" i="1" a="1"/>
  <c r="J611" i="1" s="1"/>
  <c r="J612" i="1" a="1"/>
  <c r="J612" i="1" s="1"/>
  <c r="J613" i="1" a="1"/>
  <c r="J613" i="1" s="1"/>
  <c r="J614" i="1" a="1"/>
  <c r="J614" i="1" s="1"/>
  <c r="J615" i="1" a="1"/>
  <c r="J615" i="1" s="1"/>
  <c r="J616" i="1" a="1"/>
  <c r="J616" i="1" s="1"/>
  <c r="J617" i="1" a="1"/>
  <c r="J617" i="1" s="1"/>
  <c r="J618" i="1" a="1"/>
  <c r="J618" i="1" s="1"/>
  <c r="J619" i="1" a="1"/>
  <c r="J619" i="1" s="1"/>
  <c r="J620" i="1" a="1"/>
  <c r="J620" i="1" s="1"/>
  <c r="J621" i="1" a="1"/>
  <c r="J621" i="1" s="1"/>
  <c r="J622" i="1" a="1"/>
  <c r="J622" i="1" s="1"/>
  <c r="J623" i="1" a="1"/>
  <c r="J623" i="1" s="1"/>
  <c r="J624" i="1" a="1"/>
  <c r="J624" i="1" s="1"/>
  <c r="J625" i="1" a="1"/>
  <c r="J625" i="1" s="1"/>
  <c r="J626" i="1" a="1"/>
  <c r="J626" i="1" s="1"/>
  <c r="J627" i="1" a="1"/>
  <c r="J627" i="1" s="1"/>
  <c r="J628" i="1" a="1"/>
  <c r="J628" i="1" s="1"/>
  <c r="J629" i="1" a="1"/>
  <c r="J629" i="1" s="1"/>
  <c r="J630" i="1" a="1"/>
  <c r="J630" i="1" s="1"/>
  <c r="J631" i="1" a="1"/>
  <c r="J631" i="1" s="1"/>
  <c r="J632" i="1" a="1"/>
  <c r="J632" i="1" s="1"/>
  <c r="J633" i="1" a="1"/>
  <c r="J633" i="1" s="1"/>
  <c r="J634" i="1" a="1"/>
  <c r="J634" i="1" s="1"/>
  <c r="J635" i="1" a="1"/>
  <c r="J635" i="1" s="1"/>
  <c r="J636" i="1" a="1"/>
  <c r="J636" i="1" s="1"/>
  <c r="J637" i="1" a="1"/>
  <c r="J637" i="1" s="1"/>
  <c r="J638" i="1" a="1"/>
  <c r="J638" i="1" s="1"/>
  <c r="J639" i="1" a="1"/>
  <c r="J639" i="1" s="1"/>
  <c r="J640" i="1" a="1"/>
  <c r="J640" i="1" s="1"/>
  <c r="J641" i="1" a="1"/>
  <c r="J641" i="1" s="1"/>
  <c r="J642" i="1" a="1"/>
  <c r="J642" i="1" s="1"/>
  <c r="J643" i="1" a="1"/>
  <c r="J643" i="1" s="1"/>
  <c r="J644" i="1" a="1"/>
  <c r="J644" i="1" s="1"/>
  <c r="J645" i="1" a="1"/>
  <c r="J645" i="1" s="1"/>
  <c r="J646" i="1" a="1"/>
  <c r="J646" i="1" s="1"/>
  <c r="J647" i="1" a="1"/>
  <c r="J647" i="1" s="1"/>
  <c r="J648" i="1" a="1"/>
  <c r="J648" i="1" s="1"/>
  <c r="J649" i="1" a="1"/>
  <c r="J649" i="1" s="1"/>
  <c r="J650" i="1" a="1"/>
  <c r="J650" i="1" s="1"/>
  <c r="J651" i="1" a="1"/>
  <c r="J651" i="1" s="1"/>
  <c r="J652" i="1" a="1"/>
  <c r="J652" i="1" s="1"/>
  <c r="J653" i="1" a="1"/>
  <c r="J653" i="1" s="1"/>
  <c r="J654" i="1" a="1"/>
  <c r="J654" i="1" s="1"/>
  <c r="J655" i="1" a="1"/>
  <c r="J655" i="1" s="1"/>
  <c r="J656" i="1" a="1"/>
  <c r="J656" i="1" s="1"/>
  <c r="J657" i="1" a="1"/>
  <c r="J657" i="1" s="1"/>
  <c r="J658" i="1" a="1"/>
  <c r="J658" i="1" s="1"/>
  <c r="J659" i="1" a="1"/>
  <c r="J659" i="1" s="1"/>
  <c r="J660" i="1" a="1"/>
  <c r="J660" i="1" s="1"/>
  <c r="J661" i="1" a="1"/>
  <c r="J661" i="1" s="1"/>
  <c r="J662" i="1" a="1"/>
  <c r="J662" i="1" s="1"/>
  <c r="J663" i="1" a="1"/>
  <c r="J663" i="1" s="1"/>
  <c r="J664" i="1" a="1"/>
  <c r="J664" i="1" s="1"/>
  <c r="J665" i="1" a="1"/>
  <c r="J665" i="1" s="1"/>
  <c r="J666" i="1" a="1"/>
  <c r="J666" i="1" s="1"/>
  <c r="J667" i="1" a="1"/>
  <c r="J667" i="1" s="1"/>
  <c r="J668" i="1" a="1"/>
  <c r="J668" i="1" s="1"/>
  <c r="J669" i="1" a="1"/>
  <c r="J669" i="1" s="1"/>
  <c r="J670" i="1" a="1"/>
  <c r="J670" i="1" s="1"/>
  <c r="J671" i="1" a="1"/>
  <c r="J671" i="1" s="1"/>
  <c r="J672" i="1" a="1"/>
  <c r="J672" i="1" s="1"/>
  <c r="J673" i="1" a="1"/>
  <c r="J673" i="1" s="1"/>
  <c r="J674" i="1" a="1"/>
  <c r="J674" i="1" s="1"/>
  <c r="J675" i="1" a="1"/>
  <c r="J675" i="1" s="1"/>
  <c r="J676" i="1" a="1"/>
  <c r="J676" i="1" s="1"/>
  <c r="J677" i="1" a="1"/>
  <c r="J677" i="1" s="1"/>
  <c r="J678" i="1" a="1"/>
  <c r="J678" i="1" s="1"/>
  <c r="J679" i="1" a="1"/>
  <c r="J679" i="1" s="1"/>
  <c r="J680" i="1" a="1"/>
  <c r="J680" i="1" s="1"/>
  <c r="J681" i="1" a="1"/>
  <c r="J681" i="1" s="1"/>
  <c r="J682" i="1" a="1"/>
  <c r="J682" i="1" s="1"/>
  <c r="J683" i="1" a="1"/>
  <c r="J683" i="1" s="1"/>
  <c r="J684" i="1" a="1"/>
  <c r="J684" i="1" s="1"/>
  <c r="J685" i="1" a="1"/>
  <c r="J685" i="1" s="1"/>
  <c r="J686" i="1" a="1"/>
  <c r="J686" i="1" s="1"/>
  <c r="J687" i="1" a="1"/>
  <c r="J687" i="1" s="1"/>
  <c r="J688" i="1" a="1"/>
  <c r="J688" i="1" s="1"/>
  <c r="J689" i="1" a="1"/>
  <c r="J689" i="1" s="1"/>
  <c r="J690" i="1" a="1"/>
  <c r="J690" i="1" s="1"/>
  <c r="J691" i="1" a="1"/>
  <c r="J691" i="1" s="1"/>
  <c r="J692" i="1" a="1"/>
  <c r="J692" i="1" s="1"/>
  <c r="J693" i="1" a="1"/>
  <c r="J693" i="1" s="1"/>
  <c r="J694" i="1" a="1"/>
  <c r="J694" i="1" s="1"/>
  <c r="J695" i="1" a="1"/>
  <c r="J695" i="1" s="1"/>
  <c r="J696" i="1" a="1"/>
  <c r="J696" i="1" s="1"/>
  <c r="J697" i="1" a="1"/>
  <c r="J697" i="1" s="1"/>
  <c r="J698" i="1" a="1"/>
  <c r="J698" i="1" s="1"/>
  <c r="J699" i="1" a="1"/>
  <c r="J699" i="1" s="1"/>
  <c r="J700" i="1" a="1"/>
  <c r="J700" i="1" s="1"/>
  <c r="J701" i="1" a="1"/>
  <c r="J701" i="1" s="1"/>
  <c r="J702" i="1" a="1"/>
  <c r="J702" i="1" s="1"/>
  <c r="J703" i="1" a="1"/>
  <c r="J703" i="1" s="1"/>
  <c r="J704" i="1" a="1"/>
  <c r="J704" i="1" s="1"/>
  <c r="J705" i="1" a="1"/>
  <c r="J705" i="1" s="1"/>
  <c r="J706" i="1" a="1"/>
  <c r="J706" i="1" s="1"/>
  <c r="J707" i="1" a="1"/>
  <c r="J707" i="1" s="1"/>
  <c r="J708" i="1" a="1"/>
  <c r="J708" i="1" s="1"/>
  <c r="J709" i="1" a="1"/>
  <c r="J709" i="1" s="1"/>
  <c r="J710" i="1" a="1"/>
  <c r="J710" i="1" s="1"/>
  <c r="J711" i="1" a="1"/>
  <c r="J711" i="1" s="1"/>
  <c r="J712" i="1" a="1"/>
  <c r="J712" i="1" s="1"/>
  <c r="J713" i="1" a="1"/>
  <c r="J713" i="1" s="1"/>
  <c r="J714" i="1" a="1"/>
  <c r="J714" i="1" s="1"/>
  <c r="J715" i="1" a="1"/>
  <c r="J715" i="1" s="1"/>
  <c r="J716" i="1" a="1"/>
  <c r="J716" i="1" s="1"/>
  <c r="J717" i="1" a="1"/>
  <c r="J717" i="1" s="1"/>
  <c r="J718" i="1" a="1"/>
  <c r="J718" i="1" s="1"/>
  <c r="J719" i="1" a="1"/>
  <c r="J719" i="1" s="1"/>
  <c r="J720" i="1" a="1"/>
  <c r="J720" i="1" s="1"/>
  <c r="J721" i="1" a="1"/>
  <c r="J721" i="1" s="1"/>
  <c r="J722" i="1" a="1"/>
  <c r="J722" i="1" s="1"/>
  <c r="J723" i="1" a="1"/>
  <c r="J723" i="1" s="1"/>
  <c r="J724" i="1" a="1"/>
  <c r="J724" i="1" s="1"/>
  <c r="J725" i="1" a="1"/>
  <c r="J725" i="1" s="1"/>
  <c r="J726" i="1" a="1"/>
  <c r="J726" i="1" s="1"/>
  <c r="J727" i="1" a="1"/>
  <c r="J727" i="1" s="1"/>
  <c r="J728" i="1" a="1"/>
  <c r="J728" i="1" s="1"/>
  <c r="J729" i="1" a="1"/>
  <c r="J729" i="1" s="1"/>
  <c r="J730" i="1" a="1"/>
  <c r="J730" i="1" s="1"/>
  <c r="J731" i="1" a="1"/>
  <c r="J731" i="1" s="1"/>
  <c r="J732" i="1" a="1"/>
  <c r="J732" i="1" s="1"/>
  <c r="J733" i="1" a="1"/>
  <c r="J733" i="1" s="1"/>
  <c r="J734" i="1" a="1"/>
  <c r="J734" i="1" s="1"/>
  <c r="J735" i="1" a="1"/>
  <c r="J735" i="1" s="1"/>
  <c r="J736" i="1" a="1"/>
  <c r="J736" i="1" s="1"/>
  <c r="J737" i="1" a="1"/>
  <c r="J737" i="1" s="1"/>
  <c r="J738" i="1" a="1"/>
  <c r="J738" i="1" s="1"/>
  <c r="J739" i="1" a="1"/>
  <c r="J739" i="1" s="1"/>
  <c r="J740" i="1" a="1"/>
  <c r="J740" i="1" s="1"/>
  <c r="J741" i="1" a="1"/>
  <c r="J741" i="1" s="1"/>
  <c r="J742" i="1" a="1"/>
  <c r="J742" i="1" s="1"/>
  <c r="J743" i="1" a="1"/>
  <c r="J743" i="1" s="1"/>
  <c r="J744" i="1" a="1"/>
  <c r="J744" i="1" s="1"/>
  <c r="J745" i="1" a="1"/>
  <c r="J745" i="1" s="1"/>
  <c r="J746" i="1" a="1"/>
  <c r="J746" i="1" s="1"/>
  <c r="J747" i="1" a="1"/>
  <c r="J747" i="1" s="1"/>
  <c r="J748" i="1" a="1"/>
  <c r="J748" i="1" s="1"/>
  <c r="J749" i="1" a="1"/>
  <c r="J749" i="1" s="1"/>
  <c r="J750" i="1" a="1"/>
  <c r="J750" i="1" s="1"/>
  <c r="J751" i="1" a="1"/>
  <c r="J751" i="1" s="1"/>
  <c r="J752" i="1" a="1"/>
  <c r="J752" i="1" s="1"/>
  <c r="J753" i="1" a="1"/>
  <c r="J753" i="1" s="1"/>
  <c r="J754" i="1" a="1"/>
  <c r="J754" i="1" s="1"/>
  <c r="J755" i="1" a="1"/>
  <c r="J755" i="1" s="1"/>
  <c r="J756" i="1" a="1"/>
  <c r="J756" i="1" s="1"/>
  <c r="J757" i="1" a="1"/>
  <c r="J757" i="1" s="1"/>
  <c r="J758" i="1" a="1"/>
  <c r="J758" i="1" s="1"/>
  <c r="J759" i="1" a="1"/>
  <c r="J759" i="1" s="1"/>
  <c r="J760" i="1" a="1"/>
  <c r="J760" i="1" s="1"/>
  <c r="J761" i="1" a="1"/>
  <c r="J761" i="1" s="1"/>
  <c r="J762" i="1" a="1"/>
  <c r="J762" i="1" s="1"/>
  <c r="J763" i="1" a="1"/>
  <c r="J763" i="1" s="1"/>
  <c r="J764" i="1" a="1"/>
  <c r="J764" i="1" s="1"/>
  <c r="J765" i="1" a="1"/>
  <c r="J765" i="1" s="1"/>
  <c r="J766" i="1" a="1"/>
  <c r="J766" i="1" s="1"/>
  <c r="J767" i="1" a="1"/>
  <c r="J767" i="1" s="1"/>
  <c r="J768" i="1" a="1"/>
  <c r="J768" i="1" s="1"/>
  <c r="J769" i="1" a="1"/>
  <c r="J769" i="1" s="1"/>
  <c r="J770" i="1" a="1"/>
  <c r="J770" i="1" s="1"/>
  <c r="J771" i="1" a="1"/>
  <c r="J771" i="1" s="1"/>
  <c r="J772" i="1" a="1"/>
  <c r="J772" i="1" s="1"/>
  <c r="J773" i="1" a="1"/>
  <c r="J773" i="1" s="1"/>
  <c r="J774" i="1" a="1"/>
  <c r="J774" i="1" s="1"/>
  <c r="J775" i="1" a="1"/>
  <c r="J775" i="1" s="1"/>
  <c r="J776" i="1" a="1"/>
  <c r="J776" i="1" s="1"/>
  <c r="J777" i="1" a="1"/>
  <c r="J777" i="1" s="1"/>
  <c r="J778" i="1" a="1"/>
  <c r="J778" i="1" s="1"/>
  <c r="J779" i="1" a="1"/>
  <c r="J779" i="1" s="1"/>
  <c r="J780" i="1" a="1"/>
  <c r="J780" i="1" s="1"/>
  <c r="J781" i="1" a="1"/>
  <c r="J781" i="1" s="1"/>
  <c r="J782" i="1" a="1"/>
  <c r="J782" i="1" s="1"/>
  <c r="J783" i="1" a="1"/>
  <c r="J783" i="1" s="1"/>
  <c r="J784" i="1" a="1"/>
  <c r="J784" i="1" s="1"/>
  <c r="J785" i="1" a="1"/>
  <c r="J785" i="1" s="1"/>
  <c r="J786" i="1" a="1"/>
  <c r="J786" i="1" s="1"/>
  <c r="J787" i="1" a="1"/>
  <c r="J787" i="1" s="1"/>
  <c r="J788" i="1" a="1"/>
  <c r="J788" i="1" s="1"/>
  <c r="J789" i="1" a="1"/>
  <c r="J789" i="1" s="1"/>
  <c r="J790" i="1" a="1"/>
  <c r="J790" i="1" s="1"/>
  <c r="J791" i="1" a="1"/>
  <c r="J791" i="1" s="1"/>
  <c r="J792" i="1" a="1"/>
  <c r="J792" i="1" s="1"/>
  <c r="J793" i="1" a="1"/>
  <c r="J793" i="1" s="1"/>
  <c r="J794" i="1" a="1"/>
  <c r="J794" i="1" s="1"/>
  <c r="J795" i="1" a="1"/>
  <c r="J795" i="1" s="1"/>
  <c r="J796" i="1" a="1"/>
  <c r="J796" i="1" s="1"/>
  <c r="J797" i="1" a="1"/>
  <c r="J797" i="1" s="1"/>
  <c r="J798" i="1" a="1"/>
  <c r="J798" i="1" s="1"/>
  <c r="J799" i="1" a="1"/>
  <c r="J799" i="1" s="1"/>
  <c r="J800" i="1" a="1"/>
  <c r="J800" i="1" s="1"/>
  <c r="J801" i="1" a="1"/>
  <c r="J801" i="1" s="1"/>
  <c r="J802" i="1" a="1"/>
  <c r="J802" i="1" s="1"/>
  <c r="J803" i="1" a="1"/>
  <c r="J803" i="1" s="1"/>
  <c r="J804" i="1" a="1"/>
  <c r="J804" i="1" s="1"/>
  <c r="J805" i="1" a="1"/>
  <c r="J805" i="1" s="1"/>
  <c r="J806" i="1" a="1"/>
  <c r="J806" i="1" s="1"/>
  <c r="J807" i="1" a="1"/>
  <c r="J807" i="1" s="1"/>
  <c r="J808" i="1" a="1"/>
  <c r="J808" i="1" s="1"/>
  <c r="J809" i="1" a="1"/>
  <c r="J809" i="1" s="1"/>
  <c r="J810" i="1" a="1"/>
  <c r="J810" i="1" s="1"/>
  <c r="J811" i="1" a="1"/>
  <c r="J811" i="1" s="1"/>
  <c r="J812" i="1" a="1"/>
  <c r="J812" i="1" s="1"/>
  <c r="J813" i="1" a="1"/>
  <c r="J813" i="1" s="1"/>
  <c r="J814" i="1" a="1"/>
  <c r="J814" i="1" s="1"/>
  <c r="J815" i="1" a="1"/>
  <c r="J815" i="1" s="1"/>
  <c r="J816" i="1" a="1"/>
  <c r="J816" i="1" s="1"/>
  <c r="J817" i="1" a="1"/>
  <c r="J817" i="1" s="1"/>
  <c r="J818" i="1" a="1"/>
  <c r="J818" i="1" s="1"/>
  <c r="J819" i="1" a="1"/>
  <c r="J819" i="1" s="1"/>
  <c r="J820" i="1" a="1"/>
  <c r="J820" i="1" s="1"/>
  <c r="J821" i="1" a="1"/>
  <c r="J821" i="1" s="1"/>
  <c r="J822" i="1" a="1"/>
  <c r="J822" i="1" s="1"/>
  <c r="J823" i="1" a="1"/>
  <c r="J823" i="1" s="1"/>
  <c r="J824" i="1" a="1"/>
  <c r="J824" i="1" s="1"/>
  <c r="J825" i="1" a="1"/>
  <c r="J825" i="1" s="1"/>
  <c r="J826" i="1" a="1"/>
  <c r="J826" i="1" s="1"/>
  <c r="J827" i="1" a="1"/>
  <c r="J827" i="1" s="1"/>
  <c r="J828" i="1" a="1"/>
  <c r="J828" i="1" s="1"/>
  <c r="J829" i="1" a="1"/>
  <c r="J829" i="1" s="1"/>
  <c r="J830" i="1" a="1"/>
  <c r="J830" i="1" s="1"/>
  <c r="J831" i="1" a="1"/>
  <c r="J831" i="1" s="1"/>
  <c r="J832" i="1" a="1"/>
  <c r="J832" i="1" s="1"/>
  <c r="J833" i="1" a="1"/>
  <c r="J833" i="1" s="1"/>
  <c r="J834" i="1" a="1"/>
  <c r="J834" i="1" s="1"/>
  <c r="J835" i="1" a="1"/>
  <c r="J835" i="1" s="1"/>
  <c r="J836" i="1" a="1"/>
  <c r="J836" i="1" s="1"/>
  <c r="J837" i="1" a="1"/>
  <c r="J837" i="1" s="1"/>
  <c r="J838" i="1" a="1"/>
  <c r="J838" i="1" s="1"/>
  <c r="J839" i="1" a="1"/>
  <c r="J839" i="1" s="1"/>
  <c r="J840" i="1" a="1"/>
  <c r="J840" i="1" s="1"/>
  <c r="J841" i="1" a="1"/>
  <c r="J841" i="1" s="1"/>
  <c r="J842" i="1" a="1"/>
  <c r="J842" i="1" s="1"/>
  <c r="J843" i="1" a="1"/>
  <c r="J843" i="1" s="1"/>
  <c r="J844" i="1" a="1"/>
  <c r="J844" i="1" s="1"/>
  <c r="J845" i="1" a="1"/>
  <c r="J845" i="1" s="1"/>
  <c r="J846" i="1" a="1"/>
  <c r="J846" i="1" s="1"/>
  <c r="J847" i="1" a="1"/>
  <c r="J847" i="1" s="1"/>
  <c r="J848" i="1" a="1"/>
  <c r="J848" i="1" s="1"/>
  <c r="J849" i="1" a="1"/>
  <c r="J849" i="1" s="1"/>
  <c r="J850" i="1" a="1"/>
  <c r="J850" i="1" s="1"/>
  <c r="J851" i="1" a="1"/>
  <c r="J851" i="1" s="1"/>
  <c r="J852" i="1" a="1"/>
  <c r="J852" i="1" s="1"/>
  <c r="J853" i="1" a="1"/>
  <c r="J853" i="1" s="1"/>
  <c r="J854" i="1" a="1"/>
  <c r="J854" i="1" s="1"/>
  <c r="J855" i="1" a="1"/>
  <c r="J855" i="1" s="1"/>
  <c r="J856" i="1" a="1"/>
  <c r="J856" i="1" s="1"/>
  <c r="J857" i="1" a="1"/>
  <c r="J857" i="1" s="1"/>
  <c r="J858" i="1" a="1"/>
  <c r="J858" i="1" s="1"/>
  <c r="J859" i="1" a="1"/>
  <c r="J859" i="1" s="1"/>
  <c r="J860" i="1" a="1"/>
  <c r="J860" i="1" s="1"/>
  <c r="J861" i="1" a="1"/>
  <c r="J861" i="1" s="1"/>
  <c r="J862" i="1" a="1"/>
  <c r="J862" i="1" s="1"/>
  <c r="J863" i="1" a="1"/>
  <c r="J863" i="1" s="1"/>
  <c r="J864" i="1" a="1"/>
  <c r="J864" i="1" s="1"/>
  <c r="J865" i="1" a="1"/>
  <c r="J865" i="1" s="1"/>
  <c r="J866" i="1" a="1"/>
  <c r="J866" i="1" s="1"/>
  <c r="J867" i="1" a="1"/>
  <c r="J867" i="1" s="1"/>
  <c r="J868" i="1" a="1"/>
  <c r="J868" i="1" s="1"/>
  <c r="J869" i="1" a="1"/>
  <c r="J869" i="1" s="1"/>
  <c r="J870" i="1" a="1"/>
  <c r="J870" i="1" s="1"/>
  <c r="J871" i="1" a="1"/>
  <c r="J871" i="1" s="1"/>
  <c r="J872" i="1" a="1"/>
  <c r="J872" i="1" s="1"/>
  <c r="J873" i="1" a="1"/>
  <c r="J873" i="1" s="1"/>
  <c r="J874" i="1" a="1"/>
  <c r="J874" i="1" s="1"/>
  <c r="J875" i="1" a="1"/>
  <c r="J875" i="1" s="1"/>
  <c r="J876" i="1" a="1"/>
  <c r="J876" i="1" s="1"/>
  <c r="J877" i="1" a="1"/>
  <c r="J877" i="1" s="1"/>
  <c r="J878" i="1" a="1"/>
  <c r="J878" i="1" s="1"/>
  <c r="J879" i="1" a="1"/>
  <c r="J879" i="1" s="1"/>
  <c r="J880" i="1" a="1"/>
  <c r="J880" i="1" s="1"/>
  <c r="J881" i="1" a="1"/>
  <c r="J881" i="1" s="1"/>
  <c r="J882" i="1" a="1"/>
  <c r="J882" i="1" s="1"/>
  <c r="J883" i="1" a="1"/>
  <c r="J883" i="1" s="1"/>
  <c r="J884" i="1" a="1"/>
  <c r="J884" i="1" s="1"/>
  <c r="J885" i="1" a="1"/>
  <c r="J885" i="1" s="1"/>
  <c r="J886" i="1" a="1"/>
  <c r="J886" i="1" s="1"/>
  <c r="J887" i="1" a="1"/>
  <c r="J887" i="1" s="1"/>
  <c r="J888" i="1" a="1"/>
  <c r="J888" i="1" s="1"/>
  <c r="J889" i="1" a="1"/>
  <c r="J889" i="1" s="1"/>
  <c r="J890" i="1" a="1"/>
  <c r="J890" i="1" s="1"/>
  <c r="J891" i="1" a="1"/>
  <c r="J891" i="1" s="1"/>
  <c r="J892" i="1" a="1"/>
  <c r="J892" i="1" s="1"/>
  <c r="J893" i="1" a="1"/>
  <c r="J893" i="1" s="1"/>
  <c r="J894" i="1" a="1"/>
  <c r="J894" i="1" s="1"/>
  <c r="J895" i="1" a="1"/>
  <c r="J895" i="1" s="1"/>
  <c r="J896" i="1" a="1"/>
  <c r="J896" i="1" s="1"/>
  <c r="J897" i="1" a="1"/>
  <c r="J897" i="1" s="1"/>
  <c r="J898" i="1" a="1"/>
  <c r="J898" i="1" s="1"/>
  <c r="J899" i="1" a="1"/>
  <c r="J899" i="1" s="1"/>
  <c r="J900" i="1" a="1"/>
  <c r="J900" i="1" s="1"/>
  <c r="J901" i="1" a="1"/>
  <c r="J901" i="1" s="1"/>
  <c r="J902" i="1" a="1"/>
  <c r="J902" i="1" s="1"/>
  <c r="J903" i="1" a="1"/>
  <c r="J903" i="1" s="1"/>
  <c r="J904" i="1" a="1"/>
  <c r="J904" i="1" s="1"/>
  <c r="J905" i="1" a="1"/>
  <c r="J905" i="1" s="1"/>
  <c r="J906" i="1" a="1"/>
  <c r="J906" i="1" s="1"/>
  <c r="J907" i="1" a="1"/>
  <c r="J907" i="1" s="1"/>
  <c r="J908" i="1" a="1"/>
  <c r="J908" i="1" s="1"/>
  <c r="J909" i="1" a="1"/>
  <c r="J909" i="1" s="1"/>
  <c r="J910" i="1" a="1"/>
  <c r="J910" i="1" s="1"/>
  <c r="J911" i="1" a="1"/>
  <c r="J911" i="1" s="1"/>
  <c r="J912" i="1" a="1"/>
  <c r="J912" i="1" s="1"/>
  <c r="J913" i="1" a="1"/>
  <c r="J913" i="1" s="1"/>
  <c r="J914" i="1" a="1"/>
  <c r="J914" i="1" s="1"/>
  <c r="J915" i="1" a="1"/>
  <c r="J915" i="1" s="1"/>
  <c r="J916" i="1" a="1"/>
  <c r="J916" i="1" s="1"/>
  <c r="J917" i="1" a="1"/>
  <c r="J917" i="1" s="1"/>
  <c r="J918" i="1" a="1"/>
  <c r="J918" i="1" s="1"/>
  <c r="J919" i="1" a="1"/>
  <c r="J919" i="1" s="1"/>
  <c r="J920" i="1" a="1"/>
  <c r="J920" i="1" s="1"/>
  <c r="J921" i="1" a="1"/>
  <c r="J921" i="1" s="1"/>
  <c r="J922" i="1" a="1"/>
  <c r="J922" i="1" s="1"/>
  <c r="J923" i="1" a="1"/>
  <c r="J923" i="1" s="1"/>
  <c r="J924" i="1" a="1"/>
  <c r="J924" i="1" s="1"/>
  <c r="J925" i="1" a="1"/>
  <c r="J925" i="1" s="1"/>
  <c r="J926" i="1" a="1"/>
  <c r="J926" i="1" s="1"/>
  <c r="J927" i="1" a="1"/>
  <c r="J927" i="1" s="1"/>
  <c r="J928" i="1" a="1"/>
  <c r="J928" i="1" s="1"/>
  <c r="J929" i="1" a="1"/>
  <c r="J929" i="1" s="1"/>
  <c r="J930" i="1" a="1"/>
  <c r="J930" i="1" s="1"/>
  <c r="J931" i="1" a="1"/>
  <c r="J931" i="1" s="1"/>
  <c r="J932" i="1" a="1"/>
  <c r="J932" i="1" s="1"/>
  <c r="J933" i="1" a="1"/>
  <c r="J933" i="1" s="1"/>
  <c r="J934" i="1" a="1"/>
  <c r="J934" i="1" s="1"/>
  <c r="J935" i="1" a="1"/>
  <c r="J935" i="1" s="1"/>
  <c r="J936" i="1" a="1"/>
  <c r="J936" i="1" s="1"/>
  <c r="J937" i="1" a="1"/>
  <c r="J937" i="1" s="1"/>
  <c r="J938" i="1" a="1"/>
  <c r="J938" i="1" s="1"/>
  <c r="J939" i="1" a="1"/>
  <c r="J939" i="1" s="1"/>
  <c r="J940" i="1" a="1"/>
  <c r="J940" i="1" s="1"/>
  <c r="J941" i="1" a="1"/>
  <c r="J941" i="1" s="1"/>
  <c r="J942" i="1" a="1"/>
  <c r="J942" i="1" s="1"/>
  <c r="J943" i="1" a="1"/>
  <c r="J943" i="1" s="1"/>
  <c r="J944" i="1" a="1"/>
  <c r="J944" i="1" s="1"/>
  <c r="J945" i="1" a="1"/>
  <c r="J945" i="1" s="1"/>
  <c r="J946" i="1" a="1"/>
  <c r="J946" i="1" s="1"/>
  <c r="J947" i="1" a="1"/>
  <c r="J947" i="1" s="1"/>
  <c r="J948" i="1" a="1"/>
  <c r="J948" i="1" s="1"/>
  <c r="J949" i="1" a="1"/>
  <c r="J949" i="1" s="1"/>
  <c r="J950" i="1" a="1"/>
  <c r="J950" i="1" s="1"/>
  <c r="J951" i="1" a="1"/>
  <c r="J951" i="1" s="1"/>
  <c r="J952" i="1" a="1"/>
  <c r="J952" i="1" s="1"/>
  <c r="J953" i="1" a="1"/>
  <c r="J953" i="1" s="1"/>
  <c r="J954" i="1" a="1"/>
  <c r="J954" i="1" s="1"/>
  <c r="J955" i="1" a="1"/>
  <c r="J955" i="1" s="1"/>
  <c r="J956" i="1" a="1"/>
  <c r="J956" i="1" s="1"/>
  <c r="J957" i="1" a="1"/>
  <c r="J957" i="1" s="1"/>
  <c r="J958" i="1" a="1"/>
  <c r="J958" i="1" s="1"/>
  <c r="J959" i="1" a="1"/>
  <c r="J959" i="1" s="1"/>
  <c r="J960" i="1" a="1"/>
  <c r="J960" i="1" s="1"/>
  <c r="J961" i="1" a="1"/>
  <c r="J961" i="1" s="1"/>
  <c r="J962" i="1" a="1"/>
  <c r="J962" i="1" s="1"/>
  <c r="J963" i="1" a="1"/>
  <c r="J963" i="1" s="1"/>
  <c r="J964" i="1" a="1"/>
  <c r="J964" i="1" s="1"/>
  <c r="J965" i="1" a="1"/>
  <c r="J965" i="1" s="1"/>
  <c r="J966" i="1" a="1"/>
  <c r="J966" i="1" s="1"/>
  <c r="J967" i="1" a="1"/>
  <c r="J967" i="1" s="1"/>
  <c r="J968" i="1" a="1"/>
  <c r="J968" i="1" s="1"/>
  <c r="J969" i="1" a="1"/>
  <c r="J969" i="1" s="1"/>
  <c r="J970" i="1" a="1"/>
  <c r="J970" i="1" s="1"/>
  <c r="J971" i="1" a="1"/>
  <c r="J971" i="1" s="1"/>
  <c r="J972" i="1" a="1"/>
  <c r="J972" i="1" s="1"/>
  <c r="J973" i="1" a="1"/>
  <c r="J973" i="1" s="1"/>
  <c r="J974" i="1" a="1"/>
  <c r="J974" i="1" s="1"/>
  <c r="J975" i="1" a="1"/>
  <c r="J975" i="1" s="1"/>
  <c r="J976" i="1" a="1"/>
  <c r="J976" i="1" s="1"/>
  <c r="J977" i="1" a="1"/>
  <c r="J977" i="1" s="1"/>
  <c r="J978" i="1" a="1"/>
  <c r="J978" i="1" s="1"/>
  <c r="J979" i="1" a="1"/>
  <c r="J979" i="1" s="1"/>
  <c r="J980" i="1" a="1"/>
  <c r="J980" i="1" s="1"/>
  <c r="J981" i="1" a="1"/>
  <c r="J981" i="1" s="1"/>
  <c r="J982" i="1" a="1"/>
  <c r="J982" i="1" s="1"/>
  <c r="J983" i="1" a="1"/>
  <c r="J983" i="1" s="1"/>
  <c r="J984" i="1" a="1"/>
  <c r="J984" i="1" s="1"/>
  <c r="J985" i="1" a="1"/>
  <c r="J985" i="1" s="1"/>
  <c r="J986" i="1" a="1"/>
  <c r="J986" i="1" s="1"/>
  <c r="J987" i="1" a="1"/>
  <c r="J987" i="1" s="1"/>
  <c r="J988" i="1" a="1"/>
  <c r="J988" i="1" s="1"/>
  <c r="J989" i="1" a="1"/>
  <c r="J989" i="1" s="1"/>
  <c r="J990" i="1" a="1"/>
  <c r="J990" i="1" s="1"/>
  <c r="J991" i="1" a="1"/>
  <c r="J991" i="1" s="1"/>
  <c r="J992" i="1" a="1"/>
  <c r="J992" i="1" s="1"/>
  <c r="J993" i="1" a="1"/>
  <c r="J993" i="1" s="1"/>
  <c r="J994" i="1" a="1"/>
  <c r="J994" i="1" s="1"/>
  <c r="J995" i="1" a="1"/>
  <c r="J995" i="1" s="1"/>
  <c r="J996" i="1" a="1"/>
  <c r="J996" i="1" s="1"/>
  <c r="J997" i="1" a="1"/>
  <c r="J997" i="1" s="1"/>
  <c r="J998" i="1" a="1"/>
  <c r="J998" i="1" s="1"/>
  <c r="J999" i="1" a="1"/>
  <c r="J999" i="1" s="1"/>
  <c r="J1000" i="1" a="1"/>
  <c r="J1000" i="1" s="1"/>
  <c r="J1001" i="1" a="1"/>
  <c r="J1001" i="1" s="1"/>
  <c r="J1002" i="1" a="1"/>
  <c r="J1002" i="1" s="1"/>
  <c r="J1003" i="1" a="1"/>
  <c r="J1003" i="1" s="1"/>
  <c r="J1004" i="1" a="1"/>
  <c r="J1004" i="1" s="1"/>
  <c r="J1005" i="1" a="1"/>
  <c r="J1005" i="1" s="1"/>
  <c r="J1006" i="1" a="1"/>
  <c r="J1006" i="1" s="1"/>
  <c r="J1007" i="1" a="1"/>
  <c r="J1007" i="1" s="1"/>
  <c r="J1008" i="1" a="1"/>
  <c r="J1008" i="1" s="1"/>
  <c r="J1009" i="1" a="1"/>
  <c r="J1009" i="1" s="1"/>
  <c r="J1010" i="1" a="1"/>
  <c r="J1010" i="1" s="1"/>
  <c r="J1011" i="1" a="1"/>
  <c r="J1011" i="1" s="1"/>
  <c r="J1012" i="1" a="1"/>
  <c r="J1012" i="1" s="1"/>
  <c r="J1013" i="1" a="1"/>
  <c r="J1013" i="1" s="1"/>
  <c r="J1014" i="1" a="1"/>
  <c r="J1014" i="1" s="1"/>
  <c r="J1015" i="1" a="1"/>
  <c r="J1015" i="1" s="1"/>
  <c r="J1016" i="1" a="1"/>
  <c r="J1016" i="1" s="1"/>
  <c r="J1017" i="1" a="1"/>
  <c r="J1017" i="1" s="1"/>
  <c r="J1018" i="1" a="1"/>
  <c r="J1018" i="1" s="1"/>
  <c r="J1019" i="1" a="1"/>
  <c r="J1019" i="1" s="1"/>
  <c r="J1020" i="1" a="1"/>
  <c r="J1020" i="1" s="1"/>
  <c r="J1021" i="1" a="1"/>
  <c r="J1021" i="1" s="1"/>
  <c r="J1022" i="1" a="1"/>
  <c r="J1022" i="1" s="1"/>
  <c r="J1023" i="1" a="1"/>
  <c r="J1023" i="1" s="1"/>
  <c r="J1024" i="1" a="1"/>
  <c r="J1024" i="1" s="1"/>
  <c r="J1025" i="1" a="1"/>
  <c r="J1025" i="1" s="1"/>
  <c r="J1026" i="1" a="1"/>
  <c r="J1026" i="1" s="1"/>
  <c r="J1027" i="1" a="1"/>
  <c r="J1027" i="1" s="1"/>
  <c r="J1028" i="1" a="1"/>
  <c r="J1028" i="1" s="1"/>
  <c r="J1029" i="1" a="1"/>
  <c r="J1029" i="1" s="1"/>
  <c r="J1030" i="1" a="1"/>
  <c r="J1030" i="1" s="1"/>
  <c r="J1031" i="1" a="1"/>
  <c r="J1031" i="1" s="1"/>
  <c r="J1032" i="1" a="1"/>
  <c r="J1032" i="1" s="1"/>
  <c r="J1033" i="1" a="1"/>
  <c r="J1033" i="1" s="1"/>
  <c r="J1034" i="1" a="1"/>
  <c r="J1034" i="1" s="1"/>
  <c r="J1035" i="1" a="1"/>
  <c r="J1035" i="1" s="1"/>
  <c r="J1036" i="1" a="1"/>
  <c r="J1036" i="1" s="1"/>
  <c r="J1037" i="1" a="1"/>
  <c r="J1037" i="1" s="1"/>
  <c r="J1038" i="1" a="1"/>
  <c r="J1038" i="1" s="1"/>
  <c r="J1039" i="1" a="1"/>
  <c r="J1039" i="1" s="1"/>
  <c r="J1040" i="1" a="1"/>
  <c r="J1040" i="1" s="1"/>
  <c r="J1041" i="1" a="1"/>
  <c r="J1041" i="1" s="1"/>
  <c r="J1042" i="1" a="1"/>
  <c r="J1042" i="1" s="1"/>
  <c r="J1043" i="1" a="1"/>
  <c r="J1043" i="1" s="1"/>
  <c r="J1044" i="1" a="1"/>
  <c r="J1044" i="1" s="1"/>
  <c r="J1045" i="1" a="1"/>
  <c r="J1045" i="1" s="1"/>
  <c r="J1046" i="1" a="1"/>
  <c r="J1046" i="1" s="1"/>
  <c r="J1047" i="1" a="1"/>
  <c r="J1047" i="1" s="1"/>
  <c r="J1048" i="1" a="1"/>
  <c r="J1048" i="1" s="1"/>
  <c r="J1049" i="1" a="1"/>
  <c r="J1049" i="1" s="1"/>
  <c r="J1050" i="1" a="1"/>
  <c r="J1050" i="1" s="1"/>
  <c r="J1051" i="1" a="1"/>
  <c r="J1051" i="1" s="1"/>
  <c r="J1052" i="1" a="1"/>
  <c r="J1052" i="1" s="1"/>
  <c r="J1053" i="1" a="1"/>
  <c r="J1053" i="1" s="1"/>
  <c r="J1054" i="1" a="1"/>
  <c r="J1054" i="1" s="1"/>
  <c r="J1055" i="1" a="1"/>
  <c r="J1055" i="1" s="1"/>
  <c r="J1056" i="1" a="1"/>
  <c r="J1056" i="1" s="1"/>
  <c r="J1057" i="1" a="1"/>
  <c r="J1057" i="1" s="1"/>
  <c r="J1058" i="1" a="1"/>
  <c r="J1058" i="1" s="1"/>
  <c r="J1059" i="1" a="1"/>
  <c r="J1059" i="1" s="1"/>
  <c r="J1060" i="1" a="1"/>
  <c r="J1060" i="1" s="1"/>
  <c r="J1061" i="1" a="1"/>
  <c r="J1061" i="1" s="1"/>
  <c r="J1062" i="1" a="1"/>
  <c r="J1062" i="1" s="1"/>
  <c r="J1063" i="1" a="1"/>
  <c r="J1063" i="1" s="1"/>
  <c r="J1064" i="1" a="1"/>
  <c r="J1064" i="1" s="1"/>
  <c r="J1065" i="1" a="1"/>
  <c r="J1065" i="1" s="1"/>
  <c r="J1066" i="1" a="1"/>
  <c r="J1066" i="1" s="1"/>
  <c r="J1067" i="1" a="1"/>
  <c r="J1067" i="1" s="1"/>
  <c r="J1068" i="1" a="1"/>
  <c r="J1068" i="1" s="1"/>
  <c r="J1069" i="1" a="1"/>
  <c r="J1069" i="1" s="1"/>
  <c r="J1070" i="1" a="1"/>
  <c r="J1070" i="1" s="1"/>
  <c r="J1071" i="1" a="1"/>
  <c r="J1071" i="1" s="1"/>
  <c r="J1072" i="1" a="1"/>
  <c r="J1072" i="1" s="1"/>
  <c r="J1073" i="1" a="1"/>
  <c r="J1073" i="1" s="1"/>
  <c r="J1074" i="1" a="1"/>
  <c r="J1074" i="1" s="1"/>
  <c r="J1075" i="1" a="1"/>
  <c r="J1075" i="1" s="1"/>
  <c r="J1076" i="1" a="1"/>
  <c r="J1076" i="1" s="1"/>
  <c r="J1077" i="1" a="1"/>
  <c r="J1077" i="1" s="1"/>
  <c r="J1078" i="1" a="1"/>
  <c r="J1078" i="1" s="1"/>
  <c r="J1079" i="1" a="1"/>
  <c r="J1079" i="1" s="1"/>
  <c r="J1080" i="1" a="1"/>
  <c r="J1080" i="1" s="1"/>
  <c r="J1081" i="1" a="1"/>
  <c r="J1081" i="1" s="1"/>
  <c r="J1082" i="1" a="1"/>
  <c r="J1082" i="1" s="1"/>
  <c r="J1083" i="1" a="1"/>
  <c r="J1083" i="1" s="1"/>
  <c r="J1084" i="1" a="1"/>
  <c r="J1084" i="1" s="1"/>
  <c r="J1085" i="1" a="1"/>
  <c r="J1085" i="1" s="1"/>
  <c r="J1086" i="1" a="1"/>
  <c r="J1086" i="1" s="1"/>
  <c r="J1087" i="1" a="1"/>
  <c r="J1087" i="1" s="1"/>
  <c r="J1088" i="1" a="1"/>
  <c r="J1088" i="1" s="1"/>
  <c r="J1089" i="1" a="1"/>
  <c r="J1089" i="1" s="1"/>
  <c r="J1090" i="1" a="1"/>
  <c r="J1090" i="1" s="1"/>
  <c r="J1091" i="1" a="1"/>
  <c r="J1091" i="1" s="1"/>
  <c r="J1092" i="1" a="1"/>
  <c r="J1092" i="1" s="1"/>
  <c r="J1093" i="1" a="1"/>
  <c r="J1093" i="1" s="1"/>
  <c r="J1094" i="1" a="1"/>
  <c r="J1094" i="1" s="1"/>
  <c r="J1095" i="1" a="1"/>
  <c r="J1095" i="1" s="1"/>
  <c r="J1096" i="1" a="1"/>
  <c r="J1096" i="1" s="1"/>
  <c r="J1097" i="1" a="1"/>
  <c r="J1097" i="1" s="1"/>
  <c r="J1098" i="1" a="1"/>
  <c r="J1098" i="1" s="1"/>
  <c r="J1099" i="1" a="1"/>
  <c r="J1099" i="1" s="1"/>
  <c r="J1100" i="1" a="1"/>
  <c r="J1100" i="1" s="1"/>
  <c r="J1101" i="1" a="1"/>
  <c r="J1101" i="1" s="1"/>
  <c r="J1102" i="1" a="1"/>
  <c r="J1102" i="1" s="1"/>
  <c r="J1103" i="1" a="1"/>
  <c r="J1103" i="1" s="1"/>
  <c r="J1104" i="1" a="1"/>
  <c r="J1104" i="1" s="1"/>
  <c r="J1105" i="1" a="1"/>
  <c r="J1105" i="1" s="1"/>
  <c r="J1106" i="1" a="1"/>
  <c r="J1106" i="1" s="1"/>
  <c r="J1107" i="1" a="1"/>
  <c r="J1107" i="1" s="1"/>
  <c r="J1108" i="1" a="1"/>
  <c r="J1108" i="1" s="1"/>
  <c r="J1109" i="1" a="1"/>
  <c r="J1109" i="1" s="1"/>
  <c r="J1110" i="1" a="1"/>
  <c r="J1110" i="1" s="1"/>
  <c r="J1111" i="1" a="1"/>
  <c r="J1111" i="1" s="1"/>
  <c r="J1112" i="1" a="1"/>
  <c r="J1112" i="1" s="1"/>
  <c r="J1113" i="1" a="1"/>
  <c r="J1113" i="1" s="1"/>
  <c r="J1114" i="1" a="1"/>
  <c r="J1114" i="1" s="1"/>
  <c r="J1115" i="1" a="1"/>
  <c r="J1115" i="1" s="1"/>
  <c r="J1116" i="1" a="1"/>
  <c r="J1116" i="1" s="1"/>
  <c r="J1117" i="1" a="1"/>
  <c r="J1117" i="1" s="1"/>
  <c r="J1118" i="1" a="1"/>
  <c r="J1118" i="1" s="1"/>
  <c r="J1119" i="1" a="1"/>
  <c r="J1119" i="1" s="1"/>
  <c r="J1120" i="1" a="1"/>
  <c r="J1120" i="1" s="1"/>
  <c r="J1121" i="1" a="1"/>
  <c r="J1121" i="1" s="1"/>
  <c r="J1122" i="1" a="1"/>
  <c r="J1122" i="1" s="1"/>
  <c r="J1123" i="1" a="1"/>
  <c r="J1123" i="1" s="1"/>
  <c r="J1124" i="1" a="1"/>
  <c r="J1124" i="1" s="1"/>
  <c r="J1125" i="1" a="1"/>
  <c r="J1125" i="1" s="1"/>
  <c r="J1126" i="1" a="1"/>
  <c r="J1126" i="1" s="1"/>
  <c r="J1127" i="1" a="1"/>
  <c r="J1127" i="1" s="1"/>
  <c r="J1128" i="1" a="1"/>
  <c r="J1128" i="1" s="1"/>
  <c r="J1129" i="1" a="1"/>
  <c r="J1129" i="1" s="1"/>
  <c r="J1130" i="1" a="1"/>
  <c r="J1130" i="1" s="1"/>
  <c r="J1131" i="1" a="1"/>
  <c r="J1131" i="1" s="1"/>
  <c r="J1132" i="1" a="1"/>
  <c r="J1132" i="1" s="1"/>
  <c r="J1133" i="1" a="1"/>
  <c r="J1133" i="1" s="1"/>
  <c r="J1134" i="1" a="1"/>
  <c r="J1134" i="1" s="1"/>
  <c r="J1135" i="1" a="1"/>
  <c r="J1135" i="1" s="1"/>
  <c r="J1136" i="1" a="1"/>
  <c r="J1136" i="1" s="1"/>
  <c r="J1137" i="1" a="1"/>
  <c r="J1137" i="1" s="1"/>
  <c r="J1138" i="1" a="1"/>
  <c r="J1138" i="1" s="1"/>
  <c r="J1139" i="1" a="1"/>
  <c r="J1139" i="1" s="1"/>
  <c r="J1140" i="1" a="1"/>
  <c r="J1140" i="1" s="1"/>
  <c r="J1141" i="1" a="1"/>
  <c r="J1141" i="1" s="1"/>
  <c r="J1142" i="1" a="1"/>
  <c r="J1142" i="1" s="1"/>
  <c r="J1143" i="1" a="1"/>
  <c r="J1143" i="1" s="1"/>
  <c r="J1144" i="1" a="1"/>
  <c r="J1144" i="1" s="1"/>
  <c r="J1145" i="1" a="1"/>
  <c r="J1145" i="1" s="1"/>
  <c r="J1146" i="1" a="1"/>
  <c r="J1146" i="1" s="1"/>
  <c r="J1147" i="1" a="1"/>
  <c r="J1147" i="1" s="1"/>
  <c r="J1148" i="1" a="1"/>
  <c r="J1148" i="1" s="1"/>
  <c r="J1149" i="1" a="1"/>
  <c r="J1149" i="1" s="1"/>
  <c r="J1150" i="1" a="1"/>
  <c r="J1150" i="1" s="1"/>
  <c r="J1151" i="1" a="1"/>
  <c r="J1151" i="1" s="1"/>
  <c r="J1152" i="1" a="1"/>
  <c r="J1152" i="1" s="1"/>
  <c r="J1153" i="1" a="1"/>
  <c r="J1153" i="1" s="1"/>
  <c r="J1154" i="1" a="1"/>
  <c r="J1154" i="1" s="1"/>
  <c r="J1155" i="1" a="1"/>
  <c r="J1155" i="1" s="1"/>
  <c r="J1156" i="1" a="1"/>
  <c r="J1156" i="1" s="1"/>
  <c r="J1157" i="1" a="1"/>
  <c r="J1157" i="1" s="1"/>
  <c r="J1158" i="1" a="1"/>
  <c r="J1158" i="1" s="1"/>
  <c r="J1159" i="1" a="1"/>
  <c r="J1159" i="1" s="1"/>
  <c r="J1160" i="1" a="1"/>
  <c r="J1160" i="1" s="1"/>
  <c r="J1161" i="1" a="1"/>
  <c r="J1161" i="1" s="1"/>
  <c r="J1162" i="1" a="1"/>
  <c r="J1162" i="1" s="1"/>
  <c r="J1163" i="1" a="1"/>
  <c r="J1163" i="1" s="1"/>
  <c r="J1164" i="1" a="1"/>
  <c r="J1164" i="1" s="1"/>
  <c r="J1165" i="1" a="1"/>
  <c r="J1165" i="1" s="1"/>
  <c r="J1166" i="1" a="1"/>
  <c r="J1166" i="1" s="1"/>
  <c r="J1167" i="1" a="1"/>
  <c r="J1167" i="1" s="1"/>
  <c r="J1168" i="1" a="1"/>
  <c r="J1168" i="1" s="1"/>
  <c r="J1169" i="1" a="1"/>
  <c r="J1169" i="1" s="1"/>
  <c r="J1170" i="1" a="1"/>
  <c r="J1170" i="1" s="1"/>
  <c r="J1171" i="1" a="1"/>
  <c r="J1171" i="1" s="1"/>
  <c r="J1172" i="1" a="1"/>
  <c r="J1172" i="1" s="1"/>
  <c r="J1173" i="1" a="1"/>
  <c r="J1173" i="1" s="1"/>
  <c r="J1174" i="1" a="1"/>
  <c r="J1174" i="1" s="1"/>
  <c r="J1175" i="1" a="1"/>
  <c r="J1175" i="1" s="1"/>
  <c r="J1176" i="1" a="1"/>
  <c r="J1176" i="1" s="1"/>
  <c r="J1177" i="1" a="1"/>
  <c r="J1177" i="1" s="1"/>
  <c r="J3" i="1" a="1"/>
  <c r="J3" i="1" s="1"/>
  <c r="Z4" i="4" l="1"/>
  <c r="Y4" i="4"/>
  <c r="AA4" i="4"/>
  <c r="X3" i="4"/>
  <c r="T4" i="4" s="1"/>
  <c r="AF3" i="1"/>
  <c r="AA3" i="1" s="1"/>
  <c r="AC3" i="1"/>
  <c r="X3" i="1" s="1"/>
  <c r="T4" i="1" s="1"/>
  <c r="AE3" i="1"/>
  <c r="Z3" i="1" s="1"/>
  <c r="V4" i="1" s="1"/>
  <c r="AD3" i="1"/>
  <c r="Y3" i="1" s="1"/>
  <c r="AB4" i="1" l="1" a="1"/>
  <c r="AB4" i="1" s="1"/>
  <c r="Y4" i="1"/>
  <c r="U5" i="1" s="1"/>
  <c r="Y5" i="1" s="1"/>
  <c r="U4" i="1"/>
  <c r="Z4" i="1"/>
  <c r="V5" i="1" s="1"/>
  <c r="Z5" i="1" s="1"/>
  <c r="W4" i="1"/>
  <c r="AA4" i="1" s="1"/>
  <c r="W5" i="1" s="1"/>
  <c r="AA5" i="1" s="1"/>
  <c r="Q3" i="4"/>
  <c r="X4" i="1"/>
  <c r="Q3" i="1"/>
  <c r="X4" i="4" l="1"/>
  <c r="P4" i="4"/>
  <c r="R4" i="4" s="1"/>
  <c r="AB4" i="4" a="1"/>
  <c r="AB4" i="4" s="1"/>
  <c r="T5" i="1"/>
  <c r="AB5" i="1" s="1" a="1"/>
  <c r="AB5" i="1" s="1"/>
  <c r="W6" i="1"/>
  <c r="AA6" i="1" s="1"/>
  <c r="W7" i="1" s="1"/>
  <c r="AA7" i="1" s="1"/>
  <c r="V6" i="1"/>
  <c r="Z6" i="1" s="1"/>
  <c r="U6" i="1"/>
  <c r="Y6" i="1" s="1"/>
  <c r="Q4" i="1"/>
  <c r="P4" i="1"/>
  <c r="R4" i="1" s="1"/>
  <c r="Q4" i="4" l="1"/>
  <c r="AE4" i="1"/>
  <c r="AF4" i="1"/>
  <c r="AD4" i="1"/>
  <c r="V7" i="1"/>
  <c r="Z7" i="1" s="1"/>
  <c r="U7" i="1"/>
  <c r="Y7" i="1" s="1"/>
  <c r="AC4" i="1"/>
  <c r="W8" i="1"/>
  <c r="AA8" i="1" s="1"/>
  <c r="X5" i="1"/>
  <c r="P5" i="1"/>
  <c r="AC4" i="4" l="1"/>
  <c r="W5" i="4"/>
  <c r="AA5" i="4" s="1"/>
  <c r="U5" i="4"/>
  <c r="Y5" i="4" s="1"/>
  <c r="V5" i="4"/>
  <c r="Z5" i="4" s="1"/>
  <c r="T5" i="4"/>
  <c r="AE4" i="4"/>
  <c r="AD4" i="4"/>
  <c r="AF4" i="4"/>
  <c r="V8" i="1"/>
  <c r="Z8" i="1" s="1"/>
  <c r="T6" i="1"/>
  <c r="AB6" i="1" s="1" a="1"/>
  <c r="AB6" i="1" s="1"/>
  <c r="U8" i="1"/>
  <c r="Y8" i="1" s="1"/>
  <c r="W9" i="1"/>
  <c r="AA9" i="1" s="1"/>
  <c r="Q5" i="1"/>
  <c r="AC5" i="1" s="1"/>
  <c r="R5" i="1"/>
  <c r="P5" i="4" l="1"/>
  <c r="R5" i="4" s="1"/>
  <c r="X5" i="4"/>
  <c r="Q5" i="4" s="1"/>
  <c r="T6" i="4" s="1"/>
  <c r="AB5" i="4" a="1"/>
  <c r="AB5" i="4" s="1"/>
  <c r="U9" i="1"/>
  <c r="Y9" i="1" s="1"/>
  <c r="AF5" i="1"/>
  <c r="AE5" i="1"/>
  <c r="AD5" i="1"/>
  <c r="V9" i="1"/>
  <c r="Z9" i="1" s="1"/>
  <c r="W10" i="1"/>
  <c r="AA10" i="1" s="1"/>
  <c r="X6" i="1"/>
  <c r="P6" i="1"/>
  <c r="AC5" i="4" l="1"/>
  <c r="U6" i="4"/>
  <c r="Y6" i="4" s="1"/>
  <c r="W6" i="4"/>
  <c r="AA6" i="4" s="1"/>
  <c r="V6" i="4"/>
  <c r="Z6" i="4" s="1"/>
  <c r="AD5" i="4"/>
  <c r="AE5" i="4"/>
  <c r="AF5" i="4"/>
  <c r="X6" i="4"/>
  <c r="U10" i="1"/>
  <c r="Y10" i="1" s="1"/>
  <c r="U11" i="1" s="1"/>
  <c r="Y11" i="1" s="1"/>
  <c r="T7" i="1"/>
  <c r="AB7" i="1" s="1" a="1"/>
  <c r="AB7" i="1" s="1"/>
  <c r="V10" i="1"/>
  <c r="Z10" i="1" s="1"/>
  <c r="W11" i="1"/>
  <c r="AA11" i="1" s="1"/>
  <c r="V11" i="1"/>
  <c r="Z11" i="1" s="1"/>
  <c r="Q6" i="1"/>
  <c r="AC6" i="1" s="1"/>
  <c r="R6" i="1"/>
  <c r="P6" i="4" l="1"/>
  <c r="R6" i="4" s="1"/>
  <c r="AB6" i="4" a="1"/>
  <c r="AB6" i="4" s="1"/>
  <c r="Q6" i="4"/>
  <c r="AC6" i="4" s="1"/>
  <c r="AE6" i="1"/>
  <c r="AF6" i="1"/>
  <c r="AD6" i="1"/>
  <c r="U12" i="1"/>
  <c r="Y12" i="1" s="1"/>
  <c r="V12" i="1"/>
  <c r="Z12" i="1" s="1"/>
  <c r="W12" i="1"/>
  <c r="AA12" i="1" s="1"/>
  <c r="X7" i="1"/>
  <c r="P7" i="1"/>
  <c r="U7" i="4" l="1"/>
  <c r="Y7" i="4" s="1"/>
  <c r="T7" i="4"/>
  <c r="X7" i="4" s="1"/>
  <c r="W7" i="4"/>
  <c r="AA7" i="4" s="1"/>
  <c r="V7" i="4"/>
  <c r="Z7" i="4" s="1"/>
  <c r="AF6" i="4"/>
  <c r="AE6" i="4"/>
  <c r="AD6" i="4"/>
  <c r="T8" i="1"/>
  <c r="AB8" i="1" s="1" a="1"/>
  <c r="AB8" i="1" s="1"/>
  <c r="W13" i="1"/>
  <c r="AA13" i="1" s="1"/>
  <c r="V13" i="1"/>
  <c r="Z13" i="1" s="1"/>
  <c r="U13" i="1"/>
  <c r="Y13" i="1" s="1"/>
  <c r="R7" i="1"/>
  <c r="Q7" i="1"/>
  <c r="AC7" i="1" s="1"/>
  <c r="AB7" i="4" l="1" a="1"/>
  <c r="AB7" i="4" s="1"/>
  <c r="P7" i="4"/>
  <c r="R7" i="4" s="1"/>
  <c r="Q7" i="4"/>
  <c r="AC7" i="4" s="1"/>
  <c r="AF7" i="1"/>
  <c r="AD7" i="1"/>
  <c r="AE7" i="1"/>
  <c r="U14" i="1"/>
  <c r="Y14" i="1" s="1"/>
  <c r="V14" i="1"/>
  <c r="Z14" i="1" s="1"/>
  <c r="W14" i="1"/>
  <c r="AA14" i="1" s="1"/>
  <c r="X8" i="1"/>
  <c r="P8" i="1"/>
  <c r="U8" i="4" l="1"/>
  <c r="Y8" i="4" s="1"/>
  <c r="V8" i="4"/>
  <c r="Z8" i="4" s="1"/>
  <c r="T8" i="4"/>
  <c r="W8" i="4"/>
  <c r="AA8" i="4" s="1"/>
  <c r="X8" i="4"/>
  <c r="AF7" i="4"/>
  <c r="AE7" i="4"/>
  <c r="AD7" i="4"/>
  <c r="T9" i="1"/>
  <c r="AB9" i="1" s="1" a="1"/>
  <c r="AB9" i="1" s="1"/>
  <c r="W15" i="1"/>
  <c r="AA15" i="1" s="1"/>
  <c r="V15" i="1"/>
  <c r="Z15" i="1" s="1"/>
  <c r="U15" i="1"/>
  <c r="Y15" i="1" s="1"/>
  <c r="R8" i="1"/>
  <c r="Q8" i="1"/>
  <c r="AB8" i="4" l="1" a="1"/>
  <c r="AB8" i="4" s="1"/>
  <c r="P8" i="4"/>
  <c r="R8" i="4" s="1"/>
  <c r="Q8" i="4"/>
  <c r="T9" i="4" s="1"/>
  <c r="AF8" i="1"/>
  <c r="AD8" i="1"/>
  <c r="AE8" i="1"/>
  <c r="AC8" i="1"/>
  <c r="U16" i="1"/>
  <c r="Y16" i="1" s="1"/>
  <c r="V16" i="1"/>
  <c r="Z16" i="1" s="1"/>
  <c r="W16" i="1"/>
  <c r="AA16" i="1" s="1"/>
  <c r="X9" i="1"/>
  <c r="P9" i="1"/>
  <c r="V9" i="4" l="1"/>
  <c r="Z9" i="4" s="1"/>
  <c r="U9" i="4"/>
  <c r="Y9" i="4" s="1"/>
  <c r="W9" i="4"/>
  <c r="AA9" i="4" s="1"/>
  <c r="X9" i="4"/>
  <c r="AF8" i="4"/>
  <c r="AE8" i="4"/>
  <c r="AD8" i="4"/>
  <c r="AC8" i="4"/>
  <c r="T10" i="1"/>
  <c r="AB10" i="1" s="1" a="1"/>
  <c r="AB10" i="1" s="1"/>
  <c r="W17" i="1"/>
  <c r="AA17" i="1" s="1"/>
  <c r="V17" i="1"/>
  <c r="Z17" i="1" s="1"/>
  <c r="U17" i="1"/>
  <c r="Y17" i="1" s="1"/>
  <c r="R9" i="1"/>
  <c r="Q9" i="1"/>
  <c r="P9" i="4" l="1"/>
  <c r="R9" i="4" s="1"/>
  <c r="AB9" i="4" a="1"/>
  <c r="AB9" i="4" s="1"/>
  <c r="Q9" i="4"/>
  <c r="W10" i="4" s="1"/>
  <c r="AA10" i="4" s="1"/>
  <c r="AF9" i="1"/>
  <c r="AD9" i="1"/>
  <c r="AE9" i="1"/>
  <c r="AC9" i="1"/>
  <c r="U18" i="1"/>
  <c r="Y18" i="1" s="1"/>
  <c r="V18" i="1"/>
  <c r="Z18" i="1" s="1"/>
  <c r="W18" i="1"/>
  <c r="AA18" i="1" s="1"/>
  <c r="X10" i="1"/>
  <c r="P10" i="1"/>
  <c r="U10" i="4" l="1"/>
  <c r="Y10" i="4" s="1"/>
  <c r="V10" i="4"/>
  <c r="Z10" i="4" s="1"/>
  <c r="T10" i="4"/>
  <c r="AF9" i="4"/>
  <c r="AE9" i="4"/>
  <c r="AD9" i="4"/>
  <c r="AC9" i="4"/>
  <c r="T11" i="1"/>
  <c r="AB11" i="1" s="1" a="1"/>
  <c r="AB11" i="1" s="1"/>
  <c r="W19" i="1"/>
  <c r="AA19" i="1" s="1"/>
  <c r="V19" i="1"/>
  <c r="Z19" i="1" s="1"/>
  <c r="U19" i="1"/>
  <c r="Y19" i="1" s="1"/>
  <c r="R10" i="1"/>
  <c r="Q10" i="1"/>
  <c r="AC10" i="1" s="1"/>
  <c r="AB10" i="4" l="1" a="1"/>
  <c r="AB10" i="4" s="1"/>
  <c r="P10" i="4"/>
  <c r="R10" i="4" s="1"/>
  <c r="X10" i="4"/>
  <c r="Q10" i="4"/>
  <c r="W11" i="4" s="1"/>
  <c r="AA11" i="4" s="1"/>
  <c r="AF10" i="1"/>
  <c r="AD10" i="1"/>
  <c r="AE10" i="1"/>
  <c r="V20" i="1"/>
  <c r="Z20" i="1" s="1"/>
  <c r="U20" i="1"/>
  <c r="Y20" i="1" s="1"/>
  <c r="W20" i="1"/>
  <c r="AA20" i="1" s="1"/>
  <c r="X11" i="1"/>
  <c r="P11" i="1"/>
  <c r="V11" i="4" l="1"/>
  <c r="Z11" i="4" s="1"/>
  <c r="U11" i="4"/>
  <c r="Y11" i="4" s="1"/>
  <c r="T11" i="4"/>
  <c r="P11" i="4" s="1"/>
  <c r="R11" i="4" s="1"/>
  <c r="AF10" i="4"/>
  <c r="AD10" i="4"/>
  <c r="AE10" i="4"/>
  <c r="AC10" i="4"/>
  <c r="T12" i="1"/>
  <c r="AB12" i="1" s="1" a="1"/>
  <c r="AB12" i="1" s="1"/>
  <c r="W21" i="1"/>
  <c r="AA21" i="1" s="1"/>
  <c r="U21" i="1"/>
  <c r="Y21" i="1" s="1"/>
  <c r="V21" i="1"/>
  <c r="Z21" i="1" s="1"/>
  <c r="R11" i="1"/>
  <c r="Q11" i="1"/>
  <c r="AC11" i="1" s="1"/>
  <c r="X11" i="4" l="1"/>
  <c r="AB11" i="4" a="1"/>
  <c r="AB11" i="4" s="1"/>
  <c r="Q11" i="4"/>
  <c r="AD11" i="1"/>
  <c r="AF11" i="1"/>
  <c r="AE11" i="1"/>
  <c r="V22" i="1"/>
  <c r="Z22" i="1" s="1"/>
  <c r="U22" i="1"/>
  <c r="Y22" i="1" s="1"/>
  <c r="W22" i="1"/>
  <c r="AA22" i="1" s="1"/>
  <c r="X12" i="1"/>
  <c r="P12" i="1"/>
  <c r="AC11" i="4" l="1"/>
  <c r="W12" i="4"/>
  <c r="AA12" i="4" s="1"/>
  <c r="T12" i="4"/>
  <c r="U12" i="4"/>
  <c r="Y12" i="4" s="1"/>
  <c r="V12" i="4"/>
  <c r="Z12" i="4" s="1"/>
  <c r="X12" i="4"/>
  <c r="P12" i="4"/>
  <c r="R12" i="4" s="1"/>
  <c r="AB12" i="4" a="1"/>
  <c r="AB12" i="4" s="1"/>
  <c r="AF11" i="4"/>
  <c r="AE11" i="4"/>
  <c r="AD11" i="4"/>
  <c r="T13" i="1"/>
  <c r="AB13" i="1" s="1" a="1"/>
  <c r="AB13" i="1" s="1"/>
  <c r="R12" i="1"/>
  <c r="Q12" i="1"/>
  <c r="AC12" i="1" s="1"/>
  <c r="Q12" i="4" l="1"/>
  <c r="V13" i="4" s="1"/>
  <c r="Z13" i="4" s="1"/>
  <c r="AE12" i="1"/>
  <c r="AF12" i="1"/>
  <c r="AD12" i="1"/>
  <c r="X13" i="1"/>
  <c r="P13" i="1"/>
  <c r="U13" i="4" l="1"/>
  <c r="Y13" i="4" s="1"/>
  <c r="W13" i="4"/>
  <c r="AA13" i="4" s="1"/>
  <c r="T13" i="4"/>
  <c r="AB13" i="4" s="1" a="1"/>
  <c r="AB13" i="4" s="1"/>
  <c r="AF12" i="4"/>
  <c r="AD12" i="4"/>
  <c r="AE12" i="4"/>
  <c r="AC12" i="4"/>
  <c r="T14" i="1"/>
  <c r="AB14" i="1" s="1" a="1"/>
  <c r="AB14" i="1" s="1"/>
  <c r="R13" i="1"/>
  <c r="Q13" i="1"/>
  <c r="AC13" i="1" s="1"/>
  <c r="P13" i="4" l="1"/>
  <c r="R13" i="4" s="1"/>
  <c r="X13" i="4"/>
  <c r="Q13" i="4" s="1"/>
  <c r="V14" i="4" s="1"/>
  <c r="Z14" i="4" s="1"/>
  <c r="AE13" i="1"/>
  <c r="AD13" i="1"/>
  <c r="AF13" i="1"/>
  <c r="X14" i="1"/>
  <c r="P14" i="1"/>
  <c r="T14" i="4" l="1"/>
  <c r="X14" i="4" s="1"/>
  <c r="U14" i="4"/>
  <c r="Y14" i="4" s="1"/>
  <c r="W14" i="4"/>
  <c r="AA14" i="4" s="1"/>
  <c r="AF13" i="4"/>
  <c r="AD13" i="4"/>
  <c r="AE13" i="4"/>
  <c r="AC13" i="4"/>
  <c r="T15" i="1"/>
  <c r="AB15" i="1" s="1" a="1"/>
  <c r="AB15" i="1" s="1"/>
  <c r="R14" i="1"/>
  <c r="Q14" i="1"/>
  <c r="AC14" i="1" s="1"/>
  <c r="P14" i="4" l="1"/>
  <c r="R14" i="4" s="1"/>
  <c r="AB14" i="4" a="1"/>
  <c r="AB14" i="4" s="1"/>
  <c r="Q14" i="4"/>
  <c r="V15" i="4" s="1"/>
  <c r="Z15" i="4" s="1"/>
  <c r="AD14" i="1"/>
  <c r="AF14" i="1"/>
  <c r="AE14" i="1"/>
  <c r="X15" i="1"/>
  <c r="P15" i="1"/>
  <c r="T15" i="4" l="1"/>
  <c r="W15" i="4"/>
  <c r="AA15" i="4" s="1"/>
  <c r="U15" i="4"/>
  <c r="Y15" i="4" s="1"/>
  <c r="AF14" i="4"/>
  <c r="AD14" i="4"/>
  <c r="AE14" i="4"/>
  <c r="X15" i="4"/>
  <c r="AC14" i="4"/>
  <c r="T16" i="1"/>
  <c r="AB16" i="1" s="1" a="1"/>
  <c r="AB16" i="1" s="1"/>
  <c r="R15" i="1"/>
  <c r="Q15" i="1"/>
  <c r="AC15" i="1" s="1"/>
  <c r="P15" i="4" l="1"/>
  <c r="R15" i="4" s="1"/>
  <c r="AB15" i="4" a="1"/>
  <c r="AB15" i="4" s="1"/>
  <c r="Q15" i="4"/>
  <c r="V16" i="4" s="1"/>
  <c r="Z16" i="4" s="1"/>
  <c r="AD15" i="1"/>
  <c r="AF15" i="1"/>
  <c r="AE15" i="1"/>
  <c r="X16" i="1"/>
  <c r="P16" i="1"/>
  <c r="W16" i="4" l="1"/>
  <c r="AA16" i="4" s="1"/>
  <c r="U16" i="4"/>
  <c r="Y16" i="4" s="1"/>
  <c r="T16" i="4"/>
  <c r="AF15" i="4"/>
  <c r="AE15" i="4"/>
  <c r="AD15" i="4"/>
  <c r="X16" i="4"/>
  <c r="AC15" i="4"/>
  <c r="T17" i="1"/>
  <c r="AB17" i="1" s="1" a="1"/>
  <c r="AB17" i="1" s="1"/>
  <c r="R16" i="1"/>
  <c r="Q16" i="1"/>
  <c r="P16" i="4" l="1"/>
  <c r="R16" i="4" s="1"/>
  <c r="AB16" i="4" a="1"/>
  <c r="AB16" i="4" s="1"/>
  <c r="Q16" i="4"/>
  <c r="V17" i="4" s="1"/>
  <c r="Z17" i="4" s="1"/>
  <c r="AF16" i="1"/>
  <c r="AE16" i="1"/>
  <c r="AD16" i="1"/>
  <c r="AC16" i="1"/>
  <c r="X17" i="1"/>
  <c r="P17" i="1"/>
  <c r="T17" i="4" l="1"/>
  <c r="X17" i="4" s="1"/>
  <c r="W17" i="4"/>
  <c r="AA17" i="4" s="1"/>
  <c r="U17" i="4"/>
  <c r="Y17" i="4" s="1"/>
  <c r="AF16" i="4"/>
  <c r="AE16" i="4"/>
  <c r="AD16" i="4"/>
  <c r="AC16" i="4"/>
  <c r="T18" i="1"/>
  <c r="AB18" i="1" s="1" a="1"/>
  <c r="AB18" i="1" s="1"/>
  <c r="R17" i="1"/>
  <c r="Q17" i="1"/>
  <c r="AC17" i="1" s="1"/>
  <c r="AB17" i="4" l="1" a="1"/>
  <c r="AB17" i="4" s="1"/>
  <c r="P17" i="4"/>
  <c r="R17" i="4" s="1"/>
  <c r="Q17" i="4"/>
  <c r="V18" i="4" s="1"/>
  <c r="Z18" i="4" s="1"/>
  <c r="AD17" i="1"/>
  <c r="AE17" i="1"/>
  <c r="AF17" i="1"/>
  <c r="X18" i="1"/>
  <c r="P18" i="1"/>
  <c r="T18" i="4" l="1"/>
  <c r="U18" i="4"/>
  <c r="Y18" i="4" s="1"/>
  <c r="W18" i="4"/>
  <c r="AA18" i="4" s="1"/>
  <c r="AF17" i="4"/>
  <c r="AE17" i="4"/>
  <c r="AD17" i="4"/>
  <c r="AC17" i="4"/>
  <c r="X18" i="4"/>
  <c r="T19" i="1"/>
  <c r="AB19" i="1" s="1" a="1"/>
  <c r="AB19" i="1" s="1"/>
  <c r="R18" i="1"/>
  <c r="Q18" i="1"/>
  <c r="AC18" i="1" s="1"/>
  <c r="AB18" i="4" l="1" a="1"/>
  <c r="AB18" i="4" s="1"/>
  <c r="P18" i="4"/>
  <c r="R18" i="4" s="1"/>
  <c r="Q18" i="4"/>
  <c r="V19" i="4" s="1"/>
  <c r="Z19" i="4" s="1"/>
  <c r="AD18" i="1"/>
  <c r="AF18" i="1"/>
  <c r="AE18" i="1"/>
  <c r="X19" i="1"/>
  <c r="P19" i="1"/>
  <c r="T19" i="4" l="1"/>
  <c r="U19" i="4"/>
  <c r="Y19" i="4" s="1"/>
  <c r="W19" i="4"/>
  <c r="AA19" i="4" s="1"/>
  <c r="AF18" i="4"/>
  <c r="AD18" i="4"/>
  <c r="AE18" i="4"/>
  <c r="X19" i="4"/>
  <c r="AC18" i="4"/>
  <c r="T20" i="1"/>
  <c r="AB20" i="1" s="1" a="1"/>
  <c r="AB20" i="1" s="1"/>
  <c r="R19" i="1"/>
  <c r="Q19" i="1"/>
  <c r="AC19" i="1" s="1"/>
  <c r="P19" i="4" l="1"/>
  <c r="R19" i="4" s="1"/>
  <c r="AB19" i="4" a="1"/>
  <c r="AB19" i="4" s="1"/>
  <c r="Q19" i="4"/>
  <c r="V20" i="4" s="1"/>
  <c r="Z20" i="4" s="1"/>
  <c r="AE19" i="1"/>
  <c r="AF19" i="1"/>
  <c r="AD19" i="1"/>
  <c r="X20" i="1"/>
  <c r="P20" i="1"/>
  <c r="T20" i="4" l="1"/>
  <c r="X20" i="4" s="1"/>
  <c r="U20" i="4"/>
  <c r="Y20" i="4" s="1"/>
  <c r="W20" i="4"/>
  <c r="AA20" i="4" s="1"/>
  <c r="AF19" i="4"/>
  <c r="AD19" i="4"/>
  <c r="AE19" i="4"/>
  <c r="AC19" i="4"/>
  <c r="T21" i="1"/>
  <c r="AB21" i="1" s="1" a="1"/>
  <c r="AB21" i="1" s="1"/>
  <c r="R20" i="1"/>
  <c r="Q20" i="1"/>
  <c r="AC20" i="1" s="1"/>
  <c r="AB20" i="4" l="1" a="1"/>
  <c r="AB20" i="4" s="1"/>
  <c r="P20" i="4"/>
  <c r="R20" i="4" s="1"/>
  <c r="Q20" i="4"/>
  <c r="T21" i="4" s="1"/>
  <c r="AD20" i="1"/>
  <c r="AF20" i="1"/>
  <c r="AE20" i="1"/>
  <c r="X21" i="1"/>
  <c r="P21" i="1"/>
  <c r="AC20" i="4" l="1"/>
  <c r="V21" i="4"/>
  <c r="Z21" i="4" s="1"/>
  <c r="U21" i="4"/>
  <c r="Y21" i="4" s="1"/>
  <c r="W21" i="4"/>
  <c r="AA21" i="4" s="1"/>
  <c r="AF20" i="4"/>
  <c r="AE20" i="4"/>
  <c r="AD20" i="4"/>
  <c r="AB21" i="4" a="1"/>
  <c r="AB21" i="4" s="1"/>
  <c r="X21" i="4"/>
  <c r="T22" i="1"/>
  <c r="AB22" i="1" s="1" a="1"/>
  <c r="AB22" i="1" s="1"/>
  <c r="R21" i="1"/>
  <c r="Q21" i="1"/>
  <c r="AC21" i="1" s="1"/>
  <c r="P21" i="4" l="1"/>
  <c r="R21" i="4" s="1"/>
  <c r="Q21" i="4"/>
  <c r="U22" i="4" s="1"/>
  <c r="Y22" i="4" s="1"/>
  <c r="AD21" i="1"/>
  <c r="AF21" i="1"/>
  <c r="AE21" i="1"/>
  <c r="X22" i="1"/>
  <c r="P22" i="1"/>
  <c r="T22" i="4" l="1"/>
  <c r="V22" i="4"/>
  <c r="Z22" i="4" s="1"/>
  <c r="W22" i="4"/>
  <c r="AA22" i="4" s="1"/>
  <c r="AF21" i="4"/>
  <c r="AE21" i="4"/>
  <c r="AD21" i="4"/>
  <c r="AC21" i="4"/>
  <c r="X22" i="4"/>
  <c r="R22" i="1"/>
  <c r="Q22" i="1"/>
  <c r="AB22" i="4" l="1" a="1"/>
  <c r="AB22" i="4" s="1"/>
  <c r="P22" i="4"/>
  <c r="R22" i="4" s="1"/>
  <c r="Q22" i="4"/>
  <c r="AC22" i="1"/>
  <c r="W23" i="1"/>
  <c r="AA23" i="1" s="1"/>
  <c r="W24" i="1" s="1"/>
  <c r="AA24" i="1" s="1"/>
  <c r="W25" i="1" s="1"/>
  <c r="AA25" i="1" s="1"/>
  <c r="W26" i="1" s="1"/>
  <c r="AA26" i="1" s="1"/>
  <c r="W27" i="1" s="1"/>
  <c r="AA27" i="1" s="1"/>
  <c r="W28" i="1" s="1"/>
  <c r="AA28" i="1" s="1"/>
  <c r="W29" i="1" s="1"/>
  <c r="AA29" i="1" s="1"/>
  <c r="W30" i="1" s="1"/>
  <c r="AA30" i="1" s="1"/>
  <c r="W31" i="1" s="1"/>
  <c r="AA31" i="1" s="1"/>
  <c r="W32" i="1" s="1"/>
  <c r="AA32" i="1" s="1"/>
  <c r="W33" i="1" s="1"/>
  <c r="AA33" i="1" s="1"/>
  <c r="W34" i="1" s="1"/>
  <c r="AA34" i="1" s="1"/>
  <c r="W35" i="1" s="1"/>
  <c r="AA35" i="1" s="1"/>
  <c r="W36" i="1" s="1"/>
  <c r="AA36" i="1" s="1"/>
  <c r="W37" i="1" s="1"/>
  <c r="AA37" i="1" s="1"/>
  <c r="W38" i="1" s="1"/>
  <c r="AA38" i="1" s="1"/>
  <c r="W39" i="1" s="1"/>
  <c r="AA39" i="1" s="1"/>
  <c r="W40" i="1" s="1"/>
  <c r="AA40" i="1" s="1"/>
  <c r="W41" i="1" s="1"/>
  <c r="AA41" i="1" s="1"/>
  <c r="V23" i="1"/>
  <c r="Z23" i="1" s="1"/>
  <c r="V24" i="1" s="1"/>
  <c r="Z24" i="1" s="1"/>
  <c r="V25" i="1" s="1"/>
  <c r="Z25" i="1" s="1"/>
  <c r="V26" i="1" s="1"/>
  <c r="Z26" i="1" s="1"/>
  <c r="V27" i="1" s="1"/>
  <c r="Z27" i="1" s="1"/>
  <c r="V28" i="1" s="1"/>
  <c r="Z28" i="1" s="1"/>
  <c r="V29" i="1" s="1"/>
  <c r="Z29" i="1" s="1"/>
  <c r="V30" i="1" s="1"/>
  <c r="Z30" i="1" s="1"/>
  <c r="V31" i="1" s="1"/>
  <c r="Z31" i="1" s="1"/>
  <c r="V32" i="1" s="1"/>
  <c r="Z32" i="1" s="1"/>
  <c r="V33" i="1" s="1"/>
  <c r="Z33" i="1" s="1"/>
  <c r="V34" i="1" s="1"/>
  <c r="Z34" i="1" s="1"/>
  <c r="V35" i="1" s="1"/>
  <c r="Z35" i="1" s="1"/>
  <c r="V36" i="1" s="1"/>
  <c r="Z36" i="1" s="1"/>
  <c r="V37" i="1" s="1"/>
  <c r="Z37" i="1" s="1"/>
  <c r="V38" i="1" s="1"/>
  <c r="Z38" i="1" s="1"/>
  <c r="V39" i="1" s="1"/>
  <c r="Z39" i="1" s="1"/>
  <c r="V40" i="1" s="1"/>
  <c r="Z40" i="1" s="1"/>
  <c r="V41" i="1" s="1"/>
  <c r="Z41" i="1" s="1"/>
  <c r="U23" i="1"/>
  <c r="Y23" i="1" s="1"/>
  <c r="U24" i="1" s="1"/>
  <c r="Y24" i="1" s="1"/>
  <c r="U25" i="1" s="1"/>
  <c r="Y25" i="1" s="1"/>
  <c r="U26" i="1" s="1"/>
  <c r="Y26" i="1" s="1"/>
  <c r="U27" i="1" s="1"/>
  <c r="Y27" i="1" s="1"/>
  <c r="U28" i="1" s="1"/>
  <c r="Y28" i="1" s="1"/>
  <c r="U29" i="1" s="1"/>
  <c r="Y29" i="1" s="1"/>
  <c r="U30" i="1" s="1"/>
  <c r="Y30" i="1" s="1"/>
  <c r="U31" i="1" s="1"/>
  <c r="Y31" i="1" s="1"/>
  <c r="U32" i="1" s="1"/>
  <c r="Y32" i="1" s="1"/>
  <c r="U33" i="1" s="1"/>
  <c r="Y33" i="1" s="1"/>
  <c r="U34" i="1" s="1"/>
  <c r="Y34" i="1" s="1"/>
  <c r="U35" i="1" s="1"/>
  <c r="Y35" i="1" s="1"/>
  <c r="U36" i="1" s="1"/>
  <c r="Y36" i="1" s="1"/>
  <c r="U37" i="1" s="1"/>
  <c r="Y37" i="1" s="1"/>
  <c r="U38" i="1" s="1"/>
  <c r="Y38" i="1" s="1"/>
  <c r="U39" i="1" s="1"/>
  <c r="Y39" i="1" s="1"/>
  <c r="U40" i="1" s="1"/>
  <c r="Y40" i="1" s="1"/>
  <c r="U41" i="1" s="1"/>
  <c r="Y41" i="1" s="1"/>
  <c r="T23" i="1"/>
  <c r="P23" i="1" s="1"/>
  <c r="AD22" i="1"/>
  <c r="AF22" i="1"/>
  <c r="AE22" i="1"/>
  <c r="T23" i="4" l="1"/>
  <c r="U23" i="4"/>
  <c r="V23" i="4"/>
  <c r="Z23" i="4" s="1"/>
  <c r="W23" i="4"/>
  <c r="AA23" i="4" s="1"/>
  <c r="Y23" i="4"/>
  <c r="AF22" i="4"/>
  <c r="AD22" i="4"/>
  <c r="AE22" i="4"/>
  <c r="AC22" i="4"/>
  <c r="AB23" i="1" a="1"/>
  <c r="AB23" i="1" s="1"/>
  <c r="X23" i="1"/>
  <c r="T24" i="1"/>
  <c r="AB24" i="1" s="1" a="1"/>
  <c r="AB24" i="1" s="1"/>
  <c r="R23" i="1"/>
  <c r="Q23" i="1"/>
  <c r="AC23" i="1" s="1"/>
  <c r="X23" i="4" l="1"/>
  <c r="P23" i="4"/>
  <c r="R23" i="4" s="1"/>
  <c r="AB23" i="4" a="1"/>
  <c r="AB23" i="4" s="1"/>
  <c r="AE23" i="1"/>
  <c r="AF23" i="1"/>
  <c r="AD23" i="1"/>
  <c r="X24" i="1"/>
  <c r="P24" i="1"/>
  <c r="Q23" i="4" l="1"/>
  <c r="T25" i="1"/>
  <c r="AB25" i="1" s="1" a="1"/>
  <c r="AB25" i="1" s="1"/>
  <c r="R24" i="1"/>
  <c r="Q24" i="1"/>
  <c r="AC24" i="1" s="1"/>
  <c r="AC23" i="4" l="1"/>
  <c r="U24" i="4"/>
  <c r="Y24" i="4" s="1"/>
  <c r="W24" i="4"/>
  <c r="AA24" i="4" s="1"/>
  <c r="V24" i="4"/>
  <c r="Z24" i="4" s="1"/>
  <c r="T24" i="4"/>
  <c r="AD23" i="4"/>
  <c r="AF23" i="4"/>
  <c r="AE23" i="4"/>
  <c r="AE24" i="1"/>
  <c r="AF24" i="1"/>
  <c r="AD24" i="1"/>
  <c r="X25" i="1"/>
  <c r="P25" i="1"/>
  <c r="P24" i="4" l="1"/>
  <c r="R24" i="4" s="1"/>
  <c r="AB24" i="4" a="1"/>
  <c r="AB24" i="4" s="1"/>
  <c r="X24" i="4"/>
  <c r="Q24" i="4"/>
  <c r="AC24" i="4" s="1"/>
  <c r="T26" i="1"/>
  <c r="AB26" i="1" s="1" a="1"/>
  <c r="AB26" i="1" s="1"/>
  <c r="R25" i="1"/>
  <c r="Q25" i="1"/>
  <c r="AC25" i="1" s="1"/>
  <c r="V25" i="4" l="1"/>
  <c r="Z25" i="4" s="1"/>
  <c r="W25" i="4"/>
  <c r="AA25" i="4" s="1"/>
  <c r="U25" i="4"/>
  <c r="Y25" i="4" s="1"/>
  <c r="T25" i="4"/>
  <c r="X25" i="4" s="1"/>
  <c r="AF24" i="4"/>
  <c r="AD24" i="4"/>
  <c r="AE24" i="4"/>
  <c r="AB25" i="4" a="1"/>
  <c r="AB25" i="4" s="1"/>
  <c r="AE25" i="1"/>
  <c r="AD25" i="1"/>
  <c r="AF25" i="1"/>
  <c r="X26" i="1"/>
  <c r="P26" i="1"/>
  <c r="P25" i="4" l="1"/>
  <c r="R25" i="4" s="1"/>
  <c r="Q25" i="4"/>
  <c r="AC25" i="4" s="1"/>
  <c r="T27" i="1"/>
  <c r="AB27" i="1" s="1" a="1"/>
  <c r="AB27" i="1" s="1"/>
  <c r="R26" i="1"/>
  <c r="Q26" i="1"/>
  <c r="AC26" i="1" s="1"/>
  <c r="T26" i="4" l="1"/>
  <c r="X26" i="4" s="1"/>
  <c r="V26" i="4"/>
  <c r="Z26" i="4" s="1"/>
  <c r="W26" i="4"/>
  <c r="AA26" i="4" s="1"/>
  <c r="U26" i="4"/>
  <c r="Y26" i="4" s="1"/>
  <c r="AD25" i="4"/>
  <c r="AE25" i="4"/>
  <c r="AF25" i="4"/>
  <c r="AE26" i="1"/>
  <c r="AF26" i="1"/>
  <c r="AD26" i="1"/>
  <c r="X27" i="1"/>
  <c r="P27" i="1"/>
  <c r="P26" i="4" l="1"/>
  <c r="R26" i="4" s="1"/>
  <c r="AB26" i="4" a="1"/>
  <c r="AB26" i="4" s="1"/>
  <c r="Q26" i="4"/>
  <c r="AC26" i="4" s="1"/>
  <c r="T28" i="1"/>
  <c r="AB28" i="1" s="1" a="1"/>
  <c r="AB28" i="1" s="1"/>
  <c r="R27" i="1"/>
  <c r="Q27" i="1"/>
  <c r="AC27" i="1" s="1"/>
  <c r="V27" i="4" l="1"/>
  <c r="Z27" i="4" s="1"/>
  <c r="U27" i="4"/>
  <c r="Y27" i="4" s="1"/>
  <c r="W27" i="4"/>
  <c r="AA27" i="4" s="1"/>
  <c r="T27" i="4"/>
  <c r="X27" i="4" s="1"/>
  <c r="AF26" i="4"/>
  <c r="AE26" i="4"/>
  <c r="AD26" i="4"/>
  <c r="AE27" i="1"/>
  <c r="AF27" i="1"/>
  <c r="AD27" i="1"/>
  <c r="X28" i="1"/>
  <c r="P28" i="1"/>
  <c r="P27" i="4" l="1"/>
  <c r="R27" i="4" s="1"/>
  <c r="AB27" i="4" a="1"/>
  <c r="AB27" i="4" s="1"/>
  <c r="Q27" i="4"/>
  <c r="AC27" i="4" s="1"/>
  <c r="T29" i="1"/>
  <c r="AB29" i="1" s="1" a="1"/>
  <c r="AB29" i="1" s="1"/>
  <c r="R28" i="1"/>
  <c r="Q28" i="1"/>
  <c r="AC28" i="1" s="1"/>
  <c r="U28" i="4" l="1"/>
  <c r="Y28" i="4" s="1"/>
  <c r="V28" i="4"/>
  <c r="Z28" i="4" s="1"/>
  <c r="W28" i="4"/>
  <c r="AA28" i="4" s="1"/>
  <c r="T28" i="4"/>
  <c r="X28" i="4" s="1"/>
  <c r="AE27" i="4"/>
  <c r="AF27" i="4"/>
  <c r="AD27" i="4"/>
  <c r="AE28" i="1"/>
  <c r="AF28" i="1"/>
  <c r="AD28" i="1"/>
  <c r="X29" i="1"/>
  <c r="P29" i="1"/>
  <c r="AB28" i="4" l="1" a="1"/>
  <c r="AB28" i="4" s="1"/>
  <c r="P28" i="4"/>
  <c r="R28" i="4" s="1"/>
  <c r="Q28" i="4"/>
  <c r="AC28" i="4" s="1"/>
  <c r="T30" i="1"/>
  <c r="AB30" i="1" s="1" a="1"/>
  <c r="AB30" i="1" s="1"/>
  <c r="R29" i="1"/>
  <c r="Q29" i="1"/>
  <c r="AC29" i="1" s="1"/>
  <c r="V29" i="4" l="1"/>
  <c r="Z29" i="4" s="1"/>
  <c r="W29" i="4"/>
  <c r="AA29" i="4" s="1"/>
  <c r="U29" i="4"/>
  <c r="Y29" i="4" s="1"/>
  <c r="T29" i="4"/>
  <c r="AF28" i="4"/>
  <c r="AE28" i="4"/>
  <c r="AD28" i="4"/>
  <c r="X29" i="4"/>
  <c r="AE29" i="1"/>
  <c r="AF29" i="1"/>
  <c r="AD29" i="1"/>
  <c r="X30" i="1"/>
  <c r="P30" i="1"/>
  <c r="AB29" i="4" l="1" a="1"/>
  <c r="AB29" i="4" s="1"/>
  <c r="P29" i="4"/>
  <c r="R29" i="4" s="1"/>
  <c r="Q29" i="4"/>
  <c r="T30" i="4" s="1"/>
  <c r="T31" i="1"/>
  <c r="AB31" i="1" s="1" a="1"/>
  <c r="AB31" i="1" s="1"/>
  <c r="R30" i="1"/>
  <c r="Q30" i="1"/>
  <c r="AC30" i="1" s="1"/>
  <c r="V30" i="4" l="1"/>
  <c r="Z30" i="4" s="1"/>
  <c r="U30" i="4"/>
  <c r="Y30" i="4" s="1"/>
  <c r="W30" i="4"/>
  <c r="AA30" i="4" s="1"/>
  <c r="AD29" i="4"/>
  <c r="AE29" i="4"/>
  <c r="AF29" i="4"/>
  <c r="X30" i="4"/>
  <c r="AC29" i="4"/>
  <c r="AE30" i="1"/>
  <c r="AF30" i="1"/>
  <c r="AD30" i="1"/>
  <c r="X31" i="1"/>
  <c r="P31" i="1"/>
  <c r="AB30" i="4" l="1" a="1"/>
  <c r="AB30" i="4" s="1"/>
  <c r="P30" i="4"/>
  <c r="R30" i="4" s="1"/>
  <c r="Q30" i="4"/>
  <c r="W31" i="4" s="1"/>
  <c r="AA31" i="4" s="1"/>
  <c r="T32" i="1"/>
  <c r="AB32" i="1" s="1" a="1"/>
  <c r="AB32" i="1" s="1"/>
  <c r="Q31" i="1"/>
  <c r="AC31" i="1" s="1"/>
  <c r="R31" i="1"/>
  <c r="T31" i="4" l="1"/>
  <c r="V31" i="4"/>
  <c r="Z31" i="4" s="1"/>
  <c r="U31" i="4"/>
  <c r="Y31" i="4" s="1"/>
  <c r="AF30" i="4"/>
  <c r="AE30" i="4"/>
  <c r="AD30" i="4"/>
  <c r="AC30" i="4"/>
  <c r="AE31" i="1"/>
  <c r="AF31" i="1"/>
  <c r="AD31" i="1"/>
  <c r="X32" i="1"/>
  <c r="P32" i="1"/>
  <c r="AB31" i="4" l="1" a="1"/>
  <c r="AB31" i="4" s="1"/>
  <c r="X31" i="4"/>
  <c r="Q31" i="4" s="1"/>
  <c r="W32" i="4" s="1"/>
  <c r="AA32" i="4" s="1"/>
  <c r="P31" i="4"/>
  <c r="R31" i="4" s="1"/>
  <c r="T33" i="1"/>
  <c r="AB33" i="1" s="1" a="1"/>
  <c r="AB33" i="1" s="1"/>
  <c r="R32" i="1"/>
  <c r="Q32" i="1"/>
  <c r="AC32" i="1" s="1"/>
  <c r="U32" i="4" l="1"/>
  <c r="Y32" i="4" s="1"/>
  <c r="V32" i="4"/>
  <c r="Z32" i="4" s="1"/>
  <c r="T32" i="4"/>
  <c r="P32" i="4" s="1"/>
  <c r="R32" i="4" s="1"/>
  <c r="AE31" i="4"/>
  <c r="AD31" i="4"/>
  <c r="AF31" i="4"/>
  <c r="AB32" i="4" a="1"/>
  <c r="AB32" i="4" s="1"/>
  <c r="AC31" i="4"/>
  <c r="AE32" i="1"/>
  <c r="AD32" i="1"/>
  <c r="AF32" i="1"/>
  <c r="X33" i="1"/>
  <c r="P33" i="1"/>
  <c r="X32" i="4" l="1"/>
  <c r="T34" i="1"/>
  <c r="AB34" i="1" s="1" a="1"/>
  <c r="AB34" i="1" s="1"/>
  <c r="R33" i="1"/>
  <c r="Q33" i="1"/>
  <c r="AC33" i="1" s="1"/>
  <c r="Q32" i="4" l="1"/>
  <c r="AD32" i="4"/>
  <c r="AE32" i="4"/>
  <c r="AF32" i="4"/>
  <c r="AC32" i="4"/>
  <c r="AF33" i="1"/>
  <c r="AE33" i="1"/>
  <c r="AD33" i="1"/>
  <c r="X34" i="1"/>
  <c r="P34" i="1"/>
  <c r="W33" i="4" l="1"/>
  <c r="AA33" i="4" s="1"/>
  <c r="V33" i="4"/>
  <c r="Z33" i="4" s="1"/>
  <c r="U33" i="4"/>
  <c r="Y33" i="4" s="1"/>
  <c r="T33" i="4"/>
  <c r="T35" i="1"/>
  <c r="AB35" i="1" s="1" a="1"/>
  <c r="AB35" i="1" s="1"/>
  <c r="R34" i="1"/>
  <c r="Q34" i="1"/>
  <c r="AC34" i="1" s="1"/>
  <c r="P33" i="4" l="1"/>
  <c r="R33" i="4" s="1"/>
  <c r="AB33" i="4" a="1"/>
  <c r="AB33" i="4" s="1"/>
  <c r="X33" i="4"/>
  <c r="AF34" i="1"/>
  <c r="AD34" i="1"/>
  <c r="AE34" i="1"/>
  <c r="X35" i="1"/>
  <c r="P35" i="1"/>
  <c r="Q33" i="4" l="1"/>
  <c r="T36" i="1"/>
  <c r="AB36" i="1" s="1" a="1"/>
  <c r="AB36" i="1" s="1"/>
  <c r="R35" i="1"/>
  <c r="Q35" i="1"/>
  <c r="AC35" i="1" s="1"/>
  <c r="AC33" i="4" l="1"/>
  <c r="AF33" i="4"/>
  <c r="V34" i="4"/>
  <c r="Z34" i="4" s="1"/>
  <c r="U34" i="4"/>
  <c r="Y34" i="4" s="1"/>
  <c r="W34" i="4"/>
  <c r="AA34" i="4" s="1"/>
  <c r="AE33" i="4"/>
  <c r="AD33" i="4"/>
  <c r="T34" i="4"/>
  <c r="AD35" i="1"/>
  <c r="AF35" i="1"/>
  <c r="AE35" i="1"/>
  <c r="X36" i="1"/>
  <c r="P36" i="1"/>
  <c r="AB34" i="4" l="1" a="1"/>
  <c r="AB34" i="4" s="1"/>
  <c r="X34" i="4"/>
  <c r="P34" i="4"/>
  <c r="R34" i="4" s="1"/>
  <c r="T37" i="1"/>
  <c r="AB37" i="1" s="1" a="1"/>
  <c r="AB37" i="1" s="1"/>
  <c r="R36" i="1"/>
  <c r="Q36" i="1"/>
  <c r="Q34" i="4" l="1"/>
  <c r="AC34" i="4"/>
  <c r="AD36" i="1"/>
  <c r="AE36" i="1"/>
  <c r="AF36" i="1"/>
  <c r="AC36" i="1"/>
  <c r="X37" i="1"/>
  <c r="P37" i="1"/>
  <c r="W35" i="4" l="1"/>
  <c r="AA35" i="4" s="1"/>
  <c r="AD34" i="4"/>
  <c r="AF34" i="4"/>
  <c r="AE34" i="4"/>
  <c r="U35" i="4"/>
  <c r="Y35" i="4" s="1"/>
  <c r="V35" i="4"/>
  <c r="Z35" i="4" s="1"/>
  <c r="T35" i="4"/>
  <c r="T38" i="1"/>
  <c r="AB38" i="1" s="1" a="1"/>
  <c r="AB38" i="1" s="1"/>
  <c r="Q37" i="1"/>
  <c r="AC37" i="1" s="1"/>
  <c r="R37" i="1"/>
  <c r="P35" i="4" l="1"/>
  <c r="R35" i="4" s="1"/>
  <c r="X35" i="4"/>
  <c r="AB35" i="4" a="1"/>
  <c r="AB35" i="4" s="1"/>
  <c r="AD37" i="1"/>
  <c r="AF37" i="1"/>
  <c r="AE37" i="1"/>
  <c r="X38" i="1"/>
  <c r="P38" i="1"/>
  <c r="Q35" i="4" l="1"/>
  <c r="T36" i="4" s="1"/>
  <c r="AC35" i="4"/>
  <c r="T39" i="1"/>
  <c r="AB39" i="1" s="1" a="1"/>
  <c r="AB39" i="1" s="1"/>
  <c r="R38" i="1"/>
  <c r="Q38" i="1"/>
  <c r="AC38" i="1" s="1"/>
  <c r="X36" i="4" l="1"/>
  <c r="U36" i="4"/>
  <c r="Y36" i="4" s="1"/>
  <c r="AD35" i="4"/>
  <c r="V36" i="4"/>
  <c r="Z36" i="4" s="1"/>
  <c r="AE35" i="4"/>
  <c r="W36" i="4"/>
  <c r="AA36" i="4" s="1"/>
  <c r="AF35" i="4"/>
  <c r="AD38" i="1"/>
  <c r="AF38" i="1"/>
  <c r="AE38" i="1"/>
  <c r="X39" i="1"/>
  <c r="P39" i="1"/>
  <c r="P36" i="4" l="1"/>
  <c r="R36" i="4" s="1"/>
  <c r="Q36" i="4"/>
  <c r="AC36" i="4" s="1"/>
  <c r="AB36" i="4" a="1"/>
  <c r="AB36" i="4" s="1"/>
  <c r="T40" i="1"/>
  <c r="AB40" i="1" s="1" a="1"/>
  <c r="AB40" i="1" s="1"/>
  <c r="R39" i="1"/>
  <c r="Q39" i="1"/>
  <c r="AC39" i="1" s="1"/>
  <c r="AD36" i="4" l="1"/>
  <c r="T37" i="4"/>
  <c r="U37" i="4"/>
  <c r="Y37" i="4" s="1"/>
  <c r="AE36" i="4"/>
  <c r="V37" i="4"/>
  <c r="Z37" i="4" s="1"/>
  <c r="AF36" i="4"/>
  <c r="W37" i="4"/>
  <c r="AA37" i="4" s="1"/>
  <c r="AD39" i="1"/>
  <c r="AF39" i="1"/>
  <c r="AE39" i="1"/>
  <c r="X40" i="1"/>
  <c r="P40" i="1"/>
  <c r="X37" i="4" l="1"/>
  <c r="P37" i="4"/>
  <c r="R37" i="4" s="1"/>
  <c r="AB37" i="4" a="1"/>
  <c r="AB37" i="4" s="1"/>
  <c r="T41" i="1"/>
  <c r="AB41" i="1" s="1" a="1"/>
  <c r="AB41" i="1" s="1"/>
  <c r="R40" i="1"/>
  <c r="Q40" i="1"/>
  <c r="AC40" i="1" s="1"/>
  <c r="Q37" i="4" l="1"/>
  <c r="AD40" i="1"/>
  <c r="AF40" i="1"/>
  <c r="AE40" i="1"/>
  <c r="X41" i="1"/>
  <c r="P41" i="1"/>
  <c r="AC37" i="4" l="1"/>
  <c r="AF37" i="4"/>
  <c r="V38" i="4"/>
  <c r="Z38" i="4" s="1"/>
  <c r="AE37" i="4"/>
  <c r="U38" i="4"/>
  <c r="Y38" i="4" s="1"/>
  <c r="AD37" i="4"/>
  <c r="W38" i="4"/>
  <c r="AA38" i="4" s="1"/>
  <c r="T38" i="4"/>
  <c r="R41" i="1"/>
  <c r="Q41" i="1"/>
  <c r="AB38" i="4" l="1" a="1"/>
  <c r="AB38" i="4" s="1"/>
  <c r="X38" i="4"/>
  <c r="P38" i="4"/>
  <c r="R38" i="4" s="1"/>
  <c r="AC41" i="1"/>
  <c r="V42" i="1"/>
  <c r="Z42" i="1" s="1"/>
  <c r="V43" i="1" s="1"/>
  <c r="Z43" i="1" s="1"/>
  <c r="V44" i="1" s="1"/>
  <c r="Z44" i="1" s="1"/>
  <c r="V45" i="1" s="1"/>
  <c r="Z45" i="1" s="1"/>
  <c r="V46" i="1" s="1"/>
  <c r="Z46" i="1" s="1"/>
  <c r="V47" i="1" s="1"/>
  <c r="Z47" i="1" s="1"/>
  <c r="V48" i="1" s="1"/>
  <c r="Z48" i="1" s="1"/>
  <c r="V49" i="1" s="1"/>
  <c r="Z49" i="1" s="1"/>
  <c r="V50" i="1" s="1"/>
  <c r="Z50" i="1" s="1"/>
  <c r="V51" i="1" s="1"/>
  <c r="Z51" i="1" s="1"/>
  <c r="V52" i="1" s="1"/>
  <c r="Z52" i="1" s="1"/>
  <c r="V53" i="1" s="1"/>
  <c r="Z53" i="1" s="1"/>
  <c r="V54" i="1" s="1"/>
  <c r="Z54" i="1" s="1"/>
  <c r="V55" i="1" s="1"/>
  <c r="Z55" i="1" s="1"/>
  <c r="V56" i="1" s="1"/>
  <c r="Z56" i="1" s="1"/>
  <c r="V57" i="1" s="1"/>
  <c r="Z57" i="1" s="1"/>
  <c r="V58" i="1" s="1"/>
  <c r="Z58" i="1" s="1"/>
  <c r="V59" i="1" s="1"/>
  <c r="Z59" i="1" s="1"/>
  <c r="V60" i="1" s="1"/>
  <c r="Z60" i="1" s="1"/>
  <c r="V61" i="1" s="1"/>
  <c r="Z61" i="1" s="1"/>
  <c r="V62" i="1" s="1"/>
  <c r="Z62" i="1" s="1"/>
  <c r="V63" i="1" s="1"/>
  <c r="Z63" i="1" s="1"/>
  <c r="V64" i="1" s="1"/>
  <c r="Z64" i="1" s="1"/>
  <c r="W42" i="1"/>
  <c r="AA42" i="1" s="1"/>
  <c r="W43" i="1" s="1"/>
  <c r="AA43" i="1" s="1"/>
  <c r="W44" i="1" s="1"/>
  <c r="AA44" i="1" s="1"/>
  <c r="W45" i="1" s="1"/>
  <c r="AA45" i="1" s="1"/>
  <c r="W46" i="1" s="1"/>
  <c r="AA46" i="1" s="1"/>
  <c r="W47" i="1" s="1"/>
  <c r="AA47" i="1" s="1"/>
  <c r="W48" i="1" s="1"/>
  <c r="AA48" i="1" s="1"/>
  <c r="W49" i="1" s="1"/>
  <c r="AA49" i="1" s="1"/>
  <c r="W50" i="1" s="1"/>
  <c r="AA50" i="1" s="1"/>
  <c r="W51" i="1" s="1"/>
  <c r="AA51" i="1" s="1"/>
  <c r="W52" i="1" s="1"/>
  <c r="AA52" i="1" s="1"/>
  <c r="W53" i="1" s="1"/>
  <c r="AA53" i="1" s="1"/>
  <c r="W54" i="1" s="1"/>
  <c r="AA54" i="1" s="1"/>
  <c r="W55" i="1" s="1"/>
  <c r="AA55" i="1" s="1"/>
  <c r="W56" i="1" s="1"/>
  <c r="AA56" i="1" s="1"/>
  <c r="W57" i="1" s="1"/>
  <c r="AA57" i="1" s="1"/>
  <c r="W58" i="1" s="1"/>
  <c r="AA58" i="1" s="1"/>
  <c r="W59" i="1" s="1"/>
  <c r="AA59" i="1" s="1"/>
  <c r="W60" i="1" s="1"/>
  <c r="AA60" i="1" s="1"/>
  <c r="W61" i="1" s="1"/>
  <c r="AA61" i="1" s="1"/>
  <c r="W62" i="1" s="1"/>
  <c r="AA62" i="1" s="1"/>
  <c r="W63" i="1" s="1"/>
  <c r="AA63" i="1" s="1"/>
  <c r="W64" i="1" s="1"/>
  <c r="AA64" i="1" s="1"/>
  <c r="U42" i="1"/>
  <c r="Y42" i="1" s="1"/>
  <c r="U43" i="1" s="1"/>
  <c r="Y43" i="1" s="1"/>
  <c r="U44" i="1" s="1"/>
  <c r="Y44" i="1" s="1"/>
  <c r="U45" i="1" s="1"/>
  <c r="Y45" i="1" s="1"/>
  <c r="U46" i="1" s="1"/>
  <c r="Y46" i="1" s="1"/>
  <c r="U47" i="1" s="1"/>
  <c r="Y47" i="1" s="1"/>
  <c r="U48" i="1" s="1"/>
  <c r="Y48" i="1" s="1"/>
  <c r="U49" i="1" s="1"/>
  <c r="Y49" i="1" s="1"/>
  <c r="U50" i="1" s="1"/>
  <c r="Y50" i="1" s="1"/>
  <c r="U51" i="1" s="1"/>
  <c r="Y51" i="1" s="1"/>
  <c r="U52" i="1" s="1"/>
  <c r="Y52" i="1" s="1"/>
  <c r="U53" i="1" s="1"/>
  <c r="Y53" i="1" s="1"/>
  <c r="U54" i="1" s="1"/>
  <c r="Y54" i="1" s="1"/>
  <c r="U55" i="1" s="1"/>
  <c r="Y55" i="1" s="1"/>
  <c r="U56" i="1" s="1"/>
  <c r="Y56" i="1" s="1"/>
  <c r="U57" i="1" s="1"/>
  <c r="Y57" i="1" s="1"/>
  <c r="U58" i="1" s="1"/>
  <c r="Y58" i="1" s="1"/>
  <c r="U59" i="1" s="1"/>
  <c r="Y59" i="1" s="1"/>
  <c r="U60" i="1" s="1"/>
  <c r="Y60" i="1" s="1"/>
  <c r="U61" i="1" s="1"/>
  <c r="Y61" i="1" s="1"/>
  <c r="U62" i="1" s="1"/>
  <c r="Y62" i="1" s="1"/>
  <c r="U63" i="1" s="1"/>
  <c r="Y63" i="1" s="1"/>
  <c r="U64" i="1" s="1"/>
  <c r="Y64" i="1" s="1"/>
  <c r="T42" i="1"/>
  <c r="AF41" i="1"/>
  <c r="AE41" i="1"/>
  <c r="AD41" i="1"/>
  <c r="Q38" i="4" l="1"/>
  <c r="AB42" i="1" a="1"/>
  <c r="AB42" i="1" s="1"/>
  <c r="P42" i="1"/>
  <c r="X42" i="1"/>
  <c r="Q42" i="1" s="1"/>
  <c r="AC42" i="1" s="1"/>
  <c r="R42" i="1"/>
  <c r="AE38" i="4" l="1"/>
  <c r="W39" i="4"/>
  <c r="AA39" i="4" s="1"/>
  <c r="U39" i="4"/>
  <c r="Y39" i="4" s="1"/>
  <c r="AD38" i="4"/>
  <c r="AF38" i="4"/>
  <c r="V39" i="4"/>
  <c r="Z39" i="4" s="1"/>
  <c r="AC38" i="4"/>
  <c r="T39" i="4"/>
  <c r="T43" i="1"/>
  <c r="AB43" i="1" s="1" a="1"/>
  <c r="AB43" i="1" s="1"/>
  <c r="AF42" i="1"/>
  <c r="AE42" i="1"/>
  <c r="AD42" i="1"/>
  <c r="X43" i="1"/>
  <c r="P43" i="1"/>
  <c r="AB39" i="4" l="1" a="1"/>
  <c r="AB39" i="4" s="1"/>
  <c r="X39" i="4"/>
  <c r="P39" i="4"/>
  <c r="R39" i="4" s="1"/>
  <c r="T44" i="1"/>
  <c r="AB44" i="1" s="1" a="1"/>
  <c r="AB44" i="1" s="1"/>
  <c r="Q43" i="1"/>
  <c r="AC43" i="1" s="1"/>
  <c r="R43" i="1"/>
  <c r="Q39" i="4" l="1"/>
  <c r="AC39" i="4" s="1"/>
  <c r="AD43" i="1"/>
  <c r="AE43" i="1"/>
  <c r="AF43" i="1"/>
  <c r="X44" i="1"/>
  <c r="P44" i="1"/>
  <c r="AF39" i="4" l="1"/>
  <c r="V40" i="4"/>
  <c r="Z40" i="4" s="1"/>
  <c r="W40" i="4"/>
  <c r="AA40" i="4" s="1"/>
  <c r="AE39" i="4"/>
  <c r="AD39" i="4"/>
  <c r="U40" i="4"/>
  <c r="Y40" i="4" s="1"/>
  <c r="T40" i="4"/>
  <c r="T45" i="1"/>
  <c r="AB45" i="1" s="1" a="1"/>
  <c r="AB45" i="1" s="1"/>
  <c r="R44" i="1"/>
  <c r="Q44" i="1"/>
  <c r="AC44" i="1" s="1"/>
  <c r="AB40" i="4" l="1" a="1"/>
  <c r="AB40" i="4" s="1"/>
  <c r="X40" i="4"/>
  <c r="P40" i="4"/>
  <c r="R40" i="4" s="1"/>
  <c r="AD44" i="1"/>
  <c r="AE44" i="1"/>
  <c r="AF44" i="1"/>
  <c r="X45" i="1"/>
  <c r="P45" i="1"/>
  <c r="Q40" i="4" l="1"/>
  <c r="T46" i="1"/>
  <c r="AB46" i="1" s="1" a="1"/>
  <c r="AB46" i="1" s="1"/>
  <c r="Q45" i="1"/>
  <c r="AC45" i="1" s="1"/>
  <c r="R45" i="1"/>
  <c r="AC40" i="4" l="1"/>
  <c r="AD40" i="4"/>
  <c r="AF40" i="4"/>
  <c r="AE40" i="4"/>
  <c r="U41" i="4"/>
  <c r="Y41" i="4" s="1"/>
  <c r="W41" i="4"/>
  <c r="AA41" i="4" s="1"/>
  <c r="V41" i="4"/>
  <c r="Z41" i="4" s="1"/>
  <c r="T41" i="4"/>
  <c r="AE45" i="1"/>
  <c r="AD45" i="1"/>
  <c r="AF45" i="1"/>
  <c r="X46" i="1"/>
  <c r="P46" i="1"/>
  <c r="X41" i="4" l="1"/>
  <c r="AB41" i="4" a="1"/>
  <c r="AB41" i="4" s="1"/>
  <c r="P41" i="4"/>
  <c r="R41" i="4" s="1"/>
  <c r="T47" i="1"/>
  <c r="AB47" i="1" s="1" a="1"/>
  <c r="AB47" i="1" s="1"/>
  <c r="R46" i="1"/>
  <c r="Q46" i="1"/>
  <c r="AC46" i="1" s="1"/>
  <c r="Q41" i="4" l="1"/>
  <c r="AC41" i="4"/>
  <c r="AF46" i="1"/>
  <c r="AE46" i="1"/>
  <c r="AD46" i="1"/>
  <c r="X47" i="1"/>
  <c r="P47" i="1"/>
  <c r="T42" i="4" l="1"/>
  <c r="W42" i="4"/>
  <c r="AA42" i="4" s="1"/>
  <c r="V42" i="4"/>
  <c r="Z42" i="4" s="1"/>
  <c r="U42" i="4"/>
  <c r="Y42" i="4" s="1"/>
  <c r="AF41" i="4"/>
  <c r="AE41" i="4"/>
  <c r="AD41" i="4"/>
  <c r="T48" i="1"/>
  <c r="AB48" i="1" s="1" a="1"/>
  <c r="AB48" i="1" s="1"/>
  <c r="R47" i="1"/>
  <c r="Q47" i="1"/>
  <c r="AC47" i="1" s="1"/>
  <c r="AB42" i="4" l="1" a="1"/>
  <c r="AB42" i="4" s="1"/>
  <c r="X42" i="4"/>
  <c r="P42" i="4"/>
  <c r="R42" i="4" s="1"/>
  <c r="AE47" i="1"/>
  <c r="AD47" i="1"/>
  <c r="AF47" i="1"/>
  <c r="X48" i="1"/>
  <c r="P48" i="1"/>
  <c r="Q42" i="4" l="1"/>
  <c r="T49" i="1"/>
  <c r="AB49" i="1" s="1" a="1"/>
  <c r="AB49" i="1" s="1"/>
  <c r="R48" i="1"/>
  <c r="Q48" i="1"/>
  <c r="AC48" i="1" s="1"/>
  <c r="AC42" i="4" l="1"/>
  <c r="U43" i="4"/>
  <c r="Y43" i="4" s="1"/>
  <c r="AD42" i="4"/>
  <c r="AF42" i="4"/>
  <c r="V43" i="4"/>
  <c r="Z43" i="4" s="1"/>
  <c r="W43" i="4"/>
  <c r="AA43" i="4" s="1"/>
  <c r="AE42" i="4"/>
  <c r="T43" i="4"/>
  <c r="AD48" i="1"/>
  <c r="AE48" i="1"/>
  <c r="AF48" i="1"/>
  <c r="X49" i="1"/>
  <c r="P49" i="1"/>
  <c r="P43" i="4" l="1"/>
  <c r="R43" i="4" s="1"/>
  <c r="AB43" i="4" a="1"/>
  <c r="AB43" i="4" s="1"/>
  <c r="X43" i="4"/>
  <c r="T50" i="1"/>
  <c r="AB50" i="1" s="1" a="1"/>
  <c r="AB50" i="1" s="1"/>
  <c r="R49" i="1"/>
  <c r="Q49" i="1"/>
  <c r="AC49" i="1" s="1"/>
  <c r="Q43" i="4" l="1"/>
  <c r="AF49" i="1"/>
  <c r="AE49" i="1"/>
  <c r="AD49" i="1"/>
  <c r="X50" i="1"/>
  <c r="P50" i="1"/>
  <c r="AC43" i="4" l="1"/>
  <c r="AE43" i="4"/>
  <c r="U44" i="4"/>
  <c r="Y44" i="4" s="1"/>
  <c r="W44" i="4"/>
  <c r="AA44" i="4" s="1"/>
  <c r="AF43" i="4"/>
  <c r="AD43" i="4"/>
  <c r="V44" i="4"/>
  <c r="Z44" i="4" s="1"/>
  <c r="T44" i="4"/>
  <c r="T51" i="1"/>
  <c r="AB51" i="1" s="1" a="1"/>
  <c r="AB51" i="1" s="1"/>
  <c r="R50" i="1"/>
  <c r="Q50" i="1"/>
  <c r="AC50" i="1" s="1"/>
  <c r="X44" i="4" l="1"/>
  <c r="AB44" i="4" a="1"/>
  <c r="AB44" i="4" s="1"/>
  <c r="P44" i="4"/>
  <c r="R44" i="4" s="1"/>
  <c r="AF50" i="1"/>
  <c r="AD50" i="1"/>
  <c r="AE50" i="1"/>
  <c r="X51" i="1"/>
  <c r="P51" i="1"/>
  <c r="Q44" i="4" l="1"/>
  <c r="T52" i="1"/>
  <c r="AB52" i="1" s="1" a="1"/>
  <c r="AB52" i="1" s="1"/>
  <c r="R51" i="1"/>
  <c r="Q51" i="1"/>
  <c r="AC51" i="1" s="1"/>
  <c r="AC44" i="4" l="1"/>
  <c r="AD44" i="4"/>
  <c r="AE44" i="4"/>
  <c r="W45" i="4"/>
  <c r="AA45" i="4" s="1"/>
  <c r="AF44" i="4"/>
  <c r="V45" i="4"/>
  <c r="Z45" i="4" s="1"/>
  <c r="U45" i="4"/>
  <c r="Y45" i="4" s="1"/>
  <c r="T45" i="4"/>
  <c r="AD51" i="1"/>
  <c r="AF51" i="1"/>
  <c r="AE51" i="1"/>
  <c r="X52" i="1"/>
  <c r="P52" i="1"/>
  <c r="P45" i="4" l="1"/>
  <c r="R45" i="4" s="1"/>
  <c r="AB45" i="4" a="1"/>
  <c r="AB45" i="4" s="1"/>
  <c r="X45" i="4"/>
  <c r="T53" i="1"/>
  <c r="AB53" i="1" s="1" a="1"/>
  <c r="AB53" i="1" s="1"/>
  <c r="R52" i="1"/>
  <c r="Q52" i="1"/>
  <c r="AC52" i="1" s="1"/>
  <c r="Q45" i="4" l="1"/>
  <c r="AE52" i="1"/>
  <c r="AF52" i="1"/>
  <c r="AD52" i="1"/>
  <c r="X53" i="1"/>
  <c r="P53" i="1"/>
  <c r="AF45" i="4" l="1"/>
  <c r="V46" i="4"/>
  <c r="Z46" i="4" s="1"/>
  <c r="U46" i="4"/>
  <c r="Y46" i="4" s="1"/>
  <c r="W46" i="4"/>
  <c r="AA46" i="4" s="1"/>
  <c r="AE45" i="4"/>
  <c r="AD45" i="4"/>
  <c r="AC45" i="4"/>
  <c r="T46" i="4"/>
  <c r="T54" i="1"/>
  <c r="AB54" i="1" s="1" a="1"/>
  <c r="AB54" i="1" s="1"/>
  <c r="R53" i="1"/>
  <c r="Q53" i="1"/>
  <c r="AC53" i="1" s="1"/>
  <c r="AB46" i="4" l="1" a="1"/>
  <c r="AB46" i="4" s="1"/>
  <c r="X46" i="4"/>
  <c r="P46" i="4"/>
  <c r="R46" i="4" s="1"/>
  <c r="AF53" i="1"/>
  <c r="AD53" i="1"/>
  <c r="AE53" i="1"/>
  <c r="X54" i="1"/>
  <c r="P54" i="1"/>
  <c r="Q46" i="4" l="1"/>
  <c r="AC46" i="4" s="1"/>
  <c r="T55" i="1"/>
  <c r="AB55" i="1" s="1" a="1"/>
  <c r="AB55" i="1" s="1"/>
  <c r="R54" i="1"/>
  <c r="Q54" i="1"/>
  <c r="AC54" i="1" s="1"/>
  <c r="AE46" i="4" l="1"/>
  <c r="W47" i="4"/>
  <c r="AA47" i="4" s="1"/>
  <c r="AF46" i="4"/>
  <c r="U47" i="4"/>
  <c r="Y47" i="4" s="1"/>
  <c r="AD46" i="4"/>
  <c r="V47" i="4"/>
  <c r="Z47" i="4" s="1"/>
  <c r="T47" i="4"/>
  <c r="AE54" i="1"/>
  <c r="AD54" i="1"/>
  <c r="AF54" i="1"/>
  <c r="X55" i="1"/>
  <c r="P55" i="1"/>
  <c r="X47" i="4" l="1"/>
  <c r="P47" i="4"/>
  <c r="R47" i="4" s="1"/>
  <c r="AB47" i="4" a="1"/>
  <c r="AB47" i="4" s="1"/>
  <c r="T56" i="1"/>
  <c r="AB56" i="1" s="1" a="1"/>
  <c r="AB56" i="1" s="1"/>
  <c r="R55" i="1"/>
  <c r="Q55" i="1"/>
  <c r="Q47" i="4" l="1"/>
  <c r="AE55" i="1"/>
  <c r="AD55" i="1"/>
  <c r="AF55" i="1"/>
  <c r="AC55" i="1"/>
  <c r="X56" i="1"/>
  <c r="P56" i="1"/>
  <c r="AF47" i="4" l="1"/>
  <c r="V48" i="4"/>
  <c r="Z48" i="4" s="1"/>
  <c r="AE47" i="4"/>
  <c r="U48" i="4"/>
  <c r="Y48" i="4" s="1"/>
  <c r="W48" i="4"/>
  <c r="AA48" i="4" s="1"/>
  <c r="AD47" i="4"/>
  <c r="AC47" i="4"/>
  <c r="T48" i="4"/>
  <c r="T57" i="1"/>
  <c r="AB57" i="1" s="1" a="1"/>
  <c r="AB57" i="1" s="1"/>
  <c r="R56" i="1"/>
  <c r="Q56" i="1"/>
  <c r="AC56" i="1" s="1"/>
  <c r="X48" i="4" l="1"/>
  <c r="P48" i="4"/>
  <c r="R48" i="4" s="1"/>
  <c r="AB48" i="4" a="1"/>
  <c r="AB48" i="4" s="1"/>
  <c r="AD56" i="1"/>
  <c r="AF56" i="1"/>
  <c r="AE56" i="1"/>
  <c r="X57" i="1"/>
  <c r="P57" i="1"/>
  <c r="Q48" i="4" l="1"/>
  <c r="T58" i="1"/>
  <c r="AB58" i="1" s="1" a="1"/>
  <c r="AB58" i="1" s="1"/>
  <c r="R57" i="1"/>
  <c r="Q57" i="1"/>
  <c r="AC57" i="1" s="1"/>
  <c r="AC48" i="4" l="1"/>
  <c r="W49" i="4"/>
  <c r="AA49" i="4" s="1"/>
  <c r="AE48" i="4"/>
  <c r="V49" i="4"/>
  <c r="Z49" i="4" s="1"/>
  <c r="AF48" i="4"/>
  <c r="U49" i="4"/>
  <c r="Y49" i="4" s="1"/>
  <c r="AD48" i="4"/>
  <c r="T49" i="4"/>
  <c r="AD57" i="1"/>
  <c r="AE57" i="1"/>
  <c r="AF57" i="1"/>
  <c r="X58" i="1"/>
  <c r="P58" i="1"/>
  <c r="AB49" i="4" l="1" a="1"/>
  <c r="AB49" i="4" s="1"/>
  <c r="X49" i="4"/>
  <c r="P49" i="4"/>
  <c r="R49" i="4" s="1"/>
  <c r="T59" i="1"/>
  <c r="AB59" i="1" s="1" a="1"/>
  <c r="AB59" i="1" s="1"/>
  <c r="R58" i="1"/>
  <c r="Q58" i="1"/>
  <c r="AC58" i="1" s="1"/>
  <c r="Q49" i="4" l="1"/>
  <c r="AC49" i="4"/>
  <c r="AF58" i="1"/>
  <c r="AD58" i="1"/>
  <c r="AE58" i="1"/>
  <c r="X59" i="1"/>
  <c r="P59" i="1"/>
  <c r="AE49" i="4" l="1"/>
  <c r="U50" i="4"/>
  <c r="Y50" i="4" s="1"/>
  <c r="AD49" i="4"/>
  <c r="W50" i="4"/>
  <c r="AA50" i="4" s="1"/>
  <c r="V50" i="4"/>
  <c r="Z50" i="4" s="1"/>
  <c r="AF49" i="4"/>
  <c r="T50" i="4"/>
  <c r="T60" i="1"/>
  <c r="AB60" i="1" s="1" a="1"/>
  <c r="AB60" i="1" s="1"/>
  <c r="Q59" i="1"/>
  <c r="AC59" i="1" s="1"/>
  <c r="R59" i="1"/>
  <c r="AB50" i="4" l="1" a="1"/>
  <c r="AB50" i="4" s="1"/>
  <c r="X50" i="4"/>
  <c r="P50" i="4"/>
  <c r="R50" i="4" s="1"/>
  <c r="AE59" i="1"/>
  <c r="AD59" i="1"/>
  <c r="AF59" i="1"/>
  <c r="X60" i="1"/>
  <c r="P60" i="1"/>
  <c r="Q50" i="4" l="1"/>
  <c r="AC50" i="4"/>
  <c r="T61" i="1"/>
  <c r="AB61" i="1" s="1" a="1"/>
  <c r="AB61" i="1" s="1"/>
  <c r="R60" i="1"/>
  <c r="Q60" i="1"/>
  <c r="AC60" i="1" s="1"/>
  <c r="AD50" i="4" l="1"/>
  <c r="V51" i="4"/>
  <c r="Z51" i="4" s="1"/>
  <c r="AE50" i="4"/>
  <c r="W51" i="4"/>
  <c r="AA51" i="4" s="1"/>
  <c r="AF50" i="4"/>
  <c r="U51" i="4"/>
  <c r="Y51" i="4" s="1"/>
  <c r="T51" i="4"/>
  <c r="AE60" i="1"/>
  <c r="AF60" i="1"/>
  <c r="AD60" i="1"/>
  <c r="X61" i="1"/>
  <c r="P61" i="1"/>
  <c r="AB51" i="4" l="1" a="1"/>
  <c r="AB51" i="4" s="1"/>
  <c r="X51" i="4"/>
  <c r="P51" i="4"/>
  <c r="R51" i="4" s="1"/>
  <c r="T62" i="1"/>
  <c r="AB62" i="1" s="1" a="1"/>
  <c r="AB62" i="1" s="1"/>
  <c r="R61" i="1"/>
  <c r="Q61" i="1"/>
  <c r="AC61" i="1" s="1"/>
  <c r="Q51" i="4" l="1"/>
  <c r="AC51" i="4" s="1"/>
  <c r="AE61" i="1"/>
  <c r="AD61" i="1"/>
  <c r="AF61" i="1"/>
  <c r="X62" i="1"/>
  <c r="P62" i="1"/>
  <c r="U52" i="4" l="1"/>
  <c r="Y52" i="4" s="1"/>
  <c r="AE51" i="4"/>
  <c r="W52" i="4"/>
  <c r="AA52" i="4" s="1"/>
  <c r="AF51" i="4"/>
  <c r="AD51" i="4"/>
  <c r="V52" i="4"/>
  <c r="Z52" i="4" s="1"/>
  <c r="T52" i="4"/>
  <c r="T63" i="1"/>
  <c r="AB63" i="1" s="1" a="1"/>
  <c r="AB63" i="1" s="1"/>
  <c r="R62" i="1"/>
  <c r="Q62" i="1"/>
  <c r="AC62" i="1" s="1"/>
  <c r="P52" i="4" l="1"/>
  <c r="R52" i="4" s="1"/>
  <c r="X52" i="4"/>
  <c r="AB52" i="4" a="1"/>
  <c r="AB52" i="4" s="1"/>
  <c r="AD62" i="1"/>
  <c r="AF62" i="1"/>
  <c r="AE62" i="1"/>
  <c r="X63" i="1"/>
  <c r="P63" i="1"/>
  <c r="Q52" i="4" l="1"/>
  <c r="T64" i="1"/>
  <c r="AB64" i="1" s="1" a="1"/>
  <c r="AB64" i="1" s="1"/>
  <c r="R63" i="1"/>
  <c r="Q63" i="1"/>
  <c r="AC63" i="1" s="1"/>
  <c r="AC52" i="4" l="1"/>
  <c r="V53" i="4"/>
  <c r="Z53" i="4" s="1"/>
  <c r="AD52" i="4"/>
  <c r="AE52" i="4"/>
  <c r="AF52" i="4"/>
  <c r="W53" i="4"/>
  <c r="AA53" i="4" s="1"/>
  <c r="U53" i="4"/>
  <c r="Y53" i="4" s="1"/>
  <c r="T53" i="4"/>
  <c r="AE63" i="1"/>
  <c r="AD63" i="1"/>
  <c r="AF63" i="1"/>
  <c r="X64" i="1"/>
  <c r="P64" i="1"/>
  <c r="P53" i="4" l="1"/>
  <c r="R53" i="4" s="1"/>
  <c r="AB53" i="4" a="1"/>
  <c r="AB53" i="4" s="1"/>
  <c r="X53" i="4"/>
  <c r="R64" i="1"/>
  <c r="Q64" i="1"/>
  <c r="Q53" i="4" l="1"/>
  <c r="AC53" i="4"/>
  <c r="AC64" i="1"/>
  <c r="W65" i="1"/>
  <c r="AA65" i="1" s="1"/>
  <c r="W66" i="1" s="1"/>
  <c r="AA66" i="1" s="1"/>
  <c r="W67" i="1" s="1"/>
  <c r="AA67" i="1" s="1"/>
  <c r="W68" i="1" s="1"/>
  <c r="AA68" i="1" s="1"/>
  <c r="W69" i="1" s="1"/>
  <c r="AA69" i="1" s="1"/>
  <c r="W70" i="1" s="1"/>
  <c r="AA70" i="1" s="1"/>
  <c r="W71" i="1" s="1"/>
  <c r="AA71" i="1" s="1"/>
  <c r="W72" i="1" s="1"/>
  <c r="AA72" i="1" s="1"/>
  <c r="W73" i="1" s="1"/>
  <c r="AA73" i="1" s="1"/>
  <c r="W74" i="1" s="1"/>
  <c r="AA74" i="1" s="1"/>
  <c r="W75" i="1" s="1"/>
  <c r="AA75" i="1" s="1"/>
  <c r="W76" i="1" s="1"/>
  <c r="AA76" i="1" s="1"/>
  <c r="W77" i="1" s="1"/>
  <c r="AA77" i="1" s="1"/>
  <c r="W78" i="1" s="1"/>
  <c r="AA78" i="1" s="1"/>
  <c r="W79" i="1" s="1"/>
  <c r="AA79" i="1" s="1"/>
  <c r="W80" i="1" s="1"/>
  <c r="AA80" i="1" s="1"/>
  <c r="W81" i="1" s="1"/>
  <c r="AA81" i="1" s="1"/>
  <c r="W82" i="1" s="1"/>
  <c r="AA82" i="1" s="1"/>
  <c r="W83" i="1" s="1"/>
  <c r="AA83" i="1" s="1"/>
  <c r="U65" i="1"/>
  <c r="Y65" i="1" s="1"/>
  <c r="U66" i="1" s="1"/>
  <c r="Y66" i="1" s="1"/>
  <c r="U67" i="1" s="1"/>
  <c r="Y67" i="1" s="1"/>
  <c r="U68" i="1" s="1"/>
  <c r="Y68" i="1" s="1"/>
  <c r="U69" i="1" s="1"/>
  <c r="Y69" i="1" s="1"/>
  <c r="U70" i="1" s="1"/>
  <c r="Y70" i="1" s="1"/>
  <c r="U71" i="1" s="1"/>
  <c r="Y71" i="1" s="1"/>
  <c r="U72" i="1" s="1"/>
  <c r="Y72" i="1" s="1"/>
  <c r="U73" i="1" s="1"/>
  <c r="Y73" i="1" s="1"/>
  <c r="U74" i="1" s="1"/>
  <c r="Y74" i="1" s="1"/>
  <c r="U75" i="1" s="1"/>
  <c r="Y75" i="1" s="1"/>
  <c r="U76" i="1" s="1"/>
  <c r="Y76" i="1" s="1"/>
  <c r="U77" i="1" s="1"/>
  <c r="Y77" i="1" s="1"/>
  <c r="U78" i="1" s="1"/>
  <c r="Y78" i="1" s="1"/>
  <c r="U79" i="1" s="1"/>
  <c r="Y79" i="1" s="1"/>
  <c r="U80" i="1" s="1"/>
  <c r="Y80" i="1" s="1"/>
  <c r="U81" i="1" s="1"/>
  <c r="Y81" i="1" s="1"/>
  <c r="U82" i="1" s="1"/>
  <c r="Y82" i="1" s="1"/>
  <c r="U83" i="1" s="1"/>
  <c r="Y83" i="1" s="1"/>
  <c r="V65" i="1"/>
  <c r="Z65" i="1" s="1"/>
  <c r="V66" i="1" s="1"/>
  <c r="Z66" i="1" s="1"/>
  <c r="V67" i="1" s="1"/>
  <c r="Z67" i="1" s="1"/>
  <c r="V68" i="1" s="1"/>
  <c r="Z68" i="1" s="1"/>
  <c r="V69" i="1" s="1"/>
  <c r="Z69" i="1" s="1"/>
  <c r="V70" i="1" s="1"/>
  <c r="Z70" i="1" s="1"/>
  <c r="V71" i="1" s="1"/>
  <c r="Z71" i="1" s="1"/>
  <c r="V72" i="1" s="1"/>
  <c r="Z72" i="1" s="1"/>
  <c r="V73" i="1" s="1"/>
  <c r="Z73" i="1" s="1"/>
  <c r="V74" i="1" s="1"/>
  <c r="Z74" i="1" s="1"/>
  <c r="V75" i="1" s="1"/>
  <c r="Z75" i="1" s="1"/>
  <c r="V76" i="1" s="1"/>
  <c r="Z76" i="1" s="1"/>
  <c r="V77" i="1" s="1"/>
  <c r="Z77" i="1" s="1"/>
  <c r="V78" i="1" s="1"/>
  <c r="Z78" i="1" s="1"/>
  <c r="V79" i="1" s="1"/>
  <c r="Z79" i="1" s="1"/>
  <c r="V80" i="1" s="1"/>
  <c r="Z80" i="1" s="1"/>
  <c r="V81" i="1" s="1"/>
  <c r="Z81" i="1" s="1"/>
  <c r="V82" i="1" s="1"/>
  <c r="Z82" i="1" s="1"/>
  <c r="V83" i="1" s="1"/>
  <c r="Z83" i="1" s="1"/>
  <c r="T65" i="1"/>
  <c r="AB65" i="1" s="1" a="1"/>
  <c r="AB65" i="1" s="1"/>
  <c r="AE64" i="1"/>
  <c r="AD64" i="1"/>
  <c r="AF64" i="1"/>
  <c r="AF53" i="4" l="1"/>
  <c r="AD53" i="4"/>
  <c r="V54" i="4"/>
  <c r="Z54" i="4" s="1"/>
  <c r="U54" i="4"/>
  <c r="Y54" i="4" s="1"/>
  <c r="AE53" i="4"/>
  <c r="W54" i="4"/>
  <c r="AA54" i="4" s="1"/>
  <c r="T54" i="4"/>
  <c r="P65" i="1"/>
  <c r="X65" i="1"/>
  <c r="T66" i="1"/>
  <c r="AB66" i="1" s="1" a="1"/>
  <c r="AB66" i="1" s="1"/>
  <c r="R65" i="1"/>
  <c r="Q65" i="1"/>
  <c r="AC65" i="1" s="1"/>
  <c r="AB54" i="4" l="1" a="1"/>
  <c r="AB54" i="4" s="1"/>
  <c r="P54" i="4"/>
  <c r="R54" i="4" s="1"/>
  <c r="X54" i="4"/>
  <c r="AE65" i="1"/>
  <c r="AF65" i="1"/>
  <c r="AD65" i="1"/>
  <c r="X66" i="1"/>
  <c r="P66" i="1"/>
  <c r="Q54" i="4" l="1"/>
  <c r="AC54" i="4" s="1"/>
  <c r="T67" i="1"/>
  <c r="AB67" i="1" s="1" a="1"/>
  <c r="AB67" i="1" s="1"/>
  <c r="R66" i="1"/>
  <c r="Q66" i="1"/>
  <c r="AC66" i="1" s="1"/>
  <c r="W55" i="4" l="1"/>
  <c r="AA55" i="4" s="1"/>
  <c r="AD54" i="4"/>
  <c r="AF54" i="4"/>
  <c r="AE54" i="4"/>
  <c r="V55" i="4"/>
  <c r="Z55" i="4" s="1"/>
  <c r="U55" i="4"/>
  <c r="Y55" i="4" s="1"/>
  <c r="T55" i="4"/>
  <c r="AE66" i="1"/>
  <c r="AF66" i="1"/>
  <c r="AD66" i="1"/>
  <c r="X67" i="1"/>
  <c r="P67" i="1"/>
  <c r="X55" i="4" l="1"/>
  <c r="AB55" i="4" a="1"/>
  <c r="AB55" i="4" s="1"/>
  <c r="P55" i="4"/>
  <c r="R55" i="4" s="1"/>
  <c r="T68" i="1"/>
  <c r="AB68" i="1" s="1" a="1"/>
  <c r="AB68" i="1" s="1"/>
  <c r="R67" i="1"/>
  <c r="Q67" i="1"/>
  <c r="AC67" i="1" s="1"/>
  <c r="Q55" i="4" l="1"/>
  <c r="AC55" i="4" s="1"/>
  <c r="AD67" i="1"/>
  <c r="AE67" i="1"/>
  <c r="AF67" i="1"/>
  <c r="X68" i="1"/>
  <c r="P68" i="1"/>
  <c r="U56" i="4" l="1"/>
  <c r="Y56" i="4" s="1"/>
  <c r="AF55" i="4"/>
  <c r="AD55" i="4"/>
  <c r="AE55" i="4"/>
  <c r="V56" i="4"/>
  <c r="Z56" i="4" s="1"/>
  <c r="W56" i="4"/>
  <c r="AA56" i="4" s="1"/>
  <c r="T56" i="4"/>
  <c r="T69" i="1"/>
  <c r="AB69" i="1" s="1" a="1"/>
  <c r="AB69" i="1" s="1"/>
  <c r="R68" i="1"/>
  <c r="Q68" i="1"/>
  <c r="AC68" i="1" s="1"/>
  <c r="X56" i="4" l="1"/>
  <c r="AB56" i="4" a="1"/>
  <c r="AB56" i="4" s="1"/>
  <c r="P56" i="4"/>
  <c r="R56" i="4" s="1"/>
  <c r="AE68" i="1"/>
  <c r="AF68" i="1"/>
  <c r="AD68" i="1"/>
  <c r="X69" i="1"/>
  <c r="P69" i="1"/>
  <c r="Q56" i="4" l="1"/>
  <c r="AC56" i="4"/>
  <c r="T70" i="1"/>
  <c r="AB70" i="1" s="1" a="1"/>
  <c r="AB70" i="1" s="1"/>
  <c r="R69" i="1"/>
  <c r="Q69" i="1"/>
  <c r="AC69" i="1" s="1"/>
  <c r="AD56" i="4" l="1"/>
  <c r="AE56" i="4"/>
  <c r="V57" i="4"/>
  <c r="Z57" i="4" s="1"/>
  <c r="W57" i="4"/>
  <c r="AA57" i="4" s="1"/>
  <c r="AF56" i="4"/>
  <c r="U57" i="4"/>
  <c r="Y57" i="4" s="1"/>
  <c r="T57" i="4"/>
  <c r="AD69" i="1"/>
  <c r="AF69" i="1"/>
  <c r="AE69" i="1"/>
  <c r="X70" i="1"/>
  <c r="P70" i="1"/>
  <c r="AB57" i="4" l="1" a="1"/>
  <c r="AB57" i="4" s="1"/>
  <c r="P57" i="4"/>
  <c r="R57" i="4" s="1"/>
  <c r="X57" i="4"/>
  <c r="T71" i="1"/>
  <c r="AB71" i="1" s="1" a="1"/>
  <c r="AB71" i="1" s="1"/>
  <c r="Q70" i="1"/>
  <c r="AC70" i="1" s="1"/>
  <c r="R70" i="1"/>
  <c r="Q57" i="4" l="1"/>
  <c r="AD70" i="1"/>
  <c r="AF70" i="1"/>
  <c r="AE70" i="1"/>
  <c r="X71" i="1"/>
  <c r="P71" i="1"/>
  <c r="AC57" i="4" l="1"/>
  <c r="V58" i="4"/>
  <c r="Z58" i="4" s="1"/>
  <c r="AF57" i="4"/>
  <c r="AD57" i="4"/>
  <c r="AE57" i="4"/>
  <c r="U58" i="4"/>
  <c r="Y58" i="4" s="1"/>
  <c r="W58" i="4"/>
  <c r="AA58" i="4" s="1"/>
  <c r="T58" i="4"/>
  <c r="T72" i="1"/>
  <c r="AB72" i="1" s="1" a="1"/>
  <c r="AB72" i="1" s="1"/>
  <c r="R71" i="1"/>
  <c r="Q71" i="1"/>
  <c r="AC71" i="1" s="1"/>
  <c r="AB58" i="4" l="1" a="1"/>
  <c r="AB58" i="4" s="1"/>
  <c r="X58" i="4"/>
  <c r="P58" i="4"/>
  <c r="R58" i="4" s="1"/>
  <c r="AD71" i="1"/>
  <c r="AF71" i="1"/>
  <c r="AE71" i="1"/>
  <c r="X72" i="1"/>
  <c r="P72" i="1"/>
  <c r="Q58" i="4" l="1"/>
  <c r="AC58" i="4"/>
  <c r="T73" i="1"/>
  <c r="AB73" i="1" s="1" a="1"/>
  <c r="AB73" i="1" s="1"/>
  <c r="Q72" i="1"/>
  <c r="AC72" i="1" s="1"/>
  <c r="R72" i="1"/>
  <c r="W59" i="4" l="1"/>
  <c r="AA59" i="4" s="1"/>
  <c r="AE58" i="4"/>
  <c r="AF58" i="4"/>
  <c r="U59" i="4"/>
  <c r="Y59" i="4" s="1"/>
  <c r="AD58" i="4"/>
  <c r="V59" i="4"/>
  <c r="Z59" i="4" s="1"/>
  <c r="T59" i="4"/>
  <c r="AF72" i="1"/>
  <c r="AE72" i="1"/>
  <c r="AD72" i="1"/>
  <c r="X73" i="1"/>
  <c r="P73" i="1"/>
  <c r="P59" i="4" l="1"/>
  <c r="R59" i="4" s="1"/>
  <c r="X59" i="4"/>
  <c r="AB59" i="4" a="1"/>
  <c r="AB59" i="4" s="1"/>
  <c r="T74" i="1"/>
  <c r="AB74" i="1" s="1" a="1"/>
  <c r="AB74" i="1" s="1"/>
  <c r="R73" i="1"/>
  <c r="Q73" i="1"/>
  <c r="Q59" i="4" l="1"/>
  <c r="AC59" i="4" s="1"/>
  <c r="AD73" i="1"/>
  <c r="AE73" i="1"/>
  <c r="AF73" i="1"/>
  <c r="AC73" i="1"/>
  <c r="X74" i="1"/>
  <c r="P74" i="1"/>
  <c r="AF59" i="4" l="1"/>
  <c r="V60" i="4"/>
  <c r="Z60" i="4" s="1"/>
  <c r="AD59" i="4"/>
  <c r="AE59" i="4"/>
  <c r="W60" i="4"/>
  <c r="AA60" i="4" s="1"/>
  <c r="U60" i="4"/>
  <c r="Y60" i="4" s="1"/>
  <c r="T60" i="4"/>
  <c r="T75" i="1"/>
  <c r="AB75" i="1" s="1" a="1"/>
  <c r="AB75" i="1" s="1"/>
  <c r="Q74" i="1"/>
  <c r="AC74" i="1" s="1"/>
  <c r="R74" i="1"/>
  <c r="P60" i="4" l="1"/>
  <c r="R60" i="4" s="1"/>
  <c r="AB60" i="4" a="1"/>
  <c r="AB60" i="4" s="1"/>
  <c r="X60" i="4"/>
  <c r="AE74" i="1"/>
  <c r="AD74" i="1"/>
  <c r="AF74" i="1"/>
  <c r="X75" i="1"/>
  <c r="P75" i="1"/>
  <c r="Q60" i="4" l="1"/>
  <c r="T76" i="1"/>
  <c r="AB76" i="1" s="1" a="1"/>
  <c r="AB76" i="1" s="1"/>
  <c r="R75" i="1"/>
  <c r="Q75" i="1"/>
  <c r="AC75" i="1" s="1"/>
  <c r="AF60" i="4" l="1"/>
  <c r="AD60" i="4"/>
  <c r="V61" i="4"/>
  <c r="Z61" i="4" s="1"/>
  <c r="AE60" i="4"/>
  <c r="W61" i="4"/>
  <c r="AA61" i="4" s="1"/>
  <c r="U61" i="4"/>
  <c r="Y61" i="4" s="1"/>
  <c r="AC60" i="4"/>
  <c r="T61" i="4"/>
  <c r="AE75" i="1"/>
  <c r="AF75" i="1"/>
  <c r="AD75" i="1"/>
  <c r="X76" i="1"/>
  <c r="P76" i="1"/>
  <c r="AB61" i="4" l="1" a="1"/>
  <c r="AB61" i="4" s="1"/>
  <c r="X61" i="4"/>
  <c r="P61" i="4"/>
  <c r="R61" i="4" s="1"/>
  <c r="T77" i="1"/>
  <c r="AB77" i="1" s="1" a="1"/>
  <c r="AB77" i="1" s="1"/>
  <c r="R76" i="1"/>
  <c r="Q76" i="1"/>
  <c r="Q61" i="4" l="1"/>
  <c r="AD76" i="1"/>
  <c r="AE76" i="1"/>
  <c r="AF76" i="1"/>
  <c r="AC76" i="1"/>
  <c r="X77" i="1"/>
  <c r="P77" i="1"/>
  <c r="AC61" i="4" l="1"/>
  <c r="U62" i="4"/>
  <c r="Y62" i="4" s="1"/>
  <c r="AE61" i="4"/>
  <c r="W62" i="4"/>
  <c r="AA62" i="4" s="1"/>
  <c r="AF61" i="4"/>
  <c r="AD61" i="4"/>
  <c r="V62" i="4"/>
  <c r="Z62" i="4" s="1"/>
  <c r="T62" i="4"/>
  <c r="T78" i="1"/>
  <c r="AB78" i="1" s="1" a="1"/>
  <c r="AB78" i="1" s="1"/>
  <c r="R77" i="1"/>
  <c r="Q77" i="1"/>
  <c r="AC77" i="1" s="1"/>
  <c r="X62" i="4" l="1"/>
  <c r="AB62" i="4" a="1"/>
  <c r="AB62" i="4" s="1"/>
  <c r="P62" i="4"/>
  <c r="R62" i="4" s="1"/>
  <c r="AD77" i="1"/>
  <c r="AE77" i="1"/>
  <c r="AF77" i="1"/>
  <c r="X78" i="1"/>
  <c r="P78" i="1"/>
  <c r="Q62" i="4" l="1"/>
  <c r="AC62" i="4"/>
  <c r="T79" i="1"/>
  <c r="AB79" i="1" s="1" a="1"/>
  <c r="AB79" i="1" s="1"/>
  <c r="R78" i="1"/>
  <c r="Q78" i="1"/>
  <c r="AC78" i="1" s="1"/>
  <c r="V63" i="4" l="1"/>
  <c r="Z63" i="4" s="1"/>
  <c r="AF62" i="4"/>
  <c r="AE62" i="4"/>
  <c r="W63" i="4"/>
  <c r="AA63" i="4" s="1"/>
  <c r="U63" i="4"/>
  <c r="Y63" i="4" s="1"/>
  <c r="AD62" i="4"/>
  <c r="T63" i="4"/>
  <c r="AD78" i="1"/>
  <c r="AE78" i="1"/>
  <c r="AF78" i="1"/>
  <c r="X79" i="1"/>
  <c r="P79" i="1"/>
  <c r="P63" i="4" l="1"/>
  <c r="R63" i="4" s="1"/>
  <c r="X63" i="4"/>
  <c r="AB63" i="4" a="1"/>
  <c r="AB63" i="4" s="1"/>
  <c r="T80" i="1"/>
  <c r="AB80" i="1" s="1" a="1"/>
  <c r="AB80" i="1" s="1"/>
  <c r="R79" i="1"/>
  <c r="Q79" i="1"/>
  <c r="AC79" i="1" s="1"/>
  <c r="Q63" i="4" l="1"/>
  <c r="AC63" i="4"/>
  <c r="AE79" i="1"/>
  <c r="AD79" i="1"/>
  <c r="AF79" i="1"/>
  <c r="X80" i="1"/>
  <c r="P80" i="1"/>
  <c r="U64" i="4" l="1"/>
  <c r="Y64" i="4" s="1"/>
  <c r="AE63" i="4"/>
  <c r="W64" i="4"/>
  <c r="AA64" i="4" s="1"/>
  <c r="AD63" i="4"/>
  <c r="AF63" i="4"/>
  <c r="V64" i="4"/>
  <c r="Z64" i="4" s="1"/>
  <c r="T64" i="4"/>
  <c r="T81" i="1"/>
  <c r="AB81" i="1" s="1" a="1"/>
  <c r="AB81" i="1" s="1"/>
  <c r="R80" i="1"/>
  <c r="Q80" i="1"/>
  <c r="AC80" i="1" s="1"/>
  <c r="P64" i="4" l="1"/>
  <c r="R64" i="4" s="1"/>
  <c r="X64" i="4"/>
  <c r="AB64" i="4" a="1"/>
  <c r="AB64" i="4" s="1"/>
  <c r="AD80" i="1"/>
  <c r="AE80" i="1"/>
  <c r="AF80" i="1"/>
  <c r="X81" i="1"/>
  <c r="P81" i="1"/>
  <c r="Q64" i="4" l="1"/>
  <c r="AC64" i="4"/>
  <c r="T82" i="1"/>
  <c r="AB82" i="1" s="1" a="1"/>
  <c r="AB82" i="1" s="1"/>
  <c r="R81" i="1"/>
  <c r="Q81" i="1"/>
  <c r="AC81" i="1" s="1"/>
  <c r="T65" i="4" l="1"/>
  <c r="V65" i="4"/>
  <c r="Z65" i="4" s="1"/>
  <c r="U65" i="4"/>
  <c r="Y65" i="4" s="1"/>
  <c r="W65" i="4"/>
  <c r="AA65" i="4" s="1"/>
  <c r="AF64" i="4"/>
  <c r="AD64" i="4"/>
  <c r="AE64" i="4"/>
  <c r="AE81" i="1"/>
  <c r="AF81" i="1"/>
  <c r="AD81" i="1"/>
  <c r="X82" i="1"/>
  <c r="P82" i="1"/>
  <c r="AB65" i="4" l="1" a="1"/>
  <c r="AB65" i="4" s="1"/>
  <c r="X65" i="4"/>
  <c r="P65" i="4"/>
  <c r="R65" i="4" s="1"/>
  <c r="T83" i="1"/>
  <c r="AB83" i="1" s="1" a="1"/>
  <c r="AB83" i="1" s="1"/>
  <c r="R82" i="1"/>
  <c r="Q82" i="1"/>
  <c r="AC82" i="1" s="1"/>
  <c r="Q65" i="4" l="1"/>
  <c r="AE82" i="1"/>
  <c r="AD82" i="1"/>
  <c r="AF82" i="1"/>
  <c r="X83" i="1"/>
  <c r="P83" i="1"/>
  <c r="AC65" i="4" l="1"/>
  <c r="W66" i="4"/>
  <c r="AA66" i="4" s="1"/>
  <c r="AE65" i="4"/>
  <c r="AF65" i="4"/>
  <c r="AD65" i="4"/>
  <c r="U66" i="4"/>
  <c r="Y66" i="4" s="1"/>
  <c r="V66" i="4"/>
  <c r="Z66" i="4" s="1"/>
  <c r="T66" i="4"/>
  <c r="R83" i="1"/>
  <c r="Q83" i="1"/>
  <c r="AB66" i="4" l="1" a="1"/>
  <c r="AB66" i="4" s="1"/>
  <c r="P66" i="4"/>
  <c r="R66" i="4" s="1"/>
  <c r="X66" i="4"/>
  <c r="AC83" i="1"/>
  <c r="V84" i="1"/>
  <c r="Z84" i="1" s="1"/>
  <c r="V85" i="1" s="1"/>
  <c r="Z85" i="1" s="1"/>
  <c r="V86" i="1" s="1"/>
  <c r="Z86" i="1" s="1"/>
  <c r="V87" i="1" s="1"/>
  <c r="Z87" i="1" s="1"/>
  <c r="V88" i="1" s="1"/>
  <c r="Z88" i="1" s="1"/>
  <c r="V89" i="1" s="1"/>
  <c r="Z89" i="1" s="1"/>
  <c r="V90" i="1" s="1"/>
  <c r="Z90" i="1" s="1"/>
  <c r="V91" i="1" s="1"/>
  <c r="Z91" i="1" s="1"/>
  <c r="V92" i="1" s="1"/>
  <c r="Z92" i="1" s="1"/>
  <c r="V93" i="1" s="1"/>
  <c r="Z93" i="1" s="1"/>
  <c r="V94" i="1" s="1"/>
  <c r="Z94" i="1" s="1"/>
  <c r="V95" i="1" s="1"/>
  <c r="Z95" i="1" s="1"/>
  <c r="V96" i="1" s="1"/>
  <c r="Z96" i="1" s="1"/>
  <c r="V97" i="1" s="1"/>
  <c r="Z97" i="1" s="1"/>
  <c r="V98" i="1" s="1"/>
  <c r="Z98" i="1" s="1"/>
  <c r="V99" i="1" s="1"/>
  <c r="Z99" i="1" s="1"/>
  <c r="V100" i="1" s="1"/>
  <c r="Z100" i="1" s="1"/>
  <c r="V101" i="1" s="1"/>
  <c r="Z101" i="1" s="1"/>
  <c r="V102" i="1" s="1"/>
  <c r="Z102" i="1" s="1"/>
  <c r="V103" i="1" s="1"/>
  <c r="Z103" i="1" s="1"/>
  <c r="V104" i="1" s="1"/>
  <c r="Z104" i="1" s="1"/>
  <c r="V105" i="1" s="1"/>
  <c r="Z105" i="1" s="1"/>
  <c r="W84" i="1"/>
  <c r="AA84" i="1" s="1"/>
  <c r="W85" i="1" s="1"/>
  <c r="AA85" i="1" s="1"/>
  <c r="W86" i="1" s="1"/>
  <c r="AA86" i="1" s="1"/>
  <c r="W87" i="1" s="1"/>
  <c r="AA87" i="1" s="1"/>
  <c r="W88" i="1" s="1"/>
  <c r="AA88" i="1" s="1"/>
  <c r="W89" i="1" s="1"/>
  <c r="AA89" i="1" s="1"/>
  <c r="W90" i="1" s="1"/>
  <c r="AA90" i="1" s="1"/>
  <c r="W91" i="1" s="1"/>
  <c r="AA91" i="1" s="1"/>
  <c r="W92" i="1" s="1"/>
  <c r="AA92" i="1" s="1"/>
  <c r="W93" i="1" s="1"/>
  <c r="AA93" i="1" s="1"/>
  <c r="W94" i="1" s="1"/>
  <c r="AA94" i="1" s="1"/>
  <c r="W95" i="1" s="1"/>
  <c r="AA95" i="1" s="1"/>
  <c r="W96" i="1" s="1"/>
  <c r="AA96" i="1" s="1"/>
  <c r="W97" i="1" s="1"/>
  <c r="AA97" i="1" s="1"/>
  <c r="W98" i="1" s="1"/>
  <c r="AA98" i="1" s="1"/>
  <c r="W99" i="1" s="1"/>
  <c r="AA99" i="1" s="1"/>
  <c r="W100" i="1" s="1"/>
  <c r="AA100" i="1" s="1"/>
  <c r="W101" i="1" s="1"/>
  <c r="AA101" i="1" s="1"/>
  <c r="W102" i="1" s="1"/>
  <c r="AA102" i="1" s="1"/>
  <c r="W103" i="1" s="1"/>
  <c r="AA103" i="1" s="1"/>
  <c r="W104" i="1" s="1"/>
  <c r="AA104" i="1" s="1"/>
  <c r="W105" i="1" s="1"/>
  <c r="AA105" i="1" s="1"/>
  <c r="U84" i="1"/>
  <c r="Y84" i="1" s="1"/>
  <c r="U85" i="1" s="1"/>
  <c r="Y85" i="1" s="1"/>
  <c r="U86" i="1" s="1"/>
  <c r="Y86" i="1" s="1"/>
  <c r="U87" i="1" s="1"/>
  <c r="Y87" i="1" s="1"/>
  <c r="U88" i="1" s="1"/>
  <c r="Y88" i="1" s="1"/>
  <c r="U89" i="1" s="1"/>
  <c r="Y89" i="1" s="1"/>
  <c r="U90" i="1" s="1"/>
  <c r="Y90" i="1" s="1"/>
  <c r="U91" i="1" s="1"/>
  <c r="Y91" i="1" s="1"/>
  <c r="U92" i="1" s="1"/>
  <c r="Y92" i="1" s="1"/>
  <c r="U93" i="1" s="1"/>
  <c r="Y93" i="1" s="1"/>
  <c r="U94" i="1" s="1"/>
  <c r="Y94" i="1" s="1"/>
  <c r="U95" i="1" s="1"/>
  <c r="Y95" i="1" s="1"/>
  <c r="U96" i="1" s="1"/>
  <c r="Y96" i="1" s="1"/>
  <c r="U97" i="1" s="1"/>
  <c r="Y97" i="1" s="1"/>
  <c r="U98" i="1" s="1"/>
  <c r="Y98" i="1" s="1"/>
  <c r="U99" i="1" s="1"/>
  <c r="Y99" i="1" s="1"/>
  <c r="U100" i="1" s="1"/>
  <c r="Y100" i="1" s="1"/>
  <c r="U101" i="1" s="1"/>
  <c r="Y101" i="1" s="1"/>
  <c r="U102" i="1" s="1"/>
  <c r="Y102" i="1" s="1"/>
  <c r="U103" i="1" s="1"/>
  <c r="Y103" i="1" s="1"/>
  <c r="U104" i="1" s="1"/>
  <c r="Y104" i="1" s="1"/>
  <c r="U105" i="1" s="1"/>
  <c r="Y105" i="1" s="1"/>
  <c r="T84" i="1"/>
  <c r="AD83" i="1"/>
  <c r="AF83" i="1"/>
  <c r="AE83" i="1"/>
  <c r="Q66" i="4" l="1"/>
  <c r="P84" i="1"/>
  <c r="AB84" i="1" a="1"/>
  <c r="AB84" i="1" s="1"/>
  <c r="X84" i="1"/>
  <c r="T85" i="1"/>
  <c r="AB85" i="1" s="1" a="1"/>
  <c r="AB85" i="1" s="1"/>
  <c r="R84" i="1"/>
  <c r="Q84" i="1"/>
  <c r="AC84" i="1" s="1"/>
  <c r="AF66" i="4" l="1"/>
  <c r="V67" i="4"/>
  <c r="Z67" i="4" s="1"/>
  <c r="AE66" i="4"/>
  <c r="U67" i="4"/>
  <c r="Y67" i="4" s="1"/>
  <c r="AD66" i="4"/>
  <c r="W67" i="4"/>
  <c r="AA67" i="4" s="1"/>
  <c r="AC66" i="4"/>
  <c r="T67" i="4"/>
  <c r="AE84" i="1"/>
  <c r="AF84" i="1"/>
  <c r="AD84" i="1"/>
  <c r="X85" i="1"/>
  <c r="P85" i="1"/>
  <c r="X67" i="4" l="1"/>
  <c r="P67" i="4"/>
  <c r="R67" i="4" s="1"/>
  <c r="AB67" i="4" a="1"/>
  <c r="AB67" i="4" s="1"/>
  <c r="T86" i="1"/>
  <c r="AB86" i="1" s="1" a="1"/>
  <c r="AB86" i="1" s="1"/>
  <c r="R85" i="1"/>
  <c r="Q85" i="1"/>
  <c r="AC85" i="1" s="1"/>
  <c r="Q67" i="4" l="1"/>
  <c r="AD85" i="1"/>
  <c r="AF85" i="1"/>
  <c r="AE85" i="1"/>
  <c r="X86" i="1"/>
  <c r="P86" i="1"/>
  <c r="AC67" i="4" l="1"/>
  <c r="AD67" i="4"/>
  <c r="AE67" i="4"/>
  <c r="W68" i="4"/>
  <c r="AA68" i="4" s="1"/>
  <c r="V68" i="4"/>
  <c r="Z68" i="4" s="1"/>
  <c r="AF67" i="4"/>
  <c r="U68" i="4"/>
  <c r="Y68" i="4" s="1"/>
  <c r="T68" i="4"/>
  <c r="T87" i="1"/>
  <c r="AB87" i="1" s="1" a="1"/>
  <c r="AB87" i="1" s="1"/>
  <c r="R86" i="1"/>
  <c r="Q86" i="1"/>
  <c r="AC86" i="1" s="1"/>
  <c r="P68" i="4" l="1"/>
  <c r="R68" i="4" s="1"/>
  <c r="AB68" i="4" a="1"/>
  <c r="AB68" i="4" s="1"/>
  <c r="X68" i="4"/>
  <c r="AE86" i="1"/>
  <c r="AF86" i="1"/>
  <c r="AD86" i="1"/>
  <c r="X87" i="1"/>
  <c r="P87" i="1"/>
  <c r="Q68" i="4" l="1"/>
  <c r="AC68" i="4" s="1"/>
  <c r="T88" i="1"/>
  <c r="AB88" i="1" s="1" a="1"/>
  <c r="AB88" i="1" s="1"/>
  <c r="R87" i="1"/>
  <c r="Q87" i="1"/>
  <c r="AC87" i="1" s="1"/>
  <c r="AE68" i="4" l="1"/>
  <c r="AF68" i="4"/>
  <c r="AD68" i="4"/>
  <c r="W69" i="4"/>
  <c r="AA69" i="4" s="1"/>
  <c r="U69" i="4"/>
  <c r="Y69" i="4" s="1"/>
  <c r="V69" i="4"/>
  <c r="Z69" i="4" s="1"/>
  <c r="T69" i="4"/>
  <c r="AD87" i="1"/>
  <c r="AE87" i="1"/>
  <c r="AF87" i="1"/>
  <c r="X88" i="1"/>
  <c r="P88" i="1"/>
  <c r="P69" i="4" l="1"/>
  <c r="R69" i="4" s="1"/>
  <c r="AB69" i="4" a="1"/>
  <c r="AB69" i="4" s="1"/>
  <c r="X69" i="4"/>
  <c r="T89" i="1"/>
  <c r="AB89" i="1" s="1" a="1"/>
  <c r="AB89" i="1" s="1"/>
  <c r="R88" i="1"/>
  <c r="Q88" i="1"/>
  <c r="AC88" i="1" s="1"/>
  <c r="Q69" i="4" l="1"/>
  <c r="AD88" i="1"/>
  <c r="AE88" i="1"/>
  <c r="AF88" i="1"/>
  <c r="X89" i="1"/>
  <c r="P89" i="1"/>
  <c r="AC69" i="4" l="1"/>
  <c r="U70" i="4"/>
  <c r="Y70" i="4" s="1"/>
  <c r="AF69" i="4"/>
  <c r="AD69" i="4"/>
  <c r="V70" i="4"/>
  <c r="Z70" i="4" s="1"/>
  <c r="AE69" i="4"/>
  <c r="W70" i="4"/>
  <c r="AA70" i="4" s="1"/>
  <c r="T70" i="4"/>
  <c r="T90" i="1"/>
  <c r="AB90" i="1" s="1" a="1"/>
  <c r="AB90" i="1" s="1"/>
  <c r="R89" i="1"/>
  <c r="Q89" i="1"/>
  <c r="AC89" i="1" s="1"/>
  <c r="X70" i="4" l="1"/>
  <c r="P70" i="4"/>
  <c r="R70" i="4" s="1"/>
  <c r="AB70" i="4" a="1"/>
  <c r="AB70" i="4" s="1"/>
  <c r="AD89" i="1"/>
  <c r="AF89" i="1"/>
  <c r="AE89" i="1"/>
  <c r="X90" i="1"/>
  <c r="P90" i="1"/>
  <c r="Q70" i="4" l="1"/>
  <c r="T91" i="1"/>
  <c r="AB91" i="1" s="1" a="1"/>
  <c r="AB91" i="1" s="1"/>
  <c r="R90" i="1"/>
  <c r="Q90" i="1"/>
  <c r="AC90" i="1" s="1"/>
  <c r="AC70" i="4" l="1"/>
  <c r="W71" i="4"/>
  <c r="AA71" i="4" s="1"/>
  <c r="AE70" i="4"/>
  <c r="U71" i="4"/>
  <c r="Y71" i="4" s="1"/>
  <c r="AF70" i="4"/>
  <c r="AD70" i="4"/>
  <c r="V71" i="4"/>
  <c r="Z71" i="4" s="1"/>
  <c r="T71" i="4"/>
  <c r="AE90" i="1"/>
  <c r="AF90" i="1"/>
  <c r="AD90" i="1"/>
  <c r="X91" i="1"/>
  <c r="P91" i="1"/>
  <c r="P71" i="4" l="1"/>
  <c r="R71" i="4" s="1"/>
  <c r="AB71" i="4" a="1"/>
  <c r="AB71" i="4" s="1"/>
  <c r="X71" i="4"/>
  <c r="T92" i="1"/>
  <c r="AB92" i="1" s="1" a="1"/>
  <c r="AB92" i="1" s="1"/>
  <c r="R91" i="1"/>
  <c r="Q91" i="1"/>
  <c r="AC91" i="1" s="1"/>
  <c r="Q71" i="4" l="1"/>
  <c r="AD91" i="1"/>
  <c r="AF91" i="1"/>
  <c r="AE91" i="1"/>
  <c r="X92" i="1"/>
  <c r="P92" i="1"/>
  <c r="AD71" i="4" l="1"/>
  <c r="AF71" i="4"/>
  <c r="U72" i="4"/>
  <c r="Y72" i="4" s="1"/>
  <c r="V72" i="4"/>
  <c r="Z72" i="4" s="1"/>
  <c r="AE71" i="4"/>
  <c r="W72" i="4"/>
  <c r="AA72" i="4" s="1"/>
  <c r="AC71" i="4"/>
  <c r="T72" i="4"/>
  <c r="T93" i="1"/>
  <c r="AB93" i="1" s="1" a="1"/>
  <c r="AB93" i="1" s="1"/>
  <c r="R92" i="1"/>
  <c r="Q92" i="1"/>
  <c r="AC92" i="1" s="1"/>
  <c r="AB72" i="4" l="1" a="1"/>
  <c r="AB72" i="4" s="1"/>
  <c r="P72" i="4"/>
  <c r="R72" i="4" s="1"/>
  <c r="X72" i="4"/>
  <c r="AE92" i="1"/>
  <c r="AD92" i="1"/>
  <c r="AF92" i="1"/>
  <c r="X93" i="1"/>
  <c r="P93" i="1"/>
  <c r="Q72" i="4" l="1"/>
  <c r="T94" i="1"/>
  <c r="AB94" i="1" s="1" a="1"/>
  <c r="AB94" i="1" s="1"/>
  <c r="R93" i="1"/>
  <c r="Q93" i="1"/>
  <c r="AC93" i="1" s="1"/>
  <c r="AC72" i="4" l="1"/>
  <c r="U73" i="4"/>
  <c r="Y73" i="4" s="1"/>
  <c r="AE72" i="4"/>
  <c r="V73" i="4"/>
  <c r="Z73" i="4" s="1"/>
  <c r="AD72" i="4"/>
  <c r="AF72" i="4"/>
  <c r="W73" i="4"/>
  <c r="AA73" i="4" s="1"/>
  <c r="T73" i="4"/>
  <c r="AD93" i="1"/>
  <c r="AE93" i="1"/>
  <c r="AF93" i="1"/>
  <c r="X94" i="1"/>
  <c r="P94" i="1"/>
  <c r="X73" i="4" l="1"/>
  <c r="AB73" i="4" a="1"/>
  <c r="AB73" i="4" s="1"/>
  <c r="P73" i="4"/>
  <c r="R73" i="4" s="1"/>
  <c r="T95" i="1"/>
  <c r="AB95" i="1" s="1" a="1"/>
  <c r="AB95" i="1" s="1"/>
  <c r="R94" i="1"/>
  <c r="Q94" i="1"/>
  <c r="AC94" i="1" s="1"/>
  <c r="Q73" i="4" l="1"/>
  <c r="AD94" i="1"/>
  <c r="AE94" i="1"/>
  <c r="AF94" i="1"/>
  <c r="X95" i="1"/>
  <c r="P95" i="1"/>
  <c r="AC73" i="4" l="1"/>
  <c r="W74" i="4"/>
  <c r="AA74" i="4" s="1"/>
  <c r="U74" i="4"/>
  <c r="Y74" i="4" s="1"/>
  <c r="AF73" i="4"/>
  <c r="AE73" i="4"/>
  <c r="V74" i="4"/>
  <c r="Z74" i="4" s="1"/>
  <c r="AD73" i="4"/>
  <c r="T74" i="4"/>
  <c r="T96" i="1"/>
  <c r="AB96" i="1" s="1" a="1"/>
  <c r="AB96" i="1" s="1"/>
  <c r="R95" i="1"/>
  <c r="Q95" i="1"/>
  <c r="AC95" i="1" s="1"/>
  <c r="AB74" i="4" l="1" a="1"/>
  <c r="AB74" i="4" s="1"/>
  <c r="X74" i="4"/>
  <c r="P74" i="4"/>
  <c r="R74" i="4" s="1"/>
  <c r="AE95" i="1"/>
  <c r="AD95" i="1"/>
  <c r="AF95" i="1"/>
  <c r="X96" i="1"/>
  <c r="P96" i="1"/>
  <c r="Q74" i="4" l="1"/>
  <c r="AC74" i="4" s="1"/>
  <c r="T97" i="1"/>
  <c r="AB97" i="1" s="1" a="1"/>
  <c r="AB97" i="1" s="1"/>
  <c r="R96" i="1"/>
  <c r="Q96" i="1"/>
  <c r="AC96" i="1" s="1"/>
  <c r="V75" i="4" l="1"/>
  <c r="Z75" i="4" s="1"/>
  <c r="AF74" i="4"/>
  <c r="AE74" i="4"/>
  <c r="W75" i="4"/>
  <c r="AA75" i="4" s="1"/>
  <c r="U75" i="4"/>
  <c r="Y75" i="4" s="1"/>
  <c r="AD74" i="4"/>
  <c r="T75" i="4"/>
  <c r="AD96" i="1"/>
  <c r="AE96" i="1"/>
  <c r="AF96" i="1"/>
  <c r="X97" i="1"/>
  <c r="P97" i="1"/>
  <c r="AB75" i="4" l="1" a="1"/>
  <c r="AB75" i="4" s="1"/>
  <c r="P75" i="4"/>
  <c r="R75" i="4" s="1"/>
  <c r="X75" i="4"/>
  <c r="T98" i="1"/>
  <c r="AB98" i="1" s="1" a="1"/>
  <c r="AB98" i="1" s="1"/>
  <c r="R97" i="1"/>
  <c r="Q97" i="1"/>
  <c r="AC97" i="1" s="1"/>
  <c r="Q75" i="4" l="1"/>
  <c r="AC75" i="4"/>
  <c r="AE97" i="1"/>
  <c r="AD97" i="1"/>
  <c r="AF97" i="1"/>
  <c r="X98" i="1"/>
  <c r="P98" i="1"/>
  <c r="AE75" i="4" l="1"/>
  <c r="AD75" i="4"/>
  <c r="W76" i="4"/>
  <c r="AA76" i="4" s="1"/>
  <c r="V76" i="4"/>
  <c r="Z76" i="4" s="1"/>
  <c r="U76" i="4"/>
  <c r="Y76" i="4" s="1"/>
  <c r="AF75" i="4"/>
  <c r="T76" i="4"/>
  <c r="T99" i="1"/>
  <c r="AB99" i="1" s="1" a="1"/>
  <c r="AB99" i="1" s="1"/>
  <c r="R98" i="1"/>
  <c r="Q98" i="1"/>
  <c r="AC98" i="1" s="1"/>
  <c r="AB76" i="4" l="1" a="1"/>
  <c r="AB76" i="4" s="1"/>
  <c r="X76" i="4"/>
  <c r="P76" i="4"/>
  <c r="R76" i="4" s="1"/>
  <c r="AD98" i="1"/>
  <c r="AE98" i="1"/>
  <c r="AF98" i="1"/>
  <c r="X99" i="1"/>
  <c r="P99" i="1"/>
  <c r="Q76" i="4" l="1"/>
  <c r="T100" i="1"/>
  <c r="AB100" i="1" s="1" a="1"/>
  <c r="AB100" i="1" s="1"/>
  <c r="R99" i="1"/>
  <c r="Q99" i="1"/>
  <c r="AC99" i="1" s="1"/>
  <c r="AC76" i="4" l="1"/>
  <c r="AE76" i="4"/>
  <c r="U77" i="4"/>
  <c r="Y77" i="4" s="1"/>
  <c r="AD76" i="4"/>
  <c r="W77" i="4"/>
  <c r="AA77" i="4" s="1"/>
  <c r="AF76" i="4"/>
  <c r="V77" i="4"/>
  <c r="Z77" i="4" s="1"/>
  <c r="T77" i="4"/>
  <c r="AE99" i="1"/>
  <c r="AD99" i="1"/>
  <c r="AF99" i="1"/>
  <c r="X100" i="1"/>
  <c r="P100" i="1"/>
  <c r="X77" i="4" l="1"/>
  <c r="AB77" i="4" a="1"/>
  <c r="AB77" i="4" s="1"/>
  <c r="P77" i="4"/>
  <c r="R77" i="4" s="1"/>
  <c r="T101" i="1"/>
  <c r="AB101" i="1" s="1" a="1"/>
  <c r="AB101" i="1" s="1"/>
  <c r="R100" i="1"/>
  <c r="Q100" i="1"/>
  <c r="AC100" i="1" s="1"/>
  <c r="Q77" i="4" l="1"/>
  <c r="AD100" i="1"/>
  <c r="AF100" i="1"/>
  <c r="AE100" i="1"/>
  <c r="X101" i="1"/>
  <c r="P101" i="1"/>
  <c r="V78" i="4" l="1"/>
  <c r="Z78" i="4" s="1"/>
  <c r="AF77" i="4"/>
  <c r="AD77" i="4"/>
  <c r="W78" i="4"/>
  <c r="AA78" i="4" s="1"/>
  <c r="AE77" i="4"/>
  <c r="U78" i="4"/>
  <c r="Y78" i="4" s="1"/>
  <c r="AC77" i="4"/>
  <c r="T78" i="4"/>
  <c r="T102" i="1"/>
  <c r="AB102" i="1" s="1" a="1"/>
  <c r="AB102" i="1" s="1"/>
  <c r="R101" i="1"/>
  <c r="Q101" i="1"/>
  <c r="AC101" i="1" s="1"/>
  <c r="X78" i="4" l="1"/>
  <c r="P78" i="4"/>
  <c r="R78" i="4" s="1"/>
  <c r="AB78" i="4" a="1"/>
  <c r="AB78" i="4" s="1"/>
  <c r="AF101" i="1"/>
  <c r="AD101" i="1"/>
  <c r="AE101" i="1"/>
  <c r="X102" i="1"/>
  <c r="P102" i="1"/>
  <c r="Q78" i="4" l="1"/>
  <c r="AC78" i="4"/>
  <c r="T103" i="1"/>
  <c r="AB103" i="1" s="1" a="1"/>
  <c r="AB103" i="1" s="1"/>
  <c r="R102" i="1"/>
  <c r="Q102" i="1"/>
  <c r="AC102" i="1" s="1"/>
  <c r="AE78" i="4" l="1"/>
  <c r="W79" i="4"/>
  <c r="AA79" i="4" s="1"/>
  <c r="AF78" i="4"/>
  <c r="AD78" i="4"/>
  <c r="U79" i="4"/>
  <c r="Y79" i="4" s="1"/>
  <c r="V79" i="4"/>
  <c r="Z79" i="4" s="1"/>
  <c r="T79" i="4"/>
  <c r="AE102" i="1"/>
  <c r="AF102" i="1"/>
  <c r="AD102" i="1"/>
  <c r="X103" i="1"/>
  <c r="P103" i="1"/>
  <c r="AB79" i="4" l="1" a="1"/>
  <c r="AB79" i="4" s="1"/>
  <c r="X79" i="4"/>
  <c r="P79" i="4"/>
  <c r="R79" i="4" s="1"/>
  <c r="T104" i="1"/>
  <c r="AB104" i="1" s="1" a="1"/>
  <c r="AB104" i="1" s="1"/>
  <c r="R103" i="1"/>
  <c r="Q103" i="1"/>
  <c r="AC103" i="1" s="1"/>
  <c r="Q79" i="4" l="1"/>
  <c r="AC79" i="4" s="1"/>
  <c r="AF103" i="1"/>
  <c r="AE103" i="1"/>
  <c r="AD103" i="1"/>
  <c r="X104" i="1"/>
  <c r="P104" i="1"/>
  <c r="AF79" i="4" l="1"/>
  <c r="U80" i="4"/>
  <c r="Y80" i="4" s="1"/>
  <c r="W80" i="4"/>
  <c r="AA80" i="4" s="1"/>
  <c r="AD79" i="4"/>
  <c r="V80" i="4"/>
  <c r="Z80" i="4" s="1"/>
  <c r="AE79" i="4"/>
  <c r="T80" i="4"/>
  <c r="T105" i="1"/>
  <c r="AB105" i="1" s="1" a="1"/>
  <c r="AB105" i="1" s="1"/>
  <c r="R104" i="1"/>
  <c r="Q104" i="1"/>
  <c r="AC104" i="1" s="1"/>
  <c r="X80" i="4" l="1"/>
  <c r="P80" i="4"/>
  <c r="R80" i="4" s="1"/>
  <c r="AB80" i="4" a="1"/>
  <c r="AB80" i="4" s="1"/>
  <c r="AF104" i="1"/>
  <c r="AE104" i="1"/>
  <c r="AD104" i="1"/>
  <c r="X105" i="1"/>
  <c r="P105" i="1"/>
  <c r="Q80" i="4" l="1"/>
  <c r="R105" i="1"/>
  <c r="Q105" i="1"/>
  <c r="AC80" i="4" l="1"/>
  <c r="AD80" i="4"/>
  <c r="W81" i="4"/>
  <c r="AA81" i="4" s="1"/>
  <c r="AF80" i="4"/>
  <c r="AE80" i="4"/>
  <c r="U81" i="4"/>
  <c r="Y81" i="4" s="1"/>
  <c r="V81" i="4"/>
  <c r="Z81" i="4" s="1"/>
  <c r="T81" i="4"/>
  <c r="AC105" i="1"/>
  <c r="W106" i="1"/>
  <c r="AA106" i="1" s="1"/>
  <c r="W107" i="1" s="1"/>
  <c r="AA107" i="1" s="1"/>
  <c r="W108" i="1" s="1"/>
  <c r="AA108" i="1" s="1"/>
  <c r="W109" i="1" s="1"/>
  <c r="AA109" i="1" s="1"/>
  <c r="W110" i="1" s="1"/>
  <c r="AA110" i="1" s="1"/>
  <c r="W111" i="1" s="1"/>
  <c r="AA111" i="1" s="1"/>
  <c r="W112" i="1" s="1"/>
  <c r="AA112" i="1" s="1"/>
  <c r="W113" i="1" s="1"/>
  <c r="AA113" i="1" s="1"/>
  <c r="W114" i="1" s="1"/>
  <c r="AA114" i="1" s="1"/>
  <c r="W115" i="1" s="1"/>
  <c r="AA115" i="1" s="1"/>
  <c r="W116" i="1" s="1"/>
  <c r="AA116" i="1" s="1"/>
  <c r="W117" i="1" s="1"/>
  <c r="AA117" i="1" s="1"/>
  <c r="W118" i="1" s="1"/>
  <c r="AA118" i="1" s="1"/>
  <c r="W119" i="1" s="1"/>
  <c r="AA119" i="1" s="1"/>
  <c r="W120" i="1" s="1"/>
  <c r="AA120" i="1" s="1"/>
  <c r="W121" i="1" s="1"/>
  <c r="AA121" i="1" s="1"/>
  <c r="W122" i="1" s="1"/>
  <c r="AA122" i="1" s="1"/>
  <c r="W123" i="1" s="1"/>
  <c r="AA123" i="1" s="1"/>
  <c r="W124" i="1" s="1"/>
  <c r="AA124" i="1" s="1"/>
  <c r="W125" i="1" s="1"/>
  <c r="AA125" i="1" s="1"/>
  <c r="W126" i="1" s="1"/>
  <c r="AA126" i="1" s="1"/>
  <c r="W127" i="1" s="1"/>
  <c r="AA127" i="1" s="1"/>
  <c r="U106" i="1"/>
  <c r="Y106" i="1" s="1"/>
  <c r="U107" i="1" s="1"/>
  <c r="Y107" i="1" s="1"/>
  <c r="U108" i="1" s="1"/>
  <c r="Y108" i="1" s="1"/>
  <c r="U109" i="1" s="1"/>
  <c r="Y109" i="1" s="1"/>
  <c r="U110" i="1" s="1"/>
  <c r="Y110" i="1" s="1"/>
  <c r="U111" i="1" s="1"/>
  <c r="Y111" i="1" s="1"/>
  <c r="U112" i="1" s="1"/>
  <c r="Y112" i="1" s="1"/>
  <c r="U113" i="1" s="1"/>
  <c r="Y113" i="1" s="1"/>
  <c r="U114" i="1" s="1"/>
  <c r="Y114" i="1" s="1"/>
  <c r="U115" i="1" s="1"/>
  <c r="Y115" i="1" s="1"/>
  <c r="U116" i="1" s="1"/>
  <c r="Y116" i="1" s="1"/>
  <c r="U117" i="1" s="1"/>
  <c r="Y117" i="1" s="1"/>
  <c r="U118" i="1" s="1"/>
  <c r="Y118" i="1" s="1"/>
  <c r="U119" i="1" s="1"/>
  <c r="Y119" i="1" s="1"/>
  <c r="U120" i="1" s="1"/>
  <c r="Y120" i="1" s="1"/>
  <c r="U121" i="1" s="1"/>
  <c r="Y121" i="1" s="1"/>
  <c r="U122" i="1" s="1"/>
  <c r="Y122" i="1" s="1"/>
  <c r="U123" i="1" s="1"/>
  <c r="Y123" i="1" s="1"/>
  <c r="U124" i="1" s="1"/>
  <c r="Y124" i="1" s="1"/>
  <c r="U125" i="1" s="1"/>
  <c r="Y125" i="1" s="1"/>
  <c r="U126" i="1" s="1"/>
  <c r="Y126" i="1" s="1"/>
  <c r="U127" i="1" s="1"/>
  <c r="Y127" i="1" s="1"/>
  <c r="V106" i="1"/>
  <c r="Z106" i="1" s="1"/>
  <c r="V107" i="1" s="1"/>
  <c r="Z107" i="1" s="1"/>
  <c r="V108" i="1" s="1"/>
  <c r="Z108" i="1" s="1"/>
  <c r="V109" i="1" s="1"/>
  <c r="Z109" i="1" s="1"/>
  <c r="V110" i="1" s="1"/>
  <c r="Z110" i="1" s="1"/>
  <c r="V111" i="1" s="1"/>
  <c r="Z111" i="1" s="1"/>
  <c r="V112" i="1" s="1"/>
  <c r="Z112" i="1" s="1"/>
  <c r="V113" i="1" s="1"/>
  <c r="Z113" i="1" s="1"/>
  <c r="V114" i="1" s="1"/>
  <c r="Z114" i="1" s="1"/>
  <c r="V115" i="1" s="1"/>
  <c r="Z115" i="1" s="1"/>
  <c r="V116" i="1" s="1"/>
  <c r="Z116" i="1" s="1"/>
  <c r="V117" i="1" s="1"/>
  <c r="Z117" i="1" s="1"/>
  <c r="V118" i="1" s="1"/>
  <c r="Z118" i="1" s="1"/>
  <c r="V119" i="1" s="1"/>
  <c r="Z119" i="1" s="1"/>
  <c r="V120" i="1" s="1"/>
  <c r="Z120" i="1" s="1"/>
  <c r="V121" i="1" s="1"/>
  <c r="Z121" i="1" s="1"/>
  <c r="V122" i="1" s="1"/>
  <c r="Z122" i="1" s="1"/>
  <c r="V123" i="1" s="1"/>
  <c r="Z123" i="1" s="1"/>
  <c r="V124" i="1" s="1"/>
  <c r="Z124" i="1" s="1"/>
  <c r="V125" i="1" s="1"/>
  <c r="Z125" i="1" s="1"/>
  <c r="V126" i="1" s="1"/>
  <c r="Z126" i="1" s="1"/>
  <c r="V127" i="1" s="1"/>
  <c r="Z127" i="1" s="1"/>
  <c r="T106" i="1"/>
  <c r="AB106" i="1" s="1" a="1"/>
  <c r="AB106" i="1" s="1"/>
  <c r="AF105" i="1"/>
  <c r="AE105" i="1"/>
  <c r="AD105" i="1"/>
  <c r="AB81" i="4" l="1" a="1"/>
  <c r="AB81" i="4" s="1"/>
  <c r="X81" i="4"/>
  <c r="P81" i="4"/>
  <c r="R81" i="4" s="1"/>
  <c r="P106" i="1"/>
  <c r="X106" i="1"/>
  <c r="T107" i="1" s="1"/>
  <c r="AB107" i="1" s="1" a="1"/>
  <c r="AB107" i="1" s="1"/>
  <c r="R106" i="1"/>
  <c r="Q81" i="4" l="1"/>
  <c r="AC81" i="4"/>
  <c r="Q106" i="1"/>
  <c r="AC106" i="1" s="1"/>
  <c r="AE106" i="1"/>
  <c r="AD106" i="1"/>
  <c r="AF106" i="1"/>
  <c r="X107" i="1"/>
  <c r="P107" i="1"/>
  <c r="AF81" i="4" l="1"/>
  <c r="U82" i="4"/>
  <c r="Y82" i="4" s="1"/>
  <c r="W82" i="4"/>
  <c r="AA82" i="4" s="1"/>
  <c r="V82" i="4"/>
  <c r="Z82" i="4" s="1"/>
  <c r="AD81" i="4"/>
  <c r="AE81" i="4"/>
  <c r="T82" i="4"/>
  <c r="T108" i="1"/>
  <c r="AB108" i="1" s="1" a="1"/>
  <c r="AB108" i="1" s="1"/>
  <c r="R107" i="1"/>
  <c r="Q107" i="1"/>
  <c r="AC107" i="1" s="1"/>
  <c r="AB82" i="4" l="1" a="1"/>
  <c r="AB82" i="4" s="1"/>
  <c r="X82" i="4"/>
  <c r="P82" i="4"/>
  <c r="R82" i="4" s="1"/>
  <c r="AE107" i="1"/>
  <c r="AF107" i="1"/>
  <c r="AD107" i="1"/>
  <c r="X108" i="1"/>
  <c r="P108" i="1"/>
  <c r="Q82" i="4" l="1"/>
  <c r="AC82" i="4"/>
  <c r="T109" i="1"/>
  <c r="AB109" i="1" s="1" a="1"/>
  <c r="AB109" i="1" s="1"/>
  <c r="R108" i="1"/>
  <c r="Q108" i="1"/>
  <c r="AC108" i="1" s="1"/>
  <c r="AD82" i="4" l="1"/>
  <c r="AF82" i="4"/>
  <c r="AE82" i="4"/>
  <c r="W83" i="4"/>
  <c r="AA83" i="4" s="1"/>
  <c r="V83" i="4"/>
  <c r="Z83" i="4" s="1"/>
  <c r="U83" i="4"/>
  <c r="Y83" i="4" s="1"/>
  <c r="T83" i="4"/>
  <c r="AF108" i="1"/>
  <c r="AD108" i="1"/>
  <c r="AE108" i="1"/>
  <c r="X109" i="1"/>
  <c r="P109" i="1"/>
  <c r="X83" i="4" l="1"/>
  <c r="P83" i="4"/>
  <c r="R83" i="4" s="1"/>
  <c r="AB83" i="4" a="1"/>
  <c r="AB83" i="4" s="1"/>
  <c r="T110" i="1"/>
  <c r="AB110" i="1" s="1" a="1"/>
  <c r="AB110" i="1" s="1"/>
  <c r="R109" i="1"/>
  <c r="Q109" i="1"/>
  <c r="AC109" i="1" s="1"/>
  <c r="Q83" i="4" l="1"/>
  <c r="AC83" i="4"/>
  <c r="AF109" i="1"/>
  <c r="AD109" i="1"/>
  <c r="AE109" i="1"/>
  <c r="X110" i="1"/>
  <c r="P110" i="1"/>
  <c r="T84" i="4" l="1"/>
  <c r="W84" i="4"/>
  <c r="AA84" i="4" s="1"/>
  <c r="V84" i="4"/>
  <c r="Z84" i="4" s="1"/>
  <c r="U84" i="4"/>
  <c r="Y84" i="4" s="1"/>
  <c r="AD83" i="4"/>
  <c r="AE83" i="4"/>
  <c r="AF83" i="4"/>
  <c r="T111" i="1"/>
  <c r="AB111" i="1" s="1" a="1"/>
  <c r="AB111" i="1" s="1"/>
  <c r="R110" i="1"/>
  <c r="Q110" i="1"/>
  <c r="AC110" i="1" s="1"/>
  <c r="X84" i="4" l="1"/>
  <c r="P84" i="4"/>
  <c r="R84" i="4" s="1"/>
  <c r="AB84" i="4" a="1"/>
  <c r="AB84" i="4" s="1"/>
  <c r="AE110" i="1"/>
  <c r="AD110" i="1"/>
  <c r="AF110" i="1"/>
  <c r="X111" i="1"/>
  <c r="P111" i="1"/>
  <c r="Q84" i="4" l="1"/>
  <c r="AC84" i="4"/>
  <c r="T112" i="1"/>
  <c r="AB112" i="1" s="1" a="1"/>
  <c r="AB112" i="1" s="1"/>
  <c r="R111" i="1"/>
  <c r="Q111" i="1"/>
  <c r="AC111" i="1" s="1"/>
  <c r="U85" i="4" l="1"/>
  <c r="Y85" i="4" s="1"/>
  <c r="AD84" i="4"/>
  <c r="V85" i="4"/>
  <c r="Z85" i="4" s="1"/>
  <c r="AF84" i="4"/>
  <c r="AE84" i="4"/>
  <c r="W85" i="4"/>
  <c r="AA85" i="4" s="1"/>
  <c r="T85" i="4"/>
  <c r="AD111" i="1"/>
  <c r="AE111" i="1"/>
  <c r="AF111" i="1"/>
  <c r="X112" i="1"/>
  <c r="P112" i="1"/>
  <c r="P85" i="4" l="1"/>
  <c r="R85" i="4" s="1"/>
  <c r="X85" i="4"/>
  <c r="AB85" i="4" a="1"/>
  <c r="AB85" i="4" s="1"/>
  <c r="T113" i="1"/>
  <c r="AB113" i="1" s="1" a="1"/>
  <c r="AB113" i="1" s="1"/>
  <c r="R112" i="1"/>
  <c r="Q112" i="1"/>
  <c r="Q85" i="4" l="1"/>
  <c r="AC85" i="4"/>
  <c r="AF112" i="1"/>
  <c r="AD112" i="1"/>
  <c r="AE112" i="1"/>
  <c r="AC112" i="1"/>
  <c r="X113" i="1"/>
  <c r="P113" i="1"/>
  <c r="AD85" i="4" l="1"/>
  <c r="V86" i="4"/>
  <c r="Z86" i="4" s="1"/>
  <c r="W86" i="4"/>
  <c r="AA86" i="4" s="1"/>
  <c r="AE85" i="4"/>
  <c r="AF85" i="4"/>
  <c r="U86" i="4"/>
  <c r="Y86" i="4" s="1"/>
  <c r="T86" i="4"/>
  <c r="T114" i="1"/>
  <c r="AB114" i="1" s="1" a="1"/>
  <c r="AB114" i="1" s="1"/>
  <c r="R113" i="1"/>
  <c r="Q113" i="1"/>
  <c r="AC113" i="1" s="1"/>
  <c r="P86" i="4" l="1"/>
  <c r="R86" i="4" s="1"/>
  <c r="AB86" i="4" a="1"/>
  <c r="AB86" i="4" s="1"/>
  <c r="X86" i="4"/>
  <c r="AD113" i="1"/>
  <c r="AF113" i="1"/>
  <c r="AE113" i="1"/>
  <c r="X114" i="1"/>
  <c r="P114" i="1"/>
  <c r="Q86" i="4" l="1"/>
  <c r="T115" i="1"/>
  <c r="AB115" i="1" s="1" a="1"/>
  <c r="AB115" i="1" s="1"/>
  <c r="R114" i="1"/>
  <c r="Q114" i="1"/>
  <c r="AC114" i="1" s="1"/>
  <c r="AC86" i="4" l="1"/>
  <c r="AF86" i="4"/>
  <c r="AE86" i="4"/>
  <c r="W87" i="4"/>
  <c r="AA87" i="4" s="1"/>
  <c r="AD86" i="4"/>
  <c r="V87" i="4"/>
  <c r="Z87" i="4" s="1"/>
  <c r="U87" i="4"/>
  <c r="Y87" i="4" s="1"/>
  <c r="T87" i="4"/>
  <c r="AD114" i="1"/>
  <c r="AE114" i="1"/>
  <c r="AF114" i="1"/>
  <c r="X115" i="1"/>
  <c r="P115" i="1"/>
  <c r="X87" i="4" l="1"/>
  <c r="P87" i="4"/>
  <c r="R87" i="4" s="1"/>
  <c r="AB87" i="4" a="1"/>
  <c r="AB87" i="4" s="1"/>
  <c r="T116" i="1"/>
  <c r="AB116" i="1" s="1" a="1"/>
  <c r="AB116" i="1" s="1"/>
  <c r="R115" i="1"/>
  <c r="Q115" i="1"/>
  <c r="AC115" i="1" s="1"/>
  <c r="Q87" i="4" l="1"/>
  <c r="AE115" i="1"/>
  <c r="AD115" i="1"/>
  <c r="AF115" i="1"/>
  <c r="X116" i="1"/>
  <c r="P116" i="1"/>
  <c r="AC87" i="4" l="1"/>
  <c r="V88" i="4"/>
  <c r="Z88" i="4" s="1"/>
  <c r="AD87" i="4"/>
  <c r="U88" i="4"/>
  <c r="Y88" i="4" s="1"/>
  <c r="AE87" i="4"/>
  <c r="W88" i="4"/>
  <c r="AA88" i="4" s="1"/>
  <c r="AF87" i="4"/>
  <c r="T88" i="4"/>
  <c r="T117" i="1"/>
  <c r="AB117" i="1" s="1" a="1"/>
  <c r="AB117" i="1" s="1"/>
  <c r="R116" i="1"/>
  <c r="Q116" i="1"/>
  <c r="AC116" i="1" s="1"/>
  <c r="AB88" i="4" l="1" a="1"/>
  <c r="AB88" i="4" s="1"/>
  <c r="P88" i="4"/>
  <c r="R88" i="4" s="1"/>
  <c r="X88" i="4"/>
  <c r="AD116" i="1"/>
  <c r="AF116" i="1"/>
  <c r="AE116" i="1"/>
  <c r="X117" i="1"/>
  <c r="P117" i="1"/>
  <c r="Q88" i="4" l="1"/>
  <c r="AC88" i="4" s="1"/>
  <c r="T118" i="1"/>
  <c r="AB118" i="1" s="1" a="1"/>
  <c r="AB118" i="1" s="1"/>
  <c r="R117" i="1"/>
  <c r="Q117" i="1"/>
  <c r="AC117" i="1" s="1"/>
  <c r="AD88" i="4" l="1"/>
  <c r="V89" i="4"/>
  <c r="Z89" i="4" s="1"/>
  <c r="AF88" i="4"/>
  <c r="AE88" i="4"/>
  <c r="W89" i="4"/>
  <c r="AA89" i="4" s="1"/>
  <c r="U89" i="4"/>
  <c r="Y89" i="4" s="1"/>
  <c r="T89" i="4"/>
  <c r="AE117" i="1"/>
  <c r="AD117" i="1"/>
  <c r="AF117" i="1"/>
  <c r="X118" i="1"/>
  <c r="P118" i="1"/>
  <c r="X89" i="4" l="1"/>
  <c r="P89" i="4"/>
  <c r="R89" i="4" s="1"/>
  <c r="AB89" i="4" a="1"/>
  <c r="AB89" i="4" s="1"/>
  <c r="T119" i="1"/>
  <c r="AB119" i="1" s="1" a="1"/>
  <c r="AB119" i="1" s="1"/>
  <c r="R118" i="1"/>
  <c r="Q118" i="1"/>
  <c r="AC118" i="1" s="1"/>
  <c r="Q89" i="4" l="1"/>
  <c r="AC89" i="4"/>
  <c r="AF118" i="1"/>
  <c r="AD118" i="1"/>
  <c r="AE118" i="1"/>
  <c r="X119" i="1"/>
  <c r="P119" i="1"/>
  <c r="AD89" i="4" l="1"/>
  <c r="AF89" i="4"/>
  <c r="U90" i="4"/>
  <c r="Y90" i="4" s="1"/>
  <c r="W90" i="4"/>
  <c r="AA90" i="4" s="1"/>
  <c r="AE89" i="4"/>
  <c r="V90" i="4"/>
  <c r="Z90" i="4" s="1"/>
  <c r="T90" i="4"/>
  <c r="T120" i="1"/>
  <c r="AB120" i="1" s="1" a="1"/>
  <c r="AB120" i="1" s="1"/>
  <c r="R119" i="1"/>
  <c r="Q119" i="1"/>
  <c r="AC119" i="1" s="1"/>
  <c r="X90" i="4" l="1"/>
  <c r="P90" i="4"/>
  <c r="R90" i="4" s="1"/>
  <c r="AB90" i="4" a="1"/>
  <c r="AB90" i="4" s="1"/>
  <c r="AD119" i="1"/>
  <c r="AE119" i="1"/>
  <c r="AF119" i="1"/>
  <c r="X120" i="1"/>
  <c r="P120" i="1"/>
  <c r="Q90" i="4" l="1"/>
  <c r="AC90" i="4"/>
  <c r="T121" i="1"/>
  <c r="AB121" i="1" s="1" a="1"/>
  <c r="AB121" i="1" s="1"/>
  <c r="R120" i="1"/>
  <c r="Q120" i="1"/>
  <c r="AC120" i="1" s="1"/>
  <c r="AF90" i="4" l="1"/>
  <c r="W91" i="4"/>
  <c r="AA91" i="4" s="1"/>
  <c r="V91" i="4"/>
  <c r="Z91" i="4" s="1"/>
  <c r="AE90" i="4"/>
  <c r="U91" i="4"/>
  <c r="Y91" i="4" s="1"/>
  <c r="AD90" i="4"/>
  <c r="T91" i="4"/>
  <c r="AF120" i="1"/>
  <c r="AE120" i="1"/>
  <c r="AD120" i="1"/>
  <c r="X121" i="1"/>
  <c r="P121" i="1"/>
  <c r="X91" i="4" l="1"/>
  <c r="AB91" i="4" a="1"/>
  <c r="AB91" i="4" s="1"/>
  <c r="P91" i="4"/>
  <c r="R91" i="4" s="1"/>
  <c r="T122" i="1"/>
  <c r="AB122" i="1" s="1" a="1"/>
  <c r="AB122" i="1" s="1"/>
  <c r="R121" i="1"/>
  <c r="Q121" i="1"/>
  <c r="AC121" i="1" s="1"/>
  <c r="Q91" i="4" l="1"/>
  <c r="AE121" i="1"/>
  <c r="AF121" i="1"/>
  <c r="AD121" i="1"/>
  <c r="X122" i="1"/>
  <c r="P122" i="1"/>
  <c r="AC91" i="4" l="1"/>
  <c r="V92" i="4"/>
  <c r="Z92" i="4" s="1"/>
  <c r="AD91" i="4"/>
  <c r="AE91" i="4"/>
  <c r="W92" i="4"/>
  <c r="AA92" i="4" s="1"/>
  <c r="U92" i="4"/>
  <c r="Y92" i="4" s="1"/>
  <c r="AF91" i="4"/>
  <c r="T92" i="4"/>
  <c r="T123" i="1"/>
  <c r="AB123" i="1" s="1" a="1"/>
  <c r="AB123" i="1" s="1"/>
  <c r="R122" i="1"/>
  <c r="Q122" i="1"/>
  <c r="AC122" i="1" s="1"/>
  <c r="X92" i="4" l="1"/>
  <c r="AB92" i="4" a="1"/>
  <c r="AB92" i="4" s="1"/>
  <c r="P92" i="4"/>
  <c r="R92" i="4" s="1"/>
  <c r="AE122" i="1"/>
  <c r="AD122" i="1"/>
  <c r="AF122" i="1"/>
  <c r="X123" i="1"/>
  <c r="P123" i="1"/>
  <c r="Q92" i="4" l="1"/>
  <c r="T124" i="1"/>
  <c r="AB124" i="1" s="1" a="1"/>
  <c r="AB124" i="1" s="1"/>
  <c r="R123" i="1"/>
  <c r="Q123" i="1"/>
  <c r="AC123" i="1" s="1"/>
  <c r="AC92" i="4" l="1"/>
  <c r="AF92" i="4"/>
  <c r="AD92" i="4"/>
  <c r="V93" i="4"/>
  <c r="Z93" i="4" s="1"/>
  <c r="W93" i="4"/>
  <c r="AA93" i="4" s="1"/>
  <c r="U93" i="4"/>
  <c r="Y93" i="4" s="1"/>
  <c r="AE92" i="4"/>
  <c r="T93" i="4"/>
  <c r="AD123" i="1"/>
  <c r="AF123" i="1"/>
  <c r="AE123" i="1"/>
  <c r="X124" i="1"/>
  <c r="P124" i="1"/>
  <c r="AB93" i="4" l="1" a="1"/>
  <c r="AB93" i="4" s="1"/>
  <c r="X93" i="4"/>
  <c r="P93" i="4"/>
  <c r="R93" i="4" s="1"/>
  <c r="T125" i="1"/>
  <c r="AB125" i="1" s="1" a="1"/>
  <c r="AB125" i="1" s="1"/>
  <c r="R124" i="1"/>
  <c r="Q124" i="1"/>
  <c r="AC124" i="1" s="1"/>
  <c r="Q93" i="4" l="1"/>
  <c r="AE124" i="1"/>
  <c r="AF124" i="1"/>
  <c r="AD124" i="1"/>
  <c r="X125" i="1"/>
  <c r="P125" i="1"/>
  <c r="AC93" i="4" l="1"/>
  <c r="AE93" i="4"/>
  <c r="W94" i="4"/>
  <c r="AA94" i="4" s="1"/>
  <c r="AF93" i="4"/>
  <c r="AD93" i="4"/>
  <c r="V94" i="4"/>
  <c r="Z94" i="4" s="1"/>
  <c r="U94" i="4"/>
  <c r="Y94" i="4" s="1"/>
  <c r="T94" i="4"/>
  <c r="T126" i="1"/>
  <c r="AB126" i="1" s="1" a="1"/>
  <c r="AB126" i="1" s="1"/>
  <c r="R125" i="1"/>
  <c r="Q125" i="1"/>
  <c r="AC125" i="1" s="1"/>
  <c r="P94" i="4" l="1"/>
  <c r="R94" i="4" s="1"/>
  <c r="AB94" i="4" a="1"/>
  <c r="AB94" i="4" s="1"/>
  <c r="X94" i="4"/>
  <c r="AE125" i="1"/>
  <c r="AF125" i="1"/>
  <c r="AD125" i="1"/>
  <c r="X126" i="1"/>
  <c r="P126" i="1"/>
  <c r="Q94" i="4" l="1"/>
  <c r="AC94" i="4" s="1"/>
  <c r="T127" i="1"/>
  <c r="AB127" i="1" s="1" a="1"/>
  <c r="AB127" i="1" s="1"/>
  <c r="R126" i="1"/>
  <c r="Q126" i="1"/>
  <c r="AC126" i="1" s="1"/>
  <c r="AF94" i="4" l="1"/>
  <c r="AE94" i="4"/>
  <c r="W95" i="4"/>
  <c r="AA95" i="4" s="1"/>
  <c r="V95" i="4"/>
  <c r="Z95" i="4" s="1"/>
  <c r="U95" i="4"/>
  <c r="Y95" i="4" s="1"/>
  <c r="AD94" i="4"/>
  <c r="T95" i="4"/>
  <c r="AF126" i="1"/>
  <c r="AD126" i="1"/>
  <c r="AE126" i="1"/>
  <c r="X127" i="1"/>
  <c r="P127" i="1"/>
  <c r="AB95" i="4" l="1" a="1"/>
  <c r="AB95" i="4" s="1"/>
  <c r="P95" i="4"/>
  <c r="R95" i="4" s="1"/>
  <c r="X95" i="4"/>
  <c r="R127" i="1"/>
  <c r="Q127" i="1"/>
  <c r="Q95" i="4" l="1"/>
  <c r="AC95" i="4"/>
  <c r="AC127" i="1"/>
  <c r="V128" i="1"/>
  <c r="Z128" i="1" s="1"/>
  <c r="V129" i="1" s="1"/>
  <c r="Z129" i="1" s="1"/>
  <c r="V130" i="1" s="1"/>
  <c r="Z130" i="1" s="1"/>
  <c r="V131" i="1" s="1"/>
  <c r="Z131" i="1" s="1"/>
  <c r="V132" i="1" s="1"/>
  <c r="Z132" i="1" s="1"/>
  <c r="V133" i="1" s="1"/>
  <c r="Z133" i="1" s="1"/>
  <c r="V134" i="1" s="1"/>
  <c r="Z134" i="1" s="1"/>
  <c r="V135" i="1" s="1"/>
  <c r="Z135" i="1" s="1"/>
  <c r="V136" i="1" s="1"/>
  <c r="Z136" i="1" s="1"/>
  <c r="V137" i="1" s="1"/>
  <c r="Z137" i="1" s="1"/>
  <c r="V138" i="1" s="1"/>
  <c r="Z138" i="1" s="1"/>
  <c r="V139" i="1" s="1"/>
  <c r="Z139" i="1" s="1"/>
  <c r="V140" i="1" s="1"/>
  <c r="Z140" i="1" s="1"/>
  <c r="V141" i="1" s="1"/>
  <c r="Z141" i="1" s="1"/>
  <c r="V142" i="1" s="1"/>
  <c r="Z142" i="1" s="1"/>
  <c r="V143" i="1" s="1"/>
  <c r="Z143" i="1" s="1"/>
  <c r="V144" i="1" s="1"/>
  <c r="Z144" i="1" s="1"/>
  <c r="V145" i="1" s="1"/>
  <c r="Z145" i="1" s="1"/>
  <c r="V146" i="1" s="1"/>
  <c r="Z146" i="1" s="1"/>
  <c r="V147" i="1" s="1"/>
  <c r="Z147" i="1" s="1"/>
  <c r="W128" i="1"/>
  <c r="AA128" i="1" s="1"/>
  <c r="W129" i="1" s="1"/>
  <c r="AA129" i="1" s="1"/>
  <c r="W130" i="1" s="1"/>
  <c r="AA130" i="1" s="1"/>
  <c r="W131" i="1" s="1"/>
  <c r="AA131" i="1" s="1"/>
  <c r="W132" i="1" s="1"/>
  <c r="AA132" i="1" s="1"/>
  <c r="W133" i="1" s="1"/>
  <c r="AA133" i="1" s="1"/>
  <c r="W134" i="1" s="1"/>
  <c r="AA134" i="1" s="1"/>
  <c r="W135" i="1" s="1"/>
  <c r="AA135" i="1" s="1"/>
  <c r="W136" i="1" s="1"/>
  <c r="AA136" i="1" s="1"/>
  <c r="W137" i="1" s="1"/>
  <c r="AA137" i="1" s="1"/>
  <c r="W138" i="1" s="1"/>
  <c r="AA138" i="1" s="1"/>
  <c r="W139" i="1" s="1"/>
  <c r="AA139" i="1" s="1"/>
  <c r="W140" i="1" s="1"/>
  <c r="AA140" i="1" s="1"/>
  <c r="W141" i="1" s="1"/>
  <c r="AA141" i="1" s="1"/>
  <c r="W142" i="1" s="1"/>
  <c r="AA142" i="1" s="1"/>
  <c r="W143" i="1" s="1"/>
  <c r="AA143" i="1" s="1"/>
  <c r="W144" i="1" s="1"/>
  <c r="AA144" i="1" s="1"/>
  <c r="W145" i="1" s="1"/>
  <c r="AA145" i="1" s="1"/>
  <c r="W146" i="1" s="1"/>
  <c r="AA146" i="1" s="1"/>
  <c r="W147" i="1" s="1"/>
  <c r="AA147" i="1" s="1"/>
  <c r="U128" i="1"/>
  <c r="Y128" i="1" s="1"/>
  <c r="U129" i="1" s="1"/>
  <c r="Y129" i="1" s="1"/>
  <c r="U130" i="1" s="1"/>
  <c r="Y130" i="1" s="1"/>
  <c r="U131" i="1" s="1"/>
  <c r="Y131" i="1" s="1"/>
  <c r="U132" i="1" s="1"/>
  <c r="Y132" i="1" s="1"/>
  <c r="U133" i="1" s="1"/>
  <c r="Y133" i="1" s="1"/>
  <c r="U134" i="1" s="1"/>
  <c r="Y134" i="1" s="1"/>
  <c r="U135" i="1" s="1"/>
  <c r="Y135" i="1" s="1"/>
  <c r="U136" i="1" s="1"/>
  <c r="Y136" i="1" s="1"/>
  <c r="U137" i="1" s="1"/>
  <c r="Y137" i="1" s="1"/>
  <c r="U138" i="1" s="1"/>
  <c r="Y138" i="1" s="1"/>
  <c r="U139" i="1" s="1"/>
  <c r="Y139" i="1" s="1"/>
  <c r="U140" i="1" s="1"/>
  <c r="Y140" i="1" s="1"/>
  <c r="U141" i="1" s="1"/>
  <c r="Y141" i="1" s="1"/>
  <c r="U142" i="1" s="1"/>
  <c r="Y142" i="1" s="1"/>
  <c r="U143" i="1" s="1"/>
  <c r="Y143" i="1" s="1"/>
  <c r="U144" i="1" s="1"/>
  <c r="Y144" i="1" s="1"/>
  <c r="U145" i="1" s="1"/>
  <c r="Y145" i="1" s="1"/>
  <c r="U146" i="1" s="1"/>
  <c r="Y146" i="1" s="1"/>
  <c r="U147" i="1" s="1"/>
  <c r="Y147" i="1" s="1"/>
  <c r="T128" i="1"/>
  <c r="AF127" i="1"/>
  <c r="AD127" i="1"/>
  <c r="AE127" i="1"/>
  <c r="AD95" i="4" l="1"/>
  <c r="AF95" i="4"/>
  <c r="U96" i="4"/>
  <c r="Y96" i="4" s="1"/>
  <c r="AE95" i="4"/>
  <c r="W96" i="4"/>
  <c r="AA96" i="4" s="1"/>
  <c r="V96" i="4"/>
  <c r="Z96" i="4" s="1"/>
  <c r="T96" i="4"/>
  <c r="AB128" i="1" a="1"/>
  <c r="AB128" i="1" s="1"/>
  <c r="P128" i="1"/>
  <c r="X128" i="1"/>
  <c r="T129" i="1"/>
  <c r="AB129" i="1" s="1" a="1"/>
  <c r="AB129" i="1" s="1"/>
  <c r="R128" i="1"/>
  <c r="Q128" i="1"/>
  <c r="AC128" i="1" s="1"/>
  <c r="AB96" i="4" l="1" a="1"/>
  <c r="AB96" i="4" s="1"/>
  <c r="P96" i="4"/>
  <c r="R96" i="4" s="1"/>
  <c r="X96" i="4"/>
  <c r="AF128" i="1"/>
  <c r="AE128" i="1"/>
  <c r="AD128" i="1"/>
  <c r="X129" i="1"/>
  <c r="P129" i="1"/>
  <c r="Q96" i="4" l="1"/>
  <c r="T130" i="1"/>
  <c r="AB130" i="1" s="1" a="1"/>
  <c r="AB130" i="1" s="1"/>
  <c r="R129" i="1"/>
  <c r="Q129" i="1"/>
  <c r="AC129" i="1" s="1"/>
  <c r="AC96" i="4" l="1"/>
  <c r="AD96" i="4"/>
  <c r="AF96" i="4"/>
  <c r="V97" i="4"/>
  <c r="Z97" i="4" s="1"/>
  <c r="U97" i="4"/>
  <c r="Y97" i="4" s="1"/>
  <c r="W97" i="4"/>
  <c r="AA97" i="4" s="1"/>
  <c r="AE96" i="4"/>
  <c r="T97" i="4"/>
  <c r="AF129" i="1"/>
  <c r="AE129" i="1"/>
  <c r="AD129" i="1"/>
  <c r="X130" i="1"/>
  <c r="P130" i="1"/>
  <c r="AB97" i="4" l="1" a="1"/>
  <c r="AB97" i="4" s="1"/>
  <c r="P97" i="4"/>
  <c r="R97" i="4" s="1"/>
  <c r="X97" i="4"/>
  <c r="T131" i="1"/>
  <c r="AB131" i="1" s="1" a="1"/>
  <c r="AB131" i="1" s="1"/>
  <c r="R130" i="1"/>
  <c r="Q130" i="1"/>
  <c r="AC130" i="1" s="1"/>
  <c r="Q97" i="4" l="1"/>
  <c r="AF130" i="1"/>
  <c r="AD130" i="1"/>
  <c r="AE130" i="1"/>
  <c r="X131" i="1"/>
  <c r="P131" i="1"/>
  <c r="AC97" i="4" l="1"/>
  <c r="AD97" i="4"/>
  <c r="V98" i="4"/>
  <c r="Z98" i="4" s="1"/>
  <c r="AF97" i="4"/>
  <c r="AE97" i="4"/>
  <c r="W98" i="4"/>
  <c r="AA98" i="4" s="1"/>
  <c r="U98" i="4"/>
  <c r="Y98" i="4" s="1"/>
  <c r="T98" i="4"/>
  <c r="T132" i="1"/>
  <c r="AB132" i="1" s="1" a="1"/>
  <c r="AB132" i="1" s="1"/>
  <c r="R131" i="1"/>
  <c r="Q131" i="1"/>
  <c r="AC131" i="1" s="1"/>
  <c r="P98" i="4" l="1"/>
  <c r="R98" i="4" s="1"/>
  <c r="X98" i="4"/>
  <c r="AB98" i="4" a="1"/>
  <c r="AB98" i="4" s="1"/>
  <c r="AF131" i="1"/>
  <c r="AE131" i="1"/>
  <c r="AD131" i="1"/>
  <c r="X132" i="1"/>
  <c r="P132" i="1"/>
  <c r="Q98" i="4" l="1"/>
  <c r="AC98" i="4"/>
  <c r="T133" i="1"/>
  <c r="AB133" i="1" s="1" a="1"/>
  <c r="AB133" i="1" s="1"/>
  <c r="R132" i="1"/>
  <c r="Q132" i="1"/>
  <c r="AC132" i="1" s="1"/>
  <c r="AE98" i="4" l="1"/>
  <c r="AD98" i="4"/>
  <c r="AF98" i="4"/>
  <c r="U99" i="4"/>
  <c r="Y99" i="4" s="1"/>
  <c r="W99" i="4"/>
  <c r="AA99" i="4" s="1"/>
  <c r="V99" i="4"/>
  <c r="Z99" i="4" s="1"/>
  <c r="T99" i="4"/>
  <c r="AF132" i="1"/>
  <c r="AE132" i="1"/>
  <c r="AD132" i="1"/>
  <c r="X133" i="1"/>
  <c r="P133" i="1"/>
  <c r="X99" i="4" l="1"/>
  <c r="P99" i="4"/>
  <c r="R99" i="4" s="1"/>
  <c r="AB99" i="4" a="1"/>
  <c r="AB99" i="4" s="1"/>
  <c r="T134" i="1"/>
  <c r="AB134" i="1" s="1" a="1"/>
  <c r="AB134" i="1" s="1"/>
  <c r="R133" i="1"/>
  <c r="Q133" i="1"/>
  <c r="AC133" i="1" s="1"/>
  <c r="Q99" i="4" l="1"/>
  <c r="AD133" i="1"/>
  <c r="AE133" i="1"/>
  <c r="AF133" i="1"/>
  <c r="X134" i="1"/>
  <c r="P134" i="1"/>
  <c r="W100" i="4" l="1"/>
  <c r="AA100" i="4" s="1"/>
  <c r="AE99" i="4"/>
  <c r="AF99" i="4"/>
  <c r="U100" i="4"/>
  <c r="Y100" i="4" s="1"/>
  <c r="AD99" i="4"/>
  <c r="V100" i="4"/>
  <c r="Z100" i="4" s="1"/>
  <c r="AC99" i="4"/>
  <c r="T100" i="4"/>
  <c r="T135" i="1"/>
  <c r="AB135" i="1" s="1" a="1"/>
  <c r="AB135" i="1" s="1"/>
  <c r="R134" i="1"/>
  <c r="Q134" i="1"/>
  <c r="AC134" i="1" s="1"/>
  <c r="P100" i="4" l="1"/>
  <c r="R100" i="4" s="1"/>
  <c r="AB100" i="4" a="1"/>
  <c r="AB100" i="4" s="1"/>
  <c r="X100" i="4"/>
  <c r="AF134" i="1"/>
  <c r="AD134" i="1"/>
  <c r="AE134" i="1"/>
  <c r="X135" i="1"/>
  <c r="P135" i="1"/>
  <c r="Q100" i="4" l="1"/>
  <c r="T136" i="1"/>
  <c r="AB136" i="1" s="1" a="1"/>
  <c r="AB136" i="1" s="1"/>
  <c r="R135" i="1"/>
  <c r="Q135" i="1"/>
  <c r="AC135" i="1" s="1"/>
  <c r="AC100" i="4" l="1"/>
  <c r="U101" i="4"/>
  <c r="Y101" i="4" s="1"/>
  <c r="AF100" i="4"/>
  <c r="V101" i="4"/>
  <c r="Z101" i="4" s="1"/>
  <c r="AE100" i="4"/>
  <c r="AD100" i="4"/>
  <c r="W101" i="4"/>
  <c r="AA101" i="4" s="1"/>
  <c r="T101" i="4"/>
  <c r="AE135" i="1"/>
  <c r="AD135" i="1"/>
  <c r="AF135" i="1"/>
  <c r="X136" i="1"/>
  <c r="P136" i="1"/>
  <c r="P101" i="4" l="1"/>
  <c r="R101" i="4" s="1"/>
  <c r="AB101" i="4" a="1"/>
  <c r="AB101" i="4" s="1"/>
  <c r="X101" i="4"/>
  <c r="T137" i="1"/>
  <c r="AB137" i="1" s="1" a="1"/>
  <c r="AB137" i="1" s="1"/>
  <c r="R136" i="1"/>
  <c r="Q136" i="1"/>
  <c r="AC136" i="1" s="1"/>
  <c r="Q101" i="4" l="1"/>
  <c r="AC101" i="4"/>
  <c r="AE136" i="1"/>
  <c r="AF136" i="1"/>
  <c r="AD136" i="1"/>
  <c r="X137" i="1"/>
  <c r="P137" i="1"/>
  <c r="AE101" i="4" l="1"/>
  <c r="W102" i="4"/>
  <c r="AA102" i="4" s="1"/>
  <c r="V102" i="4"/>
  <c r="Z102" i="4" s="1"/>
  <c r="AD101" i="4"/>
  <c r="U102" i="4"/>
  <c r="Y102" i="4" s="1"/>
  <c r="AF101" i="4"/>
  <c r="T102" i="4"/>
  <c r="T138" i="1"/>
  <c r="AB138" i="1" s="1" a="1"/>
  <c r="AB138" i="1" s="1"/>
  <c r="R137" i="1"/>
  <c r="Q137" i="1"/>
  <c r="AC137" i="1" s="1"/>
  <c r="AB102" i="4" l="1" a="1"/>
  <c r="AB102" i="4" s="1"/>
  <c r="X102" i="4"/>
  <c r="P102" i="4"/>
  <c r="R102" i="4" s="1"/>
  <c r="AD137" i="1"/>
  <c r="AF137" i="1"/>
  <c r="AE137" i="1"/>
  <c r="X138" i="1"/>
  <c r="P138" i="1"/>
  <c r="Q102" i="4" l="1"/>
  <c r="AC102" i="4"/>
  <c r="T139" i="1"/>
  <c r="AB139" i="1" s="1" a="1"/>
  <c r="AB139" i="1" s="1"/>
  <c r="R138" i="1"/>
  <c r="Q138" i="1"/>
  <c r="AC138" i="1" s="1"/>
  <c r="V103" i="4" l="1"/>
  <c r="Z103" i="4" s="1"/>
  <c r="AD102" i="4"/>
  <c r="AF102" i="4"/>
  <c r="U103" i="4"/>
  <c r="Y103" i="4" s="1"/>
  <c r="AE102" i="4"/>
  <c r="W103" i="4"/>
  <c r="AA103" i="4" s="1"/>
  <c r="T103" i="4"/>
  <c r="AE138" i="1"/>
  <c r="AF138" i="1"/>
  <c r="AD138" i="1"/>
  <c r="X139" i="1"/>
  <c r="P139" i="1"/>
  <c r="X103" i="4" l="1"/>
  <c r="P103" i="4"/>
  <c r="R103" i="4" s="1"/>
  <c r="AB103" i="4" a="1"/>
  <c r="AB103" i="4" s="1"/>
  <c r="T140" i="1"/>
  <c r="AB140" i="1" s="1" a="1"/>
  <c r="AB140" i="1" s="1"/>
  <c r="R139" i="1"/>
  <c r="Q139" i="1"/>
  <c r="AC139" i="1" s="1"/>
  <c r="Q103" i="4" l="1"/>
  <c r="AE139" i="1"/>
  <c r="AF139" i="1"/>
  <c r="AD139" i="1"/>
  <c r="X140" i="1"/>
  <c r="P140" i="1"/>
  <c r="AE103" i="4" l="1"/>
  <c r="U104" i="4"/>
  <c r="Y104" i="4" s="1"/>
  <c r="W104" i="4"/>
  <c r="AA104" i="4" s="1"/>
  <c r="AF103" i="4"/>
  <c r="V104" i="4"/>
  <c r="Z104" i="4" s="1"/>
  <c r="AD103" i="4"/>
  <c r="AC103" i="4"/>
  <c r="T104" i="4"/>
  <c r="T141" i="1"/>
  <c r="AB141" i="1" s="1" a="1"/>
  <c r="AB141" i="1" s="1"/>
  <c r="R140" i="1"/>
  <c r="Q140" i="1"/>
  <c r="AC140" i="1" s="1"/>
  <c r="P104" i="4" l="1"/>
  <c r="R104" i="4" s="1"/>
  <c r="AB104" i="4" a="1"/>
  <c r="AB104" i="4" s="1"/>
  <c r="X104" i="4"/>
  <c r="AF140" i="1"/>
  <c r="AE140" i="1"/>
  <c r="AD140" i="1"/>
  <c r="X141" i="1"/>
  <c r="P141" i="1"/>
  <c r="Q104" i="4" l="1"/>
  <c r="AC104" i="4"/>
  <c r="T142" i="1"/>
  <c r="AB142" i="1" s="1" a="1"/>
  <c r="AB142" i="1" s="1"/>
  <c r="R141" i="1"/>
  <c r="Q141" i="1"/>
  <c r="AC141" i="1" s="1"/>
  <c r="AE104" i="4" l="1"/>
  <c r="AD104" i="4"/>
  <c r="AF104" i="4"/>
  <c r="V105" i="4"/>
  <c r="Z105" i="4" s="1"/>
  <c r="W105" i="4"/>
  <c r="AA105" i="4" s="1"/>
  <c r="U105" i="4"/>
  <c r="Y105" i="4" s="1"/>
  <c r="T105" i="4"/>
  <c r="AE141" i="1"/>
  <c r="AD141" i="1"/>
  <c r="AF141" i="1"/>
  <c r="X142" i="1"/>
  <c r="P142" i="1"/>
  <c r="AB105" i="4" l="1" a="1"/>
  <c r="AB105" i="4" s="1"/>
  <c r="X105" i="4"/>
  <c r="P105" i="4"/>
  <c r="R105" i="4" s="1"/>
  <c r="T143" i="1"/>
  <c r="AB143" i="1" s="1" a="1"/>
  <c r="AB143" i="1" s="1"/>
  <c r="R142" i="1"/>
  <c r="Q142" i="1"/>
  <c r="AC142" i="1" s="1"/>
  <c r="Q105" i="4" l="1"/>
  <c r="AC105" i="4"/>
  <c r="AF142" i="1"/>
  <c r="AE142" i="1"/>
  <c r="AD142" i="1"/>
  <c r="X143" i="1"/>
  <c r="P143" i="1"/>
  <c r="W106" i="4" l="1"/>
  <c r="AA106" i="4" s="1"/>
  <c r="U106" i="4"/>
  <c r="Y106" i="4" s="1"/>
  <c r="V106" i="4"/>
  <c r="Z106" i="4" s="1"/>
  <c r="T106" i="4"/>
  <c r="AF105" i="4"/>
  <c r="AD105" i="4"/>
  <c r="AE105" i="4"/>
  <c r="T144" i="1"/>
  <c r="AB144" i="1" s="1" a="1"/>
  <c r="AB144" i="1" s="1"/>
  <c r="R143" i="1"/>
  <c r="Q143" i="1"/>
  <c r="AC143" i="1" s="1"/>
  <c r="AB106" i="4" l="1" a="1"/>
  <c r="AB106" i="4" s="1"/>
  <c r="X106" i="4"/>
  <c r="P106" i="4"/>
  <c r="R106" i="4" s="1"/>
  <c r="AE143" i="1"/>
  <c r="AF143" i="1"/>
  <c r="AD143" i="1"/>
  <c r="X144" i="1"/>
  <c r="P144" i="1"/>
  <c r="Q106" i="4" l="1"/>
  <c r="AC106" i="4" s="1"/>
  <c r="T145" i="1"/>
  <c r="AB145" i="1" s="1" a="1"/>
  <c r="AB145" i="1" s="1"/>
  <c r="R144" i="1"/>
  <c r="Q144" i="1"/>
  <c r="AC144" i="1" s="1"/>
  <c r="V107" i="4" l="1"/>
  <c r="Z107" i="4" s="1"/>
  <c r="AF106" i="4"/>
  <c r="AE106" i="4"/>
  <c r="AD106" i="4"/>
  <c r="W107" i="4"/>
  <c r="AA107" i="4" s="1"/>
  <c r="U107" i="4"/>
  <c r="Y107" i="4" s="1"/>
  <c r="T107" i="4"/>
  <c r="AE144" i="1"/>
  <c r="AD144" i="1"/>
  <c r="AF144" i="1"/>
  <c r="X145" i="1"/>
  <c r="P145" i="1"/>
  <c r="P107" i="4" l="1"/>
  <c r="R107" i="4" s="1"/>
  <c r="X107" i="4"/>
  <c r="AB107" i="4" a="1"/>
  <c r="AB107" i="4" s="1"/>
  <c r="T146" i="1"/>
  <c r="AB146" i="1" s="1" a="1"/>
  <c r="AB146" i="1" s="1"/>
  <c r="R145" i="1"/>
  <c r="Q145" i="1"/>
  <c r="AC145" i="1" s="1"/>
  <c r="Q107" i="4" l="1"/>
  <c r="AC107" i="4" s="1"/>
  <c r="AE145" i="1"/>
  <c r="AD145" i="1"/>
  <c r="AF145" i="1"/>
  <c r="X146" i="1"/>
  <c r="P146" i="1"/>
  <c r="AE107" i="4" l="1"/>
  <c r="AF107" i="4"/>
  <c r="U108" i="4"/>
  <c r="Y108" i="4" s="1"/>
  <c r="V108" i="4"/>
  <c r="Z108" i="4" s="1"/>
  <c r="W108" i="4"/>
  <c r="AA108" i="4" s="1"/>
  <c r="AD107" i="4"/>
  <c r="T108" i="4"/>
  <c r="T147" i="1"/>
  <c r="AB147" i="1" s="1" a="1"/>
  <c r="AB147" i="1" s="1"/>
  <c r="R146" i="1"/>
  <c r="Q146" i="1"/>
  <c r="AC146" i="1" s="1"/>
  <c r="P108" i="4" l="1"/>
  <c r="R108" i="4" s="1"/>
  <c r="AB108" i="4" a="1"/>
  <c r="AB108" i="4" s="1"/>
  <c r="X108" i="4"/>
  <c r="AE146" i="1"/>
  <c r="AD146" i="1"/>
  <c r="AF146" i="1"/>
  <c r="X147" i="1"/>
  <c r="P147" i="1"/>
  <c r="Q108" i="4" l="1"/>
  <c r="AC108" i="4"/>
  <c r="R147" i="1"/>
  <c r="Q147" i="1"/>
  <c r="V109" i="4" l="1"/>
  <c r="Z109" i="4" s="1"/>
  <c r="AF108" i="4"/>
  <c r="U109" i="4"/>
  <c r="Y109" i="4" s="1"/>
  <c r="AE108" i="4"/>
  <c r="AD108" i="4"/>
  <c r="W109" i="4"/>
  <c r="AA109" i="4" s="1"/>
  <c r="T109" i="4"/>
  <c r="AC147" i="1"/>
  <c r="W148" i="1"/>
  <c r="AA148" i="1" s="1"/>
  <c r="W149" i="1" s="1"/>
  <c r="AA149" i="1" s="1"/>
  <c r="W150" i="1" s="1"/>
  <c r="AA150" i="1" s="1"/>
  <c r="W151" i="1" s="1"/>
  <c r="AA151" i="1" s="1"/>
  <c r="W152" i="1" s="1"/>
  <c r="AA152" i="1" s="1"/>
  <c r="W153" i="1" s="1"/>
  <c r="AA153" i="1" s="1"/>
  <c r="W154" i="1" s="1"/>
  <c r="AA154" i="1" s="1"/>
  <c r="W155" i="1" s="1"/>
  <c r="AA155" i="1" s="1"/>
  <c r="W156" i="1" s="1"/>
  <c r="AA156" i="1" s="1"/>
  <c r="W157" i="1" s="1"/>
  <c r="AA157" i="1" s="1"/>
  <c r="W158" i="1" s="1"/>
  <c r="AA158" i="1" s="1"/>
  <c r="W159" i="1" s="1"/>
  <c r="AA159" i="1" s="1"/>
  <c r="W160" i="1" s="1"/>
  <c r="AA160" i="1" s="1"/>
  <c r="W161" i="1" s="1"/>
  <c r="AA161" i="1" s="1"/>
  <c r="W162" i="1" s="1"/>
  <c r="AA162" i="1" s="1"/>
  <c r="W163" i="1" s="1"/>
  <c r="AA163" i="1" s="1"/>
  <c r="W164" i="1" s="1"/>
  <c r="AA164" i="1" s="1"/>
  <c r="W165" i="1" s="1"/>
  <c r="AA165" i="1" s="1"/>
  <c r="W166" i="1" s="1"/>
  <c r="AA166" i="1" s="1"/>
  <c r="W167" i="1" s="1"/>
  <c r="AA167" i="1" s="1"/>
  <c r="W168" i="1" s="1"/>
  <c r="AA168" i="1" s="1"/>
  <c r="W169" i="1" s="1"/>
  <c r="AA169" i="1" s="1"/>
  <c r="W170" i="1" s="1"/>
  <c r="AA170" i="1" s="1"/>
  <c r="V148" i="1"/>
  <c r="Z148" i="1" s="1"/>
  <c r="V149" i="1" s="1"/>
  <c r="Z149" i="1" s="1"/>
  <c r="V150" i="1" s="1"/>
  <c r="Z150" i="1" s="1"/>
  <c r="V151" i="1" s="1"/>
  <c r="Z151" i="1" s="1"/>
  <c r="V152" i="1" s="1"/>
  <c r="Z152" i="1" s="1"/>
  <c r="V153" i="1" s="1"/>
  <c r="Z153" i="1" s="1"/>
  <c r="V154" i="1" s="1"/>
  <c r="Z154" i="1" s="1"/>
  <c r="V155" i="1" s="1"/>
  <c r="Z155" i="1" s="1"/>
  <c r="V156" i="1" s="1"/>
  <c r="Z156" i="1" s="1"/>
  <c r="V157" i="1" s="1"/>
  <c r="Z157" i="1" s="1"/>
  <c r="V158" i="1" s="1"/>
  <c r="Z158" i="1" s="1"/>
  <c r="V159" i="1" s="1"/>
  <c r="Z159" i="1" s="1"/>
  <c r="V160" i="1" s="1"/>
  <c r="Z160" i="1" s="1"/>
  <c r="V161" i="1" s="1"/>
  <c r="Z161" i="1" s="1"/>
  <c r="V162" i="1" s="1"/>
  <c r="Z162" i="1" s="1"/>
  <c r="V163" i="1" s="1"/>
  <c r="Z163" i="1" s="1"/>
  <c r="V164" i="1" s="1"/>
  <c r="Z164" i="1" s="1"/>
  <c r="V165" i="1" s="1"/>
  <c r="Z165" i="1" s="1"/>
  <c r="V166" i="1" s="1"/>
  <c r="Z166" i="1" s="1"/>
  <c r="V167" i="1" s="1"/>
  <c r="Z167" i="1" s="1"/>
  <c r="V168" i="1" s="1"/>
  <c r="Z168" i="1" s="1"/>
  <c r="V169" i="1" s="1"/>
  <c r="Z169" i="1" s="1"/>
  <c r="V170" i="1" s="1"/>
  <c r="Z170" i="1" s="1"/>
  <c r="U148" i="1"/>
  <c r="Y148" i="1" s="1"/>
  <c r="U149" i="1" s="1"/>
  <c r="Y149" i="1" s="1"/>
  <c r="U150" i="1" s="1"/>
  <c r="Y150" i="1" s="1"/>
  <c r="U151" i="1" s="1"/>
  <c r="Y151" i="1" s="1"/>
  <c r="U152" i="1" s="1"/>
  <c r="Y152" i="1" s="1"/>
  <c r="U153" i="1" s="1"/>
  <c r="Y153" i="1" s="1"/>
  <c r="U154" i="1" s="1"/>
  <c r="Y154" i="1" s="1"/>
  <c r="U155" i="1" s="1"/>
  <c r="Y155" i="1" s="1"/>
  <c r="U156" i="1" s="1"/>
  <c r="Y156" i="1" s="1"/>
  <c r="U157" i="1" s="1"/>
  <c r="Y157" i="1" s="1"/>
  <c r="U158" i="1" s="1"/>
  <c r="Y158" i="1" s="1"/>
  <c r="U159" i="1" s="1"/>
  <c r="Y159" i="1" s="1"/>
  <c r="U160" i="1" s="1"/>
  <c r="Y160" i="1" s="1"/>
  <c r="U161" i="1" s="1"/>
  <c r="Y161" i="1" s="1"/>
  <c r="U162" i="1" s="1"/>
  <c r="Y162" i="1" s="1"/>
  <c r="U163" i="1" s="1"/>
  <c r="Y163" i="1" s="1"/>
  <c r="U164" i="1" s="1"/>
  <c r="Y164" i="1" s="1"/>
  <c r="U165" i="1" s="1"/>
  <c r="Y165" i="1" s="1"/>
  <c r="U166" i="1" s="1"/>
  <c r="Y166" i="1" s="1"/>
  <c r="U167" i="1" s="1"/>
  <c r="Y167" i="1" s="1"/>
  <c r="U168" i="1" s="1"/>
  <c r="Y168" i="1" s="1"/>
  <c r="U169" i="1" s="1"/>
  <c r="Y169" i="1" s="1"/>
  <c r="U170" i="1" s="1"/>
  <c r="Y170" i="1" s="1"/>
  <c r="T148" i="1"/>
  <c r="AB148" i="1" s="1" a="1"/>
  <c r="AB148" i="1" s="1"/>
  <c r="AD147" i="1"/>
  <c r="AF147" i="1"/>
  <c r="AE147" i="1"/>
  <c r="P109" i="4" l="1"/>
  <c r="R109" i="4" s="1"/>
  <c r="X109" i="4"/>
  <c r="AB109" i="4" a="1"/>
  <c r="AB109" i="4" s="1"/>
  <c r="P148" i="1"/>
  <c r="R148" i="1" s="1"/>
  <c r="X148" i="1"/>
  <c r="T149" i="1" s="1"/>
  <c r="AB149" i="1" s="1" a="1"/>
  <c r="AB149" i="1" s="1"/>
  <c r="Q109" i="4" l="1"/>
  <c r="Q148" i="1"/>
  <c r="AC148" i="1" s="1"/>
  <c r="AF148" i="1"/>
  <c r="AD148" i="1"/>
  <c r="AE148" i="1"/>
  <c r="X149" i="1"/>
  <c r="P149" i="1"/>
  <c r="AC109" i="4" l="1"/>
  <c r="W110" i="4"/>
  <c r="AA110" i="4" s="1"/>
  <c r="AE109" i="4"/>
  <c r="AF109" i="4"/>
  <c r="U110" i="4"/>
  <c r="Y110" i="4" s="1"/>
  <c r="AD109" i="4"/>
  <c r="V110" i="4"/>
  <c r="Z110" i="4" s="1"/>
  <c r="T110" i="4"/>
  <c r="T150" i="1"/>
  <c r="AB150" i="1" s="1" a="1"/>
  <c r="AB150" i="1" s="1"/>
  <c r="R149" i="1"/>
  <c r="Q149" i="1"/>
  <c r="AC149" i="1" s="1"/>
  <c r="X110" i="4" l="1"/>
  <c r="AB110" i="4" a="1"/>
  <c r="AB110" i="4" s="1"/>
  <c r="P110" i="4"/>
  <c r="R110" i="4" s="1"/>
  <c r="AD149" i="1"/>
  <c r="AE149" i="1"/>
  <c r="AF149" i="1"/>
  <c r="X150" i="1"/>
  <c r="P150" i="1"/>
  <c r="Q110" i="4" l="1"/>
  <c r="T151" i="1"/>
  <c r="AB151" i="1" s="1" a="1"/>
  <c r="AB151" i="1" s="1"/>
  <c r="R150" i="1"/>
  <c r="Q150" i="1"/>
  <c r="AC150" i="1" s="1"/>
  <c r="V111" i="4" l="1"/>
  <c r="Z111" i="4" s="1"/>
  <c r="AE110" i="4"/>
  <c r="U111" i="4"/>
  <c r="Y111" i="4" s="1"/>
  <c r="AD110" i="4"/>
  <c r="W111" i="4"/>
  <c r="AA111" i="4" s="1"/>
  <c r="AF110" i="4"/>
  <c r="AC110" i="4"/>
  <c r="T111" i="4"/>
  <c r="AF150" i="1"/>
  <c r="AD150" i="1"/>
  <c r="AE150" i="1"/>
  <c r="X151" i="1"/>
  <c r="P151" i="1"/>
  <c r="P111" i="4" l="1"/>
  <c r="R111" i="4" s="1"/>
  <c r="X111" i="4"/>
  <c r="AB111" i="4" a="1"/>
  <c r="AB111" i="4" s="1"/>
  <c r="T152" i="1"/>
  <c r="AB152" i="1" s="1" a="1"/>
  <c r="AB152" i="1" s="1"/>
  <c r="R151" i="1"/>
  <c r="Q151" i="1"/>
  <c r="AC151" i="1" s="1"/>
  <c r="Q111" i="4" l="1"/>
  <c r="AC111" i="4"/>
  <c r="AD151" i="1"/>
  <c r="AF151" i="1"/>
  <c r="AE151" i="1"/>
  <c r="X152" i="1"/>
  <c r="P152" i="1"/>
  <c r="AE111" i="4" l="1"/>
  <c r="AF111" i="4"/>
  <c r="U112" i="4"/>
  <c r="Y112" i="4" s="1"/>
  <c r="AD111" i="4"/>
  <c r="W112" i="4"/>
  <c r="AA112" i="4" s="1"/>
  <c r="V112" i="4"/>
  <c r="Z112" i="4" s="1"/>
  <c r="T112" i="4"/>
  <c r="T153" i="1"/>
  <c r="AB153" i="1" s="1" a="1"/>
  <c r="AB153" i="1" s="1"/>
  <c r="R152" i="1"/>
  <c r="Q152" i="1"/>
  <c r="AC152" i="1" s="1"/>
  <c r="P112" i="4" l="1"/>
  <c r="R112" i="4" s="1"/>
  <c r="AB112" i="4" a="1"/>
  <c r="AB112" i="4" s="1"/>
  <c r="X112" i="4"/>
  <c r="AD152" i="1"/>
  <c r="AE152" i="1"/>
  <c r="AF152" i="1"/>
  <c r="X153" i="1"/>
  <c r="P153" i="1"/>
  <c r="Q112" i="4" l="1"/>
  <c r="AC112" i="4" s="1"/>
  <c r="T154" i="1"/>
  <c r="AB154" i="1" s="1" a="1"/>
  <c r="AB154" i="1" s="1"/>
  <c r="R153" i="1"/>
  <c r="Q153" i="1"/>
  <c r="AC153" i="1" s="1"/>
  <c r="AE112" i="4" l="1"/>
  <c r="W113" i="4"/>
  <c r="AA113" i="4" s="1"/>
  <c r="AF112" i="4"/>
  <c r="AD112" i="4"/>
  <c r="U113" i="4"/>
  <c r="Y113" i="4" s="1"/>
  <c r="V113" i="4"/>
  <c r="Z113" i="4" s="1"/>
  <c r="T113" i="4"/>
  <c r="AD153" i="1"/>
  <c r="AE153" i="1"/>
  <c r="AF153" i="1"/>
  <c r="X154" i="1"/>
  <c r="P154" i="1"/>
  <c r="P113" i="4" l="1"/>
  <c r="R113" i="4" s="1"/>
  <c r="X113" i="4"/>
  <c r="AB113" i="4" a="1"/>
  <c r="AB113" i="4" s="1"/>
  <c r="T155" i="1"/>
  <c r="AB155" i="1" s="1" a="1"/>
  <c r="AB155" i="1" s="1"/>
  <c r="R154" i="1"/>
  <c r="Q154" i="1"/>
  <c r="AC154" i="1" s="1"/>
  <c r="Q113" i="4" l="1"/>
  <c r="AE154" i="1"/>
  <c r="AD154" i="1"/>
  <c r="AF154" i="1"/>
  <c r="X155" i="1"/>
  <c r="P155" i="1"/>
  <c r="AC113" i="4" l="1"/>
  <c r="V114" i="4"/>
  <c r="Z114" i="4" s="1"/>
  <c r="AF113" i="4"/>
  <c r="AD113" i="4"/>
  <c r="AE113" i="4"/>
  <c r="U114" i="4"/>
  <c r="Y114" i="4" s="1"/>
  <c r="W114" i="4"/>
  <c r="AA114" i="4" s="1"/>
  <c r="T114" i="4"/>
  <c r="T156" i="1"/>
  <c r="AB156" i="1" s="1" a="1"/>
  <c r="AB156" i="1" s="1"/>
  <c r="R155" i="1"/>
  <c r="Q155" i="1"/>
  <c r="AB114" i="4" l="1" a="1"/>
  <c r="AB114" i="4" s="1"/>
  <c r="X114" i="4"/>
  <c r="P114" i="4"/>
  <c r="R114" i="4" s="1"/>
  <c r="AD155" i="1"/>
  <c r="AE155" i="1"/>
  <c r="AF155" i="1"/>
  <c r="AC155" i="1"/>
  <c r="X156" i="1"/>
  <c r="P156" i="1"/>
  <c r="Q114" i="4" l="1"/>
  <c r="T157" i="1"/>
  <c r="AB157" i="1" s="1" a="1"/>
  <c r="AB157" i="1" s="1"/>
  <c r="R156" i="1"/>
  <c r="Q156" i="1"/>
  <c r="AC156" i="1" s="1"/>
  <c r="U115" i="4" l="1"/>
  <c r="Y115" i="4" s="1"/>
  <c r="AE114" i="4"/>
  <c r="V115" i="4"/>
  <c r="Z115" i="4" s="1"/>
  <c r="AD114" i="4"/>
  <c r="AF114" i="4"/>
  <c r="W115" i="4"/>
  <c r="AA115" i="4" s="1"/>
  <c r="AC114" i="4"/>
  <c r="T115" i="4"/>
  <c r="AD156" i="1"/>
  <c r="AF156" i="1"/>
  <c r="AE156" i="1"/>
  <c r="X157" i="1"/>
  <c r="P157" i="1"/>
  <c r="X115" i="4" l="1"/>
  <c r="AB115" i="4" a="1"/>
  <c r="AB115" i="4" s="1"/>
  <c r="P115" i="4"/>
  <c r="R115" i="4" s="1"/>
  <c r="T158" i="1"/>
  <c r="AB158" i="1" s="1" a="1"/>
  <c r="AB158" i="1" s="1"/>
  <c r="R157" i="1"/>
  <c r="Q157" i="1"/>
  <c r="AC157" i="1" s="1"/>
  <c r="Q115" i="4" l="1"/>
  <c r="AC115" i="4"/>
  <c r="AD157" i="1"/>
  <c r="AF157" i="1"/>
  <c r="AE157" i="1"/>
  <c r="X158" i="1"/>
  <c r="P158" i="1"/>
  <c r="AD115" i="4" l="1"/>
  <c r="AE115" i="4"/>
  <c r="AF115" i="4"/>
  <c r="W116" i="4"/>
  <c r="AA116" i="4" s="1"/>
  <c r="V116" i="4"/>
  <c r="Z116" i="4" s="1"/>
  <c r="U116" i="4"/>
  <c r="Y116" i="4" s="1"/>
  <c r="T116" i="4"/>
  <c r="T159" i="1"/>
  <c r="AB159" i="1" s="1" a="1"/>
  <c r="AB159" i="1" s="1"/>
  <c r="R158" i="1"/>
  <c r="Q158" i="1"/>
  <c r="AC158" i="1" s="1"/>
  <c r="X116" i="4" l="1"/>
  <c r="P116" i="4"/>
  <c r="R116" i="4" s="1"/>
  <c r="AB116" i="4" a="1"/>
  <c r="AB116" i="4" s="1"/>
  <c r="AD158" i="1"/>
  <c r="AE158" i="1"/>
  <c r="AF158" i="1"/>
  <c r="X159" i="1"/>
  <c r="P159" i="1"/>
  <c r="Q116" i="4" l="1"/>
  <c r="AC116" i="4" s="1"/>
  <c r="T160" i="1"/>
  <c r="AB160" i="1" s="1" a="1"/>
  <c r="AB160" i="1" s="1"/>
  <c r="R159" i="1"/>
  <c r="Q159" i="1"/>
  <c r="AC159" i="1" s="1"/>
  <c r="W117" i="4" l="1"/>
  <c r="AA117" i="4" s="1"/>
  <c r="AE116" i="4"/>
  <c r="AF116" i="4"/>
  <c r="U117" i="4"/>
  <c r="Y117" i="4" s="1"/>
  <c r="AD116" i="4"/>
  <c r="V117" i="4"/>
  <c r="Z117" i="4" s="1"/>
  <c r="T117" i="4"/>
  <c r="AD159" i="1"/>
  <c r="AE159" i="1"/>
  <c r="AF159" i="1"/>
  <c r="X160" i="1"/>
  <c r="P160" i="1"/>
  <c r="P117" i="4" l="1"/>
  <c r="R117" i="4" s="1"/>
  <c r="AB117" i="4" a="1"/>
  <c r="AB117" i="4" s="1"/>
  <c r="X117" i="4"/>
  <c r="T161" i="1"/>
  <c r="AB161" i="1" s="1" a="1"/>
  <c r="AB161" i="1" s="1"/>
  <c r="R160" i="1"/>
  <c r="Q160" i="1"/>
  <c r="AC160" i="1" s="1"/>
  <c r="Q117" i="4" l="1"/>
  <c r="AE160" i="1"/>
  <c r="AD160" i="1"/>
  <c r="AF160" i="1"/>
  <c r="X161" i="1"/>
  <c r="P161" i="1"/>
  <c r="AC117" i="4" l="1"/>
  <c r="U118" i="4"/>
  <c r="Y118" i="4" s="1"/>
  <c r="AF117" i="4"/>
  <c r="AE117" i="4"/>
  <c r="AD117" i="4"/>
  <c r="V118" i="4"/>
  <c r="Z118" i="4" s="1"/>
  <c r="W118" i="4"/>
  <c r="AA118" i="4" s="1"/>
  <c r="T118" i="4"/>
  <c r="T162" i="1"/>
  <c r="AB162" i="1" s="1" a="1"/>
  <c r="AB162" i="1" s="1"/>
  <c r="R161" i="1"/>
  <c r="Q161" i="1"/>
  <c r="AC161" i="1" s="1"/>
  <c r="AB118" i="4" l="1" a="1"/>
  <c r="AB118" i="4" s="1"/>
  <c r="X118" i="4"/>
  <c r="P118" i="4"/>
  <c r="R118" i="4" s="1"/>
  <c r="AD161" i="1"/>
  <c r="AF161" i="1"/>
  <c r="AE161" i="1"/>
  <c r="X162" i="1"/>
  <c r="P162" i="1"/>
  <c r="Q118" i="4" l="1"/>
  <c r="T163" i="1"/>
  <c r="AB163" i="1" s="1" a="1"/>
  <c r="AB163" i="1" s="1"/>
  <c r="R162" i="1"/>
  <c r="Q162" i="1"/>
  <c r="AC162" i="1" s="1"/>
  <c r="W119" i="4" l="1"/>
  <c r="AA119" i="4" s="1"/>
  <c r="U119" i="4"/>
  <c r="Y119" i="4" s="1"/>
  <c r="AF118" i="4"/>
  <c r="V119" i="4"/>
  <c r="Z119" i="4" s="1"/>
  <c r="AE118" i="4"/>
  <c r="AD118" i="4"/>
  <c r="AC118" i="4"/>
  <c r="T119" i="4"/>
  <c r="AE162" i="1"/>
  <c r="AD162" i="1"/>
  <c r="AF162" i="1"/>
  <c r="X163" i="1"/>
  <c r="P163" i="1"/>
  <c r="X119" i="4" l="1"/>
  <c r="P119" i="4"/>
  <c r="R119" i="4" s="1"/>
  <c r="AB119" i="4" a="1"/>
  <c r="AB119" i="4" s="1"/>
  <c r="T164" i="1"/>
  <c r="AB164" i="1" s="1" a="1"/>
  <c r="AB164" i="1" s="1"/>
  <c r="R163" i="1"/>
  <c r="Q163" i="1"/>
  <c r="AC163" i="1" s="1"/>
  <c r="Q119" i="4" l="1"/>
  <c r="AC119" i="4" s="1"/>
  <c r="AD163" i="1"/>
  <c r="AF163" i="1"/>
  <c r="AE163" i="1"/>
  <c r="X164" i="1"/>
  <c r="P164" i="1"/>
  <c r="AF119" i="4" l="1"/>
  <c r="V120" i="4"/>
  <c r="Z120" i="4" s="1"/>
  <c r="U120" i="4"/>
  <c r="Y120" i="4" s="1"/>
  <c r="AE119" i="4"/>
  <c r="W120" i="4"/>
  <c r="AA120" i="4" s="1"/>
  <c r="AD119" i="4"/>
  <c r="T120" i="4"/>
  <c r="T165" i="1"/>
  <c r="AB165" i="1" s="1" a="1"/>
  <c r="AB165" i="1" s="1"/>
  <c r="R164" i="1"/>
  <c r="Q164" i="1"/>
  <c r="AC164" i="1" s="1"/>
  <c r="P120" i="4" l="1"/>
  <c r="R120" i="4" s="1"/>
  <c r="AB120" i="4" a="1"/>
  <c r="AB120" i="4" s="1"/>
  <c r="X120" i="4"/>
  <c r="AE164" i="1"/>
  <c r="AD164" i="1"/>
  <c r="AF164" i="1"/>
  <c r="X165" i="1"/>
  <c r="P165" i="1"/>
  <c r="Q120" i="4" l="1"/>
  <c r="T166" i="1"/>
  <c r="AB166" i="1" s="1" a="1"/>
  <c r="AB166" i="1" s="1"/>
  <c r="R165" i="1"/>
  <c r="Q165" i="1"/>
  <c r="AC165" i="1" s="1"/>
  <c r="AD120" i="4" l="1"/>
  <c r="AE120" i="4"/>
  <c r="W121" i="4"/>
  <c r="AA121" i="4" s="1"/>
  <c r="V121" i="4"/>
  <c r="Z121" i="4" s="1"/>
  <c r="AF120" i="4"/>
  <c r="U121" i="4"/>
  <c r="Y121" i="4" s="1"/>
  <c r="AC120" i="4"/>
  <c r="T121" i="4"/>
  <c r="AD165" i="1"/>
  <c r="AF165" i="1"/>
  <c r="AE165" i="1"/>
  <c r="X166" i="1"/>
  <c r="P166" i="1"/>
  <c r="P121" i="4" l="1"/>
  <c r="R121" i="4" s="1"/>
  <c r="AB121" i="4" a="1"/>
  <c r="AB121" i="4" s="1"/>
  <c r="X121" i="4"/>
  <c r="T167" i="1"/>
  <c r="AB167" i="1" s="1" a="1"/>
  <c r="AB167" i="1" s="1"/>
  <c r="R166" i="1"/>
  <c r="Q166" i="1"/>
  <c r="AC166" i="1" s="1"/>
  <c r="Q121" i="4" l="1"/>
  <c r="AE166" i="1"/>
  <c r="AD166" i="1"/>
  <c r="AF166" i="1"/>
  <c r="X167" i="1"/>
  <c r="P167" i="1"/>
  <c r="AC121" i="4" l="1"/>
  <c r="AF121" i="4"/>
  <c r="V122" i="4"/>
  <c r="Z122" i="4" s="1"/>
  <c r="U122" i="4"/>
  <c r="Y122" i="4" s="1"/>
  <c r="AE121" i="4"/>
  <c r="W122" i="4"/>
  <c r="AA122" i="4" s="1"/>
  <c r="AD121" i="4"/>
  <c r="T122" i="4"/>
  <c r="T168" i="1"/>
  <c r="AB168" i="1" s="1" a="1"/>
  <c r="AB168" i="1" s="1"/>
  <c r="R167" i="1"/>
  <c r="Q167" i="1"/>
  <c r="AC167" i="1" s="1"/>
  <c r="P122" i="4" l="1"/>
  <c r="R122" i="4" s="1"/>
  <c r="X122" i="4"/>
  <c r="AB122" i="4" a="1"/>
  <c r="AB122" i="4" s="1"/>
  <c r="AD167" i="1"/>
  <c r="AF167" i="1"/>
  <c r="AE167" i="1"/>
  <c r="X168" i="1"/>
  <c r="P168" i="1"/>
  <c r="Q122" i="4" l="1"/>
  <c r="T169" i="1"/>
  <c r="AB169" i="1" s="1" a="1"/>
  <c r="AB169" i="1" s="1"/>
  <c r="R168" i="1"/>
  <c r="Q168" i="1"/>
  <c r="AC168" i="1" s="1"/>
  <c r="AC122" i="4" l="1"/>
  <c r="W123" i="4"/>
  <c r="AA123" i="4" s="1"/>
  <c r="AE122" i="4"/>
  <c r="AF122" i="4"/>
  <c r="V123" i="4"/>
  <c r="Z123" i="4" s="1"/>
  <c r="U123" i="4"/>
  <c r="Y123" i="4" s="1"/>
  <c r="AD122" i="4"/>
  <c r="T123" i="4"/>
  <c r="AE168" i="1"/>
  <c r="AF168" i="1"/>
  <c r="AD168" i="1"/>
  <c r="X169" i="1"/>
  <c r="P169" i="1"/>
  <c r="X123" i="4" l="1"/>
  <c r="P123" i="4"/>
  <c r="R123" i="4" s="1"/>
  <c r="AB123" i="4" a="1"/>
  <c r="AB123" i="4" s="1"/>
  <c r="T170" i="1"/>
  <c r="AB170" i="1" s="1" a="1"/>
  <c r="AB170" i="1" s="1"/>
  <c r="R169" i="1"/>
  <c r="Q169" i="1"/>
  <c r="AC169" i="1" s="1"/>
  <c r="Q123" i="4" l="1"/>
  <c r="AF169" i="1"/>
  <c r="AD169" i="1"/>
  <c r="AE169" i="1"/>
  <c r="X170" i="1"/>
  <c r="P170" i="1"/>
  <c r="AC123" i="4" l="1"/>
  <c r="V124" i="4"/>
  <c r="Z124" i="4" s="1"/>
  <c r="AD123" i="4"/>
  <c r="AF123" i="4"/>
  <c r="AE123" i="4"/>
  <c r="W124" i="4"/>
  <c r="AA124" i="4" s="1"/>
  <c r="U124" i="4"/>
  <c r="Y124" i="4" s="1"/>
  <c r="T124" i="4"/>
  <c r="R170" i="1"/>
  <c r="Q170" i="1"/>
  <c r="AB124" i="4" l="1" a="1"/>
  <c r="AB124" i="4" s="1"/>
  <c r="X124" i="4"/>
  <c r="P124" i="4"/>
  <c r="R124" i="4" s="1"/>
  <c r="AC170" i="1"/>
  <c r="V171" i="1"/>
  <c r="Z171" i="1" s="1"/>
  <c r="V172" i="1" s="1"/>
  <c r="Z172" i="1" s="1"/>
  <c r="V173" i="1" s="1"/>
  <c r="Z173" i="1" s="1"/>
  <c r="V174" i="1" s="1"/>
  <c r="Z174" i="1" s="1"/>
  <c r="V175" i="1" s="1"/>
  <c r="Z175" i="1" s="1"/>
  <c r="V176" i="1" s="1"/>
  <c r="Z176" i="1" s="1"/>
  <c r="V177" i="1" s="1"/>
  <c r="Z177" i="1" s="1"/>
  <c r="V178" i="1" s="1"/>
  <c r="Z178" i="1" s="1"/>
  <c r="V179" i="1" s="1"/>
  <c r="Z179" i="1" s="1"/>
  <c r="V180" i="1" s="1"/>
  <c r="Z180" i="1" s="1"/>
  <c r="V181" i="1" s="1"/>
  <c r="Z181" i="1" s="1"/>
  <c r="V182" i="1" s="1"/>
  <c r="Z182" i="1" s="1"/>
  <c r="V183" i="1" s="1"/>
  <c r="Z183" i="1" s="1"/>
  <c r="V184" i="1" s="1"/>
  <c r="Z184" i="1" s="1"/>
  <c r="V185" i="1" s="1"/>
  <c r="Z185" i="1" s="1"/>
  <c r="V186" i="1" s="1"/>
  <c r="Z186" i="1" s="1"/>
  <c r="V187" i="1" s="1"/>
  <c r="Z187" i="1" s="1"/>
  <c r="V188" i="1" s="1"/>
  <c r="Z188" i="1" s="1"/>
  <c r="V189" i="1" s="1"/>
  <c r="Z189" i="1" s="1"/>
  <c r="V190" i="1" s="1"/>
  <c r="Z190" i="1" s="1"/>
  <c r="W171" i="1"/>
  <c r="AA171" i="1" s="1"/>
  <c r="W172" i="1" s="1"/>
  <c r="AA172" i="1" s="1"/>
  <c r="W173" i="1" s="1"/>
  <c r="AA173" i="1" s="1"/>
  <c r="W174" i="1" s="1"/>
  <c r="AA174" i="1" s="1"/>
  <c r="W175" i="1" s="1"/>
  <c r="AA175" i="1" s="1"/>
  <c r="W176" i="1" s="1"/>
  <c r="AA176" i="1" s="1"/>
  <c r="W177" i="1" s="1"/>
  <c r="AA177" i="1" s="1"/>
  <c r="W178" i="1" s="1"/>
  <c r="AA178" i="1" s="1"/>
  <c r="W179" i="1" s="1"/>
  <c r="AA179" i="1" s="1"/>
  <c r="W180" i="1" s="1"/>
  <c r="AA180" i="1" s="1"/>
  <c r="W181" i="1" s="1"/>
  <c r="AA181" i="1" s="1"/>
  <c r="W182" i="1" s="1"/>
  <c r="AA182" i="1" s="1"/>
  <c r="W183" i="1" s="1"/>
  <c r="AA183" i="1" s="1"/>
  <c r="W184" i="1" s="1"/>
  <c r="AA184" i="1" s="1"/>
  <c r="W185" i="1" s="1"/>
  <c r="AA185" i="1" s="1"/>
  <c r="W186" i="1" s="1"/>
  <c r="AA186" i="1" s="1"/>
  <c r="W187" i="1" s="1"/>
  <c r="AA187" i="1" s="1"/>
  <c r="W188" i="1" s="1"/>
  <c r="AA188" i="1" s="1"/>
  <c r="W189" i="1" s="1"/>
  <c r="AA189" i="1" s="1"/>
  <c r="W190" i="1" s="1"/>
  <c r="AA190" i="1" s="1"/>
  <c r="U171" i="1"/>
  <c r="Y171" i="1" s="1"/>
  <c r="U172" i="1" s="1"/>
  <c r="Y172" i="1" s="1"/>
  <c r="U173" i="1" s="1"/>
  <c r="Y173" i="1" s="1"/>
  <c r="U174" i="1" s="1"/>
  <c r="Y174" i="1" s="1"/>
  <c r="U175" i="1" s="1"/>
  <c r="Y175" i="1" s="1"/>
  <c r="U176" i="1" s="1"/>
  <c r="Y176" i="1" s="1"/>
  <c r="U177" i="1" s="1"/>
  <c r="Y177" i="1" s="1"/>
  <c r="U178" i="1" s="1"/>
  <c r="Y178" i="1" s="1"/>
  <c r="U179" i="1" s="1"/>
  <c r="Y179" i="1" s="1"/>
  <c r="U180" i="1" s="1"/>
  <c r="Y180" i="1" s="1"/>
  <c r="U181" i="1" s="1"/>
  <c r="Y181" i="1" s="1"/>
  <c r="U182" i="1" s="1"/>
  <c r="Y182" i="1" s="1"/>
  <c r="U183" i="1" s="1"/>
  <c r="Y183" i="1" s="1"/>
  <c r="U184" i="1" s="1"/>
  <c r="Y184" i="1" s="1"/>
  <c r="U185" i="1" s="1"/>
  <c r="Y185" i="1" s="1"/>
  <c r="U186" i="1" s="1"/>
  <c r="Y186" i="1" s="1"/>
  <c r="U187" i="1" s="1"/>
  <c r="Y187" i="1" s="1"/>
  <c r="U188" i="1" s="1"/>
  <c r="Y188" i="1" s="1"/>
  <c r="U189" i="1" s="1"/>
  <c r="Y189" i="1" s="1"/>
  <c r="U190" i="1" s="1"/>
  <c r="Y190" i="1" s="1"/>
  <c r="T171" i="1"/>
  <c r="AB171" i="1" s="1" a="1"/>
  <c r="AB171" i="1" s="1"/>
  <c r="AF170" i="1"/>
  <c r="AD170" i="1"/>
  <c r="AE170" i="1"/>
  <c r="Q124" i="4" l="1"/>
  <c r="P171" i="1"/>
  <c r="X171" i="1"/>
  <c r="T172" i="1"/>
  <c r="AB172" i="1" s="1" a="1"/>
  <c r="AB172" i="1" s="1"/>
  <c r="R171" i="1"/>
  <c r="Q171" i="1"/>
  <c r="AC171" i="1" s="1"/>
  <c r="AC124" i="4" l="1"/>
  <c r="U125" i="4"/>
  <c r="Y125" i="4" s="1"/>
  <c r="AD124" i="4"/>
  <c r="W125" i="4"/>
  <c r="AA125" i="4" s="1"/>
  <c r="AF124" i="4"/>
  <c r="V125" i="4"/>
  <c r="Z125" i="4" s="1"/>
  <c r="AE124" i="4"/>
  <c r="T125" i="4"/>
  <c r="AF171" i="1"/>
  <c r="AD171" i="1"/>
  <c r="AE171" i="1"/>
  <c r="X172" i="1"/>
  <c r="P172" i="1"/>
  <c r="P125" i="4" l="1"/>
  <c r="R125" i="4" s="1"/>
  <c r="AB125" i="4" a="1"/>
  <c r="AB125" i="4" s="1"/>
  <c r="X125" i="4"/>
  <c r="T173" i="1"/>
  <c r="AB173" i="1" s="1" a="1"/>
  <c r="AB173" i="1" s="1"/>
  <c r="R172" i="1"/>
  <c r="Q172" i="1"/>
  <c r="AC172" i="1" s="1"/>
  <c r="Q125" i="4" l="1"/>
  <c r="AC125" i="4"/>
  <c r="AF172" i="1"/>
  <c r="AD172" i="1"/>
  <c r="AE172" i="1"/>
  <c r="X173" i="1"/>
  <c r="P173" i="1"/>
  <c r="AE125" i="4" l="1"/>
  <c r="AF125" i="4"/>
  <c r="AD125" i="4"/>
  <c r="W126" i="4"/>
  <c r="AA126" i="4" s="1"/>
  <c r="U126" i="4"/>
  <c r="Y126" i="4" s="1"/>
  <c r="V126" i="4"/>
  <c r="Z126" i="4" s="1"/>
  <c r="T126" i="4"/>
  <c r="T174" i="1"/>
  <c r="AB174" i="1" s="1" a="1"/>
  <c r="AB174" i="1" s="1"/>
  <c r="R173" i="1"/>
  <c r="Q173" i="1"/>
  <c r="AC173" i="1" s="1"/>
  <c r="P126" i="4" l="1"/>
  <c r="R126" i="4" s="1"/>
  <c r="X126" i="4"/>
  <c r="AB126" i="4" a="1"/>
  <c r="AB126" i="4" s="1"/>
  <c r="AD173" i="1"/>
  <c r="AF173" i="1"/>
  <c r="AE173" i="1"/>
  <c r="X174" i="1"/>
  <c r="P174" i="1"/>
  <c r="Q126" i="4" l="1"/>
  <c r="T175" i="1"/>
  <c r="AB175" i="1" s="1" a="1"/>
  <c r="AB175" i="1" s="1"/>
  <c r="R174" i="1"/>
  <c r="Q174" i="1"/>
  <c r="AC126" i="4" l="1"/>
  <c r="V127" i="4"/>
  <c r="Z127" i="4" s="1"/>
  <c r="AF126" i="4"/>
  <c r="U127" i="4"/>
  <c r="Y127" i="4" s="1"/>
  <c r="AD126" i="4"/>
  <c r="AE126" i="4"/>
  <c r="W127" i="4"/>
  <c r="AA127" i="4" s="1"/>
  <c r="T127" i="4"/>
  <c r="AF174" i="1"/>
  <c r="AD174" i="1"/>
  <c r="AE174" i="1"/>
  <c r="AC174" i="1"/>
  <c r="X175" i="1"/>
  <c r="P175" i="1"/>
  <c r="X127" i="4" l="1"/>
  <c r="P127" i="4"/>
  <c r="R127" i="4" s="1"/>
  <c r="AB127" i="4" a="1"/>
  <c r="AB127" i="4" s="1"/>
  <c r="T176" i="1"/>
  <c r="AB176" i="1" s="1" a="1"/>
  <c r="AB176" i="1" s="1"/>
  <c r="R175" i="1"/>
  <c r="Q175" i="1"/>
  <c r="AC175" i="1" s="1"/>
  <c r="Q127" i="4" l="1"/>
  <c r="AC127" i="4"/>
  <c r="AF175" i="1"/>
  <c r="AE175" i="1"/>
  <c r="AD175" i="1"/>
  <c r="X176" i="1"/>
  <c r="P176" i="1"/>
  <c r="T128" i="4" l="1"/>
  <c r="U128" i="4"/>
  <c r="Y128" i="4" s="1"/>
  <c r="W128" i="4"/>
  <c r="AA128" i="4" s="1"/>
  <c r="V128" i="4"/>
  <c r="Z128" i="4" s="1"/>
  <c r="AE127" i="4"/>
  <c r="AF127" i="4"/>
  <c r="AD127" i="4"/>
  <c r="T177" i="1"/>
  <c r="AB177" i="1" s="1" a="1"/>
  <c r="AB177" i="1" s="1"/>
  <c r="R176" i="1"/>
  <c r="Q176" i="1"/>
  <c r="AC176" i="1" s="1"/>
  <c r="X128" i="4" l="1"/>
  <c r="AB128" i="4" a="1"/>
  <c r="AB128" i="4" s="1"/>
  <c r="P128" i="4"/>
  <c r="R128" i="4" s="1"/>
  <c r="AF176" i="1"/>
  <c r="AD176" i="1"/>
  <c r="AE176" i="1"/>
  <c r="X177" i="1"/>
  <c r="P177" i="1"/>
  <c r="Q128" i="4" l="1"/>
  <c r="AC128" i="4"/>
  <c r="T178" i="1"/>
  <c r="AB178" i="1" s="1" a="1"/>
  <c r="AB178" i="1" s="1"/>
  <c r="R177" i="1"/>
  <c r="Q177" i="1"/>
  <c r="AC177" i="1" s="1"/>
  <c r="V129" i="4" l="1"/>
  <c r="Z129" i="4" s="1"/>
  <c r="W129" i="4"/>
  <c r="AA129" i="4" s="1"/>
  <c r="AE128" i="4"/>
  <c r="AD128" i="4"/>
  <c r="U129" i="4"/>
  <c r="Y129" i="4" s="1"/>
  <c r="AF128" i="4"/>
  <c r="T129" i="4"/>
  <c r="AD177" i="1"/>
  <c r="AF177" i="1"/>
  <c r="AE177" i="1"/>
  <c r="X178" i="1"/>
  <c r="P178" i="1"/>
  <c r="AB129" i="4" l="1" a="1"/>
  <c r="AB129" i="4" s="1"/>
  <c r="P129" i="4"/>
  <c r="R129" i="4" s="1"/>
  <c r="X129" i="4"/>
  <c r="T179" i="1"/>
  <c r="AB179" i="1" s="1" a="1"/>
  <c r="AB179" i="1" s="1"/>
  <c r="R178" i="1"/>
  <c r="Q178" i="1"/>
  <c r="AC178" i="1" s="1"/>
  <c r="Q129" i="4" l="1"/>
  <c r="AD178" i="1"/>
  <c r="AF178" i="1"/>
  <c r="AE178" i="1"/>
  <c r="X179" i="1"/>
  <c r="P179" i="1"/>
  <c r="AE129" i="4" l="1"/>
  <c r="V130" i="4"/>
  <c r="Z130" i="4" s="1"/>
  <c r="W130" i="4"/>
  <c r="AA130" i="4" s="1"/>
  <c r="AD129" i="4"/>
  <c r="AF129" i="4"/>
  <c r="U130" i="4"/>
  <c r="Y130" i="4" s="1"/>
  <c r="AC129" i="4"/>
  <c r="T130" i="4"/>
  <c r="T180" i="1"/>
  <c r="AB180" i="1" s="1" a="1"/>
  <c r="AB180" i="1" s="1"/>
  <c r="R179" i="1"/>
  <c r="Q179" i="1"/>
  <c r="AC179" i="1" s="1"/>
  <c r="X130" i="4" l="1"/>
  <c r="AB130" i="4" a="1"/>
  <c r="AB130" i="4" s="1"/>
  <c r="P130" i="4"/>
  <c r="R130" i="4" s="1"/>
  <c r="AD179" i="1"/>
  <c r="AE179" i="1"/>
  <c r="AF179" i="1"/>
  <c r="X180" i="1"/>
  <c r="P180" i="1"/>
  <c r="Q130" i="4" l="1"/>
  <c r="AC130" i="4"/>
  <c r="T181" i="1"/>
  <c r="AB181" i="1" s="1" a="1"/>
  <c r="AB181" i="1" s="1"/>
  <c r="R180" i="1"/>
  <c r="Q180" i="1"/>
  <c r="AC180" i="1" s="1"/>
  <c r="AE130" i="4" l="1"/>
  <c r="U131" i="4"/>
  <c r="Y131" i="4" s="1"/>
  <c r="AD130" i="4"/>
  <c r="W131" i="4"/>
  <c r="AA131" i="4" s="1"/>
  <c r="V131" i="4"/>
  <c r="Z131" i="4" s="1"/>
  <c r="AF130" i="4"/>
  <c r="T131" i="4"/>
  <c r="AF180" i="1"/>
  <c r="AD180" i="1"/>
  <c r="AE180" i="1"/>
  <c r="X181" i="1"/>
  <c r="P181" i="1"/>
  <c r="P131" i="4" l="1"/>
  <c r="R131" i="4" s="1"/>
  <c r="AB131" i="4" a="1"/>
  <c r="AB131" i="4" s="1"/>
  <c r="X131" i="4"/>
  <c r="T182" i="1"/>
  <c r="AB182" i="1" s="1" a="1"/>
  <c r="AB182" i="1" s="1"/>
  <c r="R181" i="1"/>
  <c r="Q181" i="1"/>
  <c r="AC181" i="1" s="1"/>
  <c r="Q131" i="4" l="1"/>
  <c r="AD181" i="1"/>
  <c r="AF181" i="1"/>
  <c r="AE181" i="1"/>
  <c r="X182" i="1"/>
  <c r="P182" i="1"/>
  <c r="AC131" i="4" l="1"/>
  <c r="V132" i="4"/>
  <c r="Z132" i="4" s="1"/>
  <c r="AF131" i="4"/>
  <c r="AD131" i="4"/>
  <c r="AE131" i="4"/>
  <c r="W132" i="4"/>
  <c r="AA132" i="4" s="1"/>
  <c r="U132" i="4"/>
  <c r="Y132" i="4" s="1"/>
  <c r="T132" i="4"/>
  <c r="T183" i="1"/>
  <c r="AB183" i="1" s="1" a="1"/>
  <c r="AB183" i="1" s="1"/>
  <c r="R182" i="1"/>
  <c r="Q182" i="1"/>
  <c r="AC182" i="1" s="1"/>
  <c r="AB132" i="4" l="1" a="1"/>
  <c r="AB132" i="4" s="1"/>
  <c r="X132" i="4"/>
  <c r="P132" i="4"/>
  <c r="R132" i="4" s="1"/>
  <c r="AD182" i="1"/>
  <c r="AF182" i="1"/>
  <c r="AE182" i="1"/>
  <c r="X183" i="1"/>
  <c r="P183" i="1"/>
  <c r="Q132" i="4" l="1"/>
  <c r="T184" i="1"/>
  <c r="AB184" i="1" s="1" a="1"/>
  <c r="AB184" i="1" s="1"/>
  <c r="R183" i="1"/>
  <c r="Q183" i="1"/>
  <c r="AC183" i="1" s="1"/>
  <c r="AC132" i="4" l="1"/>
  <c r="AF132" i="4"/>
  <c r="AD132" i="4"/>
  <c r="W133" i="4"/>
  <c r="AA133" i="4" s="1"/>
  <c r="V133" i="4"/>
  <c r="Z133" i="4" s="1"/>
  <c r="U133" i="4"/>
  <c r="Y133" i="4" s="1"/>
  <c r="AE132" i="4"/>
  <c r="T133" i="4"/>
  <c r="AD183" i="1"/>
  <c r="AE183" i="1"/>
  <c r="AF183" i="1"/>
  <c r="X184" i="1"/>
  <c r="P184" i="1"/>
  <c r="X133" i="4" l="1"/>
  <c r="P133" i="4"/>
  <c r="R133" i="4" s="1"/>
  <c r="AB133" i="4" a="1"/>
  <c r="AB133" i="4" s="1"/>
  <c r="T185" i="1"/>
  <c r="AB185" i="1" s="1" a="1"/>
  <c r="AB185" i="1" s="1"/>
  <c r="R184" i="1"/>
  <c r="Q184" i="1"/>
  <c r="AC184" i="1" s="1"/>
  <c r="Q133" i="4" l="1"/>
  <c r="AC133" i="4"/>
  <c r="AD184" i="1"/>
  <c r="AF184" i="1"/>
  <c r="AE184" i="1"/>
  <c r="X185" i="1"/>
  <c r="P185" i="1"/>
  <c r="U134" i="4" l="1"/>
  <c r="Y134" i="4" s="1"/>
  <c r="AF133" i="4"/>
  <c r="V134" i="4"/>
  <c r="Z134" i="4" s="1"/>
  <c r="W134" i="4"/>
  <c r="AA134" i="4" s="1"/>
  <c r="AD133" i="4"/>
  <c r="AE133" i="4"/>
  <c r="T134" i="4"/>
  <c r="T186" i="1"/>
  <c r="AB186" i="1" s="1" a="1"/>
  <c r="AB186" i="1" s="1"/>
  <c r="R185" i="1"/>
  <c r="Q185" i="1"/>
  <c r="AC185" i="1" s="1"/>
  <c r="X134" i="4" l="1"/>
  <c r="P134" i="4"/>
  <c r="R134" i="4" s="1"/>
  <c r="AB134" i="4" a="1"/>
  <c r="AB134" i="4" s="1"/>
  <c r="AF185" i="1"/>
  <c r="AD185" i="1"/>
  <c r="AE185" i="1"/>
  <c r="X186" i="1"/>
  <c r="P186" i="1"/>
  <c r="Q134" i="4" l="1"/>
  <c r="T187" i="1"/>
  <c r="AB187" i="1" s="1" a="1"/>
  <c r="AB187" i="1" s="1"/>
  <c r="R186" i="1"/>
  <c r="Q186" i="1"/>
  <c r="AC186" i="1" s="1"/>
  <c r="AC134" i="4" l="1"/>
  <c r="AD134" i="4"/>
  <c r="W135" i="4"/>
  <c r="AA135" i="4" s="1"/>
  <c r="V135" i="4"/>
  <c r="Z135" i="4" s="1"/>
  <c r="AF134" i="4"/>
  <c r="AE134" i="4"/>
  <c r="U135" i="4"/>
  <c r="Y135" i="4" s="1"/>
  <c r="T135" i="4"/>
  <c r="AD186" i="1"/>
  <c r="AF186" i="1"/>
  <c r="AE186" i="1"/>
  <c r="X187" i="1"/>
  <c r="P187" i="1"/>
  <c r="X135" i="4" l="1"/>
  <c r="P135" i="4"/>
  <c r="R135" i="4" s="1"/>
  <c r="AB135" i="4" a="1"/>
  <c r="AB135" i="4" s="1"/>
  <c r="T188" i="1"/>
  <c r="AB188" i="1" s="1" a="1"/>
  <c r="AB188" i="1" s="1"/>
  <c r="R187" i="1"/>
  <c r="Q187" i="1"/>
  <c r="AC187" i="1" s="1"/>
  <c r="Q135" i="4" l="1"/>
  <c r="AF187" i="1"/>
  <c r="AE187" i="1"/>
  <c r="AD187" i="1"/>
  <c r="X188" i="1"/>
  <c r="P188" i="1"/>
  <c r="U136" i="4" l="1"/>
  <c r="Y136" i="4" s="1"/>
  <c r="AF135" i="4"/>
  <c r="AD135" i="4"/>
  <c r="V136" i="4"/>
  <c r="Z136" i="4" s="1"/>
  <c r="W136" i="4"/>
  <c r="AA136" i="4" s="1"/>
  <c r="AE135" i="4"/>
  <c r="AC135" i="4"/>
  <c r="T136" i="4"/>
  <c r="T189" i="1"/>
  <c r="AB189" i="1" s="1" a="1"/>
  <c r="AB189" i="1" s="1"/>
  <c r="R188" i="1"/>
  <c r="Q188" i="1"/>
  <c r="AC188" i="1" s="1"/>
  <c r="AB136" i="4" l="1" a="1"/>
  <c r="AB136" i="4" s="1"/>
  <c r="X136" i="4"/>
  <c r="P136" i="4"/>
  <c r="R136" i="4" s="1"/>
  <c r="AD188" i="1"/>
  <c r="AF188" i="1"/>
  <c r="AE188" i="1"/>
  <c r="X189" i="1"/>
  <c r="P189" i="1"/>
  <c r="Q136" i="4" l="1"/>
  <c r="T190" i="1"/>
  <c r="AB190" i="1" s="1" a="1"/>
  <c r="AB190" i="1" s="1"/>
  <c r="R189" i="1"/>
  <c r="Q189" i="1"/>
  <c r="AC189" i="1" s="1"/>
  <c r="AC136" i="4" l="1"/>
  <c r="W137" i="4"/>
  <c r="AA137" i="4" s="1"/>
  <c r="AD136" i="4"/>
  <c r="V137" i="4"/>
  <c r="Z137" i="4" s="1"/>
  <c r="U137" i="4"/>
  <c r="Y137" i="4" s="1"/>
  <c r="AF136" i="4"/>
  <c r="AE136" i="4"/>
  <c r="T137" i="4"/>
  <c r="AF189" i="1"/>
  <c r="AD189" i="1"/>
  <c r="AE189" i="1"/>
  <c r="X190" i="1"/>
  <c r="P190" i="1"/>
  <c r="P137" i="4" l="1"/>
  <c r="R137" i="4" s="1"/>
  <c r="X137" i="4"/>
  <c r="AB137" i="4" a="1"/>
  <c r="AB137" i="4" s="1"/>
  <c r="R190" i="1"/>
  <c r="Q190" i="1"/>
  <c r="Q137" i="4" l="1"/>
  <c r="AC190" i="1"/>
  <c r="V191" i="1"/>
  <c r="Z191" i="1" s="1"/>
  <c r="V192" i="1" s="1"/>
  <c r="Z192" i="1" s="1"/>
  <c r="V193" i="1" s="1"/>
  <c r="Z193" i="1" s="1"/>
  <c r="V194" i="1" s="1"/>
  <c r="Z194" i="1" s="1"/>
  <c r="V195" i="1" s="1"/>
  <c r="Z195" i="1" s="1"/>
  <c r="V196" i="1" s="1"/>
  <c r="Z196" i="1" s="1"/>
  <c r="V197" i="1" s="1"/>
  <c r="Z197" i="1" s="1"/>
  <c r="V198" i="1" s="1"/>
  <c r="Z198" i="1" s="1"/>
  <c r="V199" i="1" s="1"/>
  <c r="Z199" i="1" s="1"/>
  <c r="V200" i="1" s="1"/>
  <c r="Z200" i="1" s="1"/>
  <c r="V201" i="1" s="1"/>
  <c r="Z201" i="1" s="1"/>
  <c r="V202" i="1" s="1"/>
  <c r="Z202" i="1" s="1"/>
  <c r="V203" i="1" s="1"/>
  <c r="Z203" i="1" s="1"/>
  <c r="V204" i="1" s="1"/>
  <c r="Z204" i="1" s="1"/>
  <c r="V205" i="1" s="1"/>
  <c r="Z205" i="1" s="1"/>
  <c r="V206" i="1" s="1"/>
  <c r="Z206" i="1" s="1"/>
  <c r="V207" i="1" s="1"/>
  <c r="Z207" i="1" s="1"/>
  <c r="V208" i="1" s="1"/>
  <c r="Z208" i="1" s="1"/>
  <c r="V209" i="1" s="1"/>
  <c r="Z209" i="1" s="1"/>
  <c r="V210" i="1" s="1"/>
  <c r="Z210" i="1" s="1"/>
  <c r="V211" i="1" s="1"/>
  <c r="Z211" i="1" s="1"/>
  <c r="V212" i="1" s="1"/>
  <c r="Z212" i="1" s="1"/>
  <c r="U191" i="1"/>
  <c r="Y191" i="1" s="1"/>
  <c r="U192" i="1" s="1"/>
  <c r="Y192" i="1" s="1"/>
  <c r="U193" i="1" s="1"/>
  <c r="Y193" i="1" s="1"/>
  <c r="U194" i="1" s="1"/>
  <c r="Y194" i="1" s="1"/>
  <c r="U195" i="1" s="1"/>
  <c r="Y195" i="1" s="1"/>
  <c r="U196" i="1" s="1"/>
  <c r="Y196" i="1" s="1"/>
  <c r="U197" i="1" s="1"/>
  <c r="Y197" i="1" s="1"/>
  <c r="U198" i="1" s="1"/>
  <c r="Y198" i="1" s="1"/>
  <c r="U199" i="1" s="1"/>
  <c r="Y199" i="1" s="1"/>
  <c r="U200" i="1" s="1"/>
  <c r="Y200" i="1" s="1"/>
  <c r="U201" i="1" s="1"/>
  <c r="Y201" i="1" s="1"/>
  <c r="U202" i="1" s="1"/>
  <c r="Y202" i="1" s="1"/>
  <c r="U203" i="1" s="1"/>
  <c r="Y203" i="1" s="1"/>
  <c r="U204" i="1" s="1"/>
  <c r="Y204" i="1" s="1"/>
  <c r="U205" i="1" s="1"/>
  <c r="Y205" i="1" s="1"/>
  <c r="U206" i="1" s="1"/>
  <c r="Y206" i="1" s="1"/>
  <c r="U207" i="1" s="1"/>
  <c r="Y207" i="1" s="1"/>
  <c r="U208" i="1" s="1"/>
  <c r="Y208" i="1" s="1"/>
  <c r="U209" i="1" s="1"/>
  <c r="Y209" i="1" s="1"/>
  <c r="U210" i="1" s="1"/>
  <c r="Y210" i="1" s="1"/>
  <c r="U211" i="1" s="1"/>
  <c r="Y211" i="1" s="1"/>
  <c r="U212" i="1" s="1"/>
  <c r="Y212" i="1" s="1"/>
  <c r="W191" i="1"/>
  <c r="AA191" i="1" s="1"/>
  <c r="W192" i="1" s="1"/>
  <c r="AA192" i="1" s="1"/>
  <c r="W193" i="1" s="1"/>
  <c r="AA193" i="1" s="1"/>
  <c r="W194" i="1" s="1"/>
  <c r="AA194" i="1" s="1"/>
  <c r="W195" i="1" s="1"/>
  <c r="AA195" i="1" s="1"/>
  <c r="W196" i="1" s="1"/>
  <c r="AA196" i="1" s="1"/>
  <c r="W197" i="1" s="1"/>
  <c r="AA197" i="1" s="1"/>
  <c r="W198" i="1" s="1"/>
  <c r="AA198" i="1" s="1"/>
  <c r="W199" i="1" s="1"/>
  <c r="AA199" i="1" s="1"/>
  <c r="W200" i="1" s="1"/>
  <c r="AA200" i="1" s="1"/>
  <c r="W201" i="1" s="1"/>
  <c r="AA201" i="1" s="1"/>
  <c r="W202" i="1" s="1"/>
  <c r="AA202" i="1" s="1"/>
  <c r="W203" i="1" s="1"/>
  <c r="AA203" i="1" s="1"/>
  <c r="W204" i="1" s="1"/>
  <c r="AA204" i="1" s="1"/>
  <c r="W205" i="1" s="1"/>
  <c r="AA205" i="1" s="1"/>
  <c r="W206" i="1" s="1"/>
  <c r="AA206" i="1" s="1"/>
  <c r="W207" i="1" s="1"/>
  <c r="AA207" i="1" s="1"/>
  <c r="W208" i="1" s="1"/>
  <c r="AA208" i="1" s="1"/>
  <c r="W209" i="1" s="1"/>
  <c r="AA209" i="1" s="1"/>
  <c r="W210" i="1" s="1"/>
  <c r="AA210" i="1" s="1"/>
  <c r="W211" i="1" s="1"/>
  <c r="AA211" i="1" s="1"/>
  <c r="W212" i="1" s="1"/>
  <c r="AA212" i="1" s="1"/>
  <c r="T191" i="1"/>
  <c r="AB191" i="1" s="1" a="1"/>
  <c r="AB191" i="1" s="1"/>
  <c r="AF190" i="1"/>
  <c r="AD190" i="1"/>
  <c r="AE190" i="1"/>
  <c r="AC137" i="4" l="1"/>
  <c r="AE137" i="4"/>
  <c r="U138" i="4"/>
  <c r="Y138" i="4" s="1"/>
  <c r="W138" i="4"/>
  <c r="AA138" i="4" s="1"/>
  <c r="V138" i="4"/>
  <c r="Z138" i="4" s="1"/>
  <c r="AD137" i="4"/>
  <c r="AF137" i="4"/>
  <c r="T138" i="4"/>
  <c r="P191" i="1"/>
  <c r="R191" i="1" s="1"/>
  <c r="X191" i="1"/>
  <c r="T192" i="1" s="1"/>
  <c r="AB192" i="1" s="1" a="1"/>
  <c r="AB192" i="1" s="1"/>
  <c r="X138" i="4" l="1"/>
  <c r="P138" i="4"/>
  <c r="R138" i="4" s="1"/>
  <c r="AB138" i="4" a="1"/>
  <c r="AB138" i="4" s="1"/>
  <c r="Q191" i="1"/>
  <c r="AC191" i="1" s="1"/>
  <c r="AF191" i="1"/>
  <c r="AD191" i="1"/>
  <c r="AE191" i="1"/>
  <c r="X192" i="1"/>
  <c r="P192" i="1"/>
  <c r="Q138" i="4" l="1"/>
  <c r="AC138" i="4"/>
  <c r="T193" i="1"/>
  <c r="AB193" i="1" s="1" a="1"/>
  <c r="AB193" i="1" s="1"/>
  <c r="R192" i="1"/>
  <c r="Q192" i="1"/>
  <c r="AC192" i="1" s="1"/>
  <c r="V139" i="4" l="1"/>
  <c r="Z139" i="4" s="1"/>
  <c r="AF138" i="4"/>
  <c r="U139" i="4"/>
  <c r="Y139" i="4" s="1"/>
  <c r="AE138" i="4"/>
  <c r="AD138" i="4"/>
  <c r="W139" i="4"/>
  <c r="AA139" i="4" s="1"/>
  <c r="T139" i="4"/>
  <c r="AF192" i="1"/>
  <c r="AD192" i="1"/>
  <c r="AE192" i="1"/>
  <c r="X193" i="1"/>
  <c r="P193" i="1"/>
  <c r="AB139" i="4" l="1" a="1"/>
  <c r="AB139" i="4" s="1"/>
  <c r="P139" i="4"/>
  <c r="R139" i="4" s="1"/>
  <c r="X139" i="4"/>
  <c r="T194" i="1"/>
  <c r="AB194" i="1" s="1" a="1"/>
  <c r="AB194" i="1" s="1"/>
  <c r="R193" i="1"/>
  <c r="Q193" i="1"/>
  <c r="AC193" i="1" s="1"/>
  <c r="Q139" i="4" l="1"/>
  <c r="AE193" i="1"/>
  <c r="AF193" i="1"/>
  <c r="AD193" i="1"/>
  <c r="X194" i="1"/>
  <c r="P194" i="1"/>
  <c r="W140" i="4" l="1"/>
  <c r="AA140" i="4" s="1"/>
  <c r="AE139" i="4"/>
  <c r="AF139" i="4"/>
  <c r="U140" i="4"/>
  <c r="Y140" i="4" s="1"/>
  <c r="AD139" i="4"/>
  <c r="V140" i="4"/>
  <c r="Z140" i="4" s="1"/>
  <c r="AC139" i="4"/>
  <c r="T140" i="4"/>
  <c r="T195" i="1"/>
  <c r="AB195" i="1" s="1" a="1"/>
  <c r="AB195" i="1" s="1"/>
  <c r="R194" i="1"/>
  <c r="Q194" i="1"/>
  <c r="AC194" i="1" s="1"/>
  <c r="X140" i="4" l="1"/>
  <c r="AB140" i="4" a="1"/>
  <c r="AB140" i="4" s="1"/>
  <c r="P140" i="4"/>
  <c r="R140" i="4" s="1"/>
  <c r="AD194" i="1"/>
  <c r="AF194" i="1"/>
  <c r="AE194" i="1"/>
  <c r="X195" i="1"/>
  <c r="P195" i="1"/>
  <c r="Q140" i="4" l="1"/>
  <c r="T196" i="1"/>
  <c r="AB196" i="1" s="1" a="1"/>
  <c r="AB196" i="1" s="1"/>
  <c r="R195" i="1"/>
  <c r="Q195" i="1"/>
  <c r="AC195" i="1" s="1"/>
  <c r="AC140" i="4" l="1"/>
  <c r="AF140" i="4"/>
  <c r="V141" i="4"/>
  <c r="Z141" i="4" s="1"/>
  <c r="AE140" i="4"/>
  <c r="W141" i="4"/>
  <c r="AA141" i="4" s="1"/>
  <c r="AD140" i="4"/>
  <c r="U141" i="4"/>
  <c r="Y141" i="4" s="1"/>
  <c r="T141" i="4"/>
  <c r="AF195" i="1"/>
  <c r="AE195" i="1"/>
  <c r="AD195" i="1"/>
  <c r="X196" i="1"/>
  <c r="P196" i="1"/>
  <c r="P141" i="4" l="1"/>
  <c r="R141" i="4" s="1"/>
  <c r="X141" i="4"/>
  <c r="AB141" i="4" a="1"/>
  <c r="AB141" i="4" s="1"/>
  <c r="T197" i="1"/>
  <c r="AB197" i="1" s="1" a="1"/>
  <c r="AB197" i="1" s="1"/>
  <c r="R196" i="1"/>
  <c r="Q196" i="1"/>
  <c r="AC196" i="1" s="1"/>
  <c r="Q141" i="4" l="1"/>
  <c r="AC141" i="4" s="1"/>
  <c r="AF196" i="1"/>
  <c r="AE196" i="1"/>
  <c r="AD196" i="1"/>
  <c r="X197" i="1"/>
  <c r="P197" i="1"/>
  <c r="AF141" i="4" l="1"/>
  <c r="AE141" i="4"/>
  <c r="U142" i="4"/>
  <c r="Y142" i="4" s="1"/>
  <c r="AD141" i="4"/>
  <c r="V142" i="4"/>
  <c r="Z142" i="4" s="1"/>
  <c r="W142" i="4"/>
  <c r="AA142" i="4" s="1"/>
  <c r="T142" i="4"/>
  <c r="T198" i="1"/>
  <c r="AB198" i="1" s="1" a="1"/>
  <c r="AB198" i="1" s="1"/>
  <c r="R197" i="1"/>
  <c r="Q197" i="1"/>
  <c r="AC197" i="1" s="1"/>
  <c r="X142" i="4" l="1"/>
  <c r="P142" i="4"/>
  <c r="R142" i="4" s="1"/>
  <c r="AB142" i="4" a="1"/>
  <c r="AB142" i="4" s="1"/>
  <c r="AE197" i="1"/>
  <c r="AF197" i="1"/>
  <c r="AD197" i="1"/>
  <c r="X198" i="1"/>
  <c r="P198" i="1"/>
  <c r="Q142" i="4" l="1"/>
  <c r="AC142" i="4"/>
  <c r="T199" i="1"/>
  <c r="AB199" i="1" s="1" a="1"/>
  <c r="AB199" i="1" s="1"/>
  <c r="R198" i="1"/>
  <c r="Q198" i="1"/>
  <c r="AC198" i="1" s="1"/>
  <c r="AE142" i="4" l="1"/>
  <c r="U143" i="4"/>
  <c r="Y143" i="4" s="1"/>
  <c r="W143" i="4"/>
  <c r="AA143" i="4" s="1"/>
  <c r="AF142" i="4"/>
  <c r="AD142" i="4"/>
  <c r="V143" i="4"/>
  <c r="Z143" i="4" s="1"/>
  <c r="T143" i="4"/>
  <c r="AF198" i="1"/>
  <c r="AE198" i="1"/>
  <c r="AD198" i="1"/>
  <c r="X199" i="1"/>
  <c r="P199" i="1"/>
  <c r="X143" i="4" l="1"/>
  <c r="AB143" i="4" a="1"/>
  <c r="AB143" i="4" s="1"/>
  <c r="P143" i="4"/>
  <c r="R143" i="4" s="1"/>
  <c r="T200" i="1"/>
  <c r="AB200" i="1" s="1" a="1"/>
  <c r="AB200" i="1" s="1"/>
  <c r="R199" i="1"/>
  <c r="Q199" i="1"/>
  <c r="Q143" i="4" l="1"/>
  <c r="AC143" i="4"/>
  <c r="AE199" i="1"/>
  <c r="AD199" i="1"/>
  <c r="AF199" i="1"/>
  <c r="AC199" i="1"/>
  <c r="X200" i="1"/>
  <c r="P200" i="1"/>
  <c r="AE143" i="4" l="1"/>
  <c r="W144" i="4"/>
  <c r="AA144" i="4" s="1"/>
  <c r="AF143" i="4"/>
  <c r="V144" i="4"/>
  <c r="Z144" i="4" s="1"/>
  <c r="AD143" i="4"/>
  <c r="U144" i="4"/>
  <c r="Y144" i="4" s="1"/>
  <c r="T144" i="4"/>
  <c r="T201" i="1"/>
  <c r="AB201" i="1" s="1" a="1"/>
  <c r="AB201" i="1" s="1"/>
  <c r="R200" i="1"/>
  <c r="Q200" i="1"/>
  <c r="AC200" i="1" s="1"/>
  <c r="AB144" i="4" l="1" a="1"/>
  <c r="AB144" i="4" s="1"/>
  <c r="P144" i="4"/>
  <c r="R144" i="4" s="1"/>
  <c r="X144" i="4"/>
  <c r="AF200" i="1"/>
  <c r="AD200" i="1"/>
  <c r="AE200" i="1"/>
  <c r="X201" i="1"/>
  <c r="P201" i="1"/>
  <c r="Q144" i="4" l="1"/>
  <c r="T202" i="1"/>
  <c r="AB202" i="1" s="1" a="1"/>
  <c r="AB202" i="1" s="1"/>
  <c r="R201" i="1"/>
  <c r="Q201" i="1"/>
  <c r="AC201" i="1" s="1"/>
  <c r="AC144" i="4" l="1"/>
  <c r="AE144" i="4"/>
  <c r="AF144" i="4"/>
  <c r="U145" i="4"/>
  <c r="Y145" i="4" s="1"/>
  <c r="W145" i="4"/>
  <c r="AA145" i="4" s="1"/>
  <c r="V145" i="4"/>
  <c r="Z145" i="4" s="1"/>
  <c r="AD144" i="4"/>
  <c r="T145" i="4"/>
  <c r="AF201" i="1"/>
  <c r="AE201" i="1"/>
  <c r="AD201" i="1"/>
  <c r="X202" i="1"/>
  <c r="P202" i="1"/>
  <c r="AB145" i="4" l="1" a="1"/>
  <c r="AB145" i="4" s="1"/>
  <c r="P145" i="4"/>
  <c r="R145" i="4" s="1"/>
  <c r="X145" i="4"/>
  <c r="T203" i="1"/>
  <c r="AB203" i="1" s="1" a="1"/>
  <c r="AB203" i="1" s="1"/>
  <c r="R202" i="1"/>
  <c r="Q202" i="1"/>
  <c r="AC202" i="1" s="1"/>
  <c r="Q145" i="4" l="1"/>
  <c r="AF202" i="1"/>
  <c r="AD202" i="1"/>
  <c r="AE202" i="1"/>
  <c r="X203" i="1"/>
  <c r="P203" i="1"/>
  <c r="AC145" i="4" l="1"/>
  <c r="V146" i="4"/>
  <c r="Z146" i="4" s="1"/>
  <c r="AD145" i="4"/>
  <c r="AF145" i="4"/>
  <c r="AE145" i="4"/>
  <c r="W146" i="4"/>
  <c r="AA146" i="4" s="1"/>
  <c r="U146" i="4"/>
  <c r="Y146" i="4" s="1"/>
  <c r="T146" i="4"/>
  <c r="T204" i="1"/>
  <c r="AB204" i="1" s="1" a="1"/>
  <c r="AB204" i="1" s="1"/>
  <c r="R203" i="1"/>
  <c r="Q203" i="1"/>
  <c r="AC203" i="1" s="1"/>
  <c r="AB146" i="4" l="1" a="1"/>
  <c r="AB146" i="4" s="1"/>
  <c r="P146" i="4"/>
  <c r="R146" i="4" s="1"/>
  <c r="X146" i="4"/>
  <c r="AF203" i="1"/>
  <c r="AD203" i="1"/>
  <c r="AE203" i="1"/>
  <c r="X204" i="1"/>
  <c r="P204" i="1"/>
  <c r="Q146" i="4" l="1"/>
  <c r="AC146" i="4"/>
  <c r="T205" i="1"/>
  <c r="AB205" i="1" s="1" a="1"/>
  <c r="AB205" i="1" s="1"/>
  <c r="R204" i="1"/>
  <c r="Q204" i="1"/>
  <c r="AC204" i="1" s="1"/>
  <c r="AF146" i="4" l="1"/>
  <c r="AE146" i="4"/>
  <c r="AD146" i="4"/>
  <c r="V147" i="4"/>
  <c r="Z147" i="4" s="1"/>
  <c r="U147" i="4"/>
  <c r="Y147" i="4" s="1"/>
  <c r="W147" i="4"/>
  <c r="AA147" i="4" s="1"/>
  <c r="T147" i="4"/>
  <c r="AD204" i="1"/>
  <c r="AF204" i="1"/>
  <c r="AE204" i="1"/>
  <c r="X205" i="1"/>
  <c r="P205" i="1"/>
  <c r="AB147" i="4" l="1" a="1"/>
  <c r="AB147" i="4" s="1"/>
  <c r="X147" i="4"/>
  <c r="P147" i="4"/>
  <c r="R147" i="4" s="1"/>
  <c r="T206" i="1"/>
  <c r="AB206" i="1" s="1" a="1"/>
  <c r="AB206" i="1" s="1"/>
  <c r="R205" i="1"/>
  <c r="Q205" i="1"/>
  <c r="AC205" i="1" s="1"/>
  <c r="Q147" i="4" l="1"/>
  <c r="AC147" i="4"/>
  <c r="AF205" i="1"/>
  <c r="AE205" i="1"/>
  <c r="AD205" i="1"/>
  <c r="X206" i="1"/>
  <c r="P206" i="1"/>
  <c r="U148" i="4" l="1"/>
  <c r="Y148" i="4" s="1"/>
  <c r="T148" i="4"/>
  <c r="W148" i="4"/>
  <c r="AA148" i="4" s="1"/>
  <c r="V148" i="4"/>
  <c r="Z148" i="4" s="1"/>
  <c r="AF147" i="4"/>
  <c r="AD147" i="4"/>
  <c r="AE147" i="4"/>
  <c r="T207" i="1"/>
  <c r="AB207" i="1" s="1" a="1"/>
  <c r="AB207" i="1" s="1"/>
  <c r="R206" i="1"/>
  <c r="Q206" i="1"/>
  <c r="AC206" i="1" s="1"/>
  <c r="P148" i="4" l="1"/>
  <c r="R148" i="4" s="1"/>
  <c r="X148" i="4"/>
  <c r="AB148" i="4" a="1"/>
  <c r="AB148" i="4" s="1"/>
  <c r="AD206" i="1"/>
  <c r="AF206" i="1"/>
  <c r="AE206" i="1"/>
  <c r="X207" i="1"/>
  <c r="P207" i="1"/>
  <c r="Q148" i="4" l="1"/>
  <c r="T208" i="1"/>
  <c r="AB208" i="1" s="1" a="1"/>
  <c r="AB208" i="1" s="1"/>
  <c r="R207" i="1"/>
  <c r="Q207" i="1"/>
  <c r="AC207" i="1" s="1"/>
  <c r="AC148" i="4" l="1"/>
  <c r="W149" i="4"/>
  <c r="AA149" i="4" s="1"/>
  <c r="AD148" i="4"/>
  <c r="AF148" i="4"/>
  <c r="V149" i="4"/>
  <c r="Z149" i="4" s="1"/>
  <c r="AE148" i="4"/>
  <c r="U149" i="4"/>
  <c r="Y149" i="4" s="1"/>
  <c r="T149" i="4"/>
  <c r="AF207" i="1"/>
  <c r="AD207" i="1"/>
  <c r="AE207" i="1"/>
  <c r="X208" i="1"/>
  <c r="P208" i="1"/>
  <c r="X149" i="4" l="1"/>
  <c r="P149" i="4"/>
  <c r="R149" i="4" s="1"/>
  <c r="AB149" i="4" a="1"/>
  <c r="AB149" i="4" s="1"/>
  <c r="T209" i="1"/>
  <c r="AB209" i="1" s="1" a="1"/>
  <c r="AB209" i="1" s="1"/>
  <c r="R208" i="1"/>
  <c r="Q208" i="1"/>
  <c r="AC208" i="1" s="1"/>
  <c r="Q149" i="4" l="1"/>
  <c r="AD208" i="1"/>
  <c r="AE208" i="1"/>
  <c r="AF208" i="1"/>
  <c r="X209" i="1"/>
  <c r="P209" i="1"/>
  <c r="AC149" i="4" l="1"/>
  <c r="V150" i="4"/>
  <c r="Z150" i="4" s="1"/>
  <c r="AD149" i="4"/>
  <c r="AE149" i="4"/>
  <c r="U150" i="4"/>
  <c r="Y150" i="4" s="1"/>
  <c r="W150" i="4"/>
  <c r="AA150" i="4" s="1"/>
  <c r="AF149" i="4"/>
  <c r="T150" i="4"/>
  <c r="T210" i="1"/>
  <c r="AB210" i="1" s="1" a="1"/>
  <c r="AB210" i="1" s="1"/>
  <c r="R209" i="1"/>
  <c r="Q209" i="1"/>
  <c r="AC209" i="1" s="1"/>
  <c r="X150" i="4" l="1"/>
  <c r="P150" i="4"/>
  <c r="R150" i="4" s="1"/>
  <c r="AB150" i="4" a="1"/>
  <c r="AB150" i="4" s="1"/>
  <c r="AF209" i="1"/>
  <c r="AE209" i="1"/>
  <c r="AD209" i="1"/>
  <c r="X210" i="1"/>
  <c r="P210" i="1"/>
  <c r="Q150" i="4" l="1"/>
  <c r="T211" i="1"/>
  <c r="AB211" i="1" s="1" a="1"/>
  <c r="AB211" i="1" s="1"/>
  <c r="R210" i="1"/>
  <c r="Q210" i="1"/>
  <c r="AC210" i="1" s="1"/>
  <c r="AC150" i="4" l="1"/>
  <c r="W151" i="4"/>
  <c r="AA151" i="4" s="1"/>
  <c r="AD150" i="4"/>
  <c r="AF150" i="4"/>
  <c r="U151" i="4"/>
  <c r="Y151" i="4" s="1"/>
  <c r="V151" i="4"/>
  <c r="Z151" i="4" s="1"/>
  <c r="AE150" i="4"/>
  <c r="T151" i="4"/>
  <c r="AD210" i="1"/>
  <c r="AF210" i="1"/>
  <c r="AE210" i="1"/>
  <c r="X211" i="1"/>
  <c r="P211" i="1"/>
  <c r="X151" i="4" l="1"/>
  <c r="P151" i="4"/>
  <c r="R151" i="4" s="1"/>
  <c r="AB151" i="4" a="1"/>
  <c r="AB151" i="4" s="1"/>
  <c r="T212" i="1"/>
  <c r="AB212" i="1" s="1" a="1"/>
  <c r="AB212" i="1" s="1"/>
  <c r="R211" i="1"/>
  <c r="Q211" i="1"/>
  <c r="AC211" i="1" s="1"/>
  <c r="Q151" i="4" l="1"/>
  <c r="AF211" i="1"/>
  <c r="AD211" i="1"/>
  <c r="AE211" i="1"/>
  <c r="X212" i="1"/>
  <c r="P212" i="1"/>
  <c r="AC151" i="4" l="1"/>
  <c r="V152" i="4"/>
  <c r="Z152" i="4" s="1"/>
  <c r="AD151" i="4"/>
  <c r="AE151" i="4"/>
  <c r="U152" i="4"/>
  <c r="Y152" i="4" s="1"/>
  <c r="W152" i="4"/>
  <c r="AA152" i="4" s="1"/>
  <c r="AF151" i="4"/>
  <c r="T152" i="4"/>
  <c r="R212" i="1"/>
  <c r="Q212" i="1"/>
  <c r="P152" i="4" l="1"/>
  <c r="R152" i="4" s="1"/>
  <c r="X152" i="4"/>
  <c r="AB152" i="4" a="1"/>
  <c r="AB152" i="4" s="1"/>
  <c r="AC212" i="1"/>
  <c r="V213" i="1"/>
  <c r="Z213" i="1" s="1"/>
  <c r="V214" i="1" s="1"/>
  <c r="Z214" i="1" s="1"/>
  <c r="V215" i="1" s="1"/>
  <c r="Z215" i="1" s="1"/>
  <c r="V216" i="1" s="1"/>
  <c r="Z216" i="1" s="1"/>
  <c r="V217" i="1" s="1"/>
  <c r="Z217" i="1" s="1"/>
  <c r="V218" i="1" s="1"/>
  <c r="Z218" i="1" s="1"/>
  <c r="V219" i="1" s="1"/>
  <c r="Z219" i="1" s="1"/>
  <c r="V220" i="1" s="1"/>
  <c r="Z220" i="1" s="1"/>
  <c r="V221" i="1" s="1"/>
  <c r="Z221" i="1" s="1"/>
  <c r="V222" i="1" s="1"/>
  <c r="Z222" i="1" s="1"/>
  <c r="V223" i="1" s="1"/>
  <c r="Z223" i="1" s="1"/>
  <c r="V224" i="1" s="1"/>
  <c r="Z224" i="1" s="1"/>
  <c r="V225" i="1" s="1"/>
  <c r="Z225" i="1" s="1"/>
  <c r="V226" i="1" s="1"/>
  <c r="Z226" i="1" s="1"/>
  <c r="V227" i="1" s="1"/>
  <c r="Z227" i="1" s="1"/>
  <c r="V228" i="1" s="1"/>
  <c r="Z228" i="1" s="1"/>
  <c r="V229" i="1" s="1"/>
  <c r="Z229" i="1" s="1"/>
  <c r="V230" i="1" s="1"/>
  <c r="Z230" i="1" s="1"/>
  <c r="V231" i="1" s="1"/>
  <c r="Z231" i="1" s="1"/>
  <c r="V232" i="1" s="1"/>
  <c r="Z232" i="1" s="1"/>
  <c r="V233" i="1" s="1"/>
  <c r="Z233" i="1" s="1"/>
  <c r="W213" i="1"/>
  <c r="AA213" i="1" s="1"/>
  <c r="W214" i="1" s="1"/>
  <c r="AA214" i="1" s="1"/>
  <c r="W215" i="1" s="1"/>
  <c r="AA215" i="1" s="1"/>
  <c r="W216" i="1" s="1"/>
  <c r="AA216" i="1" s="1"/>
  <c r="W217" i="1" s="1"/>
  <c r="AA217" i="1" s="1"/>
  <c r="W218" i="1" s="1"/>
  <c r="AA218" i="1" s="1"/>
  <c r="W219" i="1" s="1"/>
  <c r="AA219" i="1" s="1"/>
  <c r="W220" i="1" s="1"/>
  <c r="AA220" i="1" s="1"/>
  <c r="W221" i="1" s="1"/>
  <c r="AA221" i="1" s="1"/>
  <c r="W222" i="1" s="1"/>
  <c r="AA222" i="1" s="1"/>
  <c r="W223" i="1" s="1"/>
  <c r="AA223" i="1" s="1"/>
  <c r="W224" i="1" s="1"/>
  <c r="AA224" i="1" s="1"/>
  <c r="W225" i="1" s="1"/>
  <c r="AA225" i="1" s="1"/>
  <c r="W226" i="1" s="1"/>
  <c r="AA226" i="1" s="1"/>
  <c r="W227" i="1" s="1"/>
  <c r="AA227" i="1" s="1"/>
  <c r="W228" i="1" s="1"/>
  <c r="AA228" i="1" s="1"/>
  <c r="W229" i="1" s="1"/>
  <c r="AA229" i="1" s="1"/>
  <c r="W230" i="1" s="1"/>
  <c r="AA230" i="1" s="1"/>
  <c r="W231" i="1" s="1"/>
  <c r="AA231" i="1" s="1"/>
  <c r="W232" i="1" s="1"/>
  <c r="AA232" i="1" s="1"/>
  <c r="W233" i="1" s="1"/>
  <c r="AA233" i="1" s="1"/>
  <c r="U213" i="1"/>
  <c r="Y213" i="1" s="1"/>
  <c r="U214" i="1" s="1"/>
  <c r="Y214" i="1" s="1"/>
  <c r="U215" i="1" s="1"/>
  <c r="Y215" i="1" s="1"/>
  <c r="U216" i="1" s="1"/>
  <c r="Y216" i="1" s="1"/>
  <c r="U217" i="1" s="1"/>
  <c r="Y217" i="1" s="1"/>
  <c r="U218" i="1" s="1"/>
  <c r="Y218" i="1" s="1"/>
  <c r="U219" i="1" s="1"/>
  <c r="Y219" i="1" s="1"/>
  <c r="U220" i="1" s="1"/>
  <c r="Y220" i="1" s="1"/>
  <c r="U221" i="1" s="1"/>
  <c r="Y221" i="1" s="1"/>
  <c r="U222" i="1" s="1"/>
  <c r="Y222" i="1" s="1"/>
  <c r="U223" i="1" s="1"/>
  <c r="Y223" i="1" s="1"/>
  <c r="U224" i="1" s="1"/>
  <c r="Y224" i="1" s="1"/>
  <c r="U225" i="1" s="1"/>
  <c r="Y225" i="1" s="1"/>
  <c r="U226" i="1" s="1"/>
  <c r="Y226" i="1" s="1"/>
  <c r="U227" i="1" s="1"/>
  <c r="Y227" i="1" s="1"/>
  <c r="U228" i="1" s="1"/>
  <c r="Y228" i="1" s="1"/>
  <c r="U229" i="1" s="1"/>
  <c r="Y229" i="1" s="1"/>
  <c r="U230" i="1" s="1"/>
  <c r="Y230" i="1" s="1"/>
  <c r="U231" i="1" s="1"/>
  <c r="Y231" i="1" s="1"/>
  <c r="U232" i="1" s="1"/>
  <c r="Y232" i="1" s="1"/>
  <c r="U233" i="1" s="1"/>
  <c r="Y233" i="1" s="1"/>
  <c r="T213" i="1"/>
  <c r="AB213" i="1" s="1" a="1"/>
  <c r="AB213" i="1" s="1"/>
  <c r="AF212" i="1"/>
  <c r="AD212" i="1"/>
  <c r="AE212" i="1"/>
  <c r="Q152" i="4" l="1"/>
  <c r="AC152" i="4" s="1"/>
  <c r="P213" i="1"/>
  <c r="X213" i="1"/>
  <c r="T214" i="1"/>
  <c r="AB214" i="1" s="1" a="1"/>
  <c r="AB214" i="1" s="1"/>
  <c r="R213" i="1"/>
  <c r="Q213" i="1"/>
  <c r="AC213" i="1" s="1"/>
  <c r="AF152" i="4" l="1"/>
  <c r="U153" i="4"/>
  <c r="Y153" i="4" s="1"/>
  <c r="V153" i="4"/>
  <c r="Z153" i="4" s="1"/>
  <c r="AE152" i="4"/>
  <c r="W153" i="4"/>
  <c r="AA153" i="4" s="1"/>
  <c r="AD152" i="4"/>
  <c r="T153" i="4"/>
  <c r="AF213" i="1"/>
  <c r="AE213" i="1"/>
  <c r="AD213" i="1"/>
  <c r="X214" i="1"/>
  <c r="P214" i="1"/>
  <c r="X153" i="4" l="1"/>
  <c r="AB153" i="4" a="1"/>
  <c r="AB153" i="4" s="1"/>
  <c r="P153" i="4"/>
  <c r="R153" i="4" s="1"/>
  <c r="T215" i="1"/>
  <c r="AB215" i="1" s="1" a="1"/>
  <c r="AB215" i="1" s="1"/>
  <c r="R214" i="1"/>
  <c r="Q214" i="1"/>
  <c r="AC214" i="1" s="1"/>
  <c r="Q153" i="4" l="1"/>
  <c r="AD214" i="1"/>
  <c r="AF214" i="1"/>
  <c r="AE214" i="1"/>
  <c r="X215" i="1"/>
  <c r="P215" i="1"/>
  <c r="AC153" i="4" l="1"/>
  <c r="AF153" i="4"/>
  <c r="V154" i="4"/>
  <c r="Z154" i="4" s="1"/>
  <c r="U154" i="4"/>
  <c r="Y154" i="4" s="1"/>
  <c r="AD153" i="4"/>
  <c r="AE153" i="4"/>
  <c r="W154" i="4"/>
  <c r="AA154" i="4" s="1"/>
  <c r="T154" i="4"/>
  <c r="T216" i="1"/>
  <c r="AB216" i="1" s="1" a="1"/>
  <c r="AB216" i="1" s="1"/>
  <c r="R215" i="1"/>
  <c r="Q215" i="1"/>
  <c r="AC215" i="1" s="1"/>
  <c r="P154" i="4" l="1"/>
  <c r="R154" i="4" s="1"/>
  <c r="AB154" i="4" a="1"/>
  <c r="AB154" i="4" s="1"/>
  <c r="X154" i="4"/>
  <c r="AF215" i="1"/>
  <c r="AD215" i="1"/>
  <c r="AE215" i="1"/>
  <c r="X216" i="1"/>
  <c r="P216" i="1"/>
  <c r="Q154" i="4" l="1"/>
  <c r="T217" i="1"/>
  <c r="AB217" i="1" s="1" a="1"/>
  <c r="AB217" i="1" s="1"/>
  <c r="R216" i="1"/>
  <c r="Q216" i="1"/>
  <c r="AC216" i="1" s="1"/>
  <c r="AC154" i="4" l="1"/>
  <c r="AD154" i="4"/>
  <c r="W155" i="4"/>
  <c r="AA155" i="4" s="1"/>
  <c r="U155" i="4"/>
  <c r="Y155" i="4" s="1"/>
  <c r="AE154" i="4"/>
  <c r="V155" i="4"/>
  <c r="Z155" i="4" s="1"/>
  <c r="AF154" i="4"/>
  <c r="T155" i="4"/>
  <c r="AD216" i="1"/>
  <c r="AF216" i="1"/>
  <c r="AE216" i="1"/>
  <c r="X217" i="1"/>
  <c r="P217" i="1"/>
  <c r="AB155" i="4" l="1" a="1"/>
  <c r="AB155" i="4" s="1"/>
  <c r="X155" i="4"/>
  <c r="P155" i="4"/>
  <c r="R155" i="4" s="1"/>
  <c r="T218" i="1"/>
  <c r="AB218" i="1" s="1" a="1"/>
  <c r="AB218" i="1" s="1"/>
  <c r="R217" i="1"/>
  <c r="Q217" i="1"/>
  <c r="AC217" i="1" s="1"/>
  <c r="Q155" i="4" l="1"/>
  <c r="AC155" i="4"/>
  <c r="AF217" i="1"/>
  <c r="AE217" i="1"/>
  <c r="AD217" i="1"/>
  <c r="X218" i="1"/>
  <c r="P218" i="1"/>
  <c r="U156" i="4" l="1"/>
  <c r="Y156" i="4" s="1"/>
  <c r="AE155" i="4"/>
  <c r="AD155" i="4"/>
  <c r="AF155" i="4"/>
  <c r="V156" i="4"/>
  <c r="Z156" i="4" s="1"/>
  <c r="W156" i="4"/>
  <c r="AA156" i="4" s="1"/>
  <c r="T156" i="4"/>
  <c r="T219" i="1"/>
  <c r="AB219" i="1" s="1" a="1"/>
  <c r="AB219" i="1" s="1"/>
  <c r="R218" i="1"/>
  <c r="Q218" i="1"/>
  <c r="AC218" i="1" s="1"/>
  <c r="X156" i="4" l="1"/>
  <c r="AB156" i="4" a="1"/>
  <c r="AB156" i="4" s="1"/>
  <c r="P156" i="4"/>
  <c r="R156" i="4" s="1"/>
  <c r="AD218" i="1"/>
  <c r="AF218" i="1"/>
  <c r="AE218" i="1"/>
  <c r="X219" i="1"/>
  <c r="P219" i="1"/>
  <c r="Q156" i="4" l="1"/>
  <c r="T220" i="1"/>
  <c r="AB220" i="1" s="1" a="1"/>
  <c r="AB220" i="1" s="1"/>
  <c r="R219" i="1"/>
  <c r="Q219" i="1"/>
  <c r="AC219" i="1" s="1"/>
  <c r="AC156" i="4" l="1"/>
  <c r="W157" i="4"/>
  <c r="AA157" i="4" s="1"/>
  <c r="AD156" i="4"/>
  <c r="V157" i="4"/>
  <c r="Z157" i="4" s="1"/>
  <c r="AF156" i="4"/>
  <c r="U157" i="4"/>
  <c r="Y157" i="4" s="1"/>
  <c r="AE156" i="4"/>
  <c r="T157" i="4"/>
  <c r="AF219" i="1"/>
  <c r="AE219" i="1"/>
  <c r="AD219" i="1"/>
  <c r="X220" i="1"/>
  <c r="P220" i="1"/>
  <c r="AB157" i="4" l="1" a="1"/>
  <c r="AB157" i="4" s="1"/>
  <c r="X157" i="4"/>
  <c r="P157" i="4"/>
  <c r="R157" i="4" s="1"/>
  <c r="T221" i="1"/>
  <c r="AB221" i="1" s="1" a="1"/>
  <c r="AB221" i="1" s="1"/>
  <c r="R220" i="1"/>
  <c r="Q220" i="1"/>
  <c r="AC220" i="1" s="1"/>
  <c r="Q157" i="4" l="1"/>
  <c r="AD220" i="1"/>
  <c r="AF220" i="1"/>
  <c r="AE220" i="1"/>
  <c r="X221" i="1"/>
  <c r="P221" i="1"/>
  <c r="V158" i="4" l="1"/>
  <c r="Z158" i="4" s="1"/>
  <c r="AF157" i="4"/>
  <c r="AE157" i="4"/>
  <c r="U158" i="4"/>
  <c r="Y158" i="4" s="1"/>
  <c r="W158" i="4"/>
  <c r="AA158" i="4" s="1"/>
  <c r="AD157" i="4"/>
  <c r="AC157" i="4"/>
  <c r="T158" i="4"/>
  <c r="T222" i="1"/>
  <c r="AB222" i="1" s="1" a="1"/>
  <c r="AB222" i="1" s="1"/>
  <c r="R221" i="1"/>
  <c r="Q221" i="1"/>
  <c r="AC221" i="1" s="1"/>
  <c r="X158" i="4" l="1"/>
  <c r="P158" i="4"/>
  <c r="R158" i="4" s="1"/>
  <c r="AB158" i="4" a="1"/>
  <c r="AB158" i="4" s="1"/>
  <c r="AD221" i="1"/>
  <c r="AE221" i="1"/>
  <c r="AF221" i="1"/>
  <c r="X222" i="1"/>
  <c r="P222" i="1"/>
  <c r="Q158" i="4" l="1"/>
  <c r="T223" i="1"/>
  <c r="AB223" i="1" s="1" a="1"/>
  <c r="AB223" i="1" s="1"/>
  <c r="R222" i="1"/>
  <c r="Q222" i="1"/>
  <c r="AC222" i="1" s="1"/>
  <c r="AC158" i="4" l="1"/>
  <c r="AE158" i="4"/>
  <c r="AF158" i="4"/>
  <c r="AD158" i="4"/>
  <c r="W159" i="4"/>
  <c r="AA159" i="4" s="1"/>
  <c r="V159" i="4"/>
  <c r="Z159" i="4" s="1"/>
  <c r="U159" i="4"/>
  <c r="Y159" i="4" s="1"/>
  <c r="T159" i="4"/>
  <c r="AD222" i="1"/>
  <c r="AE222" i="1"/>
  <c r="AF222" i="1"/>
  <c r="X223" i="1"/>
  <c r="P223" i="1"/>
  <c r="X159" i="4" l="1"/>
  <c r="P159" i="4"/>
  <c r="R159" i="4" s="1"/>
  <c r="AB159" i="4" a="1"/>
  <c r="AB159" i="4" s="1"/>
  <c r="T224" i="1"/>
  <c r="AB224" i="1" s="1" a="1"/>
  <c r="AB224" i="1" s="1"/>
  <c r="R223" i="1"/>
  <c r="Q223" i="1"/>
  <c r="AC223" i="1" s="1"/>
  <c r="Q159" i="4" l="1"/>
  <c r="AF223" i="1"/>
  <c r="AE223" i="1"/>
  <c r="AD223" i="1"/>
  <c r="X224" i="1"/>
  <c r="P224" i="1"/>
  <c r="AF159" i="4" l="1"/>
  <c r="AD159" i="4"/>
  <c r="U160" i="4"/>
  <c r="Y160" i="4" s="1"/>
  <c r="W160" i="4"/>
  <c r="AA160" i="4" s="1"/>
  <c r="V160" i="4"/>
  <c r="Z160" i="4" s="1"/>
  <c r="AE159" i="4"/>
  <c r="AC159" i="4"/>
  <c r="T160" i="4"/>
  <c r="T225" i="1"/>
  <c r="AB225" i="1" s="1" a="1"/>
  <c r="AB225" i="1" s="1"/>
  <c r="R224" i="1"/>
  <c r="Q224" i="1"/>
  <c r="AB160" i="4" l="1" a="1"/>
  <c r="AB160" i="4" s="1"/>
  <c r="X160" i="4"/>
  <c r="P160" i="4"/>
  <c r="R160" i="4" s="1"/>
  <c r="AF224" i="1"/>
  <c r="AD224" i="1"/>
  <c r="AE224" i="1"/>
  <c r="AC224" i="1"/>
  <c r="X225" i="1"/>
  <c r="P225" i="1"/>
  <c r="Q160" i="4" l="1"/>
  <c r="T226" i="1"/>
  <c r="AB226" i="1" s="1" a="1"/>
  <c r="AB226" i="1" s="1"/>
  <c r="R225" i="1"/>
  <c r="Q225" i="1"/>
  <c r="AC225" i="1" s="1"/>
  <c r="AC160" i="4" l="1"/>
  <c r="W161" i="4"/>
  <c r="AA161" i="4" s="1"/>
  <c r="AE160" i="4"/>
  <c r="AF160" i="4"/>
  <c r="U161" i="4"/>
  <c r="Y161" i="4" s="1"/>
  <c r="V161" i="4"/>
  <c r="Z161" i="4" s="1"/>
  <c r="AD160" i="4"/>
  <c r="T161" i="4"/>
  <c r="AE225" i="1"/>
  <c r="AD225" i="1"/>
  <c r="AF225" i="1"/>
  <c r="X226" i="1"/>
  <c r="P226" i="1"/>
  <c r="P161" i="4" l="1"/>
  <c r="R161" i="4" s="1"/>
  <c r="AB161" i="4" a="1"/>
  <c r="AB161" i="4" s="1"/>
  <c r="X161" i="4"/>
  <c r="T227" i="1"/>
  <c r="AB227" i="1" s="1" a="1"/>
  <c r="AB227" i="1" s="1"/>
  <c r="R226" i="1"/>
  <c r="Q226" i="1"/>
  <c r="AC226" i="1" s="1"/>
  <c r="Q161" i="4" l="1"/>
  <c r="AF226" i="1"/>
  <c r="AE226" i="1"/>
  <c r="AD226" i="1"/>
  <c r="X227" i="1"/>
  <c r="P227" i="1"/>
  <c r="AC161" i="4" l="1"/>
  <c r="AF161" i="4"/>
  <c r="U162" i="4"/>
  <c r="Y162" i="4" s="1"/>
  <c r="V162" i="4"/>
  <c r="Z162" i="4" s="1"/>
  <c r="AE161" i="4"/>
  <c r="AD161" i="4"/>
  <c r="W162" i="4"/>
  <c r="AA162" i="4" s="1"/>
  <c r="T162" i="4"/>
  <c r="T228" i="1"/>
  <c r="AB228" i="1" s="1" a="1"/>
  <c r="AB228" i="1" s="1"/>
  <c r="R227" i="1"/>
  <c r="Q227" i="1"/>
  <c r="AC227" i="1" s="1"/>
  <c r="P162" i="4" l="1"/>
  <c r="R162" i="4" s="1"/>
  <c r="X162" i="4"/>
  <c r="AB162" i="4" a="1"/>
  <c r="AB162" i="4" s="1"/>
  <c r="AF227" i="1"/>
  <c r="AD227" i="1"/>
  <c r="AE227" i="1"/>
  <c r="X228" i="1"/>
  <c r="P228" i="1"/>
  <c r="Q162" i="4" l="1"/>
  <c r="AC162" i="4"/>
  <c r="T229" i="1"/>
  <c r="AB229" i="1" s="1" a="1"/>
  <c r="AB229" i="1" s="1"/>
  <c r="R228" i="1"/>
  <c r="Q228" i="1"/>
  <c r="AC228" i="1" s="1"/>
  <c r="V163" i="4" l="1"/>
  <c r="Z163" i="4" s="1"/>
  <c r="AE162" i="4"/>
  <c r="U163" i="4"/>
  <c r="Y163" i="4" s="1"/>
  <c r="W163" i="4"/>
  <c r="AA163" i="4" s="1"/>
  <c r="AD162" i="4"/>
  <c r="AF162" i="4"/>
  <c r="T163" i="4"/>
  <c r="AD228" i="1"/>
  <c r="AF228" i="1"/>
  <c r="AE228" i="1"/>
  <c r="X229" i="1"/>
  <c r="P229" i="1"/>
  <c r="X163" i="4" l="1"/>
  <c r="AB163" i="4" a="1"/>
  <c r="AB163" i="4" s="1"/>
  <c r="P163" i="4"/>
  <c r="R163" i="4" s="1"/>
  <c r="T230" i="1"/>
  <c r="AB230" i="1" s="1" a="1"/>
  <c r="AB230" i="1" s="1"/>
  <c r="R229" i="1"/>
  <c r="Q229" i="1"/>
  <c r="AC229" i="1" s="1"/>
  <c r="Q163" i="4" l="1"/>
  <c r="AE229" i="1"/>
  <c r="AF229" i="1"/>
  <c r="AD229" i="1"/>
  <c r="X230" i="1"/>
  <c r="P230" i="1"/>
  <c r="AE163" i="4" l="1"/>
  <c r="AF163" i="4"/>
  <c r="AD163" i="4"/>
  <c r="V164" i="4"/>
  <c r="Z164" i="4" s="1"/>
  <c r="U164" i="4"/>
  <c r="Y164" i="4" s="1"/>
  <c r="W164" i="4"/>
  <c r="AA164" i="4" s="1"/>
  <c r="AC163" i="4"/>
  <c r="T164" i="4"/>
  <c r="T231" i="1"/>
  <c r="AB231" i="1" s="1" a="1"/>
  <c r="AB231" i="1" s="1"/>
  <c r="R230" i="1"/>
  <c r="Q230" i="1"/>
  <c r="AC230" i="1" s="1"/>
  <c r="P164" i="4" l="1"/>
  <c r="R164" i="4" s="1"/>
  <c r="X164" i="4"/>
  <c r="AB164" i="4" a="1"/>
  <c r="AB164" i="4" s="1"/>
  <c r="AF230" i="1"/>
  <c r="AD230" i="1"/>
  <c r="AE230" i="1"/>
  <c r="X231" i="1"/>
  <c r="P231" i="1"/>
  <c r="Q164" i="4" l="1"/>
  <c r="AC164" i="4"/>
  <c r="T232" i="1"/>
  <c r="AB232" i="1" s="1" a="1"/>
  <c r="AB232" i="1" s="1"/>
  <c r="R231" i="1"/>
  <c r="Q231" i="1"/>
  <c r="AC231" i="1" s="1"/>
  <c r="W165" i="4" l="1"/>
  <c r="AA165" i="4" s="1"/>
  <c r="AE164" i="4"/>
  <c r="AF164" i="4"/>
  <c r="V165" i="4"/>
  <c r="Z165" i="4" s="1"/>
  <c r="AD164" i="4"/>
  <c r="U165" i="4"/>
  <c r="Y165" i="4" s="1"/>
  <c r="T165" i="4"/>
  <c r="AF231" i="1"/>
  <c r="AD231" i="1"/>
  <c r="AE231" i="1"/>
  <c r="X232" i="1"/>
  <c r="P232" i="1"/>
  <c r="AB165" i="4" l="1" a="1"/>
  <c r="AB165" i="4" s="1"/>
  <c r="X165" i="4"/>
  <c r="P165" i="4"/>
  <c r="R165" i="4" s="1"/>
  <c r="T233" i="1"/>
  <c r="AB233" i="1" s="1" a="1"/>
  <c r="AB233" i="1" s="1"/>
  <c r="R232" i="1"/>
  <c r="Q232" i="1"/>
  <c r="AC232" i="1" s="1"/>
  <c r="Q165" i="4" l="1"/>
  <c r="AF232" i="1"/>
  <c r="AE232" i="1"/>
  <c r="AD232" i="1"/>
  <c r="X233" i="1"/>
  <c r="P233" i="1"/>
  <c r="U166" i="4" l="1"/>
  <c r="Y166" i="4" s="1"/>
  <c r="AF165" i="4"/>
  <c r="AD165" i="4"/>
  <c r="AE165" i="4"/>
  <c r="V166" i="4"/>
  <c r="Z166" i="4" s="1"/>
  <c r="W166" i="4"/>
  <c r="AA166" i="4" s="1"/>
  <c r="AC165" i="4"/>
  <c r="T166" i="4"/>
  <c r="R233" i="1"/>
  <c r="Q233" i="1"/>
  <c r="P166" i="4" l="1"/>
  <c r="R166" i="4" s="1"/>
  <c r="AB166" i="4" a="1"/>
  <c r="AB166" i="4" s="1"/>
  <c r="X166" i="4"/>
  <c r="AC233" i="1"/>
  <c r="W234" i="1"/>
  <c r="AA234" i="1" s="1"/>
  <c r="W235" i="1" s="1"/>
  <c r="AA235" i="1" s="1"/>
  <c r="W236" i="1" s="1"/>
  <c r="AA236" i="1" s="1"/>
  <c r="W237" i="1" s="1"/>
  <c r="AA237" i="1" s="1"/>
  <c r="W238" i="1" s="1"/>
  <c r="AA238" i="1" s="1"/>
  <c r="W239" i="1" s="1"/>
  <c r="AA239" i="1" s="1"/>
  <c r="W240" i="1" s="1"/>
  <c r="AA240" i="1" s="1"/>
  <c r="W241" i="1" s="1"/>
  <c r="AA241" i="1" s="1"/>
  <c r="W242" i="1" s="1"/>
  <c r="AA242" i="1" s="1"/>
  <c r="W243" i="1" s="1"/>
  <c r="AA243" i="1" s="1"/>
  <c r="W244" i="1" s="1"/>
  <c r="AA244" i="1" s="1"/>
  <c r="W245" i="1" s="1"/>
  <c r="AA245" i="1" s="1"/>
  <c r="W246" i="1" s="1"/>
  <c r="AA246" i="1" s="1"/>
  <c r="W247" i="1" s="1"/>
  <c r="AA247" i="1" s="1"/>
  <c r="W248" i="1" s="1"/>
  <c r="AA248" i="1" s="1"/>
  <c r="W249" i="1" s="1"/>
  <c r="AA249" i="1" s="1"/>
  <c r="W250" i="1" s="1"/>
  <c r="AA250" i="1" s="1"/>
  <c r="W251" i="1" s="1"/>
  <c r="AA251" i="1" s="1"/>
  <c r="W252" i="1" s="1"/>
  <c r="AA252" i="1" s="1"/>
  <c r="W253" i="1" s="1"/>
  <c r="AA253" i="1" s="1"/>
  <c r="V234" i="1"/>
  <c r="Z234" i="1" s="1"/>
  <c r="V235" i="1" s="1"/>
  <c r="Z235" i="1" s="1"/>
  <c r="V236" i="1" s="1"/>
  <c r="Z236" i="1" s="1"/>
  <c r="V237" i="1" s="1"/>
  <c r="Z237" i="1" s="1"/>
  <c r="V238" i="1" s="1"/>
  <c r="Z238" i="1" s="1"/>
  <c r="V239" i="1" s="1"/>
  <c r="Z239" i="1" s="1"/>
  <c r="V240" i="1" s="1"/>
  <c r="Z240" i="1" s="1"/>
  <c r="V241" i="1" s="1"/>
  <c r="Z241" i="1" s="1"/>
  <c r="V242" i="1" s="1"/>
  <c r="Z242" i="1" s="1"/>
  <c r="V243" i="1" s="1"/>
  <c r="Z243" i="1" s="1"/>
  <c r="V244" i="1" s="1"/>
  <c r="Z244" i="1" s="1"/>
  <c r="V245" i="1" s="1"/>
  <c r="Z245" i="1" s="1"/>
  <c r="V246" i="1" s="1"/>
  <c r="Z246" i="1" s="1"/>
  <c r="V247" i="1" s="1"/>
  <c r="Z247" i="1" s="1"/>
  <c r="V248" i="1" s="1"/>
  <c r="Z248" i="1" s="1"/>
  <c r="V249" i="1" s="1"/>
  <c r="Z249" i="1" s="1"/>
  <c r="V250" i="1" s="1"/>
  <c r="Z250" i="1" s="1"/>
  <c r="V251" i="1" s="1"/>
  <c r="Z251" i="1" s="1"/>
  <c r="V252" i="1" s="1"/>
  <c r="Z252" i="1" s="1"/>
  <c r="V253" i="1" s="1"/>
  <c r="Z253" i="1" s="1"/>
  <c r="U234" i="1"/>
  <c r="Y234" i="1" s="1"/>
  <c r="U235" i="1" s="1"/>
  <c r="Y235" i="1" s="1"/>
  <c r="U236" i="1" s="1"/>
  <c r="Y236" i="1" s="1"/>
  <c r="U237" i="1" s="1"/>
  <c r="Y237" i="1" s="1"/>
  <c r="U238" i="1" s="1"/>
  <c r="Y238" i="1" s="1"/>
  <c r="U239" i="1" s="1"/>
  <c r="Y239" i="1" s="1"/>
  <c r="U240" i="1" s="1"/>
  <c r="Y240" i="1" s="1"/>
  <c r="U241" i="1" s="1"/>
  <c r="Y241" i="1" s="1"/>
  <c r="U242" i="1" s="1"/>
  <c r="Y242" i="1" s="1"/>
  <c r="U243" i="1" s="1"/>
  <c r="Y243" i="1" s="1"/>
  <c r="U244" i="1" s="1"/>
  <c r="Y244" i="1" s="1"/>
  <c r="U245" i="1" s="1"/>
  <c r="Y245" i="1" s="1"/>
  <c r="U246" i="1" s="1"/>
  <c r="Y246" i="1" s="1"/>
  <c r="U247" i="1" s="1"/>
  <c r="Y247" i="1" s="1"/>
  <c r="U248" i="1" s="1"/>
  <c r="Y248" i="1" s="1"/>
  <c r="U249" i="1" s="1"/>
  <c r="Y249" i="1" s="1"/>
  <c r="U250" i="1" s="1"/>
  <c r="Y250" i="1" s="1"/>
  <c r="U251" i="1" s="1"/>
  <c r="Y251" i="1" s="1"/>
  <c r="U252" i="1" s="1"/>
  <c r="Y252" i="1" s="1"/>
  <c r="U253" i="1" s="1"/>
  <c r="Y253" i="1" s="1"/>
  <c r="T234" i="1"/>
  <c r="AB234" i="1" s="1" a="1"/>
  <c r="AB234" i="1" s="1"/>
  <c r="AF233" i="1"/>
  <c r="AE233" i="1"/>
  <c r="AD233" i="1"/>
  <c r="Q166" i="4" l="1"/>
  <c r="AC166" i="4"/>
  <c r="P234" i="1"/>
  <c r="R234" i="1" s="1"/>
  <c r="X234" i="1"/>
  <c r="T235" i="1"/>
  <c r="AB235" i="1" s="1" a="1"/>
  <c r="AB235" i="1" s="1"/>
  <c r="Q234" i="1"/>
  <c r="AC234" i="1" s="1"/>
  <c r="AD166" i="4" l="1"/>
  <c r="V167" i="4"/>
  <c r="Z167" i="4" s="1"/>
  <c r="AE166" i="4"/>
  <c r="W167" i="4"/>
  <c r="AA167" i="4" s="1"/>
  <c r="AF166" i="4"/>
  <c r="U167" i="4"/>
  <c r="Y167" i="4" s="1"/>
  <c r="T167" i="4"/>
  <c r="AD234" i="1"/>
  <c r="AF234" i="1"/>
  <c r="AE234" i="1"/>
  <c r="X235" i="1"/>
  <c r="P235" i="1"/>
  <c r="X167" i="4" l="1"/>
  <c r="P167" i="4"/>
  <c r="R167" i="4" s="1"/>
  <c r="AB167" i="4" a="1"/>
  <c r="AB167" i="4" s="1"/>
  <c r="T236" i="1"/>
  <c r="AB236" i="1" s="1" a="1"/>
  <c r="AB236" i="1" s="1"/>
  <c r="R235" i="1"/>
  <c r="Q235" i="1"/>
  <c r="AC235" i="1" s="1"/>
  <c r="Q167" i="4" l="1"/>
  <c r="AF235" i="1"/>
  <c r="AD235" i="1"/>
  <c r="AE235" i="1"/>
  <c r="X236" i="1"/>
  <c r="P236" i="1"/>
  <c r="AF167" i="4" l="1"/>
  <c r="V168" i="4"/>
  <c r="Z168" i="4" s="1"/>
  <c r="U168" i="4"/>
  <c r="Y168" i="4" s="1"/>
  <c r="AD167" i="4"/>
  <c r="AE167" i="4"/>
  <c r="W168" i="4"/>
  <c r="AA168" i="4" s="1"/>
  <c r="AC167" i="4"/>
  <c r="T168" i="4"/>
  <c r="T237" i="1"/>
  <c r="AB237" i="1" s="1" a="1"/>
  <c r="AB237" i="1" s="1"/>
  <c r="R236" i="1"/>
  <c r="Q236" i="1"/>
  <c r="AC236" i="1" s="1"/>
  <c r="X168" i="4" l="1"/>
  <c r="P168" i="4"/>
  <c r="R168" i="4" s="1"/>
  <c r="AB168" i="4" a="1"/>
  <c r="AB168" i="4" s="1"/>
  <c r="AE236" i="1"/>
  <c r="AF236" i="1"/>
  <c r="AD236" i="1"/>
  <c r="X237" i="1"/>
  <c r="P237" i="1"/>
  <c r="Q168" i="4" l="1"/>
  <c r="AC168" i="4" s="1"/>
  <c r="T238" i="1"/>
  <c r="AB238" i="1" s="1" a="1"/>
  <c r="AB238" i="1" s="1"/>
  <c r="R237" i="1"/>
  <c r="Q237" i="1"/>
  <c r="AC237" i="1" s="1"/>
  <c r="AD168" i="4" l="1"/>
  <c r="AE168" i="4"/>
  <c r="AF168" i="4"/>
  <c r="V169" i="4"/>
  <c r="Z169" i="4" s="1"/>
  <c r="U169" i="4"/>
  <c r="Y169" i="4" s="1"/>
  <c r="W169" i="4"/>
  <c r="AA169" i="4" s="1"/>
  <c r="T169" i="4"/>
  <c r="AE237" i="1"/>
  <c r="AD237" i="1"/>
  <c r="AF237" i="1"/>
  <c r="X238" i="1"/>
  <c r="P238" i="1"/>
  <c r="P169" i="4" l="1"/>
  <c r="R169" i="4" s="1"/>
  <c r="X169" i="4"/>
  <c r="AB169" i="4" a="1"/>
  <c r="AB169" i="4" s="1"/>
  <c r="T239" i="1"/>
  <c r="AB239" i="1" s="1" a="1"/>
  <c r="AB239" i="1" s="1"/>
  <c r="R238" i="1"/>
  <c r="Q238" i="1"/>
  <c r="AC238" i="1" s="1"/>
  <c r="Q169" i="4" l="1"/>
  <c r="AC169" i="4" s="1"/>
  <c r="AE238" i="1"/>
  <c r="AD238" i="1"/>
  <c r="AF238" i="1"/>
  <c r="X239" i="1"/>
  <c r="P239" i="1"/>
  <c r="W170" i="4" l="1"/>
  <c r="AA170" i="4" s="1"/>
  <c r="AE169" i="4"/>
  <c r="AD169" i="4"/>
  <c r="V170" i="4"/>
  <c r="Z170" i="4" s="1"/>
  <c r="AF169" i="4"/>
  <c r="U170" i="4"/>
  <c r="Y170" i="4" s="1"/>
  <c r="T170" i="4"/>
  <c r="T240" i="1"/>
  <c r="AB240" i="1" s="1" a="1"/>
  <c r="AB240" i="1" s="1"/>
  <c r="R239" i="1"/>
  <c r="Q239" i="1"/>
  <c r="AC239" i="1" s="1"/>
  <c r="AB170" i="4" l="1" a="1"/>
  <c r="AB170" i="4" s="1"/>
  <c r="X170" i="4"/>
  <c r="P170" i="4"/>
  <c r="R170" i="4" s="1"/>
  <c r="AD239" i="1"/>
  <c r="AE239" i="1"/>
  <c r="AF239" i="1"/>
  <c r="X240" i="1"/>
  <c r="P240" i="1"/>
  <c r="Q170" i="4" l="1"/>
  <c r="AC170" i="4" s="1"/>
  <c r="T241" i="1"/>
  <c r="AB241" i="1" s="1" a="1"/>
  <c r="AB241" i="1" s="1"/>
  <c r="R240" i="1"/>
  <c r="Q240" i="1"/>
  <c r="AC240" i="1" s="1"/>
  <c r="T171" i="4" l="1"/>
  <c r="U171" i="4"/>
  <c r="Y171" i="4" s="1"/>
  <c r="W171" i="4"/>
  <c r="AA171" i="4" s="1"/>
  <c r="V171" i="4"/>
  <c r="Z171" i="4" s="1"/>
  <c r="AE170" i="4"/>
  <c r="AF170" i="4"/>
  <c r="AD170" i="4"/>
  <c r="AE240" i="1"/>
  <c r="AD240" i="1"/>
  <c r="AF240" i="1"/>
  <c r="X241" i="1"/>
  <c r="P241" i="1"/>
  <c r="P171" i="4" l="1"/>
  <c r="R171" i="4" s="1"/>
  <c r="AB171" i="4" a="1"/>
  <c r="AB171" i="4" s="1"/>
  <c r="X171" i="4"/>
  <c r="T242" i="1"/>
  <c r="AB242" i="1" s="1" a="1"/>
  <c r="AB242" i="1" s="1"/>
  <c r="R241" i="1"/>
  <c r="Q241" i="1"/>
  <c r="AC241" i="1" s="1"/>
  <c r="Q171" i="4" l="1"/>
  <c r="AE241" i="1"/>
  <c r="AD241" i="1"/>
  <c r="AF241" i="1"/>
  <c r="X242" i="1"/>
  <c r="P242" i="1"/>
  <c r="AC171" i="4" l="1"/>
  <c r="W172" i="4"/>
  <c r="AA172" i="4" s="1"/>
  <c r="V172" i="4"/>
  <c r="Z172" i="4" s="1"/>
  <c r="AE171" i="4"/>
  <c r="AF171" i="4"/>
  <c r="U172" i="4"/>
  <c r="Y172" i="4" s="1"/>
  <c r="AD171" i="4"/>
  <c r="T172" i="4"/>
  <c r="T243" i="1"/>
  <c r="AB243" i="1" s="1" a="1"/>
  <c r="AB243" i="1" s="1"/>
  <c r="R242" i="1"/>
  <c r="Q242" i="1"/>
  <c r="AC242" i="1" s="1"/>
  <c r="P172" i="4" l="1"/>
  <c r="R172" i="4" s="1"/>
  <c r="X172" i="4"/>
  <c r="AB172" i="4" a="1"/>
  <c r="AB172" i="4" s="1"/>
  <c r="AF242" i="1"/>
  <c r="AD242" i="1"/>
  <c r="AE242" i="1"/>
  <c r="X243" i="1"/>
  <c r="P243" i="1"/>
  <c r="Q172" i="4" l="1"/>
  <c r="AC172" i="4"/>
  <c r="T244" i="1"/>
  <c r="AB244" i="1" s="1" a="1"/>
  <c r="AB244" i="1" s="1"/>
  <c r="R243" i="1"/>
  <c r="Q243" i="1"/>
  <c r="AC243" i="1" s="1"/>
  <c r="U173" i="4" l="1"/>
  <c r="Y173" i="4" s="1"/>
  <c r="AE172" i="4"/>
  <c r="AD172" i="4"/>
  <c r="AF172" i="4"/>
  <c r="W173" i="4"/>
  <c r="AA173" i="4" s="1"/>
  <c r="V173" i="4"/>
  <c r="Z173" i="4" s="1"/>
  <c r="T173" i="4"/>
  <c r="AF243" i="1"/>
  <c r="AD243" i="1"/>
  <c r="AE243" i="1"/>
  <c r="X244" i="1"/>
  <c r="P244" i="1"/>
  <c r="P173" i="4" l="1"/>
  <c r="R173" i="4" s="1"/>
  <c r="AB173" i="4" a="1"/>
  <c r="AB173" i="4" s="1"/>
  <c r="X173" i="4"/>
  <c r="T245" i="1"/>
  <c r="AB245" i="1" s="1" a="1"/>
  <c r="AB245" i="1" s="1"/>
  <c r="R244" i="1"/>
  <c r="Q244" i="1"/>
  <c r="AC244" i="1" s="1"/>
  <c r="Q173" i="4" l="1"/>
  <c r="AE244" i="1"/>
  <c r="AF244" i="1"/>
  <c r="AD244" i="1"/>
  <c r="X245" i="1"/>
  <c r="P245" i="1"/>
  <c r="AC173" i="4" l="1"/>
  <c r="AD173" i="4"/>
  <c r="AF173" i="4"/>
  <c r="AE173" i="4"/>
  <c r="W174" i="4"/>
  <c r="AA174" i="4" s="1"/>
  <c r="V174" i="4"/>
  <c r="Z174" i="4" s="1"/>
  <c r="U174" i="4"/>
  <c r="Y174" i="4" s="1"/>
  <c r="T174" i="4"/>
  <c r="T246" i="1"/>
  <c r="AB246" i="1" s="1" a="1"/>
  <c r="AB246" i="1" s="1"/>
  <c r="R245" i="1"/>
  <c r="Q245" i="1"/>
  <c r="AC245" i="1" s="1"/>
  <c r="X174" i="4" l="1"/>
  <c r="P174" i="4"/>
  <c r="R174" i="4" s="1"/>
  <c r="AB174" i="4" a="1"/>
  <c r="AB174" i="4" s="1"/>
  <c r="AE245" i="1"/>
  <c r="AF245" i="1"/>
  <c r="AD245" i="1"/>
  <c r="X246" i="1"/>
  <c r="P246" i="1"/>
  <c r="Q174" i="4" l="1"/>
  <c r="AC174" i="4" s="1"/>
  <c r="T247" i="1"/>
  <c r="AB247" i="1" s="1" a="1"/>
  <c r="AB247" i="1" s="1"/>
  <c r="R246" i="1"/>
  <c r="Q246" i="1"/>
  <c r="AC246" i="1" s="1"/>
  <c r="U175" i="4" l="1"/>
  <c r="Y175" i="4" s="1"/>
  <c r="AE174" i="4"/>
  <c r="AF174" i="4"/>
  <c r="AD174" i="4"/>
  <c r="W175" i="4"/>
  <c r="AA175" i="4" s="1"/>
  <c r="V175" i="4"/>
  <c r="Z175" i="4" s="1"/>
  <c r="T175" i="4"/>
  <c r="AF246" i="1"/>
  <c r="AE246" i="1"/>
  <c r="AD246" i="1"/>
  <c r="X247" i="1"/>
  <c r="P247" i="1"/>
  <c r="X175" i="4" l="1"/>
  <c r="P175" i="4"/>
  <c r="R175" i="4" s="1"/>
  <c r="AB175" i="4" a="1"/>
  <c r="AB175" i="4" s="1"/>
  <c r="T248" i="1"/>
  <c r="AB248" i="1" s="1" a="1"/>
  <c r="AB248" i="1" s="1"/>
  <c r="R247" i="1"/>
  <c r="Q247" i="1"/>
  <c r="AC247" i="1" s="1"/>
  <c r="Q175" i="4" l="1"/>
  <c r="AC175" i="4" s="1"/>
  <c r="AF247" i="1"/>
  <c r="AE247" i="1"/>
  <c r="AD247" i="1"/>
  <c r="X248" i="1"/>
  <c r="P248" i="1"/>
  <c r="AD175" i="4" l="1"/>
  <c r="AF175" i="4"/>
  <c r="W176" i="4"/>
  <c r="AA176" i="4" s="1"/>
  <c r="V176" i="4"/>
  <c r="Z176" i="4" s="1"/>
  <c r="AE175" i="4"/>
  <c r="U176" i="4"/>
  <c r="Y176" i="4" s="1"/>
  <c r="T176" i="4"/>
  <c r="T249" i="1"/>
  <c r="AB249" i="1" s="1" a="1"/>
  <c r="AB249" i="1" s="1"/>
  <c r="R248" i="1"/>
  <c r="Q248" i="1"/>
  <c r="AC248" i="1" s="1"/>
  <c r="X176" i="4" l="1"/>
  <c r="P176" i="4"/>
  <c r="R176" i="4" s="1"/>
  <c r="AB176" i="4" a="1"/>
  <c r="AB176" i="4" s="1"/>
  <c r="AF248" i="1"/>
  <c r="AD248" i="1"/>
  <c r="AE248" i="1"/>
  <c r="X249" i="1"/>
  <c r="P249" i="1"/>
  <c r="Q176" i="4" l="1"/>
  <c r="T250" i="1"/>
  <c r="AB250" i="1" s="1" a="1"/>
  <c r="AB250" i="1" s="1"/>
  <c r="R249" i="1"/>
  <c r="Q249" i="1"/>
  <c r="AC249" i="1" s="1"/>
  <c r="AC176" i="4" l="1"/>
  <c r="U177" i="4"/>
  <c r="Y177" i="4" s="1"/>
  <c r="AE176" i="4"/>
  <c r="W177" i="4"/>
  <c r="AA177" i="4" s="1"/>
  <c r="AF176" i="4"/>
  <c r="AD176" i="4"/>
  <c r="V177" i="4"/>
  <c r="Z177" i="4" s="1"/>
  <c r="T177" i="4"/>
  <c r="AF249" i="1"/>
  <c r="AE249" i="1"/>
  <c r="AD249" i="1"/>
  <c r="X250" i="1"/>
  <c r="P250" i="1"/>
  <c r="AB177" i="4" l="1" a="1"/>
  <c r="AB177" i="4" s="1"/>
  <c r="P177" i="4"/>
  <c r="R177" i="4" s="1"/>
  <c r="X177" i="4"/>
  <c r="T251" i="1"/>
  <c r="AB251" i="1" s="1" a="1"/>
  <c r="AB251" i="1" s="1"/>
  <c r="R250" i="1"/>
  <c r="Q250" i="1"/>
  <c r="AC250" i="1" s="1"/>
  <c r="Q177" i="4" l="1"/>
  <c r="AF250" i="1"/>
  <c r="AD250" i="1"/>
  <c r="AE250" i="1"/>
  <c r="X251" i="1"/>
  <c r="P251" i="1"/>
  <c r="AC177" i="4" l="1"/>
  <c r="V178" i="4"/>
  <c r="Z178" i="4" s="1"/>
  <c r="AE177" i="4"/>
  <c r="AD177" i="4"/>
  <c r="W178" i="4"/>
  <c r="AA178" i="4" s="1"/>
  <c r="U178" i="4"/>
  <c r="Y178" i="4" s="1"/>
  <c r="AF177" i="4"/>
  <c r="T178" i="4"/>
  <c r="T252" i="1"/>
  <c r="AB252" i="1" s="1" a="1"/>
  <c r="AB252" i="1" s="1"/>
  <c r="R251" i="1"/>
  <c r="Q251" i="1"/>
  <c r="AC251" i="1" s="1"/>
  <c r="AB178" i="4" l="1" a="1"/>
  <c r="AB178" i="4" s="1"/>
  <c r="P178" i="4"/>
  <c r="R178" i="4" s="1"/>
  <c r="X178" i="4"/>
  <c r="AF251" i="1"/>
  <c r="AD251" i="1"/>
  <c r="AE251" i="1"/>
  <c r="X252" i="1"/>
  <c r="P252" i="1"/>
  <c r="Q178" i="4" l="1"/>
  <c r="T253" i="1"/>
  <c r="AB253" i="1" s="1" a="1"/>
  <c r="AB253" i="1" s="1"/>
  <c r="R252" i="1"/>
  <c r="Q252" i="1"/>
  <c r="AC252" i="1" s="1"/>
  <c r="AC178" i="4" l="1"/>
  <c r="AD178" i="4"/>
  <c r="U179" i="4"/>
  <c r="Y179" i="4" s="1"/>
  <c r="AF178" i="4"/>
  <c r="V179" i="4"/>
  <c r="Z179" i="4" s="1"/>
  <c r="W179" i="4"/>
  <c r="AA179" i="4" s="1"/>
  <c r="AE178" i="4"/>
  <c r="T179" i="4"/>
  <c r="AD252" i="1"/>
  <c r="AF252" i="1"/>
  <c r="AE252" i="1"/>
  <c r="X253" i="1"/>
  <c r="P253" i="1"/>
  <c r="P179" i="4" l="1"/>
  <c r="R179" i="4" s="1"/>
  <c r="AB179" i="4" a="1"/>
  <c r="AB179" i="4" s="1"/>
  <c r="X179" i="4"/>
  <c r="R253" i="1"/>
  <c r="Q253" i="1"/>
  <c r="Q179" i="4" l="1"/>
  <c r="AC179" i="4"/>
  <c r="AC253" i="1"/>
  <c r="W254" i="1"/>
  <c r="AA254" i="1" s="1"/>
  <c r="W255" i="1" s="1"/>
  <c r="AA255" i="1" s="1"/>
  <c r="W256" i="1" s="1"/>
  <c r="AA256" i="1" s="1"/>
  <c r="W257" i="1" s="1"/>
  <c r="AA257" i="1" s="1"/>
  <c r="W258" i="1" s="1"/>
  <c r="AA258" i="1" s="1"/>
  <c r="W259" i="1" s="1"/>
  <c r="AA259" i="1" s="1"/>
  <c r="W260" i="1" s="1"/>
  <c r="AA260" i="1" s="1"/>
  <c r="W261" i="1" s="1"/>
  <c r="AA261" i="1" s="1"/>
  <c r="W262" i="1" s="1"/>
  <c r="AA262" i="1" s="1"/>
  <c r="W263" i="1" s="1"/>
  <c r="AA263" i="1" s="1"/>
  <c r="W264" i="1" s="1"/>
  <c r="AA264" i="1" s="1"/>
  <c r="W265" i="1" s="1"/>
  <c r="AA265" i="1" s="1"/>
  <c r="W266" i="1" s="1"/>
  <c r="AA266" i="1" s="1"/>
  <c r="W267" i="1" s="1"/>
  <c r="AA267" i="1" s="1"/>
  <c r="W268" i="1" s="1"/>
  <c r="AA268" i="1" s="1"/>
  <c r="W269" i="1" s="1"/>
  <c r="AA269" i="1" s="1"/>
  <c r="W270" i="1" s="1"/>
  <c r="AA270" i="1" s="1"/>
  <c r="W271" i="1" s="1"/>
  <c r="AA271" i="1" s="1"/>
  <c r="W272" i="1" s="1"/>
  <c r="AA272" i="1" s="1"/>
  <c r="W273" i="1" s="1"/>
  <c r="AA273" i="1" s="1"/>
  <c r="W274" i="1" s="1"/>
  <c r="AA274" i="1" s="1"/>
  <c r="U254" i="1"/>
  <c r="Y254" i="1" s="1"/>
  <c r="U255" i="1" s="1"/>
  <c r="Y255" i="1" s="1"/>
  <c r="U256" i="1" s="1"/>
  <c r="Y256" i="1" s="1"/>
  <c r="U257" i="1" s="1"/>
  <c r="Y257" i="1" s="1"/>
  <c r="U258" i="1" s="1"/>
  <c r="Y258" i="1" s="1"/>
  <c r="U259" i="1" s="1"/>
  <c r="Y259" i="1" s="1"/>
  <c r="U260" i="1" s="1"/>
  <c r="Y260" i="1" s="1"/>
  <c r="U261" i="1" s="1"/>
  <c r="Y261" i="1" s="1"/>
  <c r="U262" i="1" s="1"/>
  <c r="Y262" i="1" s="1"/>
  <c r="U263" i="1" s="1"/>
  <c r="Y263" i="1" s="1"/>
  <c r="U264" i="1" s="1"/>
  <c r="Y264" i="1" s="1"/>
  <c r="U265" i="1" s="1"/>
  <c r="Y265" i="1" s="1"/>
  <c r="U266" i="1" s="1"/>
  <c r="Y266" i="1" s="1"/>
  <c r="U267" i="1" s="1"/>
  <c r="Y267" i="1" s="1"/>
  <c r="U268" i="1" s="1"/>
  <c r="Y268" i="1" s="1"/>
  <c r="U269" i="1" s="1"/>
  <c r="Y269" i="1" s="1"/>
  <c r="U270" i="1" s="1"/>
  <c r="Y270" i="1" s="1"/>
  <c r="U271" i="1" s="1"/>
  <c r="Y271" i="1" s="1"/>
  <c r="U272" i="1" s="1"/>
  <c r="Y272" i="1" s="1"/>
  <c r="U273" i="1" s="1"/>
  <c r="Y273" i="1" s="1"/>
  <c r="U274" i="1" s="1"/>
  <c r="Y274" i="1" s="1"/>
  <c r="V254" i="1"/>
  <c r="Z254" i="1" s="1"/>
  <c r="V255" i="1" s="1"/>
  <c r="Z255" i="1" s="1"/>
  <c r="V256" i="1" s="1"/>
  <c r="Z256" i="1" s="1"/>
  <c r="V257" i="1" s="1"/>
  <c r="Z257" i="1" s="1"/>
  <c r="V258" i="1" s="1"/>
  <c r="Z258" i="1" s="1"/>
  <c r="V259" i="1" s="1"/>
  <c r="Z259" i="1" s="1"/>
  <c r="V260" i="1" s="1"/>
  <c r="Z260" i="1" s="1"/>
  <c r="V261" i="1" s="1"/>
  <c r="Z261" i="1" s="1"/>
  <c r="V262" i="1" s="1"/>
  <c r="Z262" i="1" s="1"/>
  <c r="V263" i="1" s="1"/>
  <c r="Z263" i="1" s="1"/>
  <c r="V264" i="1" s="1"/>
  <c r="Z264" i="1" s="1"/>
  <c r="V265" i="1" s="1"/>
  <c r="Z265" i="1" s="1"/>
  <c r="V266" i="1" s="1"/>
  <c r="Z266" i="1" s="1"/>
  <c r="V267" i="1" s="1"/>
  <c r="Z267" i="1" s="1"/>
  <c r="V268" i="1" s="1"/>
  <c r="Z268" i="1" s="1"/>
  <c r="V269" i="1" s="1"/>
  <c r="Z269" i="1" s="1"/>
  <c r="V270" i="1" s="1"/>
  <c r="Z270" i="1" s="1"/>
  <c r="V271" i="1" s="1"/>
  <c r="Z271" i="1" s="1"/>
  <c r="V272" i="1" s="1"/>
  <c r="Z272" i="1" s="1"/>
  <c r="V273" i="1" s="1"/>
  <c r="Z273" i="1" s="1"/>
  <c r="V274" i="1" s="1"/>
  <c r="Z274" i="1" s="1"/>
  <c r="T254" i="1"/>
  <c r="AD253" i="1"/>
  <c r="AF253" i="1"/>
  <c r="AE253" i="1"/>
  <c r="W180" i="4" l="1"/>
  <c r="AA180" i="4" s="1"/>
  <c r="AE179" i="4"/>
  <c r="AF179" i="4"/>
  <c r="V180" i="4"/>
  <c r="Z180" i="4" s="1"/>
  <c r="U180" i="4"/>
  <c r="Y180" i="4" s="1"/>
  <c r="AD179" i="4"/>
  <c r="T180" i="4"/>
  <c r="X254" i="1"/>
  <c r="Q254" i="1" s="1"/>
  <c r="AC254" i="1" s="1"/>
  <c r="AB254" i="1" a="1"/>
  <c r="AB254" i="1" s="1"/>
  <c r="P254" i="1"/>
  <c r="T255" i="1"/>
  <c r="AB255" i="1" s="1" a="1"/>
  <c r="AB255" i="1" s="1"/>
  <c r="R254" i="1"/>
  <c r="X180" i="4" l="1"/>
  <c r="P180" i="4"/>
  <c r="R180" i="4" s="1"/>
  <c r="AB180" i="4" a="1"/>
  <c r="AB180" i="4" s="1"/>
  <c r="AF254" i="1"/>
  <c r="AD254" i="1"/>
  <c r="AE254" i="1"/>
  <c r="X255" i="1"/>
  <c r="P255" i="1"/>
  <c r="Q180" i="4" l="1"/>
  <c r="T256" i="1"/>
  <c r="AB256" i="1" s="1" a="1"/>
  <c r="AB256" i="1" s="1"/>
  <c r="R255" i="1"/>
  <c r="Q255" i="1"/>
  <c r="AC255" i="1" s="1"/>
  <c r="AC180" i="4" l="1"/>
  <c r="AF180" i="4"/>
  <c r="V181" i="4"/>
  <c r="Z181" i="4" s="1"/>
  <c r="AE180" i="4"/>
  <c r="AD180" i="4"/>
  <c r="W181" i="4"/>
  <c r="AA181" i="4" s="1"/>
  <c r="U181" i="4"/>
  <c r="Y181" i="4" s="1"/>
  <c r="T181" i="4"/>
  <c r="AF255" i="1"/>
  <c r="AD255" i="1"/>
  <c r="AE255" i="1"/>
  <c r="X256" i="1"/>
  <c r="P256" i="1"/>
  <c r="X181" i="4" l="1"/>
  <c r="AB181" i="4" a="1"/>
  <c r="AB181" i="4" s="1"/>
  <c r="P181" i="4"/>
  <c r="R181" i="4" s="1"/>
  <c r="T257" i="1"/>
  <c r="AB257" i="1" s="1" a="1"/>
  <c r="AB257" i="1" s="1"/>
  <c r="R256" i="1"/>
  <c r="Q256" i="1"/>
  <c r="AC256" i="1" s="1"/>
  <c r="Q181" i="4" l="1"/>
  <c r="AD256" i="1"/>
  <c r="AF256" i="1"/>
  <c r="AE256" i="1"/>
  <c r="X257" i="1"/>
  <c r="P257" i="1"/>
  <c r="AC181" i="4" l="1"/>
  <c r="U182" i="4"/>
  <c r="Y182" i="4" s="1"/>
  <c r="AF181" i="4"/>
  <c r="AD181" i="4"/>
  <c r="W182" i="4"/>
  <c r="AA182" i="4" s="1"/>
  <c r="V182" i="4"/>
  <c r="Z182" i="4" s="1"/>
  <c r="AE181" i="4"/>
  <c r="T182" i="4"/>
  <c r="T258" i="1"/>
  <c r="AB258" i="1" s="1" a="1"/>
  <c r="AB258" i="1" s="1"/>
  <c r="R257" i="1"/>
  <c r="Q257" i="1"/>
  <c r="AB182" i="4" l="1" a="1"/>
  <c r="AB182" i="4" s="1"/>
  <c r="P182" i="4"/>
  <c r="R182" i="4" s="1"/>
  <c r="X182" i="4"/>
  <c r="AF257" i="1"/>
  <c r="AE257" i="1"/>
  <c r="AD257" i="1"/>
  <c r="AC257" i="1"/>
  <c r="X258" i="1"/>
  <c r="P258" i="1"/>
  <c r="Q182" i="4" l="1"/>
  <c r="AC182" i="4" s="1"/>
  <c r="T259" i="1"/>
  <c r="AB259" i="1" s="1" a="1"/>
  <c r="AB259" i="1" s="1"/>
  <c r="R258" i="1"/>
  <c r="Q258" i="1"/>
  <c r="AC258" i="1" s="1"/>
  <c r="V183" i="4" l="1"/>
  <c r="Z183" i="4" s="1"/>
  <c r="AD182" i="4"/>
  <c r="AE182" i="4"/>
  <c r="AF182" i="4"/>
  <c r="U183" i="4"/>
  <c r="Y183" i="4" s="1"/>
  <c r="W183" i="4"/>
  <c r="AA183" i="4" s="1"/>
  <c r="T183" i="4"/>
  <c r="AD258" i="1"/>
  <c r="AF258" i="1"/>
  <c r="AE258" i="1"/>
  <c r="X259" i="1"/>
  <c r="P259" i="1"/>
  <c r="AB183" i="4" l="1" a="1"/>
  <c r="AB183" i="4" s="1"/>
  <c r="X183" i="4"/>
  <c r="P183" i="4"/>
  <c r="R183" i="4" s="1"/>
  <c r="T260" i="1"/>
  <c r="AB260" i="1" s="1" a="1"/>
  <c r="AB260" i="1" s="1"/>
  <c r="R259" i="1"/>
  <c r="Q259" i="1"/>
  <c r="AC259" i="1" s="1"/>
  <c r="Q183" i="4" l="1"/>
  <c r="AD259" i="1"/>
  <c r="AE259" i="1"/>
  <c r="AF259" i="1"/>
  <c r="X260" i="1"/>
  <c r="P260" i="1"/>
  <c r="AC183" i="4" l="1"/>
  <c r="AE183" i="4"/>
  <c r="U184" i="4"/>
  <c r="Y184" i="4" s="1"/>
  <c r="AD183" i="4"/>
  <c r="W184" i="4"/>
  <c r="AA184" i="4" s="1"/>
  <c r="AF183" i="4"/>
  <c r="V184" i="4"/>
  <c r="Z184" i="4" s="1"/>
  <c r="T184" i="4"/>
  <c r="T261" i="1"/>
  <c r="AB261" i="1" s="1" a="1"/>
  <c r="AB261" i="1" s="1"/>
  <c r="R260" i="1"/>
  <c r="Q260" i="1"/>
  <c r="AC260" i="1" s="1"/>
  <c r="AB184" i="4" l="1" a="1"/>
  <c r="AB184" i="4" s="1"/>
  <c r="P184" i="4"/>
  <c r="R184" i="4" s="1"/>
  <c r="X184" i="4"/>
  <c r="AD260" i="1"/>
  <c r="AF260" i="1"/>
  <c r="AE260" i="1"/>
  <c r="X261" i="1"/>
  <c r="P261" i="1"/>
  <c r="Q184" i="4" l="1"/>
  <c r="AC184" i="4" s="1"/>
  <c r="T262" i="1"/>
  <c r="AB262" i="1" s="1" a="1"/>
  <c r="AB262" i="1" s="1"/>
  <c r="R261" i="1"/>
  <c r="Q261" i="1"/>
  <c r="AC261" i="1" s="1"/>
  <c r="AD184" i="4" l="1"/>
  <c r="AF184" i="4"/>
  <c r="AE184" i="4"/>
  <c r="W185" i="4"/>
  <c r="AA185" i="4" s="1"/>
  <c r="V185" i="4"/>
  <c r="Z185" i="4" s="1"/>
  <c r="U185" i="4"/>
  <c r="Y185" i="4" s="1"/>
  <c r="T185" i="4"/>
  <c r="AD261" i="1"/>
  <c r="AE261" i="1"/>
  <c r="AF261" i="1"/>
  <c r="X262" i="1"/>
  <c r="P262" i="1"/>
  <c r="P185" i="4" l="1"/>
  <c r="R185" i="4" s="1"/>
  <c r="X185" i="4"/>
  <c r="AB185" i="4" a="1"/>
  <c r="AB185" i="4" s="1"/>
  <c r="T263" i="1"/>
  <c r="AB263" i="1" s="1" a="1"/>
  <c r="AB263" i="1" s="1"/>
  <c r="R262" i="1"/>
  <c r="Q262" i="1"/>
  <c r="AC262" i="1" s="1"/>
  <c r="Q185" i="4" l="1"/>
  <c r="AC185" i="4" s="1"/>
  <c r="AF262" i="1"/>
  <c r="AD262" i="1"/>
  <c r="AE262" i="1"/>
  <c r="X263" i="1"/>
  <c r="P263" i="1"/>
  <c r="AD185" i="4" l="1"/>
  <c r="V186" i="4"/>
  <c r="Z186" i="4" s="1"/>
  <c r="AF185" i="4"/>
  <c r="W186" i="4"/>
  <c r="AA186" i="4" s="1"/>
  <c r="AE185" i="4"/>
  <c r="U186" i="4"/>
  <c r="Y186" i="4" s="1"/>
  <c r="T186" i="4"/>
  <c r="T264" i="1"/>
  <c r="AB264" i="1" s="1" a="1"/>
  <c r="AB264" i="1" s="1"/>
  <c r="R263" i="1"/>
  <c r="Q263" i="1"/>
  <c r="AC263" i="1" s="1"/>
  <c r="AB186" i="4" l="1" a="1"/>
  <c r="AB186" i="4" s="1"/>
  <c r="P186" i="4"/>
  <c r="R186" i="4" s="1"/>
  <c r="X186" i="4"/>
  <c r="AF263" i="1"/>
  <c r="AD263" i="1"/>
  <c r="AE263" i="1"/>
  <c r="X264" i="1"/>
  <c r="P264" i="1"/>
  <c r="Q186" i="4" l="1"/>
  <c r="T265" i="1"/>
  <c r="AB265" i="1" s="1" a="1"/>
  <c r="AB265" i="1" s="1"/>
  <c r="R264" i="1"/>
  <c r="Q264" i="1"/>
  <c r="AC264" i="1" s="1"/>
  <c r="AC186" i="4" l="1"/>
  <c r="U187" i="4"/>
  <c r="Y187" i="4" s="1"/>
  <c r="AF186" i="4"/>
  <c r="AD186" i="4"/>
  <c r="V187" i="4"/>
  <c r="Z187" i="4" s="1"/>
  <c r="W187" i="4"/>
  <c r="AA187" i="4" s="1"/>
  <c r="AE186" i="4"/>
  <c r="T187" i="4"/>
  <c r="AF264" i="1"/>
  <c r="AE264" i="1"/>
  <c r="AD264" i="1"/>
  <c r="X265" i="1"/>
  <c r="P265" i="1"/>
  <c r="AB187" i="4" l="1" a="1"/>
  <c r="AB187" i="4" s="1"/>
  <c r="X187" i="4"/>
  <c r="P187" i="4"/>
  <c r="R187" i="4" s="1"/>
  <c r="T266" i="1"/>
  <c r="AB266" i="1" s="1" a="1"/>
  <c r="AB266" i="1" s="1"/>
  <c r="R265" i="1"/>
  <c r="Q265" i="1"/>
  <c r="AC265" i="1" s="1"/>
  <c r="Q187" i="4" l="1"/>
  <c r="AF265" i="1"/>
  <c r="AD265" i="1"/>
  <c r="AE265" i="1"/>
  <c r="X266" i="1"/>
  <c r="P266" i="1"/>
  <c r="AC187" i="4" l="1"/>
  <c r="AF187" i="4"/>
  <c r="U188" i="4"/>
  <c r="Y188" i="4" s="1"/>
  <c r="AE187" i="4"/>
  <c r="V188" i="4"/>
  <c r="Z188" i="4" s="1"/>
  <c r="W188" i="4"/>
  <c r="AA188" i="4" s="1"/>
  <c r="AD187" i="4"/>
  <c r="T188" i="4"/>
  <c r="T267" i="1"/>
  <c r="AB267" i="1" s="1" a="1"/>
  <c r="AB267" i="1" s="1"/>
  <c r="R266" i="1"/>
  <c r="Q266" i="1"/>
  <c r="AC266" i="1" s="1"/>
  <c r="P188" i="4" l="1"/>
  <c r="R188" i="4" s="1"/>
  <c r="X188" i="4"/>
  <c r="AB188" i="4" a="1"/>
  <c r="AB188" i="4" s="1"/>
  <c r="AD266" i="1"/>
  <c r="AE266" i="1"/>
  <c r="AF266" i="1"/>
  <c r="X267" i="1"/>
  <c r="P267" i="1"/>
  <c r="Q188" i="4" l="1"/>
  <c r="AC188" i="4" s="1"/>
  <c r="T268" i="1"/>
  <c r="AB268" i="1" s="1" a="1"/>
  <c r="AB268" i="1" s="1"/>
  <c r="R267" i="1"/>
  <c r="Q267" i="1"/>
  <c r="AC267" i="1" s="1"/>
  <c r="V189" i="4" l="1"/>
  <c r="Z189" i="4" s="1"/>
  <c r="AF188" i="4"/>
  <c r="AE188" i="4"/>
  <c r="U189" i="4"/>
  <c r="Y189" i="4" s="1"/>
  <c r="AD188" i="4"/>
  <c r="W189" i="4"/>
  <c r="AA189" i="4" s="1"/>
  <c r="T189" i="4"/>
  <c r="AF267" i="1"/>
  <c r="AE267" i="1"/>
  <c r="AD267" i="1"/>
  <c r="X268" i="1"/>
  <c r="P268" i="1"/>
  <c r="AB189" i="4" l="1" a="1"/>
  <c r="AB189" i="4" s="1"/>
  <c r="X189" i="4"/>
  <c r="P189" i="4"/>
  <c r="R189" i="4" s="1"/>
  <c r="T269" i="1"/>
  <c r="AB269" i="1" s="1" a="1"/>
  <c r="AB269" i="1" s="1"/>
  <c r="R268" i="1"/>
  <c r="Q268" i="1"/>
  <c r="AC268" i="1" s="1"/>
  <c r="Q189" i="4" l="1"/>
  <c r="AF268" i="1"/>
  <c r="AD268" i="1"/>
  <c r="AE268" i="1"/>
  <c r="X269" i="1"/>
  <c r="P269" i="1"/>
  <c r="W190" i="4" l="1"/>
  <c r="AA190" i="4" s="1"/>
  <c r="AE189" i="4"/>
  <c r="V190" i="4"/>
  <c r="Z190" i="4" s="1"/>
  <c r="AF189" i="4"/>
  <c r="U190" i="4"/>
  <c r="Y190" i="4" s="1"/>
  <c r="AD189" i="4"/>
  <c r="AC189" i="4"/>
  <c r="T190" i="4"/>
  <c r="T270" i="1"/>
  <c r="AB270" i="1" s="1" a="1"/>
  <c r="AB270" i="1" s="1"/>
  <c r="R269" i="1"/>
  <c r="Q269" i="1"/>
  <c r="AC269" i="1" s="1"/>
  <c r="AB190" i="4" l="1" a="1"/>
  <c r="AB190" i="4" s="1"/>
  <c r="P190" i="4"/>
  <c r="R190" i="4" s="1"/>
  <c r="X190" i="4"/>
  <c r="AD269" i="1"/>
  <c r="AE269" i="1"/>
  <c r="AF269" i="1"/>
  <c r="X270" i="1"/>
  <c r="P270" i="1"/>
  <c r="Q190" i="4" l="1"/>
  <c r="AC190" i="4"/>
  <c r="T271" i="1"/>
  <c r="AB271" i="1" s="1" a="1"/>
  <c r="AB271" i="1" s="1"/>
  <c r="R270" i="1"/>
  <c r="Q270" i="1"/>
  <c r="AC270" i="1" s="1"/>
  <c r="W191" i="4" l="1"/>
  <c r="AA191" i="4" s="1"/>
  <c r="V191" i="4"/>
  <c r="Z191" i="4" s="1"/>
  <c r="T191" i="4"/>
  <c r="U191" i="4"/>
  <c r="Y191" i="4" s="1"/>
  <c r="AE190" i="4"/>
  <c r="AD190" i="4"/>
  <c r="AF190" i="4"/>
  <c r="AE270" i="1"/>
  <c r="AD270" i="1"/>
  <c r="AF270" i="1"/>
  <c r="X271" i="1"/>
  <c r="P271" i="1"/>
  <c r="AB191" i="4" l="1" a="1"/>
  <c r="AB191" i="4" s="1"/>
  <c r="X191" i="4"/>
  <c r="P191" i="4"/>
  <c r="R191" i="4" s="1"/>
  <c r="T272" i="1"/>
  <c r="AB272" i="1" s="1" a="1"/>
  <c r="AB272" i="1" s="1"/>
  <c r="R271" i="1"/>
  <c r="Q271" i="1"/>
  <c r="AC271" i="1" s="1"/>
  <c r="Q191" i="4" l="1"/>
  <c r="AF271" i="1"/>
  <c r="AE271" i="1"/>
  <c r="AD271" i="1"/>
  <c r="X272" i="1"/>
  <c r="P272" i="1"/>
  <c r="AC191" i="4" l="1"/>
  <c r="U192" i="4"/>
  <c r="Y192" i="4" s="1"/>
  <c r="AF191" i="4"/>
  <c r="V192" i="4"/>
  <c r="Z192" i="4" s="1"/>
  <c r="AE191" i="4"/>
  <c r="AD191" i="4"/>
  <c r="W192" i="4"/>
  <c r="AA192" i="4" s="1"/>
  <c r="T192" i="4"/>
  <c r="T273" i="1"/>
  <c r="AB273" i="1" s="1" a="1"/>
  <c r="AB273" i="1" s="1"/>
  <c r="R272" i="1"/>
  <c r="Q272" i="1"/>
  <c r="AC272" i="1" s="1"/>
  <c r="P192" i="4" l="1"/>
  <c r="R192" i="4" s="1"/>
  <c r="X192" i="4"/>
  <c r="AB192" i="4" a="1"/>
  <c r="AB192" i="4" s="1"/>
  <c r="AE272" i="1"/>
  <c r="AD272" i="1"/>
  <c r="AF272" i="1"/>
  <c r="X273" i="1"/>
  <c r="P273" i="1"/>
  <c r="Q192" i="4" l="1"/>
  <c r="T274" i="1"/>
  <c r="AB274" i="1" s="1" a="1"/>
  <c r="AB274" i="1" s="1"/>
  <c r="R273" i="1"/>
  <c r="Q273" i="1"/>
  <c r="AC192" i="4" l="1"/>
  <c r="AE192" i="4"/>
  <c r="W193" i="4"/>
  <c r="AA193" i="4" s="1"/>
  <c r="U193" i="4"/>
  <c r="Y193" i="4" s="1"/>
  <c r="AF192" i="4"/>
  <c r="AD192" i="4"/>
  <c r="V193" i="4"/>
  <c r="Z193" i="4" s="1"/>
  <c r="T193" i="4"/>
  <c r="AF273" i="1"/>
  <c r="AE273" i="1"/>
  <c r="AD273" i="1"/>
  <c r="AC273" i="1"/>
  <c r="X274" i="1"/>
  <c r="P274" i="1"/>
  <c r="P193" i="4" l="1"/>
  <c r="R193" i="4" s="1"/>
  <c r="AB193" i="4" a="1"/>
  <c r="AB193" i="4" s="1"/>
  <c r="X193" i="4"/>
  <c r="T275" i="1"/>
  <c r="R274" i="1"/>
  <c r="Q274" i="1"/>
  <c r="Q193" i="4" l="1"/>
  <c r="AC274" i="1"/>
  <c r="V275" i="1"/>
  <c r="Z275" i="1" s="1"/>
  <c r="V276" i="1" s="1"/>
  <c r="Z276" i="1" s="1"/>
  <c r="V277" i="1" s="1"/>
  <c r="Z277" i="1" s="1"/>
  <c r="V278" i="1" s="1"/>
  <c r="Z278" i="1" s="1"/>
  <c r="V279" i="1" s="1"/>
  <c r="Z279" i="1" s="1"/>
  <c r="V280" i="1" s="1"/>
  <c r="Z280" i="1" s="1"/>
  <c r="V281" i="1" s="1"/>
  <c r="Z281" i="1" s="1"/>
  <c r="V282" i="1" s="1"/>
  <c r="Z282" i="1" s="1"/>
  <c r="V283" i="1" s="1"/>
  <c r="Z283" i="1" s="1"/>
  <c r="V284" i="1" s="1"/>
  <c r="Z284" i="1" s="1"/>
  <c r="V285" i="1" s="1"/>
  <c r="Z285" i="1" s="1"/>
  <c r="V286" i="1" s="1"/>
  <c r="Z286" i="1" s="1"/>
  <c r="V287" i="1" s="1"/>
  <c r="Z287" i="1" s="1"/>
  <c r="V288" i="1" s="1"/>
  <c r="Z288" i="1" s="1"/>
  <c r="V289" i="1" s="1"/>
  <c r="Z289" i="1" s="1"/>
  <c r="V290" i="1" s="1"/>
  <c r="Z290" i="1" s="1"/>
  <c r="V291" i="1" s="1"/>
  <c r="Z291" i="1" s="1"/>
  <c r="V292" i="1" s="1"/>
  <c r="Z292" i="1" s="1"/>
  <c r="V293" i="1" s="1"/>
  <c r="Z293" i="1" s="1"/>
  <c r="W275" i="1"/>
  <c r="AA275" i="1" s="1"/>
  <c r="W276" i="1" s="1"/>
  <c r="AA276" i="1" s="1"/>
  <c r="W277" i="1" s="1"/>
  <c r="AA277" i="1" s="1"/>
  <c r="W278" i="1" s="1"/>
  <c r="AA278" i="1" s="1"/>
  <c r="W279" i="1" s="1"/>
  <c r="AA279" i="1" s="1"/>
  <c r="W280" i="1" s="1"/>
  <c r="AA280" i="1" s="1"/>
  <c r="W281" i="1" s="1"/>
  <c r="AA281" i="1" s="1"/>
  <c r="W282" i="1" s="1"/>
  <c r="AA282" i="1" s="1"/>
  <c r="W283" i="1" s="1"/>
  <c r="AA283" i="1" s="1"/>
  <c r="W284" i="1" s="1"/>
  <c r="AA284" i="1" s="1"/>
  <c r="W285" i="1" s="1"/>
  <c r="AA285" i="1" s="1"/>
  <c r="W286" i="1" s="1"/>
  <c r="AA286" i="1" s="1"/>
  <c r="W287" i="1" s="1"/>
  <c r="AA287" i="1" s="1"/>
  <c r="W288" i="1" s="1"/>
  <c r="AA288" i="1" s="1"/>
  <c r="W289" i="1" s="1"/>
  <c r="AA289" i="1" s="1"/>
  <c r="W290" i="1" s="1"/>
  <c r="AA290" i="1" s="1"/>
  <c r="W291" i="1" s="1"/>
  <c r="AA291" i="1" s="1"/>
  <c r="W292" i="1" s="1"/>
  <c r="AA292" i="1" s="1"/>
  <c r="W293" i="1" s="1"/>
  <c r="AA293" i="1" s="1"/>
  <c r="U275" i="1"/>
  <c r="Y275" i="1" s="1"/>
  <c r="U276" i="1" s="1"/>
  <c r="Y276" i="1" s="1"/>
  <c r="U277" i="1" s="1"/>
  <c r="Y277" i="1" s="1"/>
  <c r="U278" i="1" s="1"/>
  <c r="Y278" i="1" s="1"/>
  <c r="U279" i="1" s="1"/>
  <c r="Y279" i="1" s="1"/>
  <c r="U280" i="1" s="1"/>
  <c r="Y280" i="1" s="1"/>
  <c r="U281" i="1" s="1"/>
  <c r="Y281" i="1" s="1"/>
  <c r="U282" i="1" s="1"/>
  <c r="Y282" i="1" s="1"/>
  <c r="U283" i="1" s="1"/>
  <c r="Y283" i="1" s="1"/>
  <c r="U284" i="1" s="1"/>
  <c r="Y284" i="1" s="1"/>
  <c r="U285" i="1" s="1"/>
  <c r="Y285" i="1" s="1"/>
  <c r="U286" i="1" s="1"/>
  <c r="Y286" i="1" s="1"/>
  <c r="U287" i="1" s="1"/>
  <c r="Y287" i="1" s="1"/>
  <c r="U288" i="1" s="1"/>
  <c r="Y288" i="1" s="1"/>
  <c r="U289" i="1" s="1"/>
  <c r="Y289" i="1" s="1"/>
  <c r="U290" i="1" s="1"/>
  <c r="Y290" i="1" s="1"/>
  <c r="U291" i="1" s="1"/>
  <c r="Y291" i="1" s="1"/>
  <c r="U292" i="1" s="1"/>
  <c r="Y292" i="1" s="1"/>
  <c r="U293" i="1" s="1"/>
  <c r="Y293" i="1" s="1"/>
  <c r="AE274" i="1"/>
  <c r="AD274" i="1"/>
  <c r="AF274" i="1"/>
  <c r="X275" i="1"/>
  <c r="V194" i="4" l="1"/>
  <c r="Z194" i="4" s="1"/>
  <c r="AF193" i="4"/>
  <c r="AD193" i="4"/>
  <c r="AE193" i="4"/>
  <c r="U194" i="4"/>
  <c r="Y194" i="4" s="1"/>
  <c r="W194" i="4"/>
  <c r="AA194" i="4" s="1"/>
  <c r="AC193" i="4"/>
  <c r="T194" i="4"/>
  <c r="AB275" i="1" a="1"/>
  <c r="AB275" i="1" s="1"/>
  <c r="P275" i="1"/>
  <c r="R275" i="1" s="1"/>
  <c r="T276" i="1"/>
  <c r="AB276" i="1" s="1" a="1"/>
  <c r="AB276" i="1" s="1"/>
  <c r="Q275" i="1"/>
  <c r="AC275" i="1" s="1"/>
  <c r="AB194" i="4" l="1" a="1"/>
  <c r="AB194" i="4" s="1"/>
  <c r="X194" i="4"/>
  <c r="P194" i="4"/>
  <c r="R194" i="4" s="1"/>
  <c r="AF275" i="1"/>
  <c r="AD275" i="1"/>
  <c r="AE275" i="1"/>
  <c r="X276" i="1"/>
  <c r="P276" i="1"/>
  <c r="Q194" i="4" l="1"/>
  <c r="T277" i="1"/>
  <c r="AB277" i="1" s="1" a="1"/>
  <c r="AB277" i="1" s="1"/>
  <c r="R276" i="1"/>
  <c r="Q276" i="1"/>
  <c r="AC276" i="1" s="1"/>
  <c r="AE194" i="4" l="1"/>
  <c r="U195" i="4"/>
  <c r="Y195" i="4" s="1"/>
  <c r="AD194" i="4"/>
  <c r="AF194" i="4"/>
  <c r="V195" i="4"/>
  <c r="Z195" i="4" s="1"/>
  <c r="W195" i="4"/>
  <c r="AA195" i="4" s="1"/>
  <c r="AC194" i="4"/>
  <c r="T195" i="4"/>
  <c r="AF276" i="1"/>
  <c r="AD276" i="1"/>
  <c r="AE276" i="1"/>
  <c r="X277" i="1"/>
  <c r="P277" i="1"/>
  <c r="X195" i="4" l="1"/>
  <c r="AB195" i="4" a="1"/>
  <c r="AB195" i="4" s="1"/>
  <c r="P195" i="4"/>
  <c r="R195" i="4" s="1"/>
  <c r="T278" i="1"/>
  <c r="AB278" i="1" s="1" a="1"/>
  <c r="AB278" i="1" s="1"/>
  <c r="R277" i="1"/>
  <c r="Q277" i="1"/>
  <c r="AC277" i="1" s="1"/>
  <c r="Q195" i="4" l="1"/>
  <c r="AF277" i="1"/>
  <c r="AD277" i="1"/>
  <c r="AE277" i="1"/>
  <c r="X278" i="1"/>
  <c r="P278" i="1"/>
  <c r="AC195" i="4" l="1"/>
  <c r="AE195" i="4"/>
  <c r="AF195" i="4"/>
  <c r="W196" i="4"/>
  <c r="AA196" i="4" s="1"/>
  <c r="U196" i="4"/>
  <c r="Y196" i="4" s="1"/>
  <c r="V196" i="4"/>
  <c r="Z196" i="4" s="1"/>
  <c r="AD195" i="4"/>
  <c r="T196" i="4"/>
  <c r="T279" i="1"/>
  <c r="AB279" i="1" s="1" a="1"/>
  <c r="AB279" i="1" s="1"/>
  <c r="R278" i="1"/>
  <c r="Q278" i="1"/>
  <c r="AC278" i="1" s="1"/>
  <c r="P196" i="4" l="1"/>
  <c r="R196" i="4" s="1"/>
  <c r="AB196" i="4" a="1"/>
  <c r="AB196" i="4" s="1"/>
  <c r="X196" i="4"/>
  <c r="AD278" i="1"/>
  <c r="AF278" i="1"/>
  <c r="AE278" i="1"/>
  <c r="X279" i="1"/>
  <c r="P279" i="1"/>
  <c r="Q196" i="4" l="1"/>
  <c r="T280" i="1"/>
  <c r="AB280" i="1" s="1" a="1"/>
  <c r="AB280" i="1" s="1"/>
  <c r="R279" i="1"/>
  <c r="Q279" i="1"/>
  <c r="AC279" i="1" s="1"/>
  <c r="AC196" i="4" l="1"/>
  <c r="AF196" i="4"/>
  <c r="AD196" i="4"/>
  <c r="AE196" i="4"/>
  <c r="V197" i="4"/>
  <c r="Z197" i="4" s="1"/>
  <c r="U197" i="4"/>
  <c r="Y197" i="4" s="1"/>
  <c r="W197" i="4"/>
  <c r="AA197" i="4" s="1"/>
  <c r="T197" i="4"/>
  <c r="AF279" i="1"/>
  <c r="AE279" i="1"/>
  <c r="AD279" i="1"/>
  <c r="X280" i="1"/>
  <c r="P280" i="1"/>
  <c r="P197" i="4" l="1"/>
  <c r="R197" i="4" s="1"/>
  <c r="AB197" i="4" a="1"/>
  <c r="AB197" i="4" s="1"/>
  <c r="X197" i="4"/>
  <c r="T281" i="1"/>
  <c r="AB281" i="1" s="1" a="1"/>
  <c r="AB281" i="1" s="1"/>
  <c r="R280" i="1"/>
  <c r="Q280" i="1"/>
  <c r="AC280" i="1" s="1"/>
  <c r="Q197" i="4" l="1"/>
  <c r="AF280" i="1"/>
  <c r="AE280" i="1"/>
  <c r="AD280" i="1"/>
  <c r="X281" i="1"/>
  <c r="P281" i="1"/>
  <c r="AC197" i="4" l="1"/>
  <c r="AE197" i="4"/>
  <c r="AF197" i="4"/>
  <c r="AD197" i="4"/>
  <c r="U198" i="4"/>
  <c r="Y198" i="4" s="1"/>
  <c r="W198" i="4"/>
  <c r="AA198" i="4" s="1"/>
  <c r="V198" i="4"/>
  <c r="Z198" i="4" s="1"/>
  <c r="T198" i="4"/>
  <c r="T282" i="1"/>
  <c r="AB282" i="1" s="1" a="1"/>
  <c r="AB282" i="1" s="1"/>
  <c r="R281" i="1"/>
  <c r="Q281" i="1"/>
  <c r="AC281" i="1" s="1"/>
  <c r="AB198" i="4" l="1" a="1"/>
  <c r="AB198" i="4" s="1"/>
  <c r="X198" i="4"/>
  <c r="P198" i="4"/>
  <c r="R198" i="4" s="1"/>
  <c r="AF281" i="1"/>
  <c r="AE281" i="1"/>
  <c r="AD281" i="1"/>
  <c r="X282" i="1"/>
  <c r="P282" i="1"/>
  <c r="Q198" i="4" l="1"/>
  <c r="T283" i="1"/>
  <c r="AB283" i="1" s="1" a="1"/>
  <c r="AB283" i="1" s="1"/>
  <c r="R282" i="1"/>
  <c r="Q282" i="1"/>
  <c r="AC282" i="1" s="1"/>
  <c r="AC198" i="4" l="1"/>
  <c r="AE198" i="4"/>
  <c r="U199" i="4"/>
  <c r="Y199" i="4" s="1"/>
  <c r="AF198" i="4"/>
  <c r="AD198" i="4"/>
  <c r="V199" i="4"/>
  <c r="Z199" i="4" s="1"/>
  <c r="W199" i="4"/>
  <c r="AA199" i="4" s="1"/>
  <c r="T199" i="4"/>
  <c r="AF282" i="1"/>
  <c r="AE282" i="1"/>
  <c r="AD282" i="1"/>
  <c r="X283" i="1"/>
  <c r="P283" i="1"/>
  <c r="AB199" i="4" l="1" a="1"/>
  <c r="AB199" i="4" s="1"/>
  <c r="X199" i="4"/>
  <c r="P199" i="4"/>
  <c r="R199" i="4" s="1"/>
  <c r="T284" i="1"/>
  <c r="AB284" i="1" s="1" a="1"/>
  <c r="AB284" i="1" s="1"/>
  <c r="R283" i="1"/>
  <c r="Q283" i="1"/>
  <c r="AC283" i="1" s="1"/>
  <c r="Q199" i="4" l="1"/>
  <c r="AC199" i="4" s="1"/>
  <c r="AF283" i="1"/>
  <c r="AE283" i="1"/>
  <c r="AD283" i="1"/>
  <c r="X284" i="1"/>
  <c r="P284" i="1"/>
  <c r="W200" i="4" l="1"/>
  <c r="AA200" i="4" s="1"/>
  <c r="AE199" i="4"/>
  <c r="AD199" i="4"/>
  <c r="AF199" i="4"/>
  <c r="U200" i="4"/>
  <c r="Y200" i="4" s="1"/>
  <c r="V200" i="4"/>
  <c r="Z200" i="4" s="1"/>
  <c r="T200" i="4"/>
  <c r="T285" i="1"/>
  <c r="AB285" i="1" s="1" a="1"/>
  <c r="AB285" i="1" s="1"/>
  <c r="R284" i="1"/>
  <c r="Q284" i="1"/>
  <c r="AC284" i="1" s="1"/>
  <c r="AB200" i="4" l="1" a="1"/>
  <c r="AB200" i="4" s="1"/>
  <c r="X200" i="4"/>
  <c r="P200" i="4"/>
  <c r="R200" i="4" s="1"/>
  <c r="AD284" i="1"/>
  <c r="AF284" i="1"/>
  <c r="AE284" i="1"/>
  <c r="X285" i="1"/>
  <c r="P285" i="1"/>
  <c r="Q200" i="4" l="1"/>
  <c r="T286" i="1"/>
  <c r="AB286" i="1" s="1" a="1"/>
  <c r="AB286" i="1" s="1"/>
  <c r="R285" i="1"/>
  <c r="Q285" i="1"/>
  <c r="AC285" i="1" s="1"/>
  <c r="AF200" i="4" l="1"/>
  <c r="AD200" i="4"/>
  <c r="AE200" i="4"/>
  <c r="V201" i="4"/>
  <c r="Z201" i="4" s="1"/>
  <c r="U201" i="4"/>
  <c r="Y201" i="4" s="1"/>
  <c r="W201" i="4"/>
  <c r="AA201" i="4" s="1"/>
  <c r="AC200" i="4"/>
  <c r="T201" i="4"/>
  <c r="AF285" i="1"/>
  <c r="AE285" i="1"/>
  <c r="AD285" i="1"/>
  <c r="X286" i="1"/>
  <c r="P286" i="1"/>
  <c r="AB201" i="4" l="1" a="1"/>
  <c r="AB201" i="4" s="1"/>
  <c r="X201" i="4"/>
  <c r="P201" i="4"/>
  <c r="R201" i="4" s="1"/>
  <c r="T287" i="1"/>
  <c r="AB287" i="1" s="1" a="1"/>
  <c r="AB287" i="1" s="1"/>
  <c r="R286" i="1"/>
  <c r="Q286" i="1"/>
  <c r="AC286" i="1" s="1"/>
  <c r="Q201" i="4" l="1"/>
  <c r="AC201" i="4" s="1"/>
  <c r="AF286" i="1"/>
  <c r="AD286" i="1"/>
  <c r="AE286" i="1"/>
  <c r="X287" i="1"/>
  <c r="P287" i="1"/>
  <c r="AF201" i="4" l="1"/>
  <c r="AE201" i="4"/>
  <c r="AD201" i="4"/>
  <c r="V202" i="4"/>
  <c r="Z202" i="4" s="1"/>
  <c r="U202" i="4"/>
  <c r="Y202" i="4" s="1"/>
  <c r="W202" i="4"/>
  <c r="AA202" i="4" s="1"/>
  <c r="T202" i="4"/>
  <c r="T288" i="1"/>
  <c r="AB288" i="1" s="1" a="1"/>
  <c r="AB288" i="1" s="1"/>
  <c r="R287" i="1"/>
  <c r="Q287" i="1"/>
  <c r="AC287" i="1" s="1"/>
  <c r="AB202" i="4" l="1" a="1"/>
  <c r="AB202" i="4" s="1"/>
  <c r="P202" i="4"/>
  <c r="R202" i="4" s="1"/>
  <c r="X202" i="4"/>
  <c r="AD287" i="1"/>
  <c r="AF287" i="1"/>
  <c r="AE287" i="1"/>
  <c r="X288" i="1"/>
  <c r="P288" i="1"/>
  <c r="Q202" i="4" l="1"/>
  <c r="T289" i="1"/>
  <c r="AB289" i="1" s="1" a="1"/>
  <c r="AB289" i="1" s="1"/>
  <c r="R288" i="1"/>
  <c r="Q288" i="1"/>
  <c r="AC288" i="1" s="1"/>
  <c r="AC202" i="4" l="1"/>
  <c r="AE202" i="4"/>
  <c r="AD202" i="4"/>
  <c r="AF202" i="4"/>
  <c r="V203" i="4"/>
  <c r="Z203" i="4" s="1"/>
  <c r="U203" i="4"/>
  <c r="Y203" i="4" s="1"/>
  <c r="W203" i="4"/>
  <c r="AA203" i="4" s="1"/>
  <c r="T203" i="4"/>
  <c r="AF288" i="1"/>
  <c r="AD288" i="1"/>
  <c r="AE288" i="1"/>
  <c r="X289" i="1"/>
  <c r="P289" i="1"/>
  <c r="AB203" i="4" l="1" a="1"/>
  <c r="AB203" i="4" s="1"/>
  <c r="P203" i="4"/>
  <c r="R203" i="4" s="1"/>
  <c r="X203" i="4"/>
  <c r="T290" i="1"/>
  <c r="AB290" i="1" s="1" a="1"/>
  <c r="AB290" i="1" s="1"/>
  <c r="R289" i="1"/>
  <c r="Q289" i="1"/>
  <c r="AC289" i="1" s="1"/>
  <c r="Q203" i="4" l="1"/>
  <c r="AD289" i="1"/>
  <c r="AE289" i="1"/>
  <c r="AF289" i="1"/>
  <c r="X290" i="1"/>
  <c r="P290" i="1"/>
  <c r="AC203" i="4" l="1"/>
  <c r="W204" i="4"/>
  <c r="AA204" i="4" s="1"/>
  <c r="AE203" i="4"/>
  <c r="AF203" i="4"/>
  <c r="U204" i="4"/>
  <c r="Y204" i="4" s="1"/>
  <c r="AD203" i="4"/>
  <c r="V204" i="4"/>
  <c r="Z204" i="4" s="1"/>
  <c r="T204" i="4"/>
  <c r="T291" i="1"/>
  <c r="AB291" i="1" s="1" a="1"/>
  <c r="AB291" i="1" s="1"/>
  <c r="R290" i="1"/>
  <c r="Q290" i="1"/>
  <c r="AC290" i="1" s="1"/>
  <c r="X204" i="4" l="1"/>
  <c r="AB204" i="4" a="1"/>
  <c r="AB204" i="4" s="1"/>
  <c r="P204" i="4"/>
  <c r="R204" i="4" s="1"/>
  <c r="AF290" i="1"/>
  <c r="AD290" i="1"/>
  <c r="AE290" i="1"/>
  <c r="X291" i="1"/>
  <c r="P291" i="1"/>
  <c r="Q204" i="4" l="1"/>
  <c r="AC204" i="4"/>
  <c r="T292" i="1"/>
  <c r="AB292" i="1" s="1" a="1"/>
  <c r="AB292" i="1" s="1"/>
  <c r="R291" i="1"/>
  <c r="Q291" i="1"/>
  <c r="AC291" i="1" s="1"/>
  <c r="U205" i="4" l="1"/>
  <c r="Y205" i="4" s="1"/>
  <c r="AF204" i="4"/>
  <c r="AD204" i="4"/>
  <c r="V205" i="4"/>
  <c r="Z205" i="4" s="1"/>
  <c r="W205" i="4"/>
  <c r="AA205" i="4" s="1"/>
  <c r="AE204" i="4"/>
  <c r="T205" i="4"/>
  <c r="AD291" i="1"/>
  <c r="AF291" i="1"/>
  <c r="AE291" i="1"/>
  <c r="X292" i="1"/>
  <c r="P292" i="1"/>
  <c r="AB205" i="4" l="1" a="1"/>
  <c r="AB205" i="4" s="1"/>
  <c r="X205" i="4"/>
  <c r="P205" i="4"/>
  <c r="R205" i="4" s="1"/>
  <c r="T293" i="1"/>
  <c r="AB293" i="1" s="1" a="1"/>
  <c r="AB293" i="1" s="1"/>
  <c r="R292" i="1"/>
  <c r="Q292" i="1"/>
  <c r="AC292" i="1" s="1"/>
  <c r="Q205" i="4" l="1"/>
  <c r="AD292" i="1"/>
  <c r="AF292" i="1"/>
  <c r="AE292" i="1"/>
  <c r="X293" i="1"/>
  <c r="P293" i="1"/>
  <c r="AC205" i="4" l="1"/>
  <c r="W206" i="4"/>
  <c r="AA206" i="4" s="1"/>
  <c r="AD205" i="4"/>
  <c r="AF205" i="4"/>
  <c r="V206" i="4"/>
  <c r="Z206" i="4" s="1"/>
  <c r="U206" i="4"/>
  <c r="Y206" i="4" s="1"/>
  <c r="AE205" i="4"/>
  <c r="T206" i="4"/>
  <c r="R293" i="1"/>
  <c r="Q293" i="1"/>
  <c r="X206" i="4" l="1"/>
  <c r="P206" i="4"/>
  <c r="R206" i="4" s="1"/>
  <c r="AB206" i="4" a="1"/>
  <c r="AB206" i="4" s="1"/>
  <c r="AC293" i="1"/>
  <c r="U294" i="1"/>
  <c r="Y294" i="1" s="1"/>
  <c r="U295" i="1" s="1"/>
  <c r="Y295" i="1" s="1"/>
  <c r="U296" i="1" s="1"/>
  <c r="Y296" i="1" s="1"/>
  <c r="U297" i="1" s="1"/>
  <c r="Y297" i="1" s="1"/>
  <c r="U298" i="1" s="1"/>
  <c r="Y298" i="1" s="1"/>
  <c r="U299" i="1" s="1"/>
  <c r="Y299" i="1" s="1"/>
  <c r="U300" i="1" s="1"/>
  <c r="Y300" i="1" s="1"/>
  <c r="U301" i="1" s="1"/>
  <c r="Y301" i="1" s="1"/>
  <c r="U302" i="1" s="1"/>
  <c r="Y302" i="1" s="1"/>
  <c r="U303" i="1" s="1"/>
  <c r="Y303" i="1" s="1"/>
  <c r="U304" i="1" s="1"/>
  <c r="Y304" i="1" s="1"/>
  <c r="U305" i="1" s="1"/>
  <c r="Y305" i="1" s="1"/>
  <c r="U306" i="1" s="1"/>
  <c r="Y306" i="1" s="1"/>
  <c r="U307" i="1" s="1"/>
  <c r="Y307" i="1" s="1"/>
  <c r="U308" i="1" s="1"/>
  <c r="Y308" i="1" s="1"/>
  <c r="U309" i="1" s="1"/>
  <c r="Y309" i="1" s="1"/>
  <c r="U310" i="1" s="1"/>
  <c r="Y310" i="1" s="1"/>
  <c r="U311" i="1" s="1"/>
  <c r="Y311" i="1" s="1"/>
  <c r="U312" i="1" s="1"/>
  <c r="Y312" i="1" s="1"/>
  <c r="U313" i="1" s="1"/>
  <c r="Y313" i="1" s="1"/>
  <c r="U314" i="1" s="1"/>
  <c r="Y314" i="1" s="1"/>
  <c r="W294" i="1"/>
  <c r="AA294" i="1" s="1"/>
  <c r="W295" i="1" s="1"/>
  <c r="AA295" i="1" s="1"/>
  <c r="W296" i="1" s="1"/>
  <c r="AA296" i="1" s="1"/>
  <c r="W297" i="1" s="1"/>
  <c r="AA297" i="1" s="1"/>
  <c r="W298" i="1" s="1"/>
  <c r="AA298" i="1" s="1"/>
  <c r="W299" i="1" s="1"/>
  <c r="AA299" i="1" s="1"/>
  <c r="W300" i="1" s="1"/>
  <c r="AA300" i="1" s="1"/>
  <c r="W301" i="1" s="1"/>
  <c r="AA301" i="1" s="1"/>
  <c r="W302" i="1" s="1"/>
  <c r="AA302" i="1" s="1"/>
  <c r="W303" i="1" s="1"/>
  <c r="AA303" i="1" s="1"/>
  <c r="W304" i="1" s="1"/>
  <c r="AA304" i="1" s="1"/>
  <c r="W305" i="1" s="1"/>
  <c r="AA305" i="1" s="1"/>
  <c r="W306" i="1" s="1"/>
  <c r="AA306" i="1" s="1"/>
  <c r="W307" i="1" s="1"/>
  <c r="AA307" i="1" s="1"/>
  <c r="W308" i="1" s="1"/>
  <c r="AA308" i="1" s="1"/>
  <c r="W309" i="1" s="1"/>
  <c r="AA309" i="1" s="1"/>
  <c r="W310" i="1" s="1"/>
  <c r="AA310" i="1" s="1"/>
  <c r="W311" i="1" s="1"/>
  <c r="AA311" i="1" s="1"/>
  <c r="W312" i="1" s="1"/>
  <c r="AA312" i="1" s="1"/>
  <c r="W313" i="1" s="1"/>
  <c r="AA313" i="1" s="1"/>
  <c r="W314" i="1" s="1"/>
  <c r="AA314" i="1" s="1"/>
  <c r="V294" i="1"/>
  <c r="Z294" i="1" s="1"/>
  <c r="V295" i="1" s="1"/>
  <c r="Z295" i="1" s="1"/>
  <c r="V296" i="1" s="1"/>
  <c r="Z296" i="1" s="1"/>
  <c r="V297" i="1" s="1"/>
  <c r="Z297" i="1" s="1"/>
  <c r="V298" i="1" s="1"/>
  <c r="Z298" i="1" s="1"/>
  <c r="V299" i="1" s="1"/>
  <c r="Z299" i="1" s="1"/>
  <c r="V300" i="1" s="1"/>
  <c r="Z300" i="1" s="1"/>
  <c r="V301" i="1" s="1"/>
  <c r="Z301" i="1" s="1"/>
  <c r="V302" i="1" s="1"/>
  <c r="Z302" i="1" s="1"/>
  <c r="V303" i="1" s="1"/>
  <c r="Z303" i="1" s="1"/>
  <c r="V304" i="1" s="1"/>
  <c r="Z304" i="1" s="1"/>
  <c r="V305" i="1" s="1"/>
  <c r="Z305" i="1" s="1"/>
  <c r="V306" i="1" s="1"/>
  <c r="Z306" i="1" s="1"/>
  <c r="V307" i="1" s="1"/>
  <c r="Z307" i="1" s="1"/>
  <c r="V308" i="1" s="1"/>
  <c r="Z308" i="1" s="1"/>
  <c r="V309" i="1" s="1"/>
  <c r="Z309" i="1" s="1"/>
  <c r="V310" i="1" s="1"/>
  <c r="Z310" i="1" s="1"/>
  <c r="V311" i="1" s="1"/>
  <c r="Z311" i="1" s="1"/>
  <c r="V312" i="1" s="1"/>
  <c r="Z312" i="1" s="1"/>
  <c r="V313" i="1" s="1"/>
  <c r="Z313" i="1" s="1"/>
  <c r="V314" i="1" s="1"/>
  <c r="Z314" i="1" s="1"/>
  <c r="T294" i="1"/>
  <c r="AF293" i="1"/>
  <c r="AD293" i="1"/>
  <c r="AE293" i="1"/>
  <c r="Q206" i="4" l="1"/>
  <c r="AB294" i="1" a="1"/>
  <c r="AB294" i="1" s="1"/>
  <c r="P294" i="1"/>
  <c r="X294" i="1"/>
  <c r="T295" i="1"/>
  <c r="AB295" i="1" s="1" a="1"/>
  <c r="AB295" i="1" s="1"/>
  <c r="R294" i="1"/>
  <c r="Q294" i="1"/>
  <c r="AC294" i="1" s="1"/>
  <c r="AE206" i="4" l="1"/>
  <c r="AF206" i="4"/>
  <c r="U207" i="4"/>
  <c r="Y207" i="4" s="1"/>
  <c r="AD206" i="4"/>
  <c r="W207" i="4"/>
  <c r="AA207" i="4" s="1"/>
  <c r="V207" i="4"/>
  <c r="Z207" i="4" s="1"/>
  <c r="AC206" i="4"/>
  <c r="T207" i="4"/>
  <c r="AD294" i="1"/>
  <c r="AF294" i="1"/>
  <c r="AE294" i="1"/>
  <c r="X295" i="1"/>
  <c r="P295" i="1"/>
  <c r="P207" i="4" l="1"/>
  <c r="R207" i="4" s="1"/>
  <c r="AB207" i="4" a="1"/>
  <c r="AB207" i="4" s="1"/>
  <c r="X207" i="4"/>
  <c r="T296" i="1"/>
  <c r="AB296" i="1" s="1" a="1"/>
  <c r="AB296" i="1" s="1"/>
  <c r="R295" i="1"/>
  <c r="Q295" i="1"/>
  <c r="AC295" i="1" s="1"/>
  <c r="Q207" i="4" l="1"/>
  <c r="AC207" i="4"/>
  <c r="AD295" i="1"/>
  <c r="AF295" i="1"/>
  <c r="AE295" i="1"/>
  <c r="X296" i="1"/>
  <c r="P296" i="1"/>
  <c r="W208" i="4" l="1"/>
  <c r="AA208" i="4" s="1"/>
  <c r="AD207" i="4"/>
  <c r="AF207" i="4"/>
  <c r="V208" i="4"/>
  <c r="Z208" i="4" s="1"/>
  <c r="U208" i="4"/>
  <c r="Y208" i="4" s="1"/>
  <c r="AE207" i="4"/>
  <c r="T208" i="4"/>
  <c r="T297" i="1"/>
  <c r="AB297" i="1" s="1" a="1"/>
  <c r="AB297" i="1" s="1"/>
  <c r="R296" i="1"/>
  <c r="Q296" i="1"/>
  <c r="AC296" i="1" s="1"/>
  <c r="P208" i="4" l="1"/>
  <c r="R208" i="4" s="1"/>
  <c r="X208" i="4"/>
  <c r="AB208" i="4" a="1"/>
  <c r="AB208" i="4" s="1"/>
  <c r="AD296" i="1"/>
  <c r="AE296" i="1"/>
  <c r="AF296" i="1"/>
  <c r="X297" i="1"/>
  <c r="P297" i="1"/>
  <c r="Q208" i="4" l="1"/>
  <c r="T298" i="1"/>
  <c r="AB298" i="1" s="1" a="1"/>
  <c r="AB298" i="1" s="1"/>
  <c r="R297" i="1"/>
  <c r="Q297" i="1"/>
  <c r="AC297" i="1" s="1"/>
  <c r="AF208" i="4" l="1"/>
  <c r="U209" i="4"/>
  <c r="Y209" i="4" s="1"/>
  <c r="AD208" i="4"/>
  <c r="AE208" i="4"/>
  <c r="V209" i="4"/>
  <c r="Z209" i="4" s="1"/>
  <c r="W209" i="4"/>
  <c r="AA209" i="4" s="1"/>
  <c r="AC208" i="4"/>
  <c r="T209" i="4"/>
  <c r="AD297" i="1"/>
  <c r="AE297" i="1"/>
  <c r="AF297" i="1"/>
  <c r="X298" i="1"/>
  <c r="P298" i="1"/>
  <c r="P209" i="4" l="1"/>
  <c r="R209" i="4" s="1"/>
  <c r="AB209" i="4" a="1"/>
  <c r="AB209" i="4" s="1"/>
  <c r="X209" i="4"/>
  <c r="T299" i="1"/>
  <c r="AB299" i="1" s="1" a="1"/>
  <c r="AB299" i="1" s="1"/>
  <c r="R298" i="1"/>
  <c r="Q298" i="1"/>
  <c r="AC298" i="1" s="1"/>
  <c r="Q209" i="4" l="1"/>
  <c r="AC209" i="4" s="1"/>
  <c r="AD298" i="1"/>
  <c r="AE298" i="1"/>
  <c r="AF298" i="1"/>
  <c r="X299" i="1"/>
  <c r="P299" i="1"/>
  <c r="W210" i="4" l="1"/>
  <c r="AA210" i="4" s="1"/>
  <c r="AD209" i="4"/>
  <c r="V210" i="4"/>
  <c r="Z210" i="4" s="1"/>
  <c r="AF209" i="4"/>
  <c r="U210" i="4"/>
  <c r="Y210" i="4" s="1"/>
  <c r="AE209" i="4"/>
  <c r="T210" i="4"/>
  <c r="T300" i="1"/>
  <c r="AB300" i="1" s="1" a="1"/>
  <c r="AB300" i="1" s="1"/>
  <c r="R299" i="1"/>
  <c r="Q299" i="1"/>
  <c r="AC299" i="1" s="1"/>
  <c r="P210" i="4" l="1"/>
  <c r="R210" i="4" s="1"/>
  <c r="X210" i="4"/>
  <c r="AB210" i="4" a="1"/>
  <c r="AB210" i="4" s="1"/>
  <c r="AE299" i="1"/>
  <c r="AF299" i="1"/>
  <c r="AD299" i="1"/>
  <c r="X300" i="1"/>
  <c r="P300" i="1"/>
  <c r="Q210" i="4" l="1"/>
  <c r="AC210" i="4" s="1"/>
  <c r="T301" i="1"/>
  <c r="AB301" i="1" s="1" a="1"/>
  <c r="AB301" i="1" s="1"/>
  <c r="R300" i="1"/>
  <c r="Q300" i="1"/>
  <c r="AC300" i="1" s="1"/>
  <c r="U211" i="4" l="1"/>
  <c r="Y211" i="4" s="1"/>
  <c r="AF210" i="4"/>
  <c r="AD210" i="4"/>
  <c r="AE210" i="4"/>
  <c r="V211" i="4"/>
  <c r="Z211" i="4" s="1"/>
  <c r="W211" i="4"/>
  <c r="AA211" i="4" s="1"/>
  <c r="T211" i="4"/>
  <c r="AE300" i="1"/>
  <c r="AD300" i="1"/>
  <c r="AF300" i="1"/>
  <c r="X301" i="1"/>
  <c r="P301" i="1"/>
  <c r="X211" i="4" l="1"/>
  <c r="P211" i="4"/>
  <c r="R211" i="4" s="1"/>
  <c r="AB211" i="4" a="1"/>
  <c r="AB211" i="4" s="1"/>
  <c r="T302" i="1"/>
  <c r="AB302" i="1" s="1" a="1"/>
  <c r="AB302" i="1" s="1"/>
  <c r="R301" i="1"/>
  <c r="Q301" i="1"/>
  <c r="AC301" i="1" s="1"/>
  <c r="Q211" i="4" l="1"/>
  <c r="AC211" i="4" s="1"/>
  <c r="AF301" i="1"/>
  <c r="AE301" i="1"/>
  <c r="AD301" i="1"/>
  <c r="X302" i="1"/>
  <c r="P302" i="1"/>
  <c r="V212" i="4" l="1"/>
  <c r="Z212" i="4" s="1"/>
  <c r="AD211" i="4"/>
  <c r="W212" i="4"/>
  <c r="AA212" i="4" s="1"/>
  <c r="U212" i="4"/>
  <c r="Y212" i="4" s="1"/>
  <c r="AE211" i="4"/>
  <c r="AF211" i="4"/>
  <c r="T212" i="4"/>
  <c r="T303" i="1"/>
  <c r="AB303" i="1" s="1" a="1"/>
  <c r="AB303" i="1" s="1"/>
  <c r="R302" i="1"/>
  <c r="Q302" i="1"/>
  <c r="AC302" i="1" s="1"/>
  <c r="P212" i="4" l="1"/>
  <c r="R212" i="4" s="1"/>
  <c r="X212" i="4"/>
  <c r="AB212" i="4" a="1"/>
  <c r="AB212" i="4" s="1"/>
  <c r="AD302" i="1"/>
  <c r="AF302" i="1"/>
  <c r="AE302" i="1"/>
  <c r="X303" i="1"/>
  <c r="P303" i="1"/>
  <c r="Q212" i="4" l="1"/>
  <c r="AC212" i="4"/>
  <c r="T304" i="1"/>
  <c r="AB304" i="1" s="1" a="1"/>
  <c r="AB304" i="1" s="1"/>
  <c r="R303" i="1"/>
  <c r="Q303" i="1"/>
  <c r="AC303" i="1" s="1"/>
  <c r="W213" i="4" l="1"/>
  <c r="AA213" i="4" s="1"/>
  <c r="U213" i="4"/>
  <c r="Y213" i="4" s="1"/>
  <c r="V213" i="4"/>
  <c r="Z213" i="4" s="1"/>
  <c r="T213" i="4"/>
  <c r="AD212" i="4"/>
  <c r="AF212" i="4"/>
  <c r="AE212" i="4"/>
  <c r="AD303" i="1"/>
  <c r="AE303" i="1"/>
  <c r="AF303" i="1"/>
  <c r="X304" i="1"/>
  <c r="P304" i="1"/>
  <c r="P213" i="4" l="1"/>
  <c r="R213" i="4" s="1"/>
  <c r="AB213" i="4" a="1"/>
  <c r="AB213" i="4" s="1"/>
  <c r="X213" i="4"/>
  <c r="T305" i="1"/>
  <c r="AB305" i="1" s="1" a="1"/>
  <c r="AB305" i="1" s="1"/>
  <c r="R304" i="1"/>
  <c r="Q304" i="1"/>
  <c r="AC304" i="1" s="1"/>
  <c r="Q213" i="4" l="1"/>
  <c r="AD304" i="1"/>
  <c r="AF304" i="1"/>
  <c r="AE304" i="1"/>
  <c r="X305" i="1"/>
  <c r="P305" i="1"/>
  <c r="AF213" i="4" l="1"/>
  <c r="U214" i="4"/>
  <c r="Y214" i="4" s="1"/>
  <c r="AE213" i="4"/>
  <c r="W214" i="4"/>
  <c r="AA214" i="4" s="1"/>
  <c r="V214" i="4"/>
  <c r="Z214" i="4" s="1"/>
  <c r="AD213" i="4"/>
  <c r="AC213" i="4"/>
  <c r="T214" i="4"/>
  <c r="T306" i="1"/>
  <c r="AB306" i="1" s="1" a="1"/>
  <c r="AB306" i="1" s="1"/>
  <c r="R305" i="1"/>
  <c r="Q305" i="1"/>
  <c r="AC305" i="1" s="1"/>
  <c r="AB214" i="4" l="1" a="1"/>
  <c r="AB214" i="4" s="1"/>
  <c r="X214" i="4"/>
  <c r="P214" i="4"/>
  <c r="R214" i="4" s="1"/>
  <c r="AE305" i="1"/>
  <c r="AF305" i="1"/>
  <c r="AD305" i="1"/>
  <c r="X306" i="1"/>
  <c r="P306" i="1"/>
  <c r="Q214" i="4" l="1"/>
  <c r="T307" i="1"/>
  <c r="AB307" i="1" s="1" a="1"/>
  <c r="AB307" i="1" s="1"/>
  <c r="R306" i="1"/>
  <c r="Q306" i="1"/>
  <c r="AC306" i="1" s="1"/>
  <c r="AC214" i="4" l="1"/>
  <c r="AD214" i="4"/>
  <c r="AE214" i="4"/>
  <c r="U215" i="4"/>
  <c r="Y215" i="4" s="1"/>
  <c r="AF214" i="4"/>
  <c r="V215" i="4"/>
  <c r="Z215" i="4" s="1"/>
  <c r="W215" i="4"/>
  <c r="AA215" i="4" s="1"/>
  <c r="T215" i="4"/>
  <c r="AD306" i="1"/>
  <c r="AE306" i="1"/>
  <c r="AF306" i="1"/>
  <c r="X307" i="1"/>
  <c r="P307" i="1"/>
  <c r="AB215" i="4" l="1" a="1"/>
  <c r="AB215" i="4" s="1"/>
  <c r="X215" i="4"/>
  <c r="P215" i="4"/>
  <c r="R215" i="4" s="1"/>
  <c r="T308" i="1"/>
  <c r="AB308" i="1" s="1" a="1"/>
  <c r="AB308" i="1" s="1"/>
  <c r="R307" i="1"/>
  <c r="Q307" i="1"/>
  <c r="AC307" i="1" s="1"/>
  <c r="Q215" i="4" l="1"/>
  <c r="AE307" i="1"/>
  <c r="AF307" i="1"/>
  <c r="AD307" i="1"/>
  <c r="X308" i="1"/>
  <c r="P308" i="1"/>
  <c r="AC215" i="4" l="1"/>
  <c r="V216" i="4"/>
  <c r="Z216" i="4" s="1"/>
  <c r="AF215" i="4"/>
  <c r="AD215" i="4"/>
  <c r="W216" i="4"/>
  <c r="AA216" i="4" s="1"/>
  <c r="AE215" i="4"/>
  <c r="U216" i="4"/>
  <c r="Y216" i="4" s="1"/>
  <c r="T216" i="4"/>
  <c r="T309" i="1"/>
  <c r="AB309" i="1" s="1" a="1"/>
  <c r="AB309" i="1" s="1"/>
  <c r="R308" i="1"/>
  <c r="Q308" i="1"/>
  <c r="AC308" i="1" s="1"/>
  <c r="AB216" i="4" l="1" a="1"/>
  <c r="AB216" i="4" s="1"/>
  <c r="P216" i="4"/>
  <c r="R216" i="4" s="1"/>
  <c r="X216" i="4"/>
  <c r="AD308" i="1"/>
  <c r="AF308" i="1"/>
  <c r="AE308" i="1"/>
  <c r="X309" i="1"/>
  <c r="P309" i="1"/>
  <c r="Q216" i="4" l="1"/>
  <c r="T310" i="1"/>
  <c r="AB310" i="1" s="1" a="1"/>
  <c r="AB310" i="1" s="1"/>
  <c r="R309" i="1"/>
  <c r="Q309" i="1"/>
  <c r="AC309" i="1" s="1"/>
  <c r="AC216" i="4" l="1"/>
  <c r="U217" i="4"/>
  <c r="Y217" i="4" s="1"/>
  <c r="AF216" i="4"/>
  <c r="AE216" i="4"/>
  <c r="AD216" i="4"/>
  <c r="V217" i="4"/>
  <c r="Z217" i="4" s="1"/>
  <c r="W217" i="4"/>
  <c r="AA217" i="4" s="1"/>
  <c r="T217" i="4"/>
  <c r="AE309" i="1"/>
  <c r="AF309" i="1"/>
  <c r="AD309" i="1"/>
  <c r="X310" i="1"/>
  <c r="P310" i="1"/>
  <c r="X217" i="4" l="1"/>
  <c r="P217" i="4"/>
  <c r="R217" i="4" s="1"/>
  <c r="AB217" i="4" a="1"/>
  <c r="AB217" i="4" s="1"/>
  <c r="T311" i="1"/>
  <c r="AB311" i="1" s="1" a="1"/>
  <c r="AB311" i="1" s="1"/>
  <c r="R310" i="1"/>
  <c r="Q310" i="1"/>
  <c r="AC310" i="1" s="1"/>
  <c r="Q217" i="4" l="1"/>
  <c r="AE310" i="1"/>
  <c r="AF310" i="1"/>
  <c r="AD310" i="1"/>
  <c r="X311" i="1"/>
  <c r="P311" i="1"/>
  <c r="AE217" i="4" l="1"/>
  <c r="AD217" i="4"/>
  <c r="W218" i="4"/>
  <c r="AA218" i="4" s="1"/>
  <c r="U218" i="4"/>
  <c r="Y218" i="4" s="1"/>
  <c r="V218" i="4"/>
  <c r="Z218" i="4" s="1"/>
  <c r="AF217" i="4"/>
  <c r="AC217" i="4"/>
  <c r="T218" i="4"/>
  <c r="T312" i="1"/>
  <c r="AB312" i="1" s="1" a="1"/>
  <c r="AB312" i="1" s="1"/>
  <c r="R311" i="1"/>
  <c r="Q311" i="1"/>
  <c r="AC311" i="1" s="1"/>
  <c r="P218" i="4" l="1"/>
  <c r="R218" i="4" s="1"/>
  <c r="AB218" i="4" a="1"/>
  <c r="AB218" i="4" s="1"/>
  <c r="X218" i="4"/>
  <c r="AE311" i="1"/>
  <c r="AD311" i="1"/>
  <c r="AF311" i="1"/>
  <c r="X312" i="1"/>
  <c r="P312" i="1"/>
  <c r="Q218" i="4" l="1"/>
  <c r="AC218" i="4" s="1"/>
  <c r="T313" i="1"/>
  <c r="AB313" i="1" s="1" a="1"/>
  <c r="AB313" i="1" s="1"/>
  <c r="R312" i="1"/>
  <c r="Q312" i="1"/>
  <c r="AC312" i="1" s="1"/>
  <c r="AF218" i="4" l="1"/>
  <c r="U219" i="4"/>
  <c r="Y219" i="4" s="1"/>
  <c r="AE218" i="4"/>
  <c r="AD218" i="4"/>
  <c r="W219" i="4"/>
  <c r="AA219" i="4" s="1"/>
  <c r="V219" i="4"/>
  <c r="Z219" i="4" s="1"/>
  <c r="T219" i="4"/>
  <c r="AD312" i="1"/>
  <c r="AE312" i="1"/>
  <c r="AF312" i="1"/>
  <c r="X313" i="1"/>
  <c r="P313" i="1"/>
  <c r="X219" i="4" l="1"/>
  <c r="P219" i="4"/>
  <c r="R219" i="4" s="1"/>
  <c r="AB219" i="4" a="1"/>
  <c r="AB219" i="4" s="1"/>
  <c r="T314" i="1"/>
  <c r="AB314" i="1" s="1" a="1"/>
  <c r="AB314" i="1" s="1"/>
  <c r="R313" i="1"/>
  <c r="Q313" i="1"/>
  <c r="AC313" i="1" s="1"/>
  <c r="Q219" i="4" l="1"/>
  <c r="AE313" i="1"/>
  <c r="AD313" i="1"/>
  <c r="AF313" i="1"/>
  <c r="X314" i="1"/>
  <c r="P314" i="1"/>
  <c r="AC219" i="4" l="1"/>
  <c r="AE219" i="4"/>
  <c r="AF219" i="4"/>
  <c r="AD219" i="4"/>
  <c r="V220" i="4"/>
  <c r="Z220" i="4" s="1"/>
  <c r="W220" i="4"/>
  <c r="AA220" i="4" s="1"/>
  <c r="U220" i="4"/>
  <c r="Y220" i="4" s="1"/>
  <c r="T220" i="4"/>
  <c r="R314" i="1"/>
  <c r="Q314" i="1"/>
  <c r="AB220" i="4" l="1" a="1"/>
  <c r="AB220" i="4" s="1"/>
  <c r="X220" i="4"/>
  <c r="P220" i="4"/>
  <c r="R220" i="4" s="1"/>
  <c r="V315" i="1"/>
  <c r="Z315" i="1" s="1"/>
  <c r="V316" i="1" s="1"/>
  <c r="Z316" i="1" s="1"/>
  <c r="V317" i="1" s="1"/>
  <c r="Z317" i="1" s="1"/>
  <c r="V318" i="1" s="1"/>
  <c r="Z318" i="1" s="1"/>
  <c r="V319" i="1" s="1"/>
  <c r="Z319" i="1" s="1"/>
  <c r="V320" i="1" s="1"/>
  <c r="Z320" i="1" s="1"/>
  <c r="V321" i="1" s="1"/>
  <c r="Z321" i="1" s="1"/>
  <c r="V322" i="1" s="1"/>
  <c r="Z322" i="1" s="1"/>
  <c r="V323" i="1" s="1"/>
  <c r="Z323" i="1" s="1"/>
  <c r="V324" i="1" s="1"/>
  <c r="Z324" i="1" s="1"/>
  <c r="V325" i="1" s="1"/>
  <c r="Z325" i="1" s="1"/>
  <c r="V326" i="1" s="1"/>
  <c r="Z326" i="1" s="1"/>
  <c r="V327" i="1" s="1"/>
  <c r="Z327" i="1" s="1"/>
  <c r="V328" i="1" s="1"/>
  <c r="Z328" i="1" s="1"/>
  <c r="V329" i="1" s="1"/>
  <c r="Z329" i="1" s="1"/>
  <c r="V330" i="1" s="1"/>
  <c r="Z330" i="1" s="1"/>
  <c r="V331" i="1" s="1"/>
  <c r="Z331" i="1" s="1"/>
  <c r="V332" i="1" s="1"/>
  <c r="Z332" i="1" s="1"/>
  <c r="V333" i="1" s="1"/>
  <c r="Z333" i="1" s="1"/>
  <c r="V334" i="1" s="1"/>
  <c r="Z334" i="1" s="1"/>
  <c r="V335" i="1" s="1"/>
  <c r="Z335" i="1" s="1"/>
  <c r="U315" i="1"/>
  <c r="Y315" i="1" s="1"/>
  <c r="U316" i="1" s="1"/>
  <c r="Y316" i="1" s="1"/>
  <c r="U317" i="1" s="1"/>
  <c r="Y317" i="1" s="1"/>
  <c r="U318" i="1" s="1"/>
  <c r="Y318" i="1" s="1"/>
  <c r="U319" i="1" s="1"/>
  <c r="Y319" i="1" s="1"/>
  <c r="U320" i="1" s="1"/>
  <c r="Y320" i="1" s="1"/>
  <c r="U321" i="1" s="1"/>
  <c r="Y321" i="1" s="1"/>
  <c r="U322" i="1" s="1"/>
  <c r="Y322" i="1" s="1"/>
  <c r="U323" i="1" s="1"/>
  <c r="Y323" i="1" s="1"/>
  <c r="U324" i="1" s="1"/>
  <c r="Y324" i="1" s="1"/>
  <c r="U325" i="1" s="1"/>
  <c r="Y325" i="1" s="1"/>
  <c r="U326" i="1" s="1"/>
  <c r="Y326" i="1" s="1"/>
  <c r="U327" i="1" s="1"/>
  <c r="Y327" i="1" s="1"/>
  <c r="U328" i="1" s="1"/>
  <c r="Y328" i="1" s="1"/>
  <c r="U329" i="1" s="1"/>
  <c r="Y329" i="1" s="1"/>
  <c r="U330" i="1" s="1"/>
  <c r="Y330" i="1" s="1"/>
  <c r="U331" i="1" s="1"/>
  <c r="Y331" i="1" s="1"/>
  <c r="U332" i="1" s="1"/>
  <c r="Y332" i="1" s="1"/>
  <c r="U333" i="1" s="1"/>
  <c r="Y333" i="1" s="1"/>
  <c r="U334" i="1" s="1"/>
  <c r="Y334" i="1" s="1"/>
  <c r="U335" i="1" s="1"/>
  <c r="Y335" i="1" s="1"/>
  <c r="W315" i="1"/>
  <c r="AA315" i="1" s="1"/>
  <c r="W316" i="1" s="1"/>
  <c r="AA316" i="1" s="1"/>
  <c r="W317" i="1" s="1"/>
  <c r="AA317" i="1" s="1"/>
  <c r="W318" i="1" s="1"/>
  <c r="AA318" i="1" s="1"/>
  <c r="W319" i="1" s="1"/>
  <c r="AA319" i="1" s="1"/>
  <c r="W320" i="1" s="1"/>
  <c r="AA320" i="1" s="1"/>
  <c r="W321" i="1" s="1"/>
  <c r="AA321" i="1" s="1"/>
  <c r="W322" i="1" s="1"/>
  <c r="AA322" i="1" s="1"/>
  <c r="W323" i="1" s="1"/>
  <c r="AA323" i="1" s="1"/>
  <c r="W324" i="1" s="1"/>
  <c r="AA324" i="1" s="1"/>
  <c r="W325" i="1" s="1"/>
  <c r="AA325" i="1" s="1"/>
  <c r="W326" i="1" s="1"/>
  <c r="AA326" i="1" s="1"/>
  <c r="W327" i="1" s="1"/>
  <c r="AA327" i="1" s="1"/>
  <c r="W328" i="1" s="1"/>
  <c r="AA328" i="1" s="1"/>
  <c r="W329" i="1" s="1"/>
  <c r="AA329" i="1" s="1"/>
  <c r="W330" i="1" s="1"/>
  <c r="AA330" i="1" s="1"/>
  <c r="W331" i="1" s="1"/>
  <c r="AA331" i="1" s="1"/>
  <c r="W332" i="1" s="1"/>
  <c r="AA332" i="1" s="1"/>
  <c r="W333" i="1" s="1"/>
  <c r="AA333" i="1" s="1"/>
  <c r="W334" i="1" s="1"/>
  <c r="AA334" i="1" s="1"/>
  <c r="W335" i="1" s="1"/>
  <c r="AA335" i="1" s="1"/>
  <c r="T315" i="1"/>
  <c r="AB315" i="1" s="1" a="1"/>
  <c r="AB315" i="1" s="1"/>
  <c r="AF314" i="1"/>
  <c r="AD314" i="1"/>
  <c r="AE314" i="1"/>
  <c r="AC314" i="1"/>
  <c r="Q220" i="4" l="1"/>
  <c r="AC220" i="4"/>
  <c r="P315" i="1"/>
  <c r="X315" i="1"/>
  <c r="T316" i="1"/>
  <c r="AB316" i="1" s="1" a="1"/>
  <c r="AB316" i="1" s="1"/>
  <c r="R315" i="1"/>
  <c r="Q315" i="1"/>
  <c r="W221" i="4" l="1"/>
  <c r="AA221" i="4" s="1"/>
  <c r="AD220" i="4"/>
  <c r="AF220" i="4"/>
  <c r="V221" i="4"/>
  <c r="Z221" i="4" s="1"/>
  <c r="AE220" i="4"/>
  <c r="U221" i="4"/>
  <c r="Y221" i="4" s="1"/>
  <c r="T221" i="4"/>
  <c r="AD315" i="1"/>
  <c r="AE315" i="1"/>
  <c r="AF315" i="1"/>
  <c r="AC315" i="1"/>
  <c r="X316" i="1"/>
  <c r="P316" i="1"/>
  <c r="X221" i="4" l="1"/>
  <c r="P221" i="4"/>
  <c r="R221" i="4" s="1"/>
  <c r="AB221" i="4" a="1"/>
  <c r="AB221" i="4" s="1"/>
  <c r="T317" i="1"/>
  <c r="AB317" i="1" s="1" a="1"/>
  <c r="AB317" i="1" s="1"/>
  <c r="R316" i="1"/>
  <c r="Q316" i="1"/>
  <c r="AC316" i="1" s="1"/>
  <c r="Q221" i="4" l="1"/>
  <c r="AD316" i="1"/>
  <c r="AE316" i="1"/>
  <c r="AF316" i="1"/>
  <c r="X317" i="1"/>
  <c r="P317" i="1"/>
  <c r="AC221" i="4" l="1"/>
  <c r="U222" i="4"/>
  <c r="Y222" i="4" s="1"/>
  <c r="AF221" i="4"/>
  <c r="AE221" i="4"/>
  <c r="W222" i="4"/>
  <c r="AA222" i="4" s="1"/>
  <c r="AD221" i="4"/>
  <c r="V222" i="4"/>
  <c r="Z222" i="4" s="1"/>
  <c r="T222" i="4"/>
  <c r="T318" i="1"/>
  <c r="AB318" i="1" s="1" a="1"/>
  <c r="AB318" i="1" s="1"/>
  <c r="R317" i="1"/>
  <c r="Q317" i="1"/>
  <c r="AC317" i="1" s="1"/>
  <c r="X222" i="4" l="1"/>
  <c r="P222" i="4"/>
  <c r="R222" i="4" s="1"/>
  <c r="AB222" i="4" a="1"/>
  <c r="AB222" i="4" s="1"/>
  <c r="AE317" i="1"/>
  <c r="AF317" i="1"/>
  <c r="AD317" i="1"/>
  <c r="X318" i="1"/>
  <c r="P318" i="1"/>
  <c r="Q222" i="4" l="1"/>
  <c r="AC222" i="4"/>
  <c r="T319" i="1"/>
  <c r="AB319" i="1" s="1" a="1"/>
  <c r="AB319" i="1" s="1"/>
  <c r="R318" i="1"/>
  <c r="Q318" i="1"/>
  <c r="AC318" i="1" s="1"/>
  <c r="AE222" i="4" l="1"/>
  <c r="AF222" i="4"/>
  <c r="U223" i="4"/>
  <c r="Y223" i="4" s="1"/>
  <c r="W223" i="4"/>
  <c r="AA223" i="4" s="1"/>
  <c r="V223" i="4"/>
  <c r="Z223" i="4" s="1"/>
  <c r="AD222" i="4"/>
  <c r="T223" i="4"/>
  <c r="AF318" i="1"/>
  <c r="AD318" i="1"/>
  <c r="AE318" i="1"/>
  <c r="X319" i="1"/>
  <c r="P319" i="1"/>
  <c r="P223" i="4" l="1"/>
  <c r="R223" i="4" s="1"/>
  <c r="X223" i="4"/>
  <c r="AB223" i="4" a="1"/>
  <c r="AB223" i="4" s="1"/>
  <c r="T320" i="1"/>
  <c r="AB320" i="1" s="1" a="1"/>
  <c r="AB320" i="1" s="1"/>
  <c r="R319" i="1"/>
  <c r="Q319" i="1"/>
  <c r="AC319" i="1" s="1"/>
  <c r="Q223" i="4" l="1"/>
  <c r="AD319" i="1"/>
  <c r="AE319" i="1"/>
  <c r="AF319" i="1"/>
  <c r="X320" i="1"/>
  <c r="P320" i="1"/>
  <c r="AD223" i="4" l="1"/>
  <c r="AF223" i="4"/>
  <c r="V224" i="4"/>
  <c r="Z224" i="4" s="1"/>
  <c r="AE223" i="4"/>
  <c r="U224" i="4"/>
  <c r="Y224" i="4" s="1"/>
  <c r="W224" i="4"/>
  <c r="AA224" i="4" s="1"/>
  <c r="AC223" i="4"/>
  <c r="T224" i="4"/>
  <c r="T321" i="1"/>
  <c r="AB321" i="1" s="1" a="1"/>
  <c r="AB321" i="1" s="1"/>
  <c r="R320" i="1"/>
  <c r="Q320" i="1"/>
  <c r="AC320" i="1" s="1"/>
  <c r="P224" i="4" l="1"/>
  <c r="R224" i="4" s="1"/>
  <c r="AB224" i="4" a="1"/>
  <c r="AB224" i="4" s="1"/>
  <c r="X224" i="4"/>
  <c r="AD320" i="1"/>
  <c r="AF320" i="1"/>
  <c r="AE320" i="1"/>
  <c r="X321" i="1"/>
  <c r="P321" i="1"/>
  <c r="Q224" i="4" l="1"/>
  <c r="AC224" i="4"/>
  <c r="T322" i="1"/>
  <c r="AB322" i="1" s="1" a="1"/>
  <c r="AB322" i="1" s="1"/>
  <c r="R321" i="1"/>
  <c r="Q321" i="1"/>
  <c r="AC321" i="1" s="1"/>
  <c r="U225" i="4" l="1"/>
  <c r="Y225" i="4" s="1"/>
  <c r="AE224" i="4"/>
  <c r="AF224" i="4"/>
  <c r="AD224" i="4"/>
  <c r="W225" i="4"/>
  <c r="AA225" i="4" s="1"/>
  <c r="V225" i="4"/>
  <c r="Z225" i="4" s="1"/>
  <c r="T225" i="4"/>
  <c r="AF321" i="1"/>
  <c r="AD321" i="1"/>
  <c r="AE321" i="1"/>
  <c r="X322" i="1"/>
  <c r="P322" i="1"/>
  <c r="X225" i="4" l="1"/>
  <c r="P225" i="4"/>
  <c r="R225" i="4" s="1"/>
  <c r="AB225" i="4" a="1"/>
  <c r="AB225" i="4" s="1"/>
  <c r="T323" i="1"/>
  <c r="AB323" i="1" s="1" a="1"/>
  <c r="AB323" i="1" s="1"/>
  <c r="R322" i="1"/>
  <c r="Q322" i="1"/>
  <c r="AC322" i="1" s="1"/>
  <c r="Q225" i="4" l="1"/>
  <c r="AC225" i="4"/>
  <c r="AD322" i="1"/>
  <c r="AF322" i="1"/>
  <c r="AE322" i="1"/>
  <c r="X323" i="1"/>
  <c r="P323" i="1"/>
  <c r="AD225" i="4" l="1"/>
  <c r="U226" i="4"/>
  <c r="Y226" i="4" s="1"/>
  <c r="AE225" i="4"/>
  <c r="V226" i="4"/>
  <c r="Z226" i="4" s="1"/>
  <c r="W226" i="4"/>
  <c r="AA226" i="4" s="1"/>
  <c r="AF225" i="4"/>
  <c r="T226" i="4"/>
  <c r="T324" i="1"/>
  <c r="AB324" i="1" s="1" a="1"/>
  <c r="AB324" i="1" s="1"/>
  <c r="R323" i="1"/>
  <c r="Q323" i="1"/>
  <c r="AC323" i="1" s="1"/>
  <c r="P226" i="4" l="1"/>
  <c r="R226" i="4" s="1"/>
  <c r="X226" i="4"/>
  <c r="AB226" i="4" a="1"/>
  <c r="AB226" i="4" s="1"/>
  <c r="AF323" i="1"/>
  <c r="AD323" i="1"/>
  <c r="AE323" i="1"/>
  <c r="X324" i="1"/>
  <c r="P324" i="1"/>
  <c r="Q226" i="4" l="1"/>
  <c r="AC226" i="4"/>
  <c r="T325" i="1"/>
  <c r="AB325" i="1" s="1" a="1"/>
  <c r="AB325" i="1" s="1"/>
  <c r="R324" i="1"/>
  <c r="Q324" i="1"/>
  <c r="AC324" i="1" s="1"/>
  <c r="W227" i="4" l="1"/>
  <c r="AA227" i="4" s="1"/>
  <c r="AD226" i="4"/>
  <c r="V227" i="4"/>
  <c r="Z227" i="4" s="1"/>
  <c r="U227" i="4"/>
  <c r="Y227" i="4" s="1"/>
  <c r="AF226" i="4"/>
  <c r="AE226" i="4"/>
  <c r="T227" i="4"/>
  <c r="AD324" i="1"/>
  <c r="AF324" i="1"/>
  <c r="AE324" i="1"/>
  <c r="X325" i="1"/>
  <c r="P325" i="1"/>
  <c r="AB227" i="4" l="1" a="1"/>
  <c r="AB227" i="4" s="1"/>
  <c r="X227" i="4"/>
  <c r="P227" i="4"/>
  <c r="R227" i="4" s="1"/>
  <c r="T326" i="1"/>
  <c r="AB326" i="1" s="1" a="1"/>
  <c r="AB326" i="1" s="1"/>
  <c r="R325" i="1"/>
  <c r="Q325" i="1"/>
  <c r="AC325" i="1" s="1"/>
  <c r="Q227" i="4" l="1"/>
  <c r="AF325" i="1"/>
  <c r="AE325" i="1"/>
  <c r="AD325" i="1"/>
  <c r="X326" i="1"/>
  <c r="P326" i="1"/>
  <c r="AC227" i="4" l="1"/>
  <c r="AF227" i="4"/>
  <c r="AE227" i="4"/>
  <c r="U228" i="4"/>
  <c r="Y228" i="4" s="1"/>
  <c r="AD227" i="4"/>
  <c r="V228" i="4"/>
  <c r="Z228" i="4" s="1"/>
  <c r="W228" i="4"/>
  <c r="AA228" i="4" s="1"/>
  <c r="T228" i="4"/>
  <c r="T327" i="1"/>
  <c r="AB327" i="1" s="1" a="1"/>
  <c r="AB327" i="1" s="1"/>
  <c r="R326" i="1"/>
  <c r="Q326" i="1"/>
  <c r="AC326" i="1" s="1"/>
  <c r="AB228" i="4" l="1" a="1"/>
  <c r="AB228" i="4" s="1"/>
  <c r="X228" i="4"/>
  <c r="P228" i="4"/>
  <c r="R228" i="4" s="1"/>
  <c r="AF326" i="1"/>
  <c r="AE326" i="1"/>
  <c r="AD326" i="1"/>
  <c r="X327" i="1"/>
  <c r="P327" i="1"/>
  <c r="Q228" i="4" l="1"/>
  <c r="T328" i="1"/>
  <c r="AB328" i="1" s="1" a="1"/>
  <c r="AB328" i="1" s="1"/>
  <c r="R327" i="1"/>
  <c r="Q327" i="1"/>
  <c r="AC327" i="1" s="1"/>
  <c r="AE228" i="4" l="1"/>
  <c r="AF228" i="4"/>
  <c r="AD228" i="4"/>
  <c r="U229" i="4"/>
  <c r="Y229" i="4" s="1"/>
  <c r="W229" i="4"/>
  <c r="AA229" i="4" s="1"/>
  <c r="V229" i="4"/>
  <c r="Z229" i="4" s="1"/>
  <c r="AC228" i="4"/>
  <c r="T229" i="4"/>
  <c r="AF327" i="1"/>
  <c r="AD327" i="1"/>
  <c r="AE327" i="1"/>
  <c r="X328" i="1"/>
  <c r="P328" i="1"/>
  <c r="P229" i="4" l="1"/>
  <c r="R229" i="4" s="1"/>
  <c r="AB229" i="4" a="1"/>
  <c r="AB229" i="4" s="1"/>
  <c r="X229" i="4"/>
  <c r="T329" i="1"/>
  <c r="AB329" i="1" s="1" a="1"/>
  <c r="AB329" i="1" s="1"/>
  <c r="R328" i="1"/>
  <c r="Q328" i="1"/>
  <c r="AC328" i="1" s="1"/>
  <c r="Q229" i="4" l="1"/>
  <c r="AD328" i="1"/>
  <c r="AE328" i="1"/>
  <c r="AF328" i="1"/>
  <c r="X329" i="1"/>
  <c r="P329" i="1"/>
  <c r="AC229" i="4" l="1"/>
  <c r="AE229" i="4"/>
  <c r="AD229" i="4"/>
  <c r="W230" i="4"/>
  <c r="AA230" i="4" s="1"/>
  <c r="AF229" i="4"/>
  <c r="U230" i="4"/>
  <c r="Y230" i="4" s="1"/>
  <c r="V230" i="4"/>
  <c r="Z230" i="4" s="1"/>
  <c r="T230" i="4"/>
  <c r="T330" i="1"/>
  <c r="AB330" i="1" s="1" a="1"/>
  <c r="AB330" i="1" s="1"/>
  <c r="R329" i="1"/>
  <c r="Q329" i="1"/>
  <c r="AC329" i="1" s="1"/>
  <c r="X230" i="4" l="1"/>
  <c r="P230" i="4"/>
  <c r="R230" i="4" s="1"/>
  <c r="AB230" i="4" a="1"/>
  <c r="AB230" i="4" s="1"/>
  <c r="AE329" i="1"/>
  <c r="AD329" i="1"/>
  <c r="AF329" i="1"/>
  <c r="X330" i="1"/>
  <c r="P330" i="1"/>
  <c r="Q230" i="4" l="1"/>
  <c r="AC230" i="4"/>
  <c r="T331" i="1"/>
  <c r="AB331" i="1" s="1" a="1"/>
  <c r="AB331" i="1" s="1"/>
  <c r="R330" i="1"/>
  <c r="Q330" i="1"/>
  <c r="AC330" i="1" s="1"/>
  <c r="AF230" i="4" l="1"/>
  <c r="V231" i="4"/>
  <c r="Z231" i="4" s="1"/>
  <c r="AD230" i="4"/>
  <c r="AE230" i="4"/>
  <c r="U231" i="4"/>
  <c r="Y231" i="4" s="1"/>
  <c r="W231" i="4"/>
  <c r="AA231" i="4" s="1"/>
  <c r="T231" i="4"/>
  <c r="AD330" i="1"/>
  <c r="AF330" i="1"/>
  <c r="AE330" i="1"/>
  <c r="X331" i="1"/>
  <c r="P331" i="1"/>
  <c r="AB231" i="4" l="1" a="1"/>
  <c r="AB231" i="4" s="1"/>
  <c r="X231" i="4"/>
  <c r="P231" i="4"/>
  <c r="R231" i="4" s="1"/>
  <c r="T332" i="1"/>
  <c r="AB332" i="1" s="1" a="1"/>
  <c r="AB332" i="1" s="1"/>
  <c r="R331" i="1"/>
  <c r="Q331" i="1"/>
  <c r="Q231" i="4" l="1"/>
  <c r="AD331" i="1"/>
  <c r="AF331" i="1"/>
  <c r="AE331" i="1"/>
  <c r="AC331" i="1"/>
  <c r="X332" i="1"/>
  <c r="P332" i="1"/>
  <c r="AC231" i="4" l="1"/>
  <c r="AF231" i="4"/>
  <c r="AD231" i="4"/>
  <c r="AE231" i="4"/>
  <c r="V232" i="4"/>
  <c r="Z232" i="4" s="1"/>
  <c r="U232" i="4"/>
  <c r="Y232" i="4" s="1"/>
  <c r="W232" i="4"/>
  <c r="AA232" i="4" s="1"/>
  <c r="T232" i="4"/>
  <c r="T333" i="1"/>
  <c r="AB333" i="1" s="1" a="1"/>
  <c r="AB333" i="1" s="1"/>
  <c r="R332" i="1"/>
  <c r="Q332" i="1"/>
  <c r="AC332" i="1" s="1"/>
  <c r="P232" i="4" l="1"/>
  <c r="R232" i="4" s="1"/>
  <c r="AB232" i="4" a="1"/>
  <c r="AB232" i="4" s="1"/>
  <c r="X232" i="4"/>
  <c r="AD332" i="1"/>
  <c r="AF332" i="1"/>
  <c r="AE332" i="1"/>
  <c r="X333" i="1"/>
  <c r="P333" i="1"/>
  <c r="Q232" i="4" l="1"/>
  <c r="AC232" i="4"/>
  <c r="T334" i="1"/>
  <c r="AB334" i="1" s="1" a="1"/>
  <c r="AB334" i="1" s="1"/>
  <c r="R333" i="1"/>
  <c r="Q333" i="1"/>
  <c r="AC333" i="1" s="1"/>
  <c r="AE232" i="4" l="1"/>
  <c r="AD232" i="4"/>
  <c r="W233" i="4"/>
  <c r="AA233" i="4" s="1"/>
  <c r="AF232" i="4"/>
  <c r="U233" i="4"/>
  <c r="Y233" i="4" s="1"/>
  <c r="V233" i="4"/>
  <c r="Z233" i="4" s="1"/>
  <c r="T233" i="4"/>
  <c r="AF333" i="1"/>
  <c r="AE333" i="1"/>
  <c r="AD333" i="1"/>
  <c r="X334" i="1"/>
  <c r="P334" i="1"/>
  <c r="X233" i="4" l="1"/>
  <c r="AB233" i="4" a="1"/>
  <c r="AB233" i="4" s="1"/>
  <c r="P233" i="4"/>
  <c r="R233" i="4" s="1"/>
  <c r="T335" i="1"/>
  <c r="AB335" i="1" s="1" a="1"/>
  <c r="AB335" i="1" s="1"/>
  <c r="R334" i="1"/>
  <c r="Q334" i="1"/>
  <c r="AC334" i="1" s="1"/>
  <c r="Q233" i="4" l="1"/>
  <c r="AF334" i="1"/>
  <c r="AD334" i="1"/>
  <c r="AE334" i="1"/>
  <c r="X335" i="1"/>
  <c r="P335" i="1"/>
  <c r="U234" i="4" l="1"/>
  <c r="Y234" i="4" s="1"/>
  <c r="V234" i="4"/>
  <c r="Z234" i="4" s="1"/>
  <c r="W234" i="4"/>
  <c r="AA234" i="4" s="1"/>
  <c r="T234" i="4"/>
  <c r="AE233" i="4"/>
  <c r="AF233" i="4"/>
  <c r="AD233" i="4"/>
  <c r="AC233" i="4"/>
  <c r="R335" i="1"/>
  <c r="Q335" i="1"/>
  <c r="X234" i="4" l="1"/>
  <c r="P234" i="4"/>
  <c r="R234" i="4" s="1"/>
  <c r="AB234" i="4" a="1"/>
  <c r="AB234" i="4" s="1"/>
  <c r="AC335" i="1"/>
  <c r="W336" i="1"/>
  <c r="AA336" i="1" s="1"/>
  <c r="W337" i="1" s="1"/>
  <c r="AA337" i="1" s="1"/>
  <c r="W338" i="1" s="1"/>
  <c r="AA338" i="1" s="1"/>
  <c r="W339" i="1" s="1"/>
  <c r="AA339" i="1" s="1"/>
  <c r="W340" i="1" s="1"/>
  <c r="AA340" i="1" s="1"/>
  <c r="W341" i="1" s="1"/>
  <c r="AA341" i="1" s="1"/>
  <c r="W342" i="1" s="1"/>
  <c r="AA342" i="1" s="1"/>
  <c r="W343" i="1" s="1"/>
  <c r="AA343" i="1" s="1"/>
  <c r="W344" i="1" s="1"/>
  <c r="AA344" i="1" s="1"/>
  <c r="W345" i="1" s="1"/>
  <c r="AA345" i="1" s="1"/>
  <c r="W346" i="1" s="1"/>
  <c r="AA346" i="1" s="1"/>
  <c r="W347" i="1" s="1"/>
  <c r="AA347" i="1" s="1"/>
  <c r="W348" i="1" s="1"/>
  <c r="AA348" i="1" s="1"/>
  <c r="W349" i="1" s="1"/>
  <c r="AA349" i="1" s="1"/>
  <c r="W350" i="1" s="1"/>
  <c r="AA350" i="1" s="1"/>
  <c r="W351" i="1" s="1"/>
  <c r="AA351" i="1" s="1"/>
  <c r="W352" i="1" s="1"/>
  <c r="AA352" i="1" s="1"/>
  <c r="W353" i="1" s="1"/>
  <c r="AA353" i="1" s="1"/>
  <c r="W354" i="1" s="1"/>
  <c r="AA354" i="1" s="1"/>
  <c r="W355" i="1" s="1"/>
  <c r="AA355" i="1" s="1"/>
  <c r="W356" i="1" s="1"/>
  <c r="AA356" i="1" s="1"/>
  <c r="W357" i="1" s="1"/>
  <c r="AA357" i="1" s="1"/>
  <c r="U336" i="1"/>
  <c r="Y336" i="1" s="1"/>
  <c r="U337" i="1" s="1"/>
  <c r="Y337" i="1" s="1"/>
  <c r="U338" i="1" s="1"/>
  <c r="Y338" i="1" s="1"/>
  <c r="U339" i="1" s="1"/>
  <c r="Y339" i="1" s="1"/>
  <c r="U340" i="1" s="1"/>
  <c r="Y340" i="1" s="1"/>
  <c r="U341" i="1" s="1"/>
  <c r="Y341" i="1" s="1"/>
  <c r="U342" i="1" s="1"/>
  <c r="Y342" i="1" s="1"/>
  <c r="U343" i="1" s="1"/>
  <c r="Y343" i="1" s="1"/>
  <c r="U344" i="1" s="1"/>
  <c r="Y344" i="1" s="1"/>
  <c r="U345" i="1" s="1"/>
  <c r="Y345" i="1" s="1"/>
  <c r="U346" i="1" s="1"/>
  <c r="Y346" i="1" s="1"/>
  <c r="U347" i="1" s="1"/>
  <c r="Y347" i="1" s="1"/>
  <c r="U348" i="1" s="1"/>
  <c r="Y348" i="1" s="1"/>
  <c r="U349" i="1" s="1"/>
  <c r="Y349" i="1" s="1"/>
  <c r="U350" i="1" s="1"/>
  <c r="Y350" i="1" s="1"/>
  <c r="U351" i="1" s="1"/>
  <c r="Y351" i="1" s="1"/>
  <c r="U352" i="1" s="1"/>
  <c r="Y352" i="1" s="1"/>
  <c r="U353" i="1" s="1"/>
  <c r="Y353" i="1" s="1"/>
  <c r="U354" i="1" s="1"/>
  <c r="Y354" i="1" s="1"/>
  <c r="U355" i="1" s="1"/>
  <c r="Y355" i="1" s="1"/>
  <c r="U356" i="1" s="1"/>
  <c r="Y356" i="1" s="1"/>
  <c r="U357" i="1" s="1"/>
  <c r="Y357" i="1" s="1"/>
  <c r="V336" i="1"/>
  <c r="Z336" i="1" s="1"/>
  <c r="V337" i="1" s="1"/>
  <c r="Z337" i="1" s="1"/>
  <c r="V338" i="1" s="1"/>
  <c r="Z338" i="1" s="1"/>
  <c r="V339" i="1" s="1"/>
  <c r="Z339" i="1" s="1"/>
  <c r="V340" i="1" s="1"/>
  <c r="Z340" i="1" s="1"/>
  <c r="V341" i="1" s="1"/>
  <c r="Z341" i="1" s="1"/>
  <c r="V342" i="1" s="1"/>
  <c r="Z342" i="1" s="1"/>
  <c r="V343" i="1" s="1"/>
  <c r="Z343" i="1" s="1"/>
  <c r="V344" i="1" s="1"/>
  <c r="Z344" i="1" s="1"/>
  <c r="V345" i="1" s="1"/>
  <c r="Z345" i="1" s="1"/>
  <c r="V346" i="1" s="1"/>
  <c r="Z346" i="1" s="1"/>
  <c r="V347" i="1" s="1"/>
  <c r="Z347" i="1" s="1"/>
  <c r="V348" i="1" s="1"/>
  <c r="Z348" i="1" s="1"/>
  <c r="V349" i="1" s="1"/>
  <c r="Z349" i="1" s="1"/>
  <c r="V350" i="1" s="1"/>
  <c r="Z350" i="1" s="1"/>
  <c r="V351" i="1" s="1"/>
  <c r="Z351" i="1" s="1"/>
  <c r="V352" i="1" s="1"/>
  <c r="Z352" i="1" s="1"/>
  <c r="V353" i="1" s="1"/>
  <c r="Z353" i="1" s="1"/>
  <c r="V354" i="1" s="1"/>
  <c r="Z354" i="1" s="1"/>
  <c r="V355" i="1" s="1"/>
  <c r="Z355" i="1" s="1"/>
  <c r="V356" i="1" s="1"/>
  <c r="Z356" i="1" s="1"/>
  <c r="V357" i="1" s="1"/>
  <c r="Z357" i="1" s="1"/>
  <c r="T336" i="1"/>
  <c r="AF335" i="1"/>
  <c r="AD335" i="1"/>
  <c r="AE335" i="1"/>
  <c r="Q234" i="4" l="1"/>
  <c r="AB336" i="1" a="1"/>
  <c r="AB336" i="1" s="1"/>
  <c r="P336" i="1"/>
  <c r="X336" i="1"/>
  <c r="T337" i="1"/>
  <c r="AB337" i="1" s="1" a="1"/>
  <c r="AB337" i="1" s="1"/>
  <c r="R336" i="1"/>
  <c r="Q336" i="1"/>
  <c r="AC336" i="1" s="1"/>
  <c r="AC234" i="4" l="1"/>
  <c r="AD234" i="4"/>
  <c r="V235" i="4"/>
  <c r="Z235" i="4" s="1"/>
  <c r="AE234" i="4"/>
  <c r="W235" i="4"/>
  <c r="AA235" i="4" s="1"/>
  <c r="AF234" i="4"/>
  <c r="U235" i="4"/>
  <c r="Y235" i="4" s="1"/>
  <c r="T235" i="4"/>
  <c r="AF336" i="1"/>
  <c r="AD336" i="1"/>
  <c r="AE336" i="1"/>
  <c r="X337" i="1"/>
  <c r="P337" i="1"/>
  <c r="X235" i="4" l="1"/>
  <c r="P235" i="4"/>
  <c r="R235" i="4" s="1"/>
  <c r="AB235" i="4" a="1"/>
  <c r="AB235" i="4" s="1"/>
  <c r="T338" i="1"/>
  <c r="AB338" i="1" s="1" a="1"/>
  <c r="AB338" i="1" s="1"/>
  <c r="R337" i="1"/>
  <c r="Q337" i="1"/>
  <c r="AC337" i="1" s="1"/>
  <c r="Q235" i="4" l="1"/>
  <c r="AE337" i="1"/>
  <c r="AF337" i="1"/>
  <c r="AD337" i="1"/>
  <c r="X338" i="1"/>
  <c r="P338" i="1"/>
  <c r="AC235" i="4" l="1"/>
  <c r="AF235" i="4"/>
  <c r="V236" i="4"/>
  <c r="Z236" i="4" s="1"/>
  <c r="W236" i="4"/>
  <c r="AA236" i="4" s="1"/>
  <c r="AE235" i="4"/>
  <c r="AD235" i="4"/>
  <c r="U236" i="4"/>
  <c r="Y236" i="4" s="1"/>
  <c r="T236" i="4"/>
  <c r="T339" i="1"/>
  <c r="AB339" i="1" s="1" a="1"/>
  <c r="AB339" i="1" s="1"/>
  <c r="R338" i="1"/>
  <c r="Q338" i="1"/>
  <c r="AC338" i="1" s="1"/>
  <c r="P236" i="4" l="1"/>
  <c r="R236" i="4" s="1"/>
  <c r="X236" i="4"/>
  <c r="AB236" i="4" a="1"/>
  <c r="AB236" i="4" s="1"/>
  <c r="AF338" i="1"/>
  <c r="AD338" i="1"/>
  <c r="AE338" i="1"/>
  <c r="X339" i="1"/>
  <c r="P339" i="1"/>
  <c r="Q236" i="4" l="1"/>
  <c r="T340" i="1"/>
  <c r="AB340" i="1" s="1" a="1"/>
  <c r="AB340" i="1" s="1"/>
  <c r="R339" i="1"/>
  <c r="Q339" i="1"/>
  <c r="AC339" i="1" s="1"/>
  <c r="AC236" i="4" l="1"/>
  <c r="U237" i="4"/>
  <c r="Y237" i="4" s="1"/>
  <c r="AE236" i="4"/>
  <c r="V237" i="4"/>
  <c r="Z237" i="4" s="1"/>
  <c r="AD236" i="4"/>
  <c r="W237" i="4"/>
  <c r="AA237" i="4" s="1"/>
  <c r="AF236" i="4"/>
  <c r="T237" i="4"/>
  <c r="AF339" i="1"/>
  <c r="AE339" i="1"/>
  <c r="AD339" i="1"/>
  <c r="X340" i="1"/>
  <c r="P340" i="1"/>
  <c r="AB237" i="4" l="1" a="1"/>
  <c r="AB237" i="4" s="1"/>
  <c r="P237" i="4"/>
  <c r="R237" i="4" s="1"/>
  <c r="X237" i="4"/>
  <c r="T341" i="1"/>
  <c r="AB341" i="1" s="1" a="1"/>
  <c r="AB341" i="1" s="1"/>
  <c r="R340" i="1"/>
  <c r="Q340" i="1"/>
  <c r="AC340" i="1" s="1"/>
  <c r="Q237" i="4" l="1"/>
  <c r="AC237" i="4" s="1"/>
  <c r="AF340" i="1"/>
  <c r="AD340" i="1"/>
  <c r="AE340" i="1"/>
  <c r="X341" i="1"/>
  <c r="P341" i="1"/>
  <c r="W238" i="4" l="1"/>
  <c r="AA238" i="4" s="1"/>
  <c r="AE237" i="4"/>
  <c r="AF237" i="4"/>
  <c r="V238" i="4"/>
  <c r="Z238" i="4" s="1"/>
  <c r="AD237" i="4"/>
  <c r="U238" i="4"/>
  <c r="Y238" i="4" s="1"/>
  <c r="T238" i="4"/>
  <c r="T342" i="1"/>
  <c r="AB342" i="1" s="1" a="1"/>
  <c r="AB342" i="1" s="1"/>
  <c r="R341" i="1"/>
  <c r="Q341" i="1"/>
  <c r="AC341" i="1" s="1"/>
  <c r="X238" i="4" l="1"/>
  <c r="AB238" i="4" a="1"/>
  <c r="AB238" i="4" s="1"/>
  <c r="P238" i="4"/>
  <c r="R238" i="4" s="1"/>
  <c r="AF341" i="1"/>
  <c r="AE341" i="1"/>
  <c r="AD341" i="1"/>
  <c r="X342" i="1"/>
  <c r="P342" i="1"/>
  <c r="Q238" i="4" l="1"/>
  <c r="T343" i="1"/>
  <c r="AB343" i="1" s="1" a="1"/>
  <c r="AB343" i="1" s="1"/>
  <c r="R342" i="1"/>
  <c r="Q342" i="1"/>
  <c r="AC342" i="1" s="1"/>
  <c r="AC238" i="4" l="1"/>
  <c r="U239" i="4"/>
  <c r="Y239" i="4" s="1"/>
  <c r="AF238" i="4"/>
  <c r="W239" i="4"/>
  <c r="AA239" i="4" s="1"/>
  <c r="AD238" i="4"/>
  <c r="AE238" i="4"/>
  <c r="V239" i="4"/>
  <c r="Z239" i="4" s="1"/>
  <c r="T239" i="4"/>
  <c r="AF342" i="1"/>
  <c r="AE342" i="1"/>
  <c r="AD342" i="1"/>
  <c r="X343" i="1"/>
  <c r="P343" i="1"/>
  <c r="AB239" i="4" l="1" a="1"/>
  <c r="AB239" i="4" s="1"/>
  <c r="X239" i="4"/>
  <c r="P239" i="4"/>
  <c r="R239" i="4" s="1"/>
  <c r="T344" i="1"/>
  <c r="AB344" i="1" s="1" a="1"/>
  <c r="AB344" i="1" s="1"/>
  <c r="R343" i="1"/>
  <c r="Q343" i="1"/>
  <c r="AC343" i="1" s="1"/>
  <c r="Q239" i="4" l="1"/>
  <c r="AC239" i="4"/>
  <c r="AF343" i="1"/>
  <c r="AD343" i="1"/>
  <c r="AE343" i="1"/>
  <c r="X344" i="1"/>
  <c r="P344" i="1"/>
  <c r="V240" i="4" l="1"/>
  <c r="Z240" i="4" s="1"/>
  <c r="AD239" i="4"/>
  <c r="AE239" i="4"/>
  <c r="W240" i="4"/>
  <c r="AA240" i="4" s="1"/>
  <c r="U240" i="4"/>
  <c r="Y240" i="4" s="1"/>
  <c r="AF239" i="4"/>
  <c r="T240" i="4"/>
  <c r="T345" i="1"/>
  <c r="AB345" i="1" s="1" a="1"/>
  <c r="AB345" i="1" s="1"/>
  <c r="R344" i="1"/>
  <c r="Q344" i="1"/>
  <c r="AC344" i="1" s="1"/>
  <c r="P240" i="4" l="1"/>
  <c r="R240" i="4" s="1"/>
  <c r="AB240" i="4" a="1"/>
  <c r="AB240" i="4" s="1"/>
  <c r="X240" i="4"/>
  <c r="AF344" i="1"/>
  <c r="AD344" i="1"/>
  <c r="AE344" i="1"/>
  <c r="X345" i="1"/>
  <c r="P345" i="1"/>
  <c r="Q240" i="4" l="1"/>
  <c r="AC240" i="4" s="1"/>
  <c r="T346" i="1"/>
  <c r="AB346" i="1" s="1" a="1"/>
  <c r="AB346" i="1" s="1"/>
  <c r="R345" i="1"/>
  <c r="Q345" i="1"/>
  <c r="AC345" i="1" s="1"/>
  <c r="AE240" i="4" l="1"/>
  <c r="AD240" i="4"/>
  <c r="W241" i="4"/>
  <c r="AA241" i="4" s="1"/>
  <c r="V241" i="4"/>
  <c r="Z241" i="4" s="1"/>
  <c r="U241" i="4"/>
  <c r="Y241" i="4" s="1"/>
  <c r="AF240" i="4"/>
  <c r="T241" i="4"/>
  <c r="AF345" i="1"/>
  <c r="AE345" i="1"/>
  <c r="AD345" i="1"/>
  <c r="X346" i="1"/>
  <c r="P346" i="1"/>
  <c r="AB241" i="4" l="1" a="1"/>
  <c r="AB241" i="4" s="1"/>
  <c r="X241" i="4"/>
  <c r="P241" i="4"/>
  <c r="R241" i="4" s="1"/>
  <c r="T347" i="1"/>
  <c r="AB347" i="1" s="1" a="1"/>
  <c r="AB347" i="1" s="1"/>
  <c r="R346" i="1"/>
  <c r="Q346" i="1"/>
  <c r="AC346" i="1" s="1"/>
  <c r="Q241" i="4" l="1"/>
  <c r="AF346" i="1"/>
  <c r="AD346" i="1"/>
  <c r="AE346" i="1"/>
  <c r="X347" i="1"/>
  <c r="P347" i="1"/>
  <c r="AC241" i="4" l="1"/>
  <c r="AD241" i="4"/>
  <c r="AF241" i="4"/>
  <c r="V242" i="4"/>
  <c r="Z242" i="4" s="1"/>
  <c r="U242" i="4"/>
  <c r="Y242" i="4" s="1"/>
  <c r="W242" i="4"/>
  <c r="AA242" i="4" s="1"/>
  <c r="AE241" i="4"/>
  <c r="T242" i="4"/>
  <c r="T348" i="1"/>
  <c r="AB348" i="1" s="1" a="1"/>
  <c r="AB348" i="1" s="1"/>
  <c r="R347" i="1"/>
  <c r="Q347" i="1"/>
  <c r="AC347" i="1" s="1"/>
  <c r="X242" i="4" l="1"/>
  <c r="P242" i="4"/>
  <c r="R242" i="4" s="1"/>
  <c r="AB242" i="4" a="1"/>
  <c r="AB242" i="4" s="1"/>
  <c r="AF347" i="1"/>
  <c r="AD347" i="1"/>
  <c r="AE347" i="1"/>
  <c r="X348" i="1"/>
  <c r="P348" i="1"/>
  <c r="Q242" i="4" l="1"/>
  <c r="T349" i="1"/>
  <c r="AB349" i="1" s="1" a="1"/>
  <c r="AB349" i="1" s="1"/>
  <c r="R348" i="1"/>
  <c r="Q348" i="1"/>
  <c r="AC348" i="1" s="1"/>
  <c r="AC242" i="4" l="1"/>
  <c r="AE242" i="4"/>
  <c r="AF242" i="4"/>
  <c r="U243" i="4"/>
  <c r="Y243" i="4" s="1"/>
  <c r="AD242" i="4"/>
  <c r="W243" i="4"/>
  <c r="AA243" i="4" s="1"/>
  <c r="V243" i="4"/>
  <c r="Z243" i="4" s="1"/>
  <c r="T243" i="4"/>
  <c r="AF348" i="1"/>
  <c r="AD348" i="1"/>
  <c r="AE348" i="1"/>
  <c r="X349" i="1"/>
  <c r="P349" i="1"/>
  <c r="X243" i="4" l="1"/>
  <c r="P243" i="4"/>
  <c r="R243" i="4" s="1"/>
  <c r="AB243" i="4" a="1"/>
  <c r="AB243" i="4" s="1"/>
  <c r="T350" i="1"/>
  <c r="AB350" i="1" s="1" a="1"/>
  <c r="AB350" i="1" s="1"/>
  <c r="R349" i="1"/>
  <c r="Q349" i="1"/>
  <c r="AC349" i="1" s="1"/>
  <c r="Q243" i="4" l="1"/>
  <c r="AF349" i="1"/>
  <c r="AD349" i="1"/>
  <c r="AE349" i="1"/>
  <c r="X350" i="1"/>
  <c r="P350" i="1"/>
  <c r="V244" i="4" l="1"/>
  <c r="Z244" i="4" s="1"/>
  <c r="AD243" i="4"/>
  <c r="U244" i="4"/>
  <c r="Y244" i="4" s="1"/>
  <c r="AE243" i="4"/>
  <c r="W244" i="4"/>
  <c r="AA244" i="4" s="1"/>
  <c r="AF243" i="4"/>
  <c r="AC243" i="4"/>
  <c r="T244" i="4"/>
  <c r="T351" i="1"/>
  <c r="AB351" i="1" s="1" a="1"/>
  <c r="AB351" i="1" s="1"/>
  <c r="R350" i="1"/>
  <c r="Q350" i="1"/>
  <c r="AC350" i="1" s="1"/>
  <c r="P244" i="4" l="1"/>
  <c r="R244" i="4" s="1"/>
  <c r="X244" i="4"/>
  <c r="AB244" i="4" a="1"/>
  <c r="AB244" i="4" s="1"/>
  <c r="AE350" i="1"/>
  <c r="AF350" i="1"/>
  <c r="AD350" i="1"/>
  <c r="X351" i="1"/>
  <c r="P351" i="1"/>
  <c r="Q244" i="4" l="1"/>
  <c r="AC244" i="4"/>
  <c r="T352" i="1"/>
  <c r="AB352" i="1" s="1" a="1"/>
  <c r="AB352" i="1" s="1"/>
  <c r="R351" i="1"/>
  <c r="Q351" i="1"/>
  <c r="AC351" i="1" s="1"/>
  <c r="U245" i="4" l="1"/>
  <c r="Y245" i="4" s="1"/>
  <c r="AE244" i="4"/>
  <c r="AD244" i="4"/>
  <c r="W245" i="4"/>
  <c r="AA245" i="4" s="1"/>
  <c r="AF244" i="4"/>
  <c r="V245" i="4"/>
  <c r="Z245" i="4" s="1"/>
  <c r="T245" i="4"/>
  <c r="AF351" i="1"/>
  <c r="AD351" i="1"/>
  <c r="AE351" i="1"/>
  <c r="X352" i="1"/>
  <c r="P352" i="1"/>
  <c r="X245" i="4" l="1"/>
  <c r="AB245" i="4" a="1"/>
  <c r="AB245" i="4" s="1"/>
  <c r="P245" i="4"/>
  <c r="R245" i="4" s="1"/>
  <c r="T353" i="1"/>
  <c r="AB353" i="1" s="1" a="1"/>
  <c r="AB353" i="1" s="1"/>
  <c r="R352" i="1"/>
  <c r="Q352" i="1"/>
  <c r="AC352" i="1" s="1"/>
  <c r="Q245" i="4" l="1"/>
  <c r="AF352" i="1"/>
  <c r="AE352" i="1"/>
  <c r="AD352" i="1"/>
  <c r="X353" i="1"/>
  <c r="P353" i="1"/>
  <c r="AC245" i="4" l="1"/>
  <c r="V246" i="4"/>
  <c r="Z246" i="4" s="1"/>
  <c r="AD245" i="4"/>
  <c r="W246" i="4"/>
  <c r="AA246" i="4" s="1"/>
  <c r="AF245" i="4"/>
  <c r="AE245" i="4"/>
  <c r="U246" i="4"/>
  <c r="Y246" i="4" s="1"/>
  <c r="T246" i="4"/>
  <c r="T354" i="1"/>
  <c r="AB354" i="1" s="1" a="1"/>
  <c r="AB354" i="1" s="1"/>
  <c r="R353" i="1"/>
  <c r="Q353" i="1"/>
  <c r="AC353" i="1" s="1"/>
  <c r="X246" i="4" l="1"/>
  <c r="AB246" i="4" a="1"/>
  <c r="AB246" i="4" s="1"/>
  <c r="P246" i="4"/>
  <c r="R246" i="4" s="1"/>
  <c r="AF353" i="1"/>
  <c r="AD353" i="1"/>
  <c r="AE353" i="1"/>
  <c r="X354" i="1"/>
  <c r="P354" i="1"/>
  <c r="Q246" i="4" l="1"/>
  <c r="T355" i="1"/>
  <c r="AB355" i="1" s="1" a="1"/>
  <c r="AB355" i="1" s="1"/>
  <c r="R354" i="1"/>
  <c r="Q354" i="1"/>
  <c r="AC354" i="1" s="1"/>
  <c r="AC246" i="4" l="1"/>
  <c r="W247" i="4"/>
  <c r="AA247" i="4" s="1"/>
  <c r="AE246" i="4"/>
  <c r="AF246" i="4"/>
  <c r="V247" i="4"/>
  <c r="Z247" i="4" s="1"/>
  <c r="AD246" i="4"/>
  <c r="U247" i="4"/>
  <c r="Y247" i="4" s="1"/>
  <c r="T247" i="4"/>
  <c r="AD354" i="1"/>
  <c r="AE354" i="1"/>
  <c r="AF354" i="1"/>
  <c r="X355" i="1"/>
  <c r="P355" i="1"/>
  <c r="AB247" i="4" l="1" a="1"/>
  <c r="AB247" i="4" s="1"/>
  <c r="P247" i="4"/>
  <c r="R247" i="4" s="1"/>
  <c r="X247" i="4"/>
  <c r="T356" i="1"/>
  <c r="AB356" i="1" s="1" a="1"/>
  <c r="AB356" i="1" s="1"/>
  <c r="R355" i="1"/>
  <c r="Q355" i="1"/>
  <c r="AC355" i="1" s="1"/>
  <c r="Q247" i="4" l="1"/>
  <c r="AC247" i="4"/>
  <c r="AE355" i="1"/>
  <c r="AF355" i="1"/>
  <c r="AD355" i="1"/>
  <c r="X356" i="1"/>
  <c r="P356" i="1"/>
  <c r="V248" i="4" l="1"/>
  <c r="Z248" i="4" s="1"/>
  <c r="U248" i="4"/>
  <c r="Y248" i="4" s="1"/>
  <c r="AE247" i="4"/>
  <c r="AD247" i="4"/>
  <c r="W248" i="4"/>
  <c r="AA248" i="4" s="1"/>
  <c r="AF247" i="4"/>
  <c r="T248" i="4"/>
  <c r="T357" i="1"/>
  <c r="AB357" i="1" s="1" a="1"/>
  <c r="AB357" i="1" s="1"/>
  <c r="R356" i="1"/>
  <c r="Q356" i="1"/>
  <c r="AC356" i="1" s="1"/>
  <c r="X248" i="4" l="1"/>
  <c r="P248" i="4"/>
  <c r="R248" i="4" s="1"/>
  <c r="AB248" i="4" a="1"/>
  <c r="AB248" i="4" s="1"/>
  <c r="AD356" i="1"/>
  <c r="AE356" i="1"/>
  <c r="AF356" i="1"/>
  <c r="X357" i="1"/>
  <c r="P357" i="1"/>
  <c r="Q248" i="4" l="1"/>
  <c r="AC248" i="4"/>
  <c r="R357" i="1"/>
  <c r="Q357" i="1"/>
  <c r="AE248" i="4" l="1"/>
  <c r="U249" i="4"/>
  <c r="Y249" i="4" s="1"/>
  <c r="W249" i="4"/>
  <c r="AA249" i="4" s="1"/>
  <c r="AD248" i="4"/>
  <c r="AF248" i="4"/>
  <c r="V249" i="4"/>
  <c r="Z249" i="4" s="1"/>
  <c r="T249" i="4"/>
  <c r="AC357" i="1"/>
  <c r="V358" i="1"/>
  <c r="Z358" i="1" s="1"/>
  <c r="V359" i="1" s="1"/>
  <c r="Z359" i="1" s="1"/>
  <c r="V360" i="1" s="1"/>
  <c r="Z360" i="1" s="1"/>
  <c r="V361" i="1" s="1"/>
  <c r="Z361" i="1" s="1"/>
  <c r="V362" i="1" s="1"/>
  <c r="Z362" i="1" s="1"/>
  <c r="V363" i="1" s="1"/>
  <c r="Z363" i="1" s="1"/>
  <c r="V364" i="1" s="1"/>
  <c r="Z364" i="1" s="1"/>
  <c r="V365" i="1" s="1"/>
  <c r="Z365" i="1" s="1"/>
  <c r="V366" i="1" s="1"/>
  <c r="Z366" i="1" s="1"/>
  <c r="V367" i="1" s="1"/>
  <c r="Z367" i="1" s="1"/>
  <c r="V368" i="1" s="1"/>
  <c r="Z368" i="1" s="1"/>
  <c r="V369" i="1" s="1"/>
  <c r="Z369" i="1" s="1"/>
  <c r="V370" i="1" s="1"/>
  <c r="Z370" i="1" s="1"/>
  <c r="V371" i="1" s="1"/>
  <c r="Z371" i="1" s="1"/>
  <c r="V372" i="1" s="1"/>
  <c r="Z372" i="1" s="1"/>
  <c r="V373" i="1" s="1"/>
  <c r="Z373" i="1" s="1"/>
  <c r="V374" i="1" s="1"/>
  <c r="Z374" i="1" s="1"/>
  <c r="V375" i="1" s="1"/>
  <c r="Z375" i="1" s="1"/>
  <c r="V376" i="1" s="1"/>
  <c r="Z376" i="1" s="1"/>
  <c r="V377" i="1" s="1"/>
  <c r="Z377" i="1" s="1"/>
  <c r="V378" i="1" s="1"/>
  <c r="Z378" i="1" s="1"/>
  <c r="W358" i="1"/>
  <c r="AA358" i="1" s="1"/>
  <c r="W359" i="1" s="1"/>
  <c r="AA359" i="1" s="1"/>
  <c r="W360" i="1" s="1"/>
  <c r="AA360" i="1" s="1"/>
  <c r="W361" i="1" s="1"/>
  <c r="AA361" i="1" s="1"/>
  <c r="W362" i="1" s="1"/>
  <c r="AA362" i="1" s="1"/>
  <c r="W363" i="1" s="1"/>
  <c r="AA363" i="1" s="1"/>
  <c r="W364" i="1" s="1"/>
  <c r="AA364" i="1" s="1"/>
  <c r="W365" i="1" s="1"/>
  <c r="AA365" i="1" s="1"/>
  <c r="W366" i="1" s="1"/>
  <c r="AA366" i="1" s="1"/>
  <c r="W367" i="1" s="1"/>
  <c r="AA367" i="1" s="1"/>
  <c r="W368" i="1" s="1"/>
  <c r="AA368" i="1" s="1"/>
  <c r="W369" i="1" s="1"/>
  <c r="AA369" i="1" s="1"/>
  <c r="W370" i="1" s="1"/>
  <c r="AA370" i="1" s="1"/>
  <c r="W371" i="1" s="1"/>
  <c r="AA371" i="1" s="1"/>
  <c r="W372" i="1" s="1"/>
  <c r="AA372" i="1" s="1"/>
  <c r="W373" i="1" s="1"/>
  <c r="AA373" i="1" s="1"/>
  <c r="W374" i="1" s="1"/>
  <c r="AA374" i="1" s="1"/>
  <c r="W375" i="1" s="1"/>
  <c r="AA375" i="1" s="1"/>
  <c r="W376" i="1" s="1"/>
  <c r="AA376" i="1" s="1"/>
  <c r="W377" i="1" s="1"/>
  <c r="AA377" i="1" s="1"/>
  <c r="W378" i="1" s="1"/>
  <c r="AA378" i="1" s="1"/>
  <c r="U358" i="1"/>
  <c r="Y358" i="1" s="1"/>
  <c r="U359" i="1" s="1"/>
  <c r="Y359" i="1" s="1"/>
  <c r="U360" i="1" s="1"/>
  <c r="Y360" i="1" s="1"/>
  <c r="U361" i="1" s="1"/>
  <c r="Y361" i="1" s="1"/>
  <c r="U362" i="1" s="1"/>
  <c r="Y362" i="1" s="1"/>
  <c r="U363" i="1" s="1"/>
  <c r="Y363" i="1" s="1"/>
  <c r="U364" i="1" s="1"/>
  <c r="Y364" i="1" s="1"/>
  <c r="U365" i="1" s="1"/>
  <c r="Y365" i="1" s="1"/>
  <c r="U366" i="1" s="1"/>
  <c r="Y366" i="1" s="1"/>
  <c r="U367" i="1" s="1"/>
  <c r="Y367" i="1" s="1"/>
  <c r="U368" i="1" s="1"/>
  <c r="Y368" i="1" s="1"/>
  <c r="U369" i="1" s="1"/>
  <c r="Y369" i="1" s="1"/>
  <c r="U370" i="1" s="1"/>
  <c r="Y370" i="1" s="1"/>
  <c r="U371" i="1" s="1"/>
  <c r="Y371" i="1" s="1"/>
  <c r="U372" i="1" s="1"/>
  <c r="Y372" i="1" s="1"/>
  <c r="U373" i="1" s="1"/>
  <c r="Y373" i="1" s="1"/>
  <c r="U374" i="1" s="1"/>
  <c r="Y374" i="1" s="1"/>
  <c r="U375" i="1" s="1"/>
  <c r="Y375" i="1" s="1"/>
  <c r="U376" i="1" s="1"/>
  <c r="Y376" i="1" s="1"/>
  <c r="U377" i="1" s="1"/>
  <c r="Y377" i="1" s="1"/>
  <c r="U378" i="1" s="1"/>
  <c r="Y378" i="1" s="1"/>
  <c r="T358" i="1"/>
  <c r="AB358" i="1" s="1" a="1"/>
  <c r="AB358" i="1" s="1"/>
  <c r="AE357" i="1"/>
  <c r="AF357" i="1"/>
  <c r="AD357" i="1"/>
  <c r="X249" i="4" l="1"/>
  <c r="P249" i="4"/>
  <c r="R249" i="4" s="1"/>
  <c r="AB249" i="4" a="1"/>
  <c r="AB249" i="4" s="1"/>
  <c r="P358" i="1"/>
  <c r="R358" i="1" s="1"/>
  <c r="X358" i="1"/>
  <c r="Q358" i="1" s="1"/>
  <c r="AC358" i="1" s="1"/>
  <c r="T359" i="1"/>
  <c r="AB359" i="1" s="1" a="1"/>
  <c r="AB359" i="1" s="1"/>
  <c r="Q249" i="4" l="1"/>
  <c r="AD358" i="1"/>
  <c r="AE358" i="1"/>
  <c r="AF358" i="1"/>
  <c r="X359" i="1"/>
  <c r="P359" i="1"/>
  <c r="AC249" i="4" l="1"/>
  <c r="AD249" i="4"/>
  <c r="AE249" i="4"/>
  <c r="W250" i="4"/>
  <c r="AA250" i="4" s="1"/>
  <c r="U250" i="4"/>
  <c r="Y250" i="4" s="1"/>
  <c r="V250" i="4"/>
  <c r="Z250" i="4" s="1"/>
  <c r="AF249" i="4"/>
  <c r="T250" i="4"/>
  <c r="T360" i="1"/>
  <c r="AB360" i="1" s="1" a="1"/>
  <c r="AB360" i="1" s="1"/>
  <c r="R359" i="1"/>
  <c r="Q359" i="1"/>
  <c r="AC359" i="1" s="1"/>
  <c r="X250" i="4" l="1"/>
  <c r="P250" i="4"/>
  <c r="R250" i="4" s="1"/>
  <c r="AB250" i="4" a="1"/>
  <c r="AB250" i="4" s="1"/>
  <c r="AE359" i="1"/>
  <c r="AF359" i="1"/>
  <c r="AD359" i="1"/>
  <c r="X360" i="1"/>
  <c r="P360" i="1"/>
  <c r="Q250" i="4" l="1"/>
  <c r="T361" i="1"/>
  <c r="AB361" i="1" s="1" a="1"/>
  <c r="AB361" i="1" s="1"/>
  <c r="R360" i="1"/>
  <c r="Q360" i="1"/>
  <c r="AC360" i="1" s="1"/>
  <c r="AC250" i="4" l="1"/>
  <c r="U251" i="4"/>
  <c r="Y251" i="4" s="1"/>
  <c r="AF250" i="4"/>
  <c r="AE250" i="4"/>
  <c r="AD250" i="4"/>
  <c r="V251" i="4"/>
  <c r="Z251" i="4" s="1"/>
  <c r="W251" i="4"/>
  <c r="AA251" i="4" s="1"/>
  <c r="T251" i="4"/>
  <c r="AD360" i="1"/>
  <c r="AE360" i="1"/>
  <c r="AF360" i="1"/>
  <c r="X361" i="1"/>
  <c r="P361" i="1"/>
  <c r="AB251" i="4" l="1" a="1"/>
  <c r="AB251" i="4" s="1"/>
  <c r="P251" i="4"/>
  <c r="R251" i="4" s="1"/>
  <c r="X251" i="4"/>
  <c r="T362" i="1"/>
  <c r="AB362" i="1" s="1" a="1"/>
  <c r="AB362" i="1" s="1"/>
  <c r="R361" i="1"/>
  <c r="Q361" i="1"/>
  <c r="AC361" i="1" s="1"/>
  <c r="Q251" i="4" l="1"/>
  <c r="AE361" i="1"/>
  <c r="AD361" i="1"/>
  <c r="AF361" i="1"/>
  <c r="X362" i="1"/>
  <c r="P362" i="1"/>
  <c r="V252" i="4" l="1"/>
  <c r="Z252" i="4" s="1"/>
  <c r="AF251" i="4"/>
  <c r="AE251" i="4"/>
  <c r="W252" i="4"/>
  <c r="AA252" i="4" s="1"/>
  <c r="U252" i="4"/>
  <c r="Y252" i="4" s="1"/>
  <c r="AD251" i="4"/>
  <c r="AC251" i="4"/>
  <c r="T252" i="4"/>
  <c r="T363" i="1"/>
  <c r="AB363" i="1" s="1" a="1"/>
  <c r="AB363" i="1" s="1"/>
  <c r="R362" i="1"/>
  <c r="Q362" i="1"/>
  <c r="AC362" i="1" s="1"/>
  <c r="X252" i="4" l="1"/>
  <c r="P252" i="4"/>
  <c r="R252" i="4" s="1"/>
  <c r="AB252" i="4" a="1"/>
  <c r="AB252" i="4" s="1"/>
  <c r="AD362" i="1"/>
  <c r="AE362" i="1"/>
  <c r="AF362" i="1"/>
  <c r="X363" i="1"/>
  <c r="P363" i="1"/>
  <c r="Q252" i="4" l="1"/>
  <c r="AC252" i="4"/>
  <c r="T364" i="1"/>
  <c r="AB364" i="1" s="1" a="1"/>
  <c r="AB364" i="1" s="1"/>
  <c r="R363" i="1"/>
  <c r="Q363" i="1"/>
  <c r="AC363" i="1" s="1"/>
  <c r="AE252" i="4" l="1"/>
  <c r="W253" i="4"/>
  <c r="AA253" i="4" s="1"/>
  <c r="U253" i="4"/>
  <c r="Y253" i="4" s="1"/>
  <c r="AF252" i="4"/>
  <c r="V253" i="4"/>
  <c r="Z253" i="4" s="1"/>
  <c r="AD252" i="4"/>
  <c r="T253" i="4"/>
  <c r="AE363" i="1"/>
  <c r="AD363" i="1"/>
  <c r="AF363" i="1"/>
  <c r="X364" i="1"/>
  <c r="P364" i="1"/>
  <c r="P253" i="4" l="1"/>
  <c r="R253" i="4" s="1"/>
  <c r="AB253" i="4" a="1"/>
  <c r="AB253" i="4" s="1"/>
  <c r="X253" i="4"/>
  <c r="Q253" i="4" s="1"/>
  <c r="AE253" i="4"/>
  <c r="AF253" i="4"/>
  <c r="AD253" i="4"/>
  <c r="T365" i="1"/>
  <c r="AB365" i="1" s="1" a="1"/>
  <c r="AB365" i="1" s="1"/>
  <c r="R364" i="1"/>
  <c r="Q364" i="1"/>
  <c r="AC364" i="1" s="1"/>
  <c r="AC253" i="4" l="1"/>
  <c r="U254" i="4"/>
  <c r="Y254" i="4" s="1"/>
  <c r="V254" i="4"/>
  <c r="Z254" i="4" s="1"/>
  <c r="T254" i="4"/>
  <c r="W254" i="4"/>
  <c r="AA254" i="4" s="1"/>
  <c r="AD364" i="1"/>
  <c r="AF364" i="1"/>
  <c r="AE364" i="1"/>
  <c r="X365" i="1"/>
  <c r="P365" i="1"/>
  <c r="X254" i="4" l="1"/>
  <c r="P254" i="4"/>
  <c r="R254" i="4" s="1"/>
  <c r="AB254" i="4" a="1"/>
  <c r="AB254" i="4" s="1"/>
  <c r="T366" i="1"/>
  <c r="AB366" i="1" s="1" a="1"/>
  <c r="AB366" i="1" s="1"/>
  <c r="R365" i="1"/>
  <c r="Q365" i="1"/>
  <c r="AC365" i="1" s="1"/>
  <c r="Q254" i="4" l="1"/>
  <c r="AF365" i="1"/>
  <c r="AE365" i="1"/>
  <c r="AD365" i="1"/>
  <c r="X366" i="1"/>
  <c r="P366" i="1"/>
  <c r="AC254" i="4" l="1"/>
  <c r="V255" i="4"/>
  <c r="Z255" i="4" s="1"/>
  <c r="AD254" i="4"/>
  <c r="AE254" i="4"/>
  <c r="AF254" i="4"/>
  <c r="W255" i="4"/>
  <c r="AA255" i="4" s="1"/>
  <c r="U255" i="4"/>
  <c r="Y255" i="4" s="1"/>
  <c r="T255" i="4"/>
  <c r="T367" i="1"/>
  <c r="AB367" i="1" s="1" a="1"/>
  <c r="AB367" i="1" s="1"/>
  <c r="R366" i="1"/>
  <c r="Q366" i="1"/>
  <c r="AC366" i="1" s="1"/>
  <c r="AB255" i="4" l="1" a="1"/>
  <c r="AB255" i="4" s="1"/>
  <c r="X255" i="4"/>
  <c r="P255" i="4"/>
  <c r="R255" i="4" s="1"/>
  <c r="AD366" i="1"/>
  <c r="AE366" i="1"/>
  <c r="AF366" i="1"/>
  <c r="X367" i="1"/>
  <c r="P367" i="1"/>
  <c r="Q255" i="4" l="1"/>
  <c r="AC255" i="4"/>
  <c r="T368" i="1"/>
  <c r="AB368" i="1" s="1" a="1"/>
  <c r="AB368" i="1" s="1"/>
  <c r="R367" i="1"/>
  <c r="Q367" i="1"/>
  <c r="AC367" i="1" s="1"/>
  <c r="U256" i="4" l="1"/>
  <c r="Y256" i="4" s="1"/>
  <c r="AE255" i="4"/>
  <c r="AD255" i="4"/>
  <c r="W256" i="4"/>
  <c r="AA256" i="4" s="1"/>
  <c r="V256" i="4"/>
  <c r="Z256" i="4" s="1"/>
  <c r="AF255" i="4"/>
  <c r="T256" i="4"/>
  <c r="AE367" i="1"/>
  <c r="AF367" i="1"/>
  <c r="AD367" i="1"/>
  <c r="X368" i="1"/>
  <c r="P368" i="1"/>
  <c r="X256" i="4" l="1"/>
  <c r="AB256" i="4" a="1"/>
  <c r="AB256" i="4" s="1"/>
  <c r="P256" i="4"/>
  <c r="R256" i="4" s="1"/>
  <c r="T369" i="1"/>
  <c r="AB369" i="1" s="1" a="1"/>
  <c r="AB369" i="1" s="1"/>
  <c r="R368" i="1"/>
  <c r="Q368" i="1"/>
  <c r="AC368" i="1" s="1"/>
  <c r="Q256" i="4" l="1"/>
  <c r="AE368" i="1"/>
  <c r="AD368" i="1"/>
  <c r="AF368" i="1"/>
  <c r="X369" i="1"/>
  <c r="P369" i="1"/>
  <c r="AC256" i="4" l="1"/>
  <c r="V257" i="4"/>
  <c r="Z257" i="4" s="1"/>
  <c r="AD256" i="4"/>
  <c r="AF256" i="4"/>
  <c r="AE256" i="4"/>
  <c r="W257" i="4"/>
  <c r="AA257" i="4" s="1"/>
  <c r="U257" i="4"/>
  <c r="Y257" i="4" s="1"/>
  <c r="T257" i="4"/>
  <c r="T370" i="1"/>
  <c r="AB370" i="1" s="1" a="1"/>
  <c r="AB370" i="1" s="1"/>
  <c r="R369" i="1"/>
  <c r="Q369" i="1"/>
  <c r="AC369" i="1" s="1"/>
  <c r="P257" i="4" l="1"/>
  <c r="R257" i="4" s="1"/>
  <c r="X257" i="4"/>
  <c r="AB257" i="4" a="1"/>
  <c r="AB257" i="4" s="1"/>
  <c r="AE369" i="1"/>
  <c r="AD369" i="1"/>
  <c r="AF369" i="1"/>
  <c r="X370" i="1"/>
  <c r="P370" i="1"/>
  <c r="Q257" i="4" l="1"/>
  <c r="AC257" i="4" s="1"/>
  <c r="T371" i="1"/>
  <c r="AB371" i="1" s="1" a="1"/>
  <c r="AB371" i="1" s="1"/>
  <c r="R370" i="1"/>
  <c r="Q370" i="1"/>
  <c r="AC370" i="1" s="1"/>
  <c r="U258" i="4" l="1"/>
  <c r="Y258" i="4" s="1"/>
  <c r="AD257" i="4"/>
  <c r="AE257" i="4"/>
  <c r="W258" i="4"/>
  <c r="AA258" i="4" s="1"/>
  <c r="V258" i="4"/>
  <c r="Z258" i="4" s="1"/>
  <c r="AF257" i="4"/>
  <c r="T258" i="4"/>
  <c r="AD370" i="1"/>
  <c r="AE370" i="1"/>
  <c r="AF370" i="1"/>
  <c r="X371" i="1"/>
  <c r="P371" i="1"/>
  <c r="X258" i="4" l="1"/>
  <c r="AB258" i="4" a="1"/>
  <c r="AB258" i="4" s="1"/>
  <c r="P258" i="4"/>
  <c r="R258" i="4" s="1"/>
  <c r="T372" i="1"/>
  <c r="AB372" i="1" s="1" a="1"/>
  <c r="AB372" i="1" s="1"/>
  <c r="R371" i="1"/>
  <c r="Q371" i="1"/>
  <c r="AC371" i="1" s="1"/>
  <c r="Q258" i="4" l="1"/>
  <c r="AE371" i="1"/>
  <c r="AF371" i="1"/>
  <c r="AD371" i="1"/>
  <c r="X372" i="1"/>
  <c r="P372" i="1"/>
  <c r="AC258" i="4" l="1"/>
  <c r="V259" i="4"/>
  <c r="Z259" i="4" s="1"/>
  <c r="AD258" i="4"/>
  <c r="AE258" i="4"/>
  <c r="W259" i="4"/>
  <c r="AA259" i="4" s="1"/>
  <c r="U259" i="4"/>
  <c r="Y259" i="4" s="1"/>
  <c r="AF258" i="4"/>
  <c r="T259" i="4"/>
  <c r="T373" i="1"/>
  <c r="AB373" i="1" s="1" a="1"/>
  <c r="AB373" i="1" s="1"/>
  <c r="R372" i="1"/>
  <c r="Q372" i="1"/>
  <c r="X259" i="4" l="1"/>
  <c r="AB259" i="4" a="1"/>
  <c r="AB259" i="4" s="1"/>
  <c r="P259" i="4"/>
  <c r="R259" i="4" s="1"/>
  <c r="AE372" i="1"/>
  <c r="AD372" i="1"/>
  <c r="AF372" i="1"/>
  <c r="AC372" i="1"/>
  <c r="X373" i="1"/>
  <c r="P373" i="1"/>
  <c r="Q259" i="4" l="1"/>
  <c r="AC259" i="4"/>
  <c r="T374" i="1"/>
  <c r="AB374" i="1" s="1" a="1"/>
  <c r="AB374" i="1" s="1"/>
  <c r="R373" i="1"/>
  <c r="Q373" i="1"/>
  <c r="AC373" i="1" s="1"/>
  <c r="AF259" i="4" l="1"/>
  <c r="AD259" i="4"/>
  <c r="U260" i="4"/>
  <c r="Y260" i="4" s="1"/>
  <c r="V260" i="4"/>
  <c r="Z260" i="4" s="1"/>
  <c r="W260" i="4"/>
  <c r="AA260" i="4" s="1"/>
  <c r="AE259" i="4"/>
  <c r="T260" i="4"/>
  <c r="AE373" i="1"/>
  <c r="AD373" i="1"/>
  <c r="AF373" i="1"/>
  <c r="X374" i="1"/>
  <c r="P374" i="1"/>
  <c r="AB260" i="4" l="1" a="1"/>
  <c r="AB260" i="4" s="1"/>
  <c r="P260" i="4"/>
  <c r="R260" i="4" s="1"/>
  <c r="X260" i="4"/>
  <c r="T375" i="1"/>
  <c r="AB375" i="1" s="1" a="1"/>
  <c r="AB375" i="1" s="1"/>
  <c r="R374" i="1"/>
  <c r="Q374" i="1"/>
  <c r="AC374" i="1" s="1"/>
  <c r="Q260" i="4" l="1"/>
  <c r="AC260" i="4"/>
  <c r="AD374" i="1"/>
  <c r="AF374" i="1"/>
  <c r="AE374" i="1"/>
  <c r="X375" i="1"/>
  <c r="P375" i="1"/>
  <c r="V261" i="4" l="1"/>
  <c r="Z261" i="4" s="1"/>
  <c r="AD260" i="4"/>
  <c r="AE260" i="4"/>
  <c r="W261" i="4"/>
  <c r="AA261" i="4" s="1"/>
  <c r="AF260" i="4"/>
  <c r="U261" i="4"/>
  <c r="Y261" i="4" s="1"/>
  <c r="T261" i="4"/>
  <c r="T376" i="1"/>
  <c r="AB376" i="1" s="1" a="1"/>
  <c r="AB376" i="1" s="1"/>
  <c r="R375" i="1"/>
  <c r="Q375" i="1"/>
  <c r="AC375" i="1" s="1"/>
  <c r="AB261" i="4" l="1" a="1"/>
  <c r="AB261" i="4" s="1"/>
  <c r="X261" i="4"/>
  <c r="P261" i="4"/>
  <c r="R261" i="4" s="1"/>
  <c r="AF375" i="1"/>
  <c r="AE375" i="1"/>
  <c r="AD375" i="1"/>
  <c r="X376" i="1"/>
  <c r="P376" i="1"/>
  <c r="Q261" i="4" l="1"/>
  <c r="T377" i="1"/>
  <c r="AB377" i="1" s="1" a="1"/>
  <c r="AB377" i="1" s="1"/>
  <c r="R376" i="1"/>
  <c r="Q376" i="1"/>
  <c r="AC376" i="1" s="1"/>
  <c r="AC261" i="4" l="1"/>
  <c r="U262" i="4"/>
  <c r="Y262" i="4" s="1"/>
  <c r="AE261" i="4"/>
  <c r="W262" i="4"/>
  <c r="AA262" i="4" s="1"/>
  <c r="AD261" i="4"/>
  <c r="V262" i="4"/>
  <c r="Z262" i="4" s="1"/>
  <c r="AF261" i="4"/>
  <c r="T262" i="4"/>
  <c r="AE376" i="1"/>
  <c r="AD376" i="1"/>
  <c r="AF376" i="1"/>
  <c r="X377" i="1"/>
  <c r="P377" i="1"/>
  <c r="P262" i="4" l="1"/>
  <c r="R262" i="4" s="1"/>
  <c r="AB262" i="4" a="1"/>
  <c r="AB262" i="4" s="1"/>
  <c r="X262" i="4"/>
  <c r="T378" i="1"/>
  <c r="AB378" i="1" s="1" a="1"/>
  <c r="AB378" i="1" s="1"/>
  <c r="R377" i="1"/>
  <c r="Q377" i="1"/>
  <c r="AC377" i="1" s="1"/>
  <c r="Q262" i="4" l="1"/>
  <c r="AE377" i="1"/>
  <c r="AF377" i="1"/>
  <c r="AD377" i="1"/>
  <c r="X378" i="1"/>
  <c r="P378" i="1"/>
  <c r="AC262" i="4" l="1"/>
  <c r="V263" i="4"/>
  <c r="Z263" i="4" s="1"/>
  <c r="AD262" i="4"/>
  <c r="AE262" i="4"/>
  <c r="W263" i="4"/>
  <c r="AA263" i="4" s="1"/>
  <c r="U263" i="4"/>
  <c r="Y263" i="4" s="1"/>
  <c r="AF262" i="4"/>
  <c r="T263" i="4"/>
  <c r="R378" i="1"/>
  <c r="Q378" i="1"/>
  <c r="X263" i="4" l="1"/>
  <c r="AB263" i="4" a="1"/>
  <c r="AB263" i="4" s="1"/>
  <c r="P263" i="4"/>
  <c r="R263" i="4" s="1"/>
  <c r="AC378" i="1"/>
  <c r="W379" i="1"/>
  <c r="AA379" i="1" s="1"/>
  <c r="W380" i="1" s="1"/>
  <c r="AA380" i="1" s="1"/>
  <c r="W381" i="1" s="1"/>
  <c r="AA381" i="1" s="1"/>
  <c r="W382" i="1" s="1"/>
  <c r="AA382" i="1" s="1"/>
  <c r="W383" i="1" s="1"/>
  <c r="AA383" i="1" s="1"/>
  <c r="W384" i="1" s="1"/>
  <c r="AA384" i="1" s="1"/>
  <c r="W385" i="1" s="1"/>
  <c r="AA385" i="1" s="1"/>
  <c r="W386" i="1" s="1"/>
  <c r="AA386" i="1" s="1"/>
  <c r="W387" i="1" s="1"/>
  <c r="AA387" i="1" s="1"/>
  <c r="W388" i="1" s="1"/>
  <c r="AA388" i="1" s="1"/>
  <c r="W389" i="1" s="1"/>
  <c r="AA389" i="1" s="1"/>
  <c r="W390" i="1" s="1"/>
  <c r="AA390" i="1" s="1"/>
  <c r="W391" i="1" s="1"/>
  <c r="AA391" i="1" s="1"/>
  <c r="W392" i="1" s="1"/>
  <c r="AA392" i="1" s="1"/>
  <c r="W393" i="1" s="1"/>
  <c r="AA393" i="1" s="1"/>
  <c r="W394" i="1" s="1"/>
  <c r="AA394" i="1" s="1"/>
  <c r="W395" i="1" s="1"/>
  <c r="AA395" i="1" s="1"/>
  <c r="W396" i="1" s="1"/>
  <c r="AA396" i="1" s="1"/>
  <c r="W397" i="1" s="1"/>
  <c r="AA397" i="1" s="1"/>
  <c r="W398" i="1" s="1"/>
  <c r="AA398" i="1" s="1"/>
  <c r="W399" i="1" s="1"/>
  <c r="AA399" i="1" s="1"/>
  <c r="U379" i="1"/>
  <c r="Y379" i="1" s="1"/>
  <c r="U380" i="1" s="1"/>
  <c r="Y380" i="1" s="1"/>
  <c r="U381" i="1" s="1"/>
  <c r="Y381" i="1" s="1"/>
  <c r="U382" i="1" s="1"/>
  <c r="Y382" i="1" s="1"/>
  <c r="U383" i="1" s="1"/>
  <c r="Y383" i="1" s="1"/>
  <c r="U384" i="1" s="1"/>
  <c r="Y384" i="1" s="1"/>
  <c r="U385" i="1" s="1"/>
  <c r="Y385" i="1" s="1"/>
  <c r="U386" i="1" s="1"/>
  <c r="Y386" i="1" s="1"/>
  <c r="U387" i="1" s="1"/>
  <c r="Y387" i="1" s="1"/>
  <c r="U388" i="1" s="1"/>
  <c r="Y388" i="1" s="1"/>
  <c r="U389" i="1" s="1"/>
  <c r="Y389" i="1" s="1"/>
  <c r="U390" i="1" s="1"/>
  <c r="Y390" i="1" s="1"/>
  <c r="U391" i="1" s="1"/>
  <c r="Y391" i="1" s="1"/>
  <c r="U392" i="1" s="1"/>
  <c r="Y392" i="1" s="1"/>
  <c r="U393" i="1" s="1"/>
  <c r="Y393" i="1" s="1"/>
  <c r="U394" i="1" s="1"/>
  <c r="Y394" i="1" s="1"/>
  <c r="U395" i="1" s="1"/>
  <c r="Y395" i="1" s="1"/>
  <c r="U396" i="1" s="1"/>
  <c r="Y396" i="1" s="1"/>
  <c r="U397" i="1" s="1"/>
  <c r="Y397" i="1" s="1"/>
  <c r="U398" i="1" s="1"/>
  <c r="Y398" i="1" s="1"/>
  <c r="U399" i="1" s="1"/>
  <c r="Y399" i="1" s="1"/>
  <c r="V379" i="1"/>
  <c r="Z379" i="1" s="1"/>
  <c r="V380" i="1" s="1"/>
  <c r="Z380" i="1" s="1"/>
  <c r="V381" i="1" s="1"/>
  <c r="Z381" i="1" s="1"/>
  <c r="V382" i="1" s="1"/>
  <c r="Z382" i="1" s="1"/>
  <c r="V383" i="1" s="1"/>
  <c r="Z383" i="1" s="1"/>
  <c r="V384" i="1" s="1"/>
  <c r="Z384" i="1" s="1"/>
  <c r="V385" i="1" s="1"/>
  <c r="Z385" i="1" s="1"/>
  <c r="V386" i="1" s="1"/>
  <c r="Z386" i="1" s="1"/>
  <c r="V387" i="1" s="1"/>
  <c r="Z387" i="1" s="1"/>
  <c r="V388" i="1" s="1"/>
  <c r="Z388" i="1" s="1"/>
  <c r="V389" i="1" s="1"/>
  <c r="Z389" i="1" s="1"/>
  <c r="V390" i="1" s="1"/>
  <c r="Z390" i="1" s="1"/>
  <c r="V391" i="1" s="1"/>
  <c r="Z391" i="1" s="1"/>
  <c r="V392" i="1" s="1"/>
  <c r="Z392" i="1" s="1"/>
  <c r="V393" i="1" s="1"/>
  <c r="Z393" i="1" s="1"/>
  <c r="V394" i="1" s="1"/>
  <c r="Z394" i="1" s="1"/>
  <c r="V395" i="1" s="1"/>
  <c r="Z395" i="1" s="1"/>
  <c r="V396" i="1" s="1"/>
  <c r="Z396" i="1" s="1"/>
  <c r="V397" i="1" s="1"/>
  <c r="Z397" i="1" s="1"/>
  <c r="V398" i="1" s="1"/>
  <c r="Z398" i="1" s="1"/>
  <c r="V399" i="1" s="1"/>
  <c r="Z399" i="1" s="1"/>
  <c r="T379" i="1"/>
  <c r="AE378" i="1"/>
  <c r="AD378" i="1"/>
  <c r="AF378" i="1"/>
  <c r="Q263" i="4" l="1"/>
  <c r="AB379" i="1" a="1"/>
  <c r="AB379" i="1" s="1"/>
  <c r="P379" i="1"/>
  <c r="X379" i="1"/>
  <c r="Q379" i="1" s="1"/>
  <c r="AC379" i="1" s="1"/>
  <c r="R379" i="1"/>
  <c r="U264" i="4" l="1"/>
  <c r="Y264" i="4" s="1"/>
  <c r="AD263" i="4"/>
  <c r="AF263" i="4"/>
  <c r="W264" i="4"/>
  <c r="AA264" i="4" s="1"/>
  <c r="AE263" i="4"/>
  <c r="V264" i="4"/>
  <c r="Z264" i="4" s="1"/>
  <c r="AC263" i="4"/>
  <c r="T264" i="4"/>
  <c r="T380" i="1"/>
  <c r="AB380" i="1" s="1" a="1"/>
  <c r="AB380" i="1" s="1"/>
  <c r="AE379" i="1"/>
  <c r="AD379" i="1"/>
  <c r="AF379" i="1"/>
  <c r="X380" i="1"/>
  <c r="P380" i="1"/>
  <c r="X264" i="4" l="1"/>
  <c r="AB264" i="4" a="1"/>
  <c r="AB264" i="4" s="1"/>
  <c r="P264" i="4"/>
  <c r="R264" i="4" s="1"/>
  <c r="T381" i="1"/>
  <c r="AB381" i="1" s="1" a="1"/>
  <c r="AB381" i="1" s="1"/>
  <c r="R380" i="1"/>
  <c r="Q380" i="1"/>
  <c r="AC380" i="1" s="1"/>
  <c r="Q264" i="4" l="1"/>
  <c r="AD380" i="1"/>
  <c r="AE380" i="1"/>
  <c r="AF380" i="1"/>
  <c r="X381" i="1"/>
  <c r="P381" i="1"/>
  <c r="AC264" i="4" l="1"/>
  <c r="V265" i="4"/>
  <c r="Z265" i="4" s="1"/>
  <c r="AD264" i="4"/>
  <c r="AE264" i="4"/>
  <c r="W265" i="4"/>
  <c r="AA265" i="4" s="1"/>
  <c r="U265" i="4"/>
  <c r="Y265" i="4" s="1"/>
  <c r="AF264" i="4"/>
  <c r="T265" i="4"/>
  <c r="T382" i="1"/>
  <c r="AB382" i="1" s="1" a="1"/>
  <c r="AB382" i="1" s="1"/>
  <c r="R381" i="1"/>
  <c r="Q381" i="1"/>
  <c r="AC381" i="1" s="1"/>
  <c r="X265" i="4" l="1"/>
  <c r="AB265" i="4" a="1"/>
  <c r="AB265" i="4" s="1"/>
  <c r="P265" i="4"/>
  <c r="R265" i="4" s="1"/>
  <c r="AE381" i="1"/>
  <c r="AF381" i="1"/>
  <c r="AD381" i="1"/>
  <c r="X382" i="1"/>
  <c r="P382" i="1"/>
  <c r="Q265" i="4" l="1"/>
  <c r="T383" i="1"/>
  <c r="AB383" i="1" s="1" a="1"/>
  <c r="AB383" i="1" s="1"/>
  <c r="R382" i="1"/>
  <c r="Q382" i="1"/>
  <c r="AC382" i="1" s="1"/>
  <c r="AC265" i="4" l="1"/>
  <c r="AD265" i="4"/>
  <c r="AF265" i="4"/>
  <c r="V266" i="4"/>
  <c r="Z266" i="4" s="1"/>
  <c r="U266" i="4"/>
  <c r="Y266" i="4" s="1"/>
  <c r="AE265" i="4"/>
  <c r="W266" i="4"/>
  <c r="AA266" i="4" s="1"/>
  <c r="T266" i="4"/>
  <c r="AD382" i="1"/>
  <c r="AE382" i="1"/>
  <c r="AF382" i="1"/>
  <c r="X383" i="1"/>
  <c r="P383" i="1"/>
  <c r="AB266" i="4" l="1" a="1"/>
  <c r="AB266" i="4" s="1"/>
  <c r="X266" i="4"/>
  <c r="P266" i="4"/>
  <c r="R266" i="4" s="1"/>
  <c r="T384" i="1"/>
  <c r="AB384" i="1" s="1" a="1"/>
  <c r="AB384" i="1" s="1"/>
  <c r="R383" i="1"/>
  <c r="Q383" i="1"/>
  <c r="AC383" i="1" s="1"/>
  <c r="Q266" i="4" l="1"/>
  <c r="AC266" i="4"/>
  <c r="AE383" i="1"/>
  <c r="AF383" i="1"/>
  <c r="AD383" i="1"/>
  <c r="X384" i="1"/>
  <c r="P384" i="1"/>
  <c r="AD266" i="4" l="1"/>
  <c r="W267" i="4"/>
  <c r="AA267" i="4" s="1"/>
  <c r="AF266" i="4"/>
  <c r="AE266" i="4"/>
  <c r="U267" i="4"/>
  <c r="Y267" i="4" s="1"/>
  <c r="V267" i="4"/>
  <c r="Z267" i="4" s="1"/>
  <c r="T267" i="4"/>
  <c r="T385" i="1"/>
  <c r="AB385" i="1" s="1" a="1"/>
  <c r="AB385" i="1" s="1"/>
  <c r="R384" i="1"/>
  <c r="Q384" i="1"/>
  <c r="AC384" i="1" s="1"/>
  <c r="AB267" i="4" l="1" a="1"/>
  <c r="AB267" i="4" s="1"/>
  <c r="P267" i="4"/>
  <c r="R267" i="4" s="1"/>
  <c r="X267" i="4"/>
  <c r="AE384" i="1"/>
  <c r="AF384" i="1"/>
  <c r="AD384" i="1"/>
  <c r="X385" i="1"/>
  <c r="P385" i="1"/>
  <c r="Q267" i="4" l="1"/>
  <c r="T386" i="1"/>
  <c r="AB386" i="1" s="1" a="1"/>
  <c r="AB386" i="1" s="1"/>
  <c r="R385" i="1"/>
  <c r="Q385" i="1"/>
  <c r="AC385" i="1" s="1"/>
  <c r="AC267" i="4" l="1"/>
  <c r="AD267" i="4"/>
  <c r="AE267" i="4"/>
  <c r="W268" i="4"/>
  <c r="AA268" i="4" s="1"/>
  <c r="U268" i="4"/>
  <c r="Y268" i="4" s="1"/>
  <c r="V268" i="4"/>
  <c r="Z268" i="4" s="1"/>
  <c r="AF267" i="4"/>
  <c r="T268" i="4"/>
  <c r="AD385" i="1"/>
  <c r="AF385" i="1"/>
  <c r="AE385" i="1"/>
  <c r="X386" i="1"/>
  <c r="P386" i="1"/>
  <c r="AB268" i="4" l="1" a="1"/>
  <c r="AB268" i="4" s="1"/>
  <c r="X268" i="4"/>
  <c r="P268" i="4"/>
  <c r="R268" i="4" s="1"/>
  <c r="T387" i="1"/>
  <c r="AB387" i="1" s="1" a="1"/>
  <c r="AB387" i="1" s="1"/>
  <c r="R386" i="1"/>
  <c r="Q386" i="1"/>
  <c r="AC386" i="1" s="1"/>
  <c r="Q268" i="4" l="1"/>
  <c r="AD386" i="1"/>
  <c r="AE386" i="1"/>
  <c r="AF386" i="1"/>
  <c r="X387" i="1"/>
  <c r="P387" i="1"/>
  <c r="AC268" i="4" l="1"/>
  <c r="AE268" i="4"/>
  <c r="U269" i="4"/>
  <c r="Y269" i="4" s="1"/>
  <c r="AD268" i="4"/>
  <c r="V269" i="4"/>
  <c r="Z269" i="4" s="1"/>
  <c r="W269" i="4"/>
  <c r="AA269" i="4" s="1"/>
  <c r="AF268" i="4"/>
  <c r="T269" i="4"/>
  <c r="T388" i="1"/>
  <c r="AB388" i="1" s="1" a="1"/>
  <c r="AB388" i="1" s="1"/>
  <c r="R387" i="1"/>
  <c r="Q387" i="1"/>
  <c r="AC387" i="1" s="1"/>
  <c r="X269" i="4" l="1"/>
  <c r="P269" i="4"/>
  <c r="R269" i="4" s="1"/>
  <c r="AB269" i="4" a="1"/>
  <c r="AB269" i="4" s="1"/>
  <c r="AF387" i="1"/>
  <c r="AE387" i="1"/>
  <c r="AD387" i="1"/>
  <c r="X388" i="1"/>
  <c r="P388" i="1"/>
  <c r="Q269" i="4" l="1"/>
  <c r="T389" i="1"/>
  <c r="AB389" i="1" s="1" a="1"/>
  <c r="AB389" i="1" s="1"/>
  <c r="R388" i="1"/>
  <c r="Q388" i="1"/>
  <c r="AC388" i="1" s="1"/>
  <c r="AC269" i="4" l="1"/>
  <c r="AD269" i="4"/>
  <c r="AE269" i="4"/>
  <c r="W270" i="4"/>
  <c r="AA270" i="4" s="1"/>
  <c r="U270" i="4"/>
  <c r="Y270" i="4" s="1"/>
  <c r="V270" i="4"/>
  <c r="Z270" i="4" s="1"/>
  <c r="AF269" i="4"/>
  <c r="T270" i="4"/>
  <c r="AE388" i="1"/>
  <c r="AD388" i="1"/>
  <c r="AF388" i="1"/>
  <c r="X389" i="1"/>
  <c r="P389" i="1"/>
  <c r="AB270" i="4" l="1" a="1"/>
  <c r="AB270" i="4" s="1"/>
  <c r="P270" i="4"/>
  <c r="R270" i="4" s="1"/>
  <c r="X270" i="4"/>
  <c r="T390" i="1"/>
  <c r="AB390" i="1" s="1" a="1"/>
  <c r="AB390" i="1" s="1"/>
  <c r="R389" i="1"/>
  <c r="Q389" i="1"/>
  <c r="AC389" i="1" s="1"/>
  <c r="Q270" i="4" l="1"/>
  <c r="AE389" i="1"/>
  <c r="AD389" i="1"/>
  <c r="AF389" i="1"/>
  <c r="X390" i="1"/>
  <c r="P390" i="1"/>
  <c r="V271" i="4" l="1"/>
  <c r="Z271" i="4" s="1"/>
  <c r="AF270" i="4"/>
  <c r="AE270" i="4"/>
  <c r="U271" i="4"/>
  <c r="Y271" i="4" s="1"/>
  <c r="AD270" i="4"/>
  <c r="W271" i="4"/>
  <c r="AA271" i="4" s="1"/>
  <c r="AC270" i="4"/>
  <c r="T271" i="4"/>
  <c r="T391" i="1"/>
  <c r="AB391" i="1" s="1" a="1"/>
  <c r="AB391" i="1" s="1"/>
  <c r="R390" i="1"/>
  <c r="Q390" i="1"/>
  <c r="AC390" i="1" s="1"/>
  <c r="AB271" i="4" l="1" a="1"/>
  <c r="AB271" i="4" s="1"/>
  <c r="P271" i="4"/>
  <c r="R271" i="4" s="1"/>
  <c r="X271" i="4"/>
  <c r="AE390" i="1"/>
  <c r="AF390" i="1"/>
  <c r="AD390" i="1"/>
  <c r="X391" i="1"/>
  <c r="P391" i="1"/>
  <c r="Q271" i="4" l="1"/>
  <c r="AC271" i="4"/>
  <c r="T392" i="1"/>
  <c r="AB392" i="1" s="1" a="1"/>
  <c r="AB392" i="1" s="1"/>
  <c r="R391" i="1"/>
  <c r="Q391" i="1"/>
  <c r="AC391" i="1" s="1"/>
  <c r="AE271" i="4" l="1"/>
  <c r="V272" i="4"/>
  <c r="Z272" i="4" s="1"/>
  <c r="AF271" i="4"/>
  <c r="U272" i="4"/>
  <c r="Y272" i="4" s="1"/>
  <c r="W272" i="4"/>
  <c r="AA272" i="4" s="1"/>
  <c r="AD271" i="4"/>
  <c r="T272" i="4"/>
  <c r="AE391" i="1"/>
  <c r="AF391" i="1"/>
  <c r="AD391" i="1"/>
  <c r="X392" i="1"/>
  <c r="P392" i="1"/>
  <c r="X272" i="4" l="1"/>
  <c r="P272" i="4"/>
  <c r="R272" i="4" s="1"/>
  <c r="AB272" i="4" a="1"/>
  <c r="AB272" i="4" s="1"/>
  <c r="T393" i="1"/>
  <c r="AB393" i="1" s="1" a="1"/>
  <c r="AB393" i="1" s="1"/>
  <c r="R392" i="1"/>
  <c r="Q392" i="1"/>
  <c r="Q272" i="4" l="1"/>
  <c r="AD392" i="1"/>
  <c r="AF392" i="1"/>
  <c r="AE392" i="1"/>
  <c r="AC392" i="1"/>
  <c r="X393" i="1"/>
  <c r="P393" i="1"/>
  <c r="AC272" i="4" l="1"/>
  <c r="AD272" i="4"/>
  <c r="AF272" i="4"/>
  <c r="AE272" i="4"/>
  <c r="V273" i="4"/>
  <c r="Z273" i="4" s="1"/>
  <c r="U273" i="4"/>
  <c r="Y273" i="4" s="1"/>
  <c r="W273" i="4"/>
  <c r="AA273" i="4" s="1"/>
  <c r="T273" i="4"/>
  <c r="T394" i="1"/>
  <c r="AB394" i="1" s="1" a="1"/>
  <c r="AB394" i="1" s="1"/>
  <c r="R393" i="1"/>
  <c r="Q393" i="1"/>
  <c r="AC393" i="1" s="1"/>
  <c r="AB273" i="4" l="1" a="1"/>
  <c r="AB273" i="4" s="1"/>
  <c r="X273" i="4"/>
  <c r="P273" i="4"/>
  <c r="R273" i="4" s="1"/>
  <c r="AF393" i="1"/>
  <c r="AD393" i="1"/>
  <c r="AE393" i="1"/>
  <c r="X394" i="1"/>
  <c r="P394" i="1"/>
  <c r="Q273" i="4" l="1"/>
  <c r="AC273" i="4"/>
  <c r="T395" i="1"/>
  <c r="AB395" i="1" s="1" a="1"/>
  <c r="AB395" i="1" s="1"/>
  <c r="R394" i="1"/>
  <c r="Q394" i="1"/>
  <c r="AC394" i="1" s="1"/>
  <c r="AE273" i="4" l="1"/>
  <c r="U274" i="4"/>
  <c r="Y274" i="4" s="1"/>
  <c r="AD273" i="4"/>
  <c r="W274" i="4"/>
  <c r="AA274" i="4" s="1"/>
  <c r="AF273" i="4"/>
  <c r="V274" i="4"/>
  <c r="Z274" i="4" s="1"/>
  <c r="T274" i="4"/>
  <c r="AD394" i="1"/>
  <c r="AF394" i="1"/>
  <c r="AE394" i="1"/>
  <c r="X395" i="1"/>
  <c r="P395" i="1"/>
  <c r="AB274" i="4" l="1" a="1"/>
  <c r="AB274" i="4" s="1"/>
  <c r="X274" i="4"/>
  <c r="P274" i="4"/>
  <c r="R274" i="4" s="1"/>
  <c r="T396" i="1"/>
  <c r="AB396" i="1" s="1" a="1"/>
  <c r="AB396" i="1" s="1"/>
  <c r="R395" i="1"/>
  <c r="Q395" i="1"/>
  <c r="AC395" i="1" s="1"/>
  <c r="Q274" i="4" l="1"/>
  <c r="AC274" i="4"/>
  <c r="AF395" i="1"/>
  <c r="AE395" i="1"/>
  <c r="AD395" i="1"/>
  <c r="X396" i="1"/>
  <c r="P396" i="1"/>
  <c r="T275" i="4" l="1"/>
  <c r="U275" i="4"/>
  <c r="Y275" i="4" s="1"/>
  <c r="V275" i="4"/>
  <c r="Z275" i="4" s="1"/>
  <c r="W275" i="4"/>
  <c r="AA275" i="4" s="1"/>
  <c r="AD274" i="4"/>
  <c r="AE274" i="4"/>
  <c r="AF274" i="4"/>
  <c r="T397" i="1"/>
  <c r="AB397" i="1" s="1" a="1"/>
  <c r="AB397" i="1" s="1"/>
  <c r="R396" i="1"/>
  <c r="Q396" i="1"/>
  <c r="AC396" i="1" s="1"/>
  <c r="X275" i="4" l="1"/>
  <c r="AB275" i="4" a="1"/>
  <c r="AB275" i="4" s="1"/>
  <c r="P275" i="4"/>
  <c r="R275" i="4" s="1"/>
  <c r="AD396" i="1"/>
  <c r="AE396" i="1"/>
  <c r="AF396" i="1"/>
  <c r="X397" i="1"/>
  <c r="P397" i="1"/>
  <c r="Q275" i="4" l="1"/>
  <c r="T398" i="1"/>
  <c r="AB398" i="1" s="1" a="1"/>
  <c r="AB398" i="1" s="1"/>
  <c r="R397" i="1"/>
  <c r="Q397" i="1"/>
  <c r="AC397" i="1" s="1"/>
  <c r="AC275" i="4" l="1"/>
  <c r="V276" i="4"/>
  <c r="Z276" i="4" s="1"/>
  <c r="AD275" i="4"/>
  <c r="AF275" i="4"/>
  <c r="AE275" i="4"/>
  <c r="W276" i="4"/>
  <c r="AA276" i="4" s="1"/>
  <c r="U276" i="4"/>
  <c r="Y276" i="4" s="1"/>
  <c r="T276" i="4"/>
  <c r="AE397" i="1"/>
  <c r="AD397" i="1"/>
  <c r="AF397" i="1"/>
  <c r="X398" i="1"/>
  <c r="P398" i="1"/>
  <c r="AB276" i="4" l="1" a="1"/>
  <c r="AB276" i="4" s="1"/>
  <c r="P276" i="4"/>
  <c r="R276" i="4" s="1"/>
  <c r="X276" i="4"/>
  <c r="T399" i="1"/>
  <c r="AB399" i="1" s="1" a="1"/>
  <c r="AB399" i="1" s="1"/>
  <c r="R398" i="1"/>
  <c r="Q398" i="1"/>
  <c r="AC398" i="1" s="1"/>
  <c r="Q276" i="4" l="1"/>
  <c r="AF398" i="1"/>
  <c r="AE398" i="1"/>
  <c r="AD398" i="1"/>
  <c r="X399" i="1"/>
  <c r="P399" i="1"/>
  <c r="U277" i="4" l="1"/>
  <c r="Y277" i="4" s="1"/>
  <c r="AF276" i="4"/>
  <c r="V277" i="4"/>
  <c r="Z277" i="4" s="1"/>
  <c r="AE276" i="4"/>
  <c r="AD276" i="4"/>
  <c r="W277" i="4"/>
  <c r="AA277" i="4" s="1"/>
  <c r="AC276" i="4"/>
  <c r="T277" i="4"/>
  <c r="R399" i="1"/>
  <c r="Q399" i="1"/>
  <c r="AB277" i="4" l="1" a="1"/>
  <c r="AB277" i="4" s="1"/>
  <c r="X277" i="4"/>
  <c r="P277" i="4"/>
  <c r="R277" i="4" s="1"/>
  <c r="AC399" i="1"/>
  <c r="V400" i="1"/>
  <c r="Z400" i="1" s="1"/>
  <c r="V401" i="1" s="1"/>
  <c r="Z401" i="1" s="1"/>
  <c r="V402" i="1" s="1"/>
  <c r="Z402" i="1" s="1"/>
  <c r="V403" i="1" s="1"/>
  <c r="Z403" i="1" s="1"/>
  <c r="V404" i="1" s="1"/>
  <c r="Z404" i="1" s="1"/>
  <c r="V405" i="1" s="1"/>
  <c r="Z405" i="1" s="1"/>
  <c r="V406" i="1" s="1"/>
  <c r="Z406" i="1" s="1"/>
  <c r="V407" i="1" s="1"/>
  <c r="Z407" i="1" s="1"/>
  <c r="V408" i="1" s="1"/>
  <c r="Z408" i="1" s="1"/>
  <c r="V409" i="1" s="1"/>
  <c r="Z409" i="1" s="1"/>
  <c r="V410" i="1" s="1"/>
  <c r="Z410" i="1" s="1"/>
  <c r="V411" i="1" s="1"/>
  <c r="Z411" i="1" s="1"/>
  <c r="V412" i="1" s="1"/>
  <c r="Z412" i="1" s="1"/>
  <c r="V413" i="1" s="1"/>
  <c r="Z413" i="1" s="1"/>
  <c r="V414" i="1" s="1"/>
  <c r="Z414" i="1" s="1"/>
  <c r="V415" i="1" s="1"/>
  <c r="Z415" i="1" s="1"/>
  <c r="V416" i="1" s="1"/>
  <c r="Z416" i="1" s="1"/>
  <c r="V417" i="1" s="1"/>
  <c r="Z417" i="1" s="1"/>
  <c r="V418" i="1" s="1"/>
  <c r="Z418" i="1" s="1"/>
  <c r="V419" i="1" s="1"/>
  <c r="Z419" i="1" s="1"/>
  <c r="V420" i="1" s="1"/>
  <c r="Z420" i="1" s="1"/>
  <c r="V421" i="1" s="1"/>
  <c r="Z421" i="1" s="1"/>
  <c r="V422" i="1" s="1"/>
  <c r="Z422" i="1" s="1"/>
  <c r="U400" i="1"/>
  <c r="Y400" i="1" s="1"/>
  <c r="U401" i="1" s="1"/>
  <c r="Y401" i="1" s="1"/>
  <c r="U402" i="1" s="1"/>
  <c r="Y402" i="1" s="1"/>
  <c r="U403" i="1" s="1"/>
  <c r="Y403" i="1" s="1"/>
  <c r="U404" i="1" s="1"/>
  <c r="Y404" i="1" s="1"/>
  <c r="U405" i="1" s="1"/>
  <c r="Y405" i="1" s="1"/>
  <c r="U406" i="1" s="1"/>
  <c r="Y406" i="1" s="1"/>
  <c r="U407" i="1" s="1"/>
  <c r="Y407" i="1" s="1"/>
  <c r="U408" i="1" s="1"/>
  <c r="Y408" i="1" s="1"/>
  <c r="U409" i="1" s="1"/>
  <c r="Y409" i="1" s="1"/>
  <c r="U410" i="1" s="1"/>
  <c r="Y410" i="1" s="1"/>
  <c r="U411" i="1" s="1"/>
  <c r="Y411" i="1" s="1"/>
  <c r="U412" i="1" s="1"/>
  <c r="Y412" i="1" s="1"/>
  <c r="U413" i="1" s="1"/>
  <c r="Y413" i="1" s="1"/>
  <c r="U414" i="1" s="1"/>
  <c r="Y414" i="1" s="1"/>
  <c r="U415" i="1" s="1"/>
  <c r="Y415" i="1" s="1"/>
  <c r="U416" i="1" s="1"/>
  <c r="Y416" i="1" s="1"/>
  <c r="U417" i="1" s="1"/>
  <c r="Y417" i="1" s="1"/>
  <c r="U418" i="1" s="1"/>
  <c r="Y418" i="1" s="1"/>
  <c r="U419" i="1" s="1"/>
  <c r="Y419" i="1" s="1"/>
  <c r="U420" i="1" s="1"/>
  <c r="Y420" i="1" s="1"/>
  <c r="U421" i="1" s="1"/>
  <c r="Y421" i="1" s="1"/>
  <c r="U422" i="1" s="1"/>
  <c r="Y422" i="1" s="1"/>
  <c r="W400" i="1"/>
  <c r="AA400" i="1" s="1"/>
  <c r="W401" i="1" s="1"/>
  <c r="AA401" i="1" s="1"/>
  <c r="W402" i="1" s="1"/>
  <c r="AA402" i="1" s="1"/>
  <c r="W403" i="1" s="1"/>
  <c r="AA403" i="1" s="1"/>
  <c r="W404" i="1" s="1"/>
  <c r="AA404" i="1" s="1"/>
  <c r="W405" i="1" s="1"/>
  <c r="AA405" i="1" s="1"/>
  <c r="W406" i="1" s="1"/>
  <c r="AA406" i="1" s="1"/>
  <c r="W407" i="1" s="1"/>
  <c r="AA407" i="1" s="1"/>
  <c r="W408" i="1" s="1"/>
  <c r="AA408" i="1" s="1"/>
  <c r="W409" i="1" s="1"/>
  <c r="AA409" i="1" s="1"/>
  <c r="W410" i="1" s="1"/>
  <c r="AA410" i="1" s="1"/>
  <c r="W411" i="1" s="1"/>
  <c r="AA411" i="1" s="1"/>
  <c r="W412" i="1" s="1"/>
  <c r="AA412" i="1" s="1"/>
  <c r="W413" i="1" s="1"/>
  <c r="AA413" i="1" s="1"/>
  <c r="W414" i="1" s="1"/>
  <c r="AA414" i="1" s="1"/>
  <c r="W415" i="1" s="1"/>
  <c r="AA415" i="1" s="1"/>
  <c r="W416" i="1" s="1"/>
  <c r="AA416" i="1" s="1"/>
  <c r="W417" i="1" s="1"/>
  <c r="AA417" i="1" s="1"/>
  <c r="W418" i="1" s="1"/>
  <c r="AA418" i="1" s="1"/>
  <c r="W419" i="1" s="1"/>
  <c r="AA419" i="1" s="1"/>
  <c r="W420" i="1" s="1"/>
  <c r="AA420" i="1" s="1"/>
  <c r="W421" i="1" s="1"/>
  <c r="AA421" i="1" s="1"/>
  <c r="W422" i="1" s="1"/>
  <c r="AA422" i="1" s="1"/>
  <c r="T400" i="1"/>
  <c r="AB400" i="1" s="1" a="1"/>
  <c r="AB400" i="1" s="1"/>
  <c r="AE399" i="1"/>
  <c r="AD399" i="1"/>
  <c r="AF399" i="1"/>
  <c r="Q277" i="4" l="1"/>
  <c r="P400" i="1"/>
  <c r="R400" i="1" s="1"/>
  <c r="X400" i="1"/>
  <c r="T401" i="1" s="1"/>
  <c r="AB401" i="1" s="1" a="1"/>
  <c r="AB401" i="1" s="1"/>
  <c r="AC277" i="4" l="1"/>
  <c r="AD277" i="4"/>
  <c r="U278" i="4"/>
  <c r="Y278" i="4" s="1"/>
  <c r="V278" i="4"/>
  <c r="Z278" i="4" s="1"/>
  <c r="AE277" i="4"/>
  <c r="W278" i="4"/>
  <c r="AA278" i="4" s="1"/>
  <c r="AF277" i="4"/>
  <c r="T278" i="4"/>
  <c r="Q400" i="1"/>
  <c r="AC400" i="1" s="1"/>
  <c r="AD400" i="1"/>
  <c r="AF400" i="1"/>
  <c r="AE400" i="1"/>
  <c r="X401" i="1"/>
  <c r="P401" i="1"/>
  <c r="X278" i="4" l="1"/>
  <c r="AB278" i="4" a="1"/>
  <c r="AB278" i="4" s="1"/>
  <c r="P278" i="4"/>
  <c r="R278" i="4" s="1"/>
  <c r="T402" i="1"/>
  <c r="AB402" i="1" s="1" a="1"/>
  <c r="AB402" i="1" s="1"/>
  <c r="R401" i="1"/>
  <c r="Q401" i="1"/>
  <c r="AC401" i="1" s="1"/>
  <c r="Q278" i="4" l="1"/>
  <c r="AF401" i="1"/>
  <c r="AE401" i="1"/>
  <c r="AD401" i="1"/>
  <c r="X402" i="1"/>
  <c r="P402" i="1"/>
  <c r="AC278" i="4" l="1"/>
  <c r="W279" i="4"/>
  <c r="AA279" i="4" s="1"/>
  <c r="AD278" i="4"/>
  <c r="AF278" i="4"/>
  <c r="V279" i="4"/>
  <c r="Z279" i="4" s="1"/>
  <c r="U279" i="4"/>
  <c r="Y279" i="4" s="1"/>
  <c r="AE278" i="4"/>
  <c r="T279" i="4"/>
  <c r="T403" i="1"/>
  <c r="AB403" i="1" s="1" a="1"/>
  <c r="AB403" i="1" s="1"/>
  <c r="R402" i="1"/>
  <c r="Q402" i="1"/>
  <c r="AC402" i="1" s="1"/>
  <c r="P279" i="4" l="1"/>
  <c r="R279" i="4" s="1"/>
  <c r="AB279" i="4" a="1"/>
  <c r="AB279" i="4" s="1"/>
  <c r="X279" i="4"/>
  <c r="AD402" i="1"/>
  <c r="AE402" i="1"/>
  <c r="AF402" i="1"/>
  <c r="X403" i="1"/>
  <c r="P403" i="1"/>
  <c r="Q279" i="4" l="1"/>
  <c r="AC279" i="4"/>
  <c r="T404" i="1"/>
  <c r="AB404" i="1" s="1" a="1"/>
  <c r="AB404" i="1" s="1"/>
  <c r="R403" i="1"/>
  <c r="Q403" i="1"/>
  <c r="AC403" i="1" s="1"/>
  <c r="U280" i="4" l="1"/>
  <c r="Y280" i="4" s="1"/>
  <c r="AE279" i="4"/>
  <c r="AD279" i="4"/>
  <c r="W280" i="4"/>
  <c r="AA280" i="4" s="1"/>
  <c r="AF279" i="4"/>
  <c r="V280" i="4"/>
  <c r="Z280" i="4" s="1"/>
  <c r="T280" i="4"/>
  <c r="AE403" i="1"/>
  <c r="AF403" i="1"/>
  <c r="AD403" i="1"/>
  <c r="X404" i="1"/>
  <c r="P404" i="1"/>
  <c r="P280" i="4" l="1"/>
  <c r="R280" i="4" s="1"/>
  <c r="X280" i="4"/>
  <c r="AB280" i="4" a="1"/>
  <c r="AB280" i="4" s="1"/>
  <c r="T405" i="1"/>
  <c r="AB405" i="1" s="1" a="1"/>
  <c r="AB405" i="1" s="1"/>
  <c r="R404" i="1"/>
  <c r="Q404" i="1"/>
  <c r="AC404" i="1" s="1"/>
  <c r="Q280" i="4" l="1"/>
  <c r="AD404" i="1"/>
  <c r="AE404" i="1"/>
  <c r="AF404" i="1"/>
  <c r="X405" i="1"/>
  <c r="P405" i="1"/>
  <c r="AC280" i="4" l="1"/>
  <c r="V281" i="4"/>
  <c r="Z281" i="4" s="1"/>
  <c r="AD280" i="4"/>
  <c r="AF280" i="4"/>
  <c r="AE280" i="4"/>
  <c r="W281" i="4"/>
  <c r="AA281" i="4" s="1"/>
  <c r="U281" i="4"/>
  <c r="Y281" i="4" s="1"/>
  <c r="T281" i="4"/>
  <c r="T406" i="1"/>
  <c r="AB406" i="1" s="1" a="1"/>
  <c r="AB406" i="1" s="1"/>
  <c r="R405" i="1"/>
  <c r="Q405" i="1"/>
  <c r="AC405" i="1" s="1"/>
  <c r="AB281" i="4" l="1" a="1"/>
  <c r="AB281" i="4" s="1"/>
  <c r="P281" i="4"/>
  <c r="R281" i="4" s="1"/>
  <c r="X281" i="4"/>
  <c r="AE405" i="1"/>
  <c r="AD405" i="1"/>
  <c r="AF405" i="1"/>
  <c r="X406" i="1"/>
  <c r="P406" i="1"/>
  <c r="Q281" i="4" l="1"/>
  <c r="T407" i="1"/>
  <c r="AB407" i="1" s="1" a="1"/>
  <c r="AB407" i="1" s="1"/>
  <c r="R406" i="1"/>
  <c r="Q406" i="1"/>
  <c r="AC406" i="1" s="1"/>
  <c r="AC281" i="4" l="1"/>
  <c r="AD281" i="4"/>
  <c r="AF281" i="4"/>
  <c r="AE281" i="4"/>
  <c r="V282" i="4"/>
  <c r="Z282" i="4" s="1"/>
  <c r="U282" i="4"/>
  <c r="Y282" i="4" s="1"/>
  <c r="W282" i="4"/>
  <c r="AA282" i="4" s="1"/>
  <c r="T282" i="4"/>
  <c r="AD406" i="1"/>
  <c r="AF406" i="1"/>
  <c r="AE406" i="1"/>
  <c r="X407" i="1"/>
  <c r="P407" i="1"/>
  <c r="AB282" i="4" l="1" a="1"/>
  <c r="AB282" i="4" s="1"/>
  <c r="P282" i="4"/>
  <c r="R282" i="4" s="1"/>
  <c r="X282" i="4"/>
  <c r="T408" i="1"/>
  <c r="AB408" i="1" s="1" a="1"/>
  <c r="AB408" i="1" s="1"/>
  <c r="R407" i="1"/>
  <c r="Q407" i="1"/>
  <c r="AC407" i="1" s="1"/>
  <c r="Q282" i="4" l="1"/>
  <c r="AE407" i="1"/>
  <c r="AF407" i="1"/>
  <c r="AD407" i="1"/>
  <c r="X408" i="1"/>
  <c r="P408" i="1"/>
  <c r="AC282" i="4" l="1"/>
  <c r="AE282" i="4"/>
  <c r="V283" i="4"/>
  <c r="Z283" i="4" s="1"/>
  <c r="U283" i="4"/>
  <c r="Y283" i="4" s="1"/>
  <c r="W283" i="4"/>
  <c r="AA283" i="4" s="1"/>
  <c r="AF282" i="4"/>
  <c r="AD282" i="4"/>
  <c r="T283" i="4"/>
  <c r="T409" i="1"/>
  <c r="AB409" i="1" s="1" a="1"/>
  <c r="AB409" i="1" s="1"/>
  <c r="R408" i="1"/>
  <c r="Q408" i="1"/>
  <c r="AC408" i="1" s="1"/>
  <c r="AB283" i="4" l="1" a="1"/>
  <c r="AB283" i="4" s="1"/>
  <c r="P283" i="4"/>
  <c r="R283" i="4" s="1"/>
  <c r="X283" i="4"/>
  <c r="AD408" i="1"/>
  <c r="AF408" i="1"/>
  <c r="AE408" i="1"/>
  <c r="X409" i="1"/>
  <c r="P409" i="1"/>
  <c r="Q283" i="4" l="1"/>
  <c r="AC283" i="4"/>
  <c r="T410" i="1"/>
  <c r="AB410" i="1" s="1" a="1"/>
  <c r="AB410" i="1" s="1"/>
  <c r="R409" i="1"/>
  <c r="Q409" i="1"/>
  <c r="AC409" i="1" s="1"/>
  <c r="AD283" i="4" l="1"/>
  <c r="W284" i="4"/>
  <c r="AA284" i="4" s="1"/>
  <c r="AF283" i="4"/>
  <c r="U284" i="4"/>
  <c r="Y284" i="4" s="1"/>
  <c r="AE283" i="4"/>
  <c r="V284" i="4"/>
  <c r="Z284" i="4" s="1"/>
  <c r="T284" i="4"/>
  <c r="AE409" i="1"/>
  <c r="AD409" i="1"/>
  <c r="AF409" i="1"/>
  <c r="X410" i="1"/>
  <c r="P410" i="1"/>
  <c r="P284" i="4" l="1"/>
  <c r="R284" i="4" s="1"/>
  <c r="X284" i="4"/>
  <c r="AB284" i="4" a="1"/>
  <c r="AB284" i="4" s="1"/>
  <c r="T411" i="1"/>
  <c r="AB411" i="1" s="1" a="1"/>
  <c r="AB411" i="1" s="1"/>
  <c r="R410" i="1"/>
  <c r="Q410" i="1"/>
  <c r="AC410" i="1" s="1"/>
  <c r="Q284" i="4" l="1"/>
  <c r="AC284" i="4"/>
  <c r="AE410" i="1"/>
  <c r="AF410" i="1"/>
  <c r="AD410" i="1"/>
  <c r="X411" i="1"/>
  <c r="P411" i="1"/>
  <c r="AE284" i="4" l="1"/>
  <c r="U285" i="4"/>
  <c r="Y285" i="4" s="1"/>
  <c r="W285" i="4"/>
  <c r="AA285" i="4" s="1"/>
  <c r="V285" i="4"/>
  <c r="Z285" i="4" s="1"/>
  <c r="AD284" i="4"/>
  <c r="AF284" i="4"/>
  <c r="T285" i="4"/>
  <c r="T412" i="1"/>
  <c r="AB412" i="1" s="1" a="1"/>
  <c r="AB412" i="1" s="1"/>
  <c r="R411" i="1"/>
  <c r="Q411" i="1"/>
  <c r="AC411" i="1" s="1"/>
  <c r="AB285" i="4" l="1" a="1"/>
  <c r="AB285" i="4" s="1"/>
  <c r="P285" i="4"/>
  <c r="R285" i="4" s="1"/>
  <c r="X285" i="4"/>
  <c r="AD411" i="1"/>
  <c r="AE411" i="1"/>
  <c r="AF411" i="1"/>
  <c r="X412" i="1"/>
  <c r="P412" i="1"/>
  <c r="Q285" i="4" l="1"/>
  <c r="AC285" i="4"/>
  <c r="T413" i="1"/>
  <c r="AB413" i="1" s="1" a="1"/>
  <c r="AB413" i="1" s="1"/>
  <c r="R412" i="1"/>
  <c r="Q412" i="1"/>
  <c r="AC412" i="1" s="1"/>
  <c r="AD285" i="4" l="1"/>
  <c r="V286" i="4"/>
  <c r="Z286" i="4" s="1"/>
  <c r="U286" i="4"/>
  <c r="Y286" i="4" s="1"/>
  <c r="AF285" i="4"/>
  <c r="AE285" i="4"/>
  <c r="W286" i="4"/>
  <c r="AA286" i="4" s="1"/>
  <c r="T286" i="4"/>
  <c r="AE412" i="1"/>
  <c r="AD412" i="1"/>
  <c r="AF412" i="1"/>
  <c r="X413" i="1"/>
  <c r="P413" i="1"/>
  <c r="AB286" i="4" l="1" a="1"/>
  <c r="AB286" i="4" s="1"/>
  <c r="P286" i="4"/>
  <c r="R286" i="4" s="1"/>
  <c r="X286" i="4"/>
  <c r="T414" i="1"/>
  <c r="AB414" i="1" s="1" a="1"/>
  <c r="AB414" i="1" s="1"/>
  <c r="R413" i="1"/>
  <c r="Q413" i="1"/>
  <c r="AC413" i="1" s="1"/>
  <c r="Q286" i="4" l="1"/>
  <c r="AC286" i="4"/>
  <c r="AE413" i="1"/>
  <c r="AF413" i="1"/>
  <c r="AD413" i="1"/>
  <c r="X414" i="1"/>
  <c r="P414" i="1"/>
  <c r="AF286" i="4" l="1"/>
  <c r="AE286" i="4"/>
  <c r="AD286" i="4"/>
  <c r="U287" i="4"/>
  <c r="Y287" i="4" s="1"/>
  <c r="V287" i="4"/>
  <c r="Z287" i="4" s="1"/>
  <c r="W287" i="4"/>
  <c r="AA287" i="4" s="1"/>
  <c r="T287" i="4"/>
  <c r="T415" i="1"/>
  <c r="AB415" i="1" s="1" a="1"/>
  <c r="AB415" i="1" s="1"/>
  <c r="R414" i="1"/>
  <c r="Q414" i="1"/>
  <c r="AC414" i="1" s="1"/>
  <c r="AB287" i="4" l="1" a="1"/>
  <c r="AB287" i="4" s="1"/>
  <c r="X287" i="4"/>
  <c r="P287" i="4"/>
  <c r="R287" i="4" s="1"/>
  <c r="AD414" i="1"/>
  <c r="AE414" i="1"/>
  <c r="AF414" i="1"/>
  <c r="X415" i="1"/>
  <c r="P415" i="1"/>
  <c r="Q287" i="4" l="1"/>
  <c r="T416" i="1"/>
  <c r="AB416" i="1" s="1" a="1"/>
  <c r="AB416" i="1" s="1"/>
  <c r="R415" i="1"/>
  <c r="Q415" i="1"/>
  <c r="AC415" i="1" s="1"/>
  <c r="W288" i="4" l="1"/>
  <c r="AA288" i="4" s="1"/>
  <c r="AD287" i="4"/>
  <c r="AE287" i="4"/>
  <c r="AF287" i="4"/>
  <c r="V288" i="4"/>
  <c r="Z288" i="4" s="1"/>
  <c r="U288" i="4"/>
  <c r="Y288" i="4" s="1"/>
  <c r="AC287" i="4"/>
  <c r="T288" i="4"/>
  <c r="AD415" i="1"/>
  <c r="AF415" i="1"/>
  <c r="AE415" i="1"/>
  <c r="X416" i="1"/>
  <c r="P416" i="1"/>
  <c r="X288" i="4" l="1"/>
  <c r="AB288" i="4" a="1"/>
  <c r="AB288" i="4" s="1"/>
  <c r="P288" i="4"/>
  <c r="R288" i="4" s="1"/>
  <c r="T417" i="1"/>
  <c r="AB417" i="1" s="1" a="1"/>
  <c r="AB417" i="1" s="1"/>
  <c r="R416" i="1"/>
  <c r="Q416" i="1"/>
  <c r="AC416" i="1" s="1"/>
  <c r="Q288" i="4" l="1"/>
  <c r="AC288" i="4"/>
  <c r="AE416" i="1"/>
  <c r="AD416" i="1"/>
  <c r="AF416" i="1"/>
  <c r="X417" i="1"/>
  <c r="P417" i="1"/>
  <c r="AF288" i="4" l="1"/>
  <c r="V289" i="4"/>
  <c r="Z289" i="4" s="1"/>
  <c r="AE288" i="4"/>
  <c r="U289" i="4"/>
  <c r="Y289" i="4" s="1"/>
  <c r="W289" i="4"/>
  <c r="AA289" i="4" s="1"/>
  <c r="AD288" i="4"/>
  <c r="T289" i="4"/>
  <c r="T418" i="1"/>
  <c r="AB418" i="1" s="1" a="1"/>
  <c r="AB418" i="1" s="1"/>
  <c r="R417" i="1"/>
  <c r="Q417" i="1"/>
  <c r="AC417" i="1" s="1"/>
  <c r="AB289" i="4" l="1" a="1"/>
  <c r="AB289" i="4" s="1"/>
  <c r="P289" i="4"/>
  <c r="R289" i="4" s="1"/>
  <c r="X289" i="4"/>
  <c r="AF417" i="1"/>
  <c r="AD417" i="1"/>
  <c r="AE417" i="1"/>
  <c r="X418" i="1"/>
  <c r="P418" i="1"/>
  <c r="Q289" i="4" l="1"/>
  <c r="T419" i="1"/>
  <c r="AB419" i="1" s="1" a="1"/>
  <c r="AB419" i="1" s="1"/>
  <c r="R418" i="1"/>
  <c r="Q418" i="1"/>
  <c r="AC418" i="1" s="1"/>
  <c r="AC289" i="4" l="1"/>
  <c r="AD289" i="4"/>
  <c r="U290" i="4"/>
  <c r="Y290" i="4" s="1"/>
  <c r="AF289" i="4"/>
  <c r="W290" i="4"/>
  <c r="AA290" i="4" s="1"/>
  <c r="V290" i="4"/>
  <c r="Z290" i="4" s="1"/>
  <c r="AE289" i="4"/>
  <c r="T290" i="4"/>
  <c r="AD418" i="1"/>
  <c r="AF418" i="1"/>
  <c r="AE418" i="1"/>
  <c r="X419" i="1"/>
  <c r="P419" i="1"/>
  <c r="AB290" i="4" l="1" a="1"/>
  <c r="AB290" i="4" s="1"/>
  <c r="X290" i="4"/>
  <c r="P290" i="4"/>
  <c r="R290" i="4" s="1"/>
  <c r="T420" i="1"/>
  <c r="AB420" i="1" s="1" a="1"/>
  <c r="AB420" i="1" s="1"/>
  <c r="R419" i="1"/>
  <c r="Q419" i="1"/>
  <c r="AC419" i="1" s="1"/>
  <c r="Q290" i="4" l="1"/>
  <c r="AE419" i="1"/>
  <c r="AD419" i="1"/>
  <c r="AF419" i="1"/>
  <c r="X420" i="1"/>
  <c r="P420" i="1"/>
  <c r="AC290" i="4" l="1"/>
  <c r="AF290" i="4"/>
  <c r="AD290" i="4"/>
  <c r="W291" i="4"/>
  <c r="AA291" i="4" s="1"/>
  <c r="V291" i="4"/>
  <c r="Z291" i="4" s="1"/>
  <c r="U291" i="4"/>
  <c r="Y291" i="4" s="1"/>
  <c r="AE290" i="4"/>
  <c r="T291" i="4"/>
  <c r="T421" i="1"/>
  <c r="AB421" i="1" s="1" a="1"/>
  <c r="AB421" i="1" s="1"/>
  <c r="R420" i="1"/>
  <c r="Q420" i="1"/>
  <c r="AC420" i="1" s="1"/>
  <c r="P291" i="4" l="1"/>
  <c r="R291" i="4" s="1"/>
  <c r="AB291" i="4" a="1"/>
  <c r="AB291" i="4" s="1"/>
  <c r="X291" i="4"/>
  <c r="AD420" i="1"/>
  <c r="AE420" i="1"/>
  <c r="AF420" i="1"/>
  <c r="X421" i="1"/>
  <c r="P421" i="1"/>
  <c r="Q291" i="4" l="1"/>
  <c r="AC291" i="4"/>
  <c r="T422" i="1"/>
  <c r="AB422" i="1" s="1" a="1"/>
  <c r="AB422" i="1" s="1"/>
  <c r="R421" i="1"/>
  <c r="Q421" i="1"/>
  <c r="AC421" i="1" s="1"/>
  <c r="W292" i="4" l="1"/>
  <c r="AA292" i="4" s="1"/>
  <c r="AE291" i="4"/>
  <c r="U292" i="4"/>
  <c r="Y292" i="4" s="1"/>
  <c r="V292" i="4"/>
  <c r="Z292" i="4" s="1"/>
  <c r="AF291" i="4"/>
  <c r="AD291" i="4"/>
  <c r="T292" i="4"/>
  <c r="AD421" i="1"/>
  <c r="AE421" i="1"/>
  <c r="AF421" i="1"/>
  <c r="X422" i="1"/>
  <c r="P422" i="1"/>
  <c r="P292" i="4" l="1"/>
  <c r="R292" i="4" s="1"/>
  <c r="X292" i="4"/>
  <c r="AB292" i="4" a="1"/>
  <c r="AB292" i="4" s="1"/>
  <c r="R422" i="1"/>
  <c r="Q422" i="1"/>
  <c r="Q292" i="4" l="1"/>
  <c r="AC422" i="1"/>
  <c r="W423" i="1"/>
  <c r="AA423" i="1" s="1"/>
  <c r="W424" i="1" s="1"/>
  <c r="AA424" i="1" s="1"/>
  <c r="W425" i="1" s="1"/>
  <c r="AA425" i="1" s="1"/>
  <c r="W426" i="1" s="1"/>
  <c r="AA426" i="1" s="1"/>
  <c r="W427" i="1" s="1"/>
  <c r="AA427" i="1" s="1"/>
  <c r="W428" i="1" s="1"/>
  <c r="AA428" i="1" s="1"/>
  <c r="W429" i="1" s="1"/>
  <c r="AA429" i="1" s="1"/>
  <c r="W430" i="1" s="1"/>
  <c r="AA430" i="1" s="1"/>
  <c r="W431" i="1" s="1"/>
  <c r="AA431" i="1" s="1"/>
  <c r="W432" i="1" s="1"/>
  <c r="AA432" i="1" s="1"/>
  <c r="W433" i="1" s="1"/>
  <c r="AA433" i="1" s="1"/>
  <c r="W434" i="1" s="1"/>
  <c r="AA434" i="1" s="1"/>
  <c r="W435" i="1" s="1"/>
  <c r="AA435" i="1" s="1"/>
  <c r="W436" i="1" s="1"/>
  <c r="AA436" i="1" s="1"/>
  <c r="W437" i="1" s="1"/>
  <c r="AA437" i="1" s="1"/>
  <c r="W438" i="1" s="1"/>
  <c r="AA438" i="1" s="1"/>
  <c r="W439" i="1" s="1"/>
  <c r="AA439" i="1" s="1"/>
  <c r="W440" i="1" s="1"/>
  <c r="AA440" i="1" s="1"/>
  <c r="W441" i="1" s="1"/>
  <c r="AA441" i="1" s="1"/>
  <c r="U423" i="1"/>
  <c r="Y423" i="1" s="1"/>
  <c r="U424" i="1" s="1"/>
  <c r="Y424" i="1" s="1"/>
  <c r="U425" i="1" s="1"/>
  <c r="Y425" i="1" s="1"/>
  <c r="U426" i="1" s="1"/>
  <c r="Y426" i="1" s="1"/>
  <c r="U427" i="1" s="1"/>
  <c r="Y427" i="1" s="1"/>
  <c r="U428" i="1" s="1"/>
  <c r="Y428" i="1" s="1"/>
  <c r="U429" i="1" s="1"/>
  <c r="Y429" i="1" s="1"/>
  <c r="U430" i="1" s="1"/>
  <c r="Y430" i="1" s="1"/>
  <c r="U431" i="1" s="1"/>
  <c r="Y431" i="1" s="1"/>
  <c r="U432" i="1" s="1"/>
  <c r="Y432" i="1" s="1"/>
  <c r="U433" i="1" s="1"/>
  <c r="Y433" i="1" s="1"/>
  <c r="U434" i="1" s="1"/>
  <c r="Y434" i="1" s="1"/>
  <c r="U435" i="1" s="1"/>
  <c r="Y435" i="1" s="1"/>
  <c r="U436" i="1" s="1"/>
  <c r="Y436" i="1" s="1"/>
  <c r="U437" i="1" s="1"/>
  <c r="Y437" i="1" s="1"/>
  <c r="U438" i="1" s="1"/>
  <c r="Y438" i="1" s="1"/>
  <c r="U439" i="1" s="1"/>
  <c r="Y439" i="1" s="1"/>
  <c r="U440" i="1" s="1"/>
  <c r="Y440" i="1" s="1"/>
  <c r="U441" i="1" s="1"/>
  <c r="Y441" i="1" s="1"/>
  <c r="V423" i="1"/>
  <c r="Z423" i="1" s="1"/>
  <c r="V424" i="1" s="1"/>
  <c r="Z424" i="1" s="1"/>
  <c r="V425" i="1" s="1"/>
  <c r="Z425" i="1" s="1"/>
  <c r="V426" i="1" s="1"/>
  <c r="Z426" i="1" s="1"/>
  <c r="V427" i="1" s="1"/>
  <c r="Z427" i="1" s="1"/>
  <c r="V428" i="1" s="1"/>
  <c r="Z428" i="1" s="1"/>
  <c r="V429" i="1" s="1"/>
  <c r="Z429" i="1" s="1"/>
  <c r="V430" i="1" s="1"/>
  <c r="Z430" i="1" s="1"/>
  <c r="V431" i="1" s="1"/>
  <c r="Z431" i="1" s="1"/>
  <c r="V432" i="1" s="1"/>
  <c r="Z432" i="1" s="1"/>
  <c r="V433" i="1" s="1"/>
  <c r="Z433" i="1" s="1"/>
  <c r="V434" i="1" s="1"/>
  <c r="Z434" i="1" s="1"/>
  <c r="V435" i="1" s="1"/>
  <c r="Z435" i="1" s="1"/>
  <c r="V436" i="1" s="1"/>
  <c r="Z436" i="1" s="1"/>
  <c r="V437" i="1" s="1"/>
  <c r="Z437" i="1" s="1"/>
  <c r="V438" i="1" s="1"/>
  <c r="Z438" i="1" s="1"/>
  <c r="V439" i="1" s="1"/>
  <c r="Z439" i="1" s="1"/>
  <c r="V440" i="1" s="1"/>
  <c r="Z440" i="1" s="1"/>
  <c r="V441" i="1" s="1"/>
  <c r="Z441" i="1" s="1"/>
  <c r="T423" i="1"/>
  <c r="AB423" i="1" s="1" a="1"/>
  <c r="AB423" i="1" s="1"/>
  <c r="AD422" i="1"/>
  <c r="AF422" i="1"/>
  <c r="AE422" i="1"/>
  <c r="AF292" i="4" l="1"/>
  <c r="U293" i="4"/>
  <c r="Y293" i="4" s="1"/>
  <c r="V293" i="4"/>
  <c r="Z293" i="4" s="1"/>
  <c r="W293" i="4"/>
  <c r="AA293" i="4" s="1"/>
  <c r="AD292" i="4"/>
  <c r="AE292" i="4"/>
  <c r="AC292" i="4"/>
  <c r="T293" i="4"/>
  <c r="P423" i="1"/>
  <c r="X423" i="1"/>
  <c r="T424" i="1" s="1"/>
  <c r="AB424" i="1" s="1" a="1"/>
  <c r="AB424" i="1" s="1"/>
  <c r="R423" i="1"/>
  <c r="Q423" i="1"/>
  <c r="AC423" i="1" s="1"/>
  <c r="X293" i="4" l="1"/>
  <c r="P293" i="4"/>
  <c r="R293" i="4" s="1"/>
  <c r="AB293" i="4" a="1"/>
  <c r="AB293" i="4" s="1"/>
  <c r="AE423" i="1"/>
  <c r="AF423" i="1"/>
  <c r="AD423" i="1"/>
  <c r="X424" i="1"/>
  <c r="P424" i="1"/>
  <c r="Q293" i="4" l="1"/>
  <c r="AC293" i="4"/>
  <c r="T425" i="1"/>
  <c r="AB425" i="1" s="1" a="1"/>
  <c r="AB425" i="1" s="1"/>
  <c r="R424" i="1"/>
  <c r="Q424" i="1"/>
  <c r="AC424" i="1" s="1"/>
  <c r="U294" i="4" l="1"/>
  <c r="Y294" i="4" s="1"/>
  <c r="V294" i="4"/>
  <c r="Z294" i="4" s="1"/>
  <c r="W294" i="4"/>
  <c r="AA294" i="4" s="1"/>
  <c r="T294" i="4"/>
  <c r="AD293" i="4"/>
  <c r="AF293" i="4"/>
  <c r="AE293" i="4"/>
  <c r="AE424" i="1"/>
  <c r="AD424" i="1"/>
  <c r="AF424" i="1"/>
  <c r="X425" i="1"/>
  <c r="P425" i="1"/>
  <c r="X294" i="4" l="1"/>
  <c r="AB294" i="4" a="1"/>
  <c r="AB294" i="4" s="1"/>
  <c r="P294" i="4"/>
  <c r="R294" i="4" s="1"/>
  <c r="T426" i="1"/>
  <c r="AB426" i="1" s="1" a="1"/>
  <c r="AB426" i="1" s="1"/>
  <c r="R425" i="1"/>
  <c r="Q425" i="1"/>
  <c r="AC425" i="1" s="1"/>
  <c r="Q294" i="4" l="1"/>
  <c r="AD425" i="1"/>
  <c r="AE425" i="1"/>
  <c r="AF425" i="1"/>
  <c r="X426" i="1"/>
  <c r="P426" i="1"/>
  <c r="AC294" i="4" l="1"/>
  <c r="AD294" i="4"/>
  <c r="V295" i="4"/>
  <c r="Z295" i="4" s="1"/>
  <c r="AE294" i="4"/>
  <c r="W295" i="4"/>
  <c r="AA295" i="4" s="1"/>
  <c r="AF294" i="4"/>
  <c r="U295" i="4"/>
  <c r="Y295" i="4" s="1"/>
  <c r="T295" i="4"/>
  <c r="T427" i="1"/>
  <c r="AB427" i="1" s="1" a="1"/>
  <c r="AB427" i="1" s="1"/>
  <c r="R426" i="1"/>
  <c r="Q426" i="1"/>
  <c r="AC426" i="1" s="1"/>
  <c r="AB295" i="4" l="1" a="1"/>
  <c r="AB295" i="4" s="1"/>
  <c r="P295" i="4"/>
  <c r="R295" i="4" s="1"/>
  <c r="X295" i="4"/>
  <c r="AE426" i="1"/>
  <c r="AD426" i="1"/>
  <c r="AF426" i="1"/>
  <c r="X427" i="1"/>
  <c r="P427" i="1"/>
  <c r="Q295" i="4" l="1"/>
  <c r="AC295" i="4"/>
  <c r="T428" i="1"/>
  <c r="AB428" i="1" s="1" a="1"/>
  <c r="AB428" i="1" s="1"/>
  <c r="R427" i="1"/>
  <c r="Q427" i="1"/>
  <c r="AC427" i="1" s="1"/>
  <c r="AE295" i="4" l="1"/>
  <c r="AF295" i="4"/>
  <c r="AD295" i="4"/>
  <c r="W296" i="4"/>
  <c r="AA296" i="4" s="1"/>
  <c r="U296" i="4"/>
  <c r="Y296" i="4" s="1"/>
  <c r="V296" i="4"/>
  <c r="Z296" i="4" s="1"/>
  <c r="T296" i="4"/>
  <c r="AD427" i="1"/>
  <c r="AF427" i="1"/>
  <c r="AE427" i="1"/>
  <c r="X428" i="1"/>
  <c r="P428" i="1"/>
  <c r="X296" i="4" l="1"/>
  <c r="P296" i="4"/>
  <c r="R296" i="4" s="1"/>
  <c r="AB296" i="4" a="1"/>
  <c r="AB296" i="4" s="1"/>
  <c r="T429" i="1"/>
  <c r="AB429" i="1" s="1" a="1"/>
  <c r="AB429" i="1" s="1"/>
  <c r="R428" i="1"/>
  <c r="Q428" i="1"/>
  <c r="AC428" i="1" s="1"/>
  <c r="Q296" i="4" l="1"/>
  <c r="AE428" i="1"/>
  <c r="AF428" i="1"/>
  <c r="AD428" i="1"/>
  <c r="X429" i="1"/>
  <c r="P429" i="1"/>
  <c r="AC296" i="4" l="1"/>
  <c r="AF296" i="4"/>
  <c r="U297" i="4"/>
  <c r="Y297" i="4" s="1"/>
  <c r="V297" i="4"/>
  <c r="Z297" i="4" s="1"/>
  <c r="W297" i="4"/>
  <c r="AA297" i="4" s="1"/>
  <c r="AD296" i="4"/>
  <c r="AE296" i="4"/>
  <c r="T297" i="4"/>
  <c r="T430" i="1"/>
  <c r="AB430" i="1" s="1" a="1"/>
  <c r="AB430" i="1" s="1"/>
  <c r="R429" i="1"/>
  <c r="Q429" i="1"/>
  <c r="AC429" i="1" s="1"/>
  <c r="X297" i="4" l="1"/>
  <c r="P297" i="4"/>
  <c r="R297" i="4" s="1"/>
  <c r="AB297" i="4" a="1"/>
  <c r="AB297" i="4" s="1"/>
  <c r="AD429" i="1"/>
  <c r="AE429" i="1"/>
  <c r="AF429" i="1"/>
  <c r="X430" i="1"/>
  <c r="P430" i="1"/>
  <c r="Q297" i="4" l="1"/>
  <c r="AC297" i="4"/>
  <c r="T431" i="1"/>
  <c r="AB431" i="1" s="1" a="1"/>
  <c r="AB431" i="1" s="1"/>
  <c r="R430" i="1"/>
  <c r="Q430" i="1"/>
  <c r="AC430" i="1" s="1"/>
  <c r="V298" i="4" l="1"/>
  <c r="Z298" i="4" s="1"/>
  <c r="AD297" i="4"/>
  <c r="W298" i="4"/>
  <c r="AA298" i="4" s="1"/>
  <c r="U298" i="4"/>
  <c r="Y298" i="4" s="1"/>
  <c r="AE297" i="4"/>
  <c r="AF297" i="4"/>
  <c r="T298" i="4"/>
  <c r="AE430" i="1"/>
  <c r="AD430" i="1"/>
  <c r="AF430" i="1"/>
  <c r="X431" i="1"/>
  <c r="P431" i="1"/>
  <c r="X298" i="4" l="1"/>
  <c r="AB298" i="4" a="1"/>
  <c r="AB298" i="4" s="1"/>
  <c r="P298" i="4"/>
  <c r="R298" i="4" s="1"/>
  <c r="T432" i="1"/>
  <c r="AB432" i="1" s="1" a="1"/>
  <c r="AB432" i="1" s="1"/>
  <c r="R431" i="1"/>
  <c r="Q431" i="1"/>
  <c r="AC431" i="1" s="1"/>
  <c r="Q298" i="4" l="1"/>
  <c r="AD431" i="1"/>
  <c r="AE431" i="1"/>
  <c r="AF431" i="1"/>
  <c r="X432" i="1"/>
  <c r="P432" i="1"/>
  <c r="AC298" i="4" l="1"/>
  <c r="W299" i="4"/>
  <c r="AA299" i="4" s="1"/>
  <c r="AE298" i="4"/>
  <c r="AF298" i="4"/>
  <c r="U299" i="4"/>
  <c r="Y299" i="4" s="1"/>
  <c r="V299" i="4"/>
  <c r="Z299" i="4" s="1"/>
  <c r="AD298" i="4"/>
  <c r="T299" i="4"/>
  <c r="T433" i="1"/>
  <c r="AB433" i="1" s="1" a="1"/>
  <c r="AB433" i="1" s="1"/>
  <c r="R432" i="1"/>
  <c r="Q432" i="1"/>
  <c r="AC432" i="1" s="1"/>
  <c r="AB299" i="4" l="1" a="1"/>
  <c r="AB299" i="4" s="1"/>
  <c r="X299" i="4"/>
  <c r="P299" i="4"/>
  <c r="R299" i="4" s="1"/>
  <c r="AF432" i="1"/>
  <c r="AE432" i="1"/>
  <c r="AD432" i="1"/>
  <c r="X433" i="1"/>
  <c r="P433" i="1"/>
  <c r="Q299" i="4" l="1"/>
  <c r="AC299" i="4"/>
  <c r="T434" i="1"/>
  <c r="AB434" i="1" s="1" a="1"/>
  <c r="AB434" i="1" s="1"/>
  <c r="R433" i="1"/>
  <c r="Q433" i="1"/>
  <c r="AD299" i="4" l="1"/>
  <c r="W300" i="4"/>
  <c r="AA300" i="4" s="1"/>
  <c r="U300" i="4"/>
  <c r="Y300" i="4" s="1"/>
  <c r="V300" i="4"/>
  <c r="Z300" i="4" s="1"/>
  <c r="AE299" i="4"/>
  <c r="AF299" i="4"/>
  <c r="T300" i="4"/>
  <c r="AF433" i="1"/>
  <c r="AD433" i="1"/>
  <c r="AE433" i="1"/>
  <c r="AC433" i="1"/>
  <c r="X434" i="1"/>
  <c r="P434" i="1"/>
  <c r="X300" i="4" l="1"/>
  <c r="P300" i="4"/>
  <c r="R300" i="4" s="1"/>
  <c r="AB300" i="4" a="1"/>
  <c r="AB300" i="4" s="1"/>
  <c r="T435" i="1"/>
  <c r="AB435" i="1" s="1" a="1"/>
  <c r="AB435" i="1" s="1"/>
  <c r="R434" i="1"/>
  <c r="Q434" i="1"/>
  <c r="AC434" i="1" s="1"/>
  <c r="Q300" i="4" l="1"/>
  <c r="AE434" i="1"/>
  <c r="AD434" i="1"/>
  <c r="AF434" i="1"/>
  <c r="X435" i="1"/>
  <c r="P435" i="1"/>
  <c r="AC300" i="4" l="1"/>
  <c r="AE300" i="4"/>
  <c r="AD300" i="4"/>
  <c r="AF300" i="4"/>
  <c r="V301" i="4"/>
  <c r="Z301" i="4" s="1"/>
  <c r="U301" i="4"/>
  <c r="Y301" i="4" s="1"/>
  <c r="W301" i="4"/>
  <c r="AA301" i="4" s="1"/>
  <c r="T301" i="4"/>
  <c r="T436" i="1"/>
  <c r="AB436" i="1" s="1" a="1"/>
  <c r="AB436" i="1" s="1"/>
  <c r="R435" i="1"/>
  <c r="Q435" i="1"/>
  <c r="AC435" i="1" s="1"/>
  <c r="P301" i="4" l="1"/>
  <c r="R301" i="4" s="1"/>
  <c r="X301" i="4"/>
  <c r="AB301" i="4" a="1"/>
  <c r="AB301" i="4" s="1"/>
  <c r="AD435" i="1"/>
  <c r="AF435" i="1"/>
  <c r="AE435" i="1"/>
  <c r="X436" i="1"/>
  <c r="P436" i="1"/>
  <c r="Q301" i="4" l="1"/>
  <c r="AC301" i="4"/>
  <c r="T437" i="1"/>
  <c r="AB437" i="1" s="1" a="1"/>
  <c r="AB437" i="1" s="1"/>
  <c r="R436" i="1"/>
  <c r="Q436" i="1"/>
  <c r="AC436" i="1" s="1"/>
  <c r="AE301" i="4" l="1"/>
  <c r="AD301" i="4"/>
  <c r="W302" i="4"/>
  <c r="AA302" i="4" s="1"/>
  <c r="U302" i="4"/>
  <c r="Y302" i="4" s="1"/>
  <c r="AF301" i="4"/>
  <c r="V302" i="4"/>
  <c r="Z302" i="4" s="1"/>
  <c r="T302" i="4"/>
  <c r="AE436" i="1"/>
  <c r="AD436" i="1"/>
  <c r="AF436" i="1"/>
  <c r="X437" i="1"/>
  <c r="P437" i="1"/>
  <c r="P302" i="4" l="1"/>
  <c r="R302" i="4" s="1"/>
  <c r="AB302" i="4" a="1"/>
  <c r="AB302" i="4" s="1"/>
  <c r="X302" i="4"/>
  <c r="T438" i="1"/>
  <c r="AB438" i="1" s="1" a="1"/>
  <c r="AB438" i="1" s="1"/>
  <c r="R437" i="1"/>
  <c r="Q437" i="1"/>
  <c r="AC437" i="1" s="1"/>
  <c r="Q302" i="4" l="1"/>
  <c r="AC302" i="4"/>
  <c r="AF437" i="1"/>
  <c r="AD437" i="1"/>
  <c r="AE437" i="1"/>
  <c r="X438" i="1"/>
  <c r="P438" i="1"/>
  <c r="V303" i="4" l="1"/>
  <c r="Z303" i="4" s="1"/>
  <c r="AF302" i="4"/>
  <c r="AE302" i="4"/>
  <c r="W303" i="4"/>
  <c r="AA303" i="4" s="1"/>
  <c r="U303" i="4"/>
  <c r="Y303" i="4" s="1"/>
  <c r="AD302" i="4"/>
  <c r="T303" i="4"/>
  <c r="T439" i="1"/>
  <c r="AB439" i="1" s="1" a="1"/>
  <c r="AB439" i="1" s="1"/>
  <c r="R438" i="1"/>
  <c r="Q438" i="1"/>
  <c r="AC438" i="1" s="1"/>
  <c r="AB303" i="4" l="1" a="1"/>
  <c r="AB303" i="4" s="1"/>
  <c r="P303" i="4"/>
  <c r="R303" i="4" s="1"/>
  <c r="X303" i="4"/>
  <c r="AE438" i="1"/>
  <c r="AD438" i="1"/>
  <c r="AF438" i="1"/>
  <c r="X439" i="1"/>
  <c r="P439" i="1"/>
  <c r="Q303" i="4" l="1"/>
  <c r="AC303" i="4"/>
  <c r="T440" i="1"/>
  <c r="AB440" i="1" s="1" a="1"/>
  <c r="AB440" i="1" s="1"/>
  <c r="R439" i="1"/>
  <c r="Q439" i="1"/>
  <c r="AC439" i="1" s="1"/>
  <c r="AE303" i="4" l="1"/>
  <c r="W304" i="4"/>
  <c r="AA304" i="4" s="1"/>
  <c r="AD303" i="4"/>
  <c r="AF303" i="4"/>
  <c r="U304" i="4"/>
  <c r="Y304" i="4" s="1"/>
  <c r="V304" i="4"/>
  <c r="Z304" i="4" s="1"/>
  <c r="T304" i="4"/>
  <c r="AF439" i="1"/>
  <c r="AD439" i="1"/>
  <c r="AE439" i="1"/>
  <c r="X440" i="1"/>
  <c r="P440" i="1"/>
  <c r="P304" i="4" l="1"/>
  <c r="R304" i="4" s="1"/>
  <c r="X304" i="4"/>
  <c r="AB304" i="4" a="1"/>
  <c r="AB304" i="4" s="1"/>
  <c r="T441" i="1"/>
  <c r="AB441" i="1" s="1" a="1"/>
  <c r="AB441" i="1" s="1"/>
  <c r="R440" i="1"/>
  <c r="Q440" i="1"/>
  <c r="AC440" i="1" s="1"/>
  <c r="Q304" i="4" l="1"/>
  <c r="AE440" i="1"/>
  <c r="AD440" i="1"/>
  <c r="AF440" i="1"/>
  <c r="X441" i="1"/>
  <c r="P441" i="1"/>
  <c r="AC304" i="4" l="1"/>
  <c r="AF304" i="4"/>
  <c r="AD304" i="4"/>
  <c r="V305" i="4"/>
  <c r="Z305" i="4" s="1"/>
  <c r="AE304" i="4"/>
  <c r="U305" i="4"/>
  <c r="Y305" i="4" s="1"/>
  <c r="W305" i="4"/>
  <c r="AA305" i="4" s="1"/>
  <c r="T305" i="4"/>
  <c r="R441" i="1"/>
  <c r="Q441" i="1"/>
  <c r="P305" i="4" l="1"/>
  <c r="R305" i="4" s="1"/>
  <c r="AB305" i="4" a="1"/>
  <c r="AB305" i="4" s="1"/>
  <c r="X305" i="4"/>
  <c r="AC441" i="1"/>
  <c r="U442" i="1"/>
  <c r="Y442" i="1" s="1"/>
  <c r="U443" i="1" s="1"/>
  <c r="Y443" i="1" s="1"/>
  <c r="U444" i="1" s="1"/>
  <c r="Y444" i="1" s="1"/>
  <c r="U445" i="1" s="1"/>
  <c r="Y445" i="1" s="1"/>
  <c r="U446" i="1" s="1"/>
  <c r="Y446" i="1" s="1"/>
  <c r="U447" i="1" s="1"/>
  <c r="Y447" i="1" s="1"/>
  <c r="U448" i="1" s="1"/>
  <c r="Y448" i="1" s="1"/>
  <c r="U449" i="1" s="1"/>
  <c r="Y449" i="1" s="1"/>
  <c r="U450" i="1" s="1"/>
  <c r="Y450" i="1" s="1"/>
  <c r="U451" i="1" s="1"/>
  <c r="Y451" i="1" s="1"/>
  <c r="U452" i="1" s="1"/>
  <c r="Y452" i="1" s="1"/>
  <c r="U453" i="1" s="1"/>
  <c r="Y453" i="1" s="1"/>
  <c r="U454" i="1" s="1"/>
  <c r="Y454" i="1" s="1"/>
  <c r="U455" i="1" s="1"/>
  <c r="Y455" i="1" s="1"/>
  <c r="U456" i="1" s="1"/>
  <c r="Y456" i="1" s="1"/>
  <c r="U457" i="1" s="1"/>
  <c r="Y457" i="1" s="1"/>
  <c r="U458" i="1" s="1"/>
  <c r="Y458" i="1" s="1"/>
  <c r="U459" i="1" s="1"/>
  <c r="Y459" i="1" s="1"/>
  <c r="U460" i="1" s="1"/>
  <c r="Y460" i="1" s="1"/>
  <c r="U461" i="1" s="1"/>
  <c r="Y461" i="1" s="1"/>
  <c r="U462" i="1" s="1"/>
  <c r="Y462" i="1" s="1"/>
  <c r="U463" i="1" s="1"/>
  <c r="Y463" i="1" s="1"/>
  <c r="U464" i="1" s="1"/>
  <c r="Y464" i="1" s="1"/>
  <c r="V442" i="1"/>
  <c r="Z442" i="1" s="1"/>
  <c r="V443" i="1" s="1"/>
  <c r="Z443" i="1" s="1"/>
  <c r="V444" i="1" s="1"/>
  <c r="Z444" i="1" s="1"/>
  <c r="V445" i="1" s="1"/>
  <c r="Z445" i="1" s="1"/>
  <c r="V446" i="1" s="1"/>
  <c r="Z446" i="1" s="1"/>
  <c r="V447" i="1" s="1"/>
  <c r="Z447" i="1" s="1"/>
  <c r="V448" i="1" s="1"/>
  <c r="Z448" i="1" s="1"/>
  <c r="V449" i="1" s="1"/>
  <c r="Z449" i="1" s="1"/>
  <c r="V450" i="1" s="1"/>
  <c r="Z450" i="1" s="1"/>
  <c r="V451" i="1" s="1"/>
  <c r="Z451" i="1" s="1"/>
  <c r="V452" i="1" s="1"/>
  <c r="Z452" i="1" s="1"/>
  <c r="V453" i="1" s="1"/>
  <c r="Z453" i="1" s="1"/>
  <c r="V454" i="1" s="1"/>
  <c r="Z454" i="1" s="1"/>
  <c r="V455" i="1" s="1"/>
  <c r="Z455" i="1" s="1"/>
  <c r="V456" i="1" s="1"/>
  <c r="Z456" i="1" s="1"/>
  <c r="V457" i="1" s="1"/>
  <c r="Z457" i="1" s="1"/>
  <c r="V458" i="1" s="1"/>
  <c r="Z458" i="1" s="1"/>
  <c r="V459" i="1" s="1"/>
  <c r="Z459" i="1" s="1"/>
  <c r="V460" i="1" s="1"/>
  <c r="Z460" i="1" s="1"/>
  <c r="V461" i="1" s="1"/>
  <c r="Z461" i="1" s="1"/>
  <c r="V462" i="1" s="1"/>
  <c r="Z462" i="1" s="1"/>
  <c r="V463" i="1" s="1"/>
  <c r="Z463" i="1" s="1"/>
  <c r="V464" i="1" s="1"/>
  <c r="Z464" i="1" s="1"/>
  <c r="W442" i="1"/>
  <c r="AA442" i="1" s="1"/>
  <c r="W443" i="1" s="1"/>
  <c r="AA443" i="1" s="1"/>
  <c r="W444" i="1" s="1"/>
  <c r="AA444" i="1" s="1"/>
  <c r="W445" i="1" s="1"/>
  <c r="AA445" i="1" s="1"/>
  <c r="W446" i="1" s="1"/>
  <c r="AA446" i="1" s="1"/>
  <c r="W447" i="1" s="1"/>
  <c r="AA447" i="1" s="1"/>
  <c r="W448" i="1" s="1"/>
  <c r="AA448" i="1" s="1"/>
  <c r="W449" i="1" s="1"/>
  <c r="AA449" i="1" s="1"/>
  <c r="W450" i="1" s="1"/>
  <c r="AA450" i="1" s="1"/>
  <c r="W451" i="1" s="1"/>
  <c r="AA451" i="1" s="1"/>
  <c r="W452" i="1" s="1"/>
  <c r="AA452" i="1" s="1"/>
  <c r="W453" i="1" s="1"/>
  <c r="AA453" i="1" s="1"/>
  <c r="W454" i="1" s="1"/>
  <c r="AA454" i="1" s="1"/>
  <c r="W455" i="1" s="1"/>
  <c r="AA455" i="1" s="1"/>
  <c r="W456" i="1" s="1"/>
  <c r="AA456" i="1" s="1"/>
  <c r="W457" i="1" s="1"/>
  <c r="AA457" i="1" s="1"/>
  <c r="W458" i="1" s="1"/>
  <c r="AA458" i="1" s="1"/>
  <c r="W459" i="1" s="1"/>
  <c r="AA459" i="1" s="1"/>
  <c r="W460" i="1" s="1"/>
  <c r="AA460" i="1" s="1"/>
  <c r="W461" i="1" s="1"/>
  <c r="AA461" i="1" s="1"/>
  <c r="W462" i="1" s="1"/>
  <c r="AA462" i="1" s="1"/>
  <c r="W463" i="1" s="1"/>
  <c r="AA463" i="1" s="1"/>
  <c r="W464" i="1" s="1"/>
  <c r="AA464" i="1" s="1"/>
  <c r="T442" i="1"/>
  <c r="AF441" i="1"/>
  <c r="AE441" i="1"/>
  <c r="AD441" i="1"/>
  <c r="Q305" i="4" l="1"/>
  <c r="AC305" i="4"/>
  <c r="AB442" i="1" a="1"/>
  <c r="AB442" i="1" s="1"/>
  <c r="P442" i="1"/>
  <c r="R442" i="1" s="1"/>
  <c r="X442" i="1"/>
  <c r="T443" i="1" s="1"/>
  <c r="AB443" i="1" s="1" a="1"/>
  <c r="AB443" i="1" s="1"/>
  <c r="V306" i="4" l="1"/>
  <c r="Z306" i="4" s="1"/>
  <c r="AE305" i="4"/>
  <c r="U306" i="4"/>
  <c r="Y306" i="4" s="1"/>
  <c r="W306" i="4"/>
  <c r="AA306" i="4" s="1"/>
  <c r="AF305" i="4"/>
  <c r="AD305" i="4"/>
  <c r="T306" i="4"/>
  <c r="Q442" i="1"/>
  <c r="AC442" i="1" s="1"/>
  <c r="AE442" i="1"/>
  <c r="AD442" i="1"/>
  <c r="AF442" i="1"/>
  <c r="X443" i="1"/>
  <c r="P443" i="1"/>
  <c r="X306" i="4" l="1"/>
  <c r="P306" i="4"/>
  <c r="R306" i="4" s="1"/>
  <c r="AB306" i="4" a="1"/>
  <c r="AB306" i="4" s="1"/>
  <c r="T444" i="1"/>
  <c r="AB444" i="1" s="1" a="1"/>
  <c r="AB444" i="1" s="1"/>
  <c r="R443" i="1"/>
  <c r="Q443" i="1"/>
  <c r="AC443" i="1" s="1"/>
  <c r="Q306" i="4" l="1"/>
  <c r="AD443" i="1"/>
  <c r="AF443" i="1"/>
  <c r="AE443" i="1"/>
  <c r="X444" i="1"/>
  <c r="P444" i="1"/>
  <c r="AC306" i="4" l="1"/>
  <c r="AE306" i="4"/>
  <c r="U307" i="4"/>
  <c r="Y307" i="4" s="1"/>
  <c r="W307" i="4"/>
  <c r="AA307" i="4" s="1"/>
  <c r="AD306" i="4"/>
  <c r="AF306" i="4"/>
  <c r="V307" i="4"/>
  <c r="Z307" i="4" s="1"/>
  <c r="T307" i="4"/>
  <c r="T445" i="1"/>
  <c r="AB445" i="1" s="1" a="1"/>
  <c r="AB445" i="1" s="1"/>
  <c r="R444" i="1"/>
  <c r="Q444" i="1"/>
  <c r="AC444" i="1" s="1"/>
  <c r="X307" i="4" l="1"/>
  <c r="P307" i="4"/>
  <c r="R307" i="4" s="1"/>
  <c r="AB307" i="4" a="1"/>
  <c r="AB307" i="4" s="1"/>
  <c r="AF444" i="1"/>
  <c r="AE444" i="1"/>
  <c r="AD444" i="1"/>
  <c r="X445" i="1"/>
  <c r="P445" i="1"/>
  <c r="Q307" i="4" l="1"/>
  <c r="AC307" i="4"/>
  <c r="T446" i="1"/>
  <c r="AB446" i="1" s="1" a="1"/>
  <c r="AB446" i="1" s="1"/>
  <c r="R445" i="1"/>
  <c r="Q445" i="1"/>
  <c r="AC445" i="1" s="1"/>
  <c r="W308" i="4" l="1"/>
  <c r="AA308" i="4" s="1"/>
  <c r="AE307" i="4"/>
  <c r="V308" i="4"/>
  <c r="Z308" i="4" s="1"/>
  <c r="AF307" i="4"/>
  <c r="U308" i="4"/>
  <c r="Y308" i="4" s="1"/>
  <c r="AD307" i="4"/>
  <c r="T308" i="4"/>
  <c r="AF445" i="1"/>
  <c r="AD445" i="1"/>
  <c r="AE445" i="1"/>
  <c r="X446" i="1"/>
  <c r="P446" i="1"/>
  <c r="X308" i="4" l="1"/>
  <c r="P308" i="4"/>
  <c r="R308" i="4" s="1"/>
  <c r="AB308" i="4" a="1"/>
  <c r="AB308" i="4" s="1"/>
  <c r="T447" i="1"/>
  <c r="AB447" i="1" s="1" a="1"/>
  <c r="AB447" i="1" s="1"/>
  <c r="R446" i="1"/>
  <c r="Q446" i="1"/>
  <c r="AC446" i="1" s="1"/>
  <c r="Q308" i="4" l="1"/>
  <c r="AC308" i="4" s="1"/>
  <c r="AF446" i="1"/>
  <c r="AE446" i="1"/>
  <c r="AD446" i="1"/>
  <c r="X447" i="1"/>
  <c r="P447" i="1"/>
  <c r="AF308" i="4" l="1"/>
  <c r="U309" i="4"/>
  <c r="Y309" i="4" s="1"/>
  <c r="AD308" i="4"/>
  <c r="V309" i="4"/>
  <c r="Z309" i="4" s="1"/>
  <c r="W309" i="4"/>
  <c r="AA309" i="4" s="1"/>
  <c r="AE308" i="4"/>
  <c r="T309" i="4"/>
  <c r="T448" i="1"/>
  <c r="AB448" i="1" s="1" a="1"/>
  <c r="AB448" i="1" s="1"/>
  <c r="R447" i="1"/>
  <c r="Q447" i="1"/>
  <c r="AC447" i="1" s="1"/>
  <c r="P309" i="4" l="1"/>
  <c r="R309" i="4" s="1"/>
  <c r="X309" i="4"/>
  <c r="AB309" i="4" a="1"/>
  <c r="AB309" i="4" s="1"/>
  <c r="AF447" i="1"/>
  <c r="AD447" i="1"/>
  <c r="AE447" i="1"/>
  <c r="X448" i="1"/>
  <c r="P448" i="1"/>
  <c r="Q309" i="4" l="1"/>
  <c r="AC309" i="4"/>
  <c r="T449" i="1"/>
  <c r="AB449" i="1" s="1" a="1"/>
  <c r="AB449" i="1" s="1"/>
  <c r="R448" i="1"/>
  <c r="Q448" i="1"/>
  <c r="AC448" i="1" s="1"/>
  <c r="W310" i="4" l="1"/>
  <c r="AA310" i="4" s="1"/>
  <c r="AD309" i="4"/>
  <c r="V310" i="4"/>
  <c r="Z310" i="4" s="1"/>
  <c r="AF309" i="4"/>
  <c r="AE309" i="4"/>
  <c r="U310" i="4"/>
  <c r="Y310" i="4" s="1"/>
  <c r="T310" i="4"/>
  <c r="AF448" i="1"/>
  <c r="AE448" i="1"/>
  <c r="AD448" i="1"/>
  <c r="X449" i="1"/>
  <c r="P449" i="1"/>
  <c r="X310" i="4" l="1"/>
  <c r="P310" i="4"/>
  <c r="R310" i="4" s="1"/>
  <c r="AB310" i="4" a="1"/>
  <c r="AB310" i="4" s="1"/>
  <c r="T450" i="1"/>
  <c r="AB450" i="1" s="1" a="1"/>
  <c r="AB450" i="1" s="1"/>
  <c r="R449" i="1"/>
  <c r="Q449" i="1"/>
  <c r="AC449" i="1" s="1"/>
  <c r="Q310" i="4" l="1"/>
  <c r="AF449" i="1"/>
  <c r="AD449" i="1"/>
  <c r="AE449" i="1"/>
  <c r="X450" i="1"/>
  <c r="P450" i="1"/>
  <c r="AC310" i="4" l="1"/>
  <c r="AF310" i="4"/>
  <c r="U311" i="4"/>
  <c r="Y311" i="4" s="1"/>
  <c r="AE310" i="4"/>
  <c r="AD310" i="4"/>
  <c r="V311" i="4"/>
  <c r="Z311" i="4" s="1"/>
  <c r="W311" i="4"/>
  <c r="AA311" i="4" s="1"/>
  <c r="T311" i="4"/>
  <c r="T451" i="1"/>
  <c r="AB451" i="1" s="1" a="1"/>
  <c r="AB451" i="1" s="1"/>
  <c r="R450" i="1"/>
  <c r="Q450" i="1"/>
  <c r="AC450" i="1" s="1"/>
  <c r="AB311" i="4" l="1" a="1"/>
  <c r="AB311" i="4" s="1"/>
  <c r="P311" i="4"/>
  <c r="R311" i="4" s="1"/>
  <c r="X311" i="4"/>
  <c r="AE450" i="1"/>
  <c r="AF450" i="1"/>
  <c r="AD450" i="1"/>
  <c r="X451" i="1"/>
  <c r="P451" i="1"/>
  <c r="Q311" i="4" l="1"/>
  <c r="T452" i="1"/>
  <c r="AB452" i="1" s="1" a="1"/>
  <c r="AB452" i="1" s="1"/>
  <c r="R451" i="1"/>
  <c r="Q451" i="1"/>
  <c r="AC451" i="1" s="1"/>
  <c r="AC311" i="4" l="1"/>
  <c r="W312" i="4"/>
  <c r="AA312" i="4" s="1"/>
  <c r="AE311" i="4"/>
  <c r="AF311" i="4"/>
  <c r="AD311" i="4"/>
  <c r="U312" i="4"/>
  <c r="Y312" i="4" s="1"/>
  <c r="V312" i="4"/>
  <c r="Z312" i="4" s="1"/>
  <c r="T312" i="4"/>
  <c r="AF451" i="1"/>
  <c r="AD451" i="1"/>
  <c r="AE451" i="1"/>
  <c r="X452" i="1"/>
  <c r="P452" i="1"/>
  <c r="AB312" i="4" l="1" a="1"/>
  <c r="AB312" i="4" s="1"/>
  <c r="X312" i="4"/>
  <c r="P312" i="4"/>
  <c r="R312" i="4" s="1"/>
  <c r="T453" i="1"/>
  <c r="AB453" i="1" s="1" a="1"/>
  <c r="AB453" i="1" s="1"/>
  <c r="R452" i="1"/>
  <c r="Q452" i="1"/>
  <c r="AC452" i="1" s="1"/>
  <c r="Q312" i="4" l="1"/>
  <c r="AE452" i="1"/>
  <c r="AF452" i="1"/>
  <c r="AD452" i="1"/>
  <c r="X453" i="1"/>
  <c r="P453" i="1"/>
  <c r="AC312" i="4" l="1"/>
  <c r="AE312" i="4"/>
  <c r="AF312" i="4"/>
  <c r="AD312" i="4"/>
  <c r="V313" i="4"/>
  <c r="Z313" i="4" s="1"/>
  <c r="U313" i="4"/>
  <c r="Y313" i="4" s="1"/>
  <c r="W313" i="4"/>
  <c r="AA313" i="4" s="1"/>
  <c r="T313" i="4"/>
  <c r="T454" i="1"/>
  <c r="AB454" i="1" s="1" a="1"/>
  <c r="AB454" i="1" s="1"/>
  <c r="R453" i="1"/>
  <c r="Q453" i="1"/>
  <c r="AC453" i="1" s="1"/>
  <c r="P313" i="4" l="1"/>
  <c r="R313" i="4" s="1"/>
  <c r="AB313" i="4" a="1"/>
  <c r="AB313" i="4" s="1"/>
  <c r="X313" i="4"/>
  <c r="AE453" i="1"/>
  <c r="AD453" i="1"/>
  <c r="AF453" i="1"/>
  <c r="X454" i="1"/>
  <c r="P454" i="1"/>
  <c r="Q313" i="4" l="1"/>
  <c r="T455" i="1"/>
  <c r="AB455" i="1" s="1" a="1"/>
  <c r="AB455" i="1" s="1"/>
  <c r="R454" i="1"/>
  <c r="Q454" i="1"/>
  <c r="AC454" i="1" s="1"/>
  <c r="AC313" i="4" l="1"/>
  <c r="U314" i="4"/>
  <c r="Y314" i="4" s="1"/>
  <c r="AD313" i="4"/>
  <c r="V314" i="4"/>
  <c r="Z314" i="4" s="1"/>
  <c r="AE313" i="4"/>
  <c r="W314" i="4"/>
  <c r="AA314" i="4" s="1"/>
  <c r="AF313" i="4"/>
  <c r="T314" i="4"/>
  <c r="AE454" i="1"/>
  <c r="AF454" i="1"/>
  <c r="AD454" i="1"/>
  <c r="X455" i="1"/>
  <c r="P455" i="1"/>
  <c r="AB314" i="4" l="1" a="1"/>
  <c r="AB314" i="4" s="1"/>
  <c r="X314" i="4"/>
  <c r="P314" i="4"/>
  <c r="R314" i="4" s="1"/>
  <c r="T456" i="1"/>
  <c r="AB456" i="1" s="1" a="1"/>
  <c r="AB456" i="1" s="1"/>
  <c r="R455" i="1"/>
  <c r="Q455" i="1"/>
  <c r="Q314" i="4" l="1"/>
  <c r="AC314" i="4"/>
  <c r="AF455" i="1"/>
  <c r="AD455" i="1"/>
  <c r="AE455" i="1"/>
  <c r="AC455" i="1"/>
  <c r="X456" i="1"/>
  <c r="P456" i="1"/>
  <c r="T315" i="4" l="1"/>
  <c r="V315" i="4"/>
  <c r="Z315" i="4" s="1"/>
  <c r="U315" i="4"/>
  <c r="Y315" i="4" s="1"/>
  <c r="W315" i="4"/>
  <c r="AA315" i="4" s="1"/>
  <c r="AF314" i="4"/>
  <c r="AD314" i="4"/>
  <c r="AE314" i="4"/>
  <c r="T457" i="1"/>
  <c r="AB457" i="1" s="1" a="1"/>
  <c r="AB457" i="1" s="1"/>
  <c r="R456" i="1"/>
  <c r="Q456" i="1"/>
  <c r="AC456" i="1" s="1"/>
  <c r="X315" i="4" l="1"/>
  <c r="AB315" i="4" a="1"/>
  <c r="AB315" i="4" s="1"/>
  <c r="P315" i="4"/>
  <c r="R315" i="4" s="1"/>
  <c r="AE456" i="1"/>
  <c r="AF456" i="1"/>
  <c r="AD456" i="1"/>
  <c r="X457" i="1"/>
  <c r="P457" i="1"/>
  <c r="Q315" i="4" l="1"/>
  <c r="AC315" i="4"/>
  <c r="T458" i="1"/>
  <c r="AB458" i="1" s="1" a="1"/>
  <c r="AB458" i="1" s="1"/>
  <c r="R457" i="1"/>
  <c r="Q457" i="1"/>
  <c r="AC457" i="1" s="1"/>
  <c r="W316" i="4" l="1"/>
  <c r="AA316" i="4" s="1"/>
  <c r="AF315" i="4"/>
  <c r="U316" i="4"/>
  <c r="Y316" i="4" s="1"/>
  <c r="AD315" i="4"/>
  <c r="V316" i="4"/>
  <c r="Z316" i="4" s="1"/>
  <c r="AE315" i="4"/>
  <c r="T316" i="4"/>
  <c r="AF457" i="1"/>
  <c r="AE457" i="1"/>
  <c r="AD457" i="1"/>
  <c r="X458" i="1"/>
  <c r="P458" i="1"/>
  <c r="AB316" i="4" l="1" a="1"/>
  <c r="AB316" i="4" s="1"/>
  <c r="X316" i="4"/>
  <c r="P316" i="4"/>
  <c r="R316" i="4" s="1"/>
  <c r="T459" i="1"/>
  <c r="AB459" i="1" s="1" a="1"/>
  <c r="AB459" i="1" s="1"/>
  <c r="R458" i="1"/>
  <c r="Q458" i="1"/>
  <c r="AC458" i="1" s="1"/>
  <c r="Q316" i="4" l="1"/>
  <c r="AE458" i="1"/>
  <c r="AF458" i="1"/>
  <c r="AD458" i="1"/>
  <c r="X459" i="1"/>
  <c r="P459" i="1"/>
  <c r="AC316" i="4" l="1"/>
  <c r="V317" i="4"/>
  <c r="Z317" i="4" s="1"/>
  <c r="AF316" i="4"/>
  <c r="W317" i="4"/>
  <c r="AA317" i="4" s="1"/>
  <c r="AE316" i="4"/>
  <c r="U317" i="4"/>
  <c r="Y317" i="4" s="1"/>
  <c r="AD316" i="4"/>
  <c r="T317" i="4"/>
  <c r="T460" i="1"/>
  <c r="AB460" i="1" s="1" a="1"/>
  <c r="AB460" i="1" s="1"/>
  <c r="R459" i="1"/>
  <c r="Q459" i="1"/>
  <c r="AC459" i="1" s="1"/>
  <c r="AB317" i="4" l="1" a="1"/>
  <c r="AB317" i="4" s="1"/>
  <c r="X317" i="4"/>
  <c r="P317" i="4"/>
  <c r="R317" i="4" s="1"/>
  <c r="AF459" i="1"/>
  <c r="AE459" i="1"/>
  <c r="AD459" i="1"/>
  <c r="X460" i="1"/>
  <c r="P460" i="1"/>
  <c r="Q317" i="4" l="1"/>
  <c r="T461" i="1"/>
  <c r="AB461" i="1" s="1" a="1"/>
  <c r="AB461" i="1" s="1"/>
  <c r="R460" i="1"/>
  <c r="Q460" i="1"/>
  <c r="AC460" i="1" s="1"/>
  <c r="U318" i="4" l="1"/>
  <c r="Y318" i="4" s="1"/>
  <c r="V318" i="4"/>
  <c r="Z318" i="4" s="1"/>
  <c r="AD317" i="4"/>
  <c r="W318" i="4"/>
  <c r="AA318" i="4" s="1"/>
  <c r="AE317" i="4"/>
  <c r="AF317" i="4"/>
  <c r="AC317" i="4"/>
  <c r="T318" i="4"/>
  <c r="AF460" i="1"/>
  <c r="AE460" i="1"/>
  <c r="AD460" i="1"/>
  <c r="X461" i="1"/>
  <c r="P461" i="1"/>
  <c r="P318" i="4" l="1"/>
  <c r="R318" i="4" s="1"/>
  <c r="X318" i="4"/>
  <c r="AB318" i="4" a="1"/>
  <c r="AB318" i="4" s="1"/>
  <c r="T462" i="1"/>
  <c r="AB462" i="1" s="1" a="1"/>
  <c r="AB462" i="1" s="1"/>
  <c r="R461" i="1"/>
  <c r="Q461" i="1"/>
  <c r="AC461" i="1" s="1"/>
  <c r="Q318" i="4" l="1"/>
  <c r="AC318" i="4"/>
  <c r="AF461" i="1"/>
  <c r="AE461" i="1"/>
  <c r="AD461" i="1"/>
  <c r="X462" i="1"/>
  <c r="P462" i="1"/>
  <c r="W319" i="4" l="1"/>
  <c r="AA319" i="4" s="1"/>
  <c r="AD318" i="4"/>
  <c r="AE318" i="4"/>
  <c r="AF318" i="4"/>
  <c r="V319" i="4"/>
  <c r="Z319" i="4" s="1"/>
  <c r="U319" i="4"/>
  <c r="Y319" i="4" s="1"/>
  <c r="T319" i="4"/>
  <c r="T463" i="1"/>
  <c r="AB463" i="1" s="1" a="1"/>
  <c r="AB463" i="1" s="1"/>
  <c r="R462" i="1"/>
  <c r="Q462" i="1"/>
  <c r="AC462" i="1" s="1"/>
  <c r="AB319" i="4" l="1" a="1"/>
  <c r="AB319" i="4" s="1"/>
  <c r="P319" i="4"/>
  <c r="R319" i="4" s="1"/>
  <c r="X319" i="4"/>
  <c r="AF462" i="1"/>
  <c r="AE462" i="1"/>
  <c r="AD462" i="1"/>
  <c r="X463" i="1"/>
  <c r="P463" i="1"/>
  <c r="Q319" i="4" l="1"/>
  <c r="AC319" i="4"/>
  <c r="T464" i="1"/>
  <c r="AB464" i="1" s="1" a="1"/>
  <c r="AB464" i="1" s="1"/>
  <c r="R463" i="1"/>
  <c r="Q463" i="1"/>
  <c r="AC463" i="1" s="1"/>
  <c r="AF319" i="4" l="1"/>
  <c r="W320" i="4"/>
  <c r="AA320" i="4" s="1"/>
  <c r="AD319" i="4"/>
  <c r="AE319" i="4"/>
  <c r="U320" i="4"/>
  <c r="Y320" i="4" s="1"/>
  <c r="V320" i="4"/>
  <c r="Z320" i="4" s="1"/>
  <c r="T320" i="4"/>
  <c r="AE463" i="1"/>
  <c r="AF463" i="1"/>
  <c r="AD463" i="1"/>
  <c r="X464" i="1"/>
  <c r="P464" i="1"/>
  <c r="AB320" i="4" l="1" a="1"/>
  <c r="AB320" i="4" s="1"/>
  <c r="X320" i="4"/>
  <c r="P320" i="4"/>
  <c r="R320" i="4" s="1"/>
  <c r="R464" i="1"/>
  <c r="Q464" i="1"/>
  <c r="Q320" i="4" l="1"/>
  <c r="AC320" i="4"/>
  <c r="AC464" i="1"/>
  <c r="V465" i="1"/>
  <c r="Z465" i="1" s="1"/>
  <c r="V466" i="1" s="1"/>
  <c r="Z466" i="1" s="1"/>
  <c r="V467" i="1" s="1"/>
  <c r="Z467" i="1" s="1"/>
  <c r="V468" i="1" s="1"/>
  <c r="Z468" i="1" s="1"/>
  <c r="V469" i="1" s="1"/>
  <c r="Z469" i="1" s="1"/>
  <c r="V470" i="1" s="1"/>
  <c r="Z470" i="1" s="1"/>
  <c r="V471" i="1" s="1"/>
  <c r="Z471" i="1" s="1"/>
  <c r="V472" i="1" s="1"/>
  <c r="Z472" i="1" s="1"/>
  <c r="V473" i="1" s="1"/>
  <c r="Z473" i="1" s="1"/>
  <c r="V474" i="1" s="1"/>
  <c r="Z474" i="1" s="1"/>
  <c r="V475" i="1" s="1"/>
  <c r="Z475" i="1" s="1"/>
  <c r="V476" i="1" s="1"/>
  <c r="Z476" i="1" s="1"/>
  <c r="V477" i="1" s="1"/>
  <c r="Z477" i="1" s="1"/>
  <c r="V478" i="1" s="1"/>
  <c r="Z478" i="1" s="1"/>
  <c r="V479" i="1" s="1"/>
  <c r="Z479" i="1" s="1"/>
  <c r="V480" i="1" s="1"/>
  <c r="Z480" i="1" s="1"/>
  <c r="V481" i="1" s="1"/>
  <c r="Z481" i="1" s="1"/>
  <c r="V482" i="1" s="1"/>
  <c r="Z482" i="1" s="1"/>
  <c r="V483" i="1" s="1"/>
  <c r="Z483" i="1" s="1"/>
  <c r="V484" i="1" s="1"/>
  <c r="Z484" i="1" s="1"/>
  <c r="V485" i="1" s="1"/>
  <c r="Z485" i="1" s="1"/>
  <c r="W465" i="1"/>
  <c r="AA465" i="1" s="1"/>
  <c r="W466" i="1" s="1"/>
  <c r="AA466" i="1" s="1"/>
  <c r="W467" i="1" s="1"/>
  <c r="AA467" i="1" s="1"/>
  <c r="W468" i="1" s="1"/>
  <c r="AA468" i="1" s="1"/>
  <c r="W469" i="1" s="1"/>
  <c r="AA469" i="1" s="1"/>
  <c r="W470" i="1" s="1"/>
  <c r="AA470" i="1" s="1"/>
  <c r="W471" i="1" s="1"/>
  <c r="AA471" i="1" s="1"/>
  <c r="W472" i="1" s="1"/>
  <c r="AA472" i="1" s="1"/>
  <c r="W473" i="1" s="1"/>
  <c r="AA473" i="1" s="1"/>
  <c r="W474" i="1" s="1"/>
  <c r="AA474" i="1" s="1"/>
  <c r="W475" i="1" s="1"/>
  <c r="AA475" i="1" s="1"/>
  <c r="W476" i="1" s="1"/>
  <c r="AA476" i="1" s="1"/>
  <c r="W477" i="1" s="1"/>
  <c r="AA477" i="1" s="1"/>
  <c r="W478" i="1" s="1"/>
  <c r="AA478" i="1" s="1"/>
  <c r="W479" i="1" s="1"/>
  <c r="AA479" i="1" s="1"/>
  <c r="W480" i="1" s="1"/>
  <c r="AA480" i="1" s="1"/>
  <c r="W481" i="1" s="1"/>
  <c r="AA481" i="1" s="1"/>
  <c r="W482" i="1" s="1"/>
  <c r="AA482" i="1" s="1"/>
  <c r="W483" i="1" s="1"/>
  <c r="AA483" i="1" s="1"/>
  <c r="W484" i="1" s="1"/>
  <c r="AA484" i="1" s="1"/>
  <c r="W485" i="1" s="1"/>
  <c r="AA485" i="1" s="1"/>
  <c r="U465" i="1"/>
  <c r="Y465" i="1" s="1"/>
  <c r="U466" i="1" s="1"/>
  <c r="Y466" i="1" s="1"/>
  <c r="U467" i="1" s="1"/>
  <c r="Y467" i="1" s="1"/>
  <c r="U468" i="1" s="1"/>
  <c r="Y468" i="1" s="1"/>
  <c r="U469" i="1" s="1"/>
  <c r="Y469" i="1" s="1"/>
  <c r="U470" i="1" s="1"/>
  <c r="Y470" i="1" s="1"/>
  <c r="U471" i="1" s="1"/>
  <c r="Y471" i="1" s="1"/>
  <c r="U472" i="1" s="1"/>
  <c r="Y472" i="1" s="1"/>
  <c r="U473" i="1" s="1"/>
  <c r="Y473" i="1" s="1"/>
  <c r="U474" i="1" s="1"/>
  <c r="Y474" i="1" s="1"/>
  <c r="U475" i="1" s="1"/>
  <c r="Y475" i="1" s="1"/>
  <c r="U476" i="1" s="1"/>
  <c r="Y476" i="1" s="1"/>
  <c r="U477" i="1" s="1"/>
  <c r="Y477" i="1" s="1"/>
  <c r="U478" i="1" s="1"/>
  <c r="Y478" i="1" s="1"/>
  <c r="U479" i="1" s="1"/>
  <c r="Y479" i="1" s="1"/>
  <c r="U480" i="1" s="1"/>
  <c r="Y480" i="1" s="1"/>
  <c r="U481" i="1" s="1"/>
  <c r="Y481" i="1" s="1"/>
  <c r="U482" i="1" s="1"/>
  <c r="Y482" i="1" s="1"/>
  <c r="U483" i="1" s="1"/>
  <c r="Y483" i="1" s="1"/>
  <c r="U484" i="1" s="1"/>
  <c r="Y484" i="1" s="1"/>
  <c r="U485" i="1" s="1"/>
  <c r="Y485" i="1" s="1"/>
  <c r="T465" i="1"/>
  <c r="AB465" i="1" s="1" a="1"/>
  <c r="AB465" i="1" s="1"/>
  <c r="AE464" i="1"/>
  <c r="AD464" i="1"/>
  <c r="AF464" i="1"/>
  <c r="U321" i="4" l="1"/>
  <c r="Y321" i="4" s="1"/>
  <c r="AF320" i="4"/>
  <c r="AD320" i="4"/>
  <c r="AE320" i="4"/>
  <c r="W321" i="4"/>
  <c r="AA321" i="4" s="1"/>
  <c r="V321" i="4"/>
  <c r="Z321" i="4" s="1"/>
  <c r="T321" i="4"/>
  <c r="P465" i="1"/>
  <c r="X465" i="1"/>
  <c r="T466" i="1"/>
  <c r="AB466" i="1" s="1" a="1"/>
  <c r="AB466" i="1" s="1"/>
  <c r="R465" i="1"/>
  <c r="Q465" i="1"/>
  <c r="AC465" i="1" s="1"/>
  <c r="X321" i="4" l="1"/>
  <c r="AB321" i="4" a="1"/>
  <c r="AB321" i="4" s="1"/>
  <c r="P321" i="4"/>
  <c r="R321" i="4" s="1"/>
  <c r="AD465" i="1"/>
  <c r="AE465" i="1"/>
  <c r="AF465" i="1"/>
  <c r="X466" i="1"/>
  <c r="P466" i="1"/>
  <c r="Q321" i="4" l="1"/>
  <c r="T467" i="1"/>
  <c r="AB467" i="1" s="1" a="1"/>
  <c r="AB467" i="1" s="1"/>
  <c r="R466" i="1"/>
  <c r="Q466" i="1"/>
  <c r="AC466" i="1" s="1"/>
  <c r="AD321" i="4" l="1"/>
  <c r="AE321" i="4"/>
  <c r="AF321" i="4"/>
  <c r="W322" i="4"/>
  <c r="AA322" i="4" s="1"/>
  <c r="V322" i="4"/>
  <c r="Z322" i="4" s="1"/>
  <c r="U322" i="4"/>
  <c r="Y322" i="4" s="1"/>
  <c r="AC321" i="4"/>
  <c r="T322" i="4"/>
  <c r="AF466" i="1"/>
  <c r="AE466" i="1"/>
  <c r="AD466" i="1"/>
  <c r="X467" i="1"/>
  <c r="P467" i="1"/>
  <c r="AB322" i="4" l="1" a="1"/>
  <c r="AB322" i="4" s="1"/>
  <c r="X322" i="4"/>
  <c r="P322" i="4"/>
  <c r="R322" i="4" s="1"/>
  <c r="T468" i="1"/>
  <c r="AB468" i="1" s="1" a="1"/>
  <c r="AB468" i="1" s="1"/>
  <c r="R467" i="1"/>
  <c r="Q467" i="1"/>
  <c r="AC467" i="1" s="1"/>
  <c r="Q322" i="4" l="1"/>
  <c r="AC322" i="4"/>
  <c r="AE467" i="1"/>
  <c r="AD467" i="1"/>
  <c r="AF467" i="1"/>
  <c r="X468" i="1"/>
  <c r="P468" i="1"/>
  <c r="AE322" i="4" l="1"/>
  <c r="W323" i="4"/>
  <c r="AA323" i="4" s="1"/>
  <c r="AD322" i="4"/>
  <c r="AF322" i="4"/>
  <c r="U323" i="4"/>
  <c r="Y323" i="4" s="1"/>
  <c r="V323" i="4"/>
  <c r="Z323" i="4" s="1"/>
  <c r="T323" i="4"/>
  <c r="T469" i="1"/>
  <c r="AB469" i="1" s="1" a="1"/>
  <c r="AB469" i="1" s="1"/>
  <c r="R468" i="1"/>
  <c r="Q468" i="1"/>
  <c r="AC468" i="1" s="1"/>
  <c r="P323" i="4" l="1"/>
  <c r="R323" i="4" s="1"/>
  <c r="X323" i="4"/>
  <c r="AB323" i="4" a="1"/>
  <c r="AB323" i="4" s="1"/>
  <c r="AF468" i="1"/>
  <c r="AE468" i="1"/>
  <c r="AD468" i="1"/>
  <c r="X469" i="1"/>
  <c r="P469" i="1"/>
  <c r="Q323" i="4" l="1"/>
  <c r="T470" i="1"/>
  <c r="AB470" i="1" s="1" a="1"/>
  <c r="AB470" i="1" s="1"/>
  <c r="R469" i="1"/>
  <c r="Q469" i="1"/>
  <c r="AC469" i="1" s="1"/>
  <c r="AC323" i="4" l="1"/>
  <c r="V324" i="4"/>
  <c r="Z324" i="4" s="1"/>
  <c r="AF323" i="4"/>
  <c r="W324" i="4"/>
  <c r="AA324" i="4" s="1"/>
  <c r="AE323" i="4"/>
  <c r="U324" i="4"/>
  <c r="Y324" i="4" s="1"/>
  <c r="AD323" i="4"/>
  <c r="T324" i="4"/>
  <c r="AE469" i="1"/>
  <c r="AF469" i="1"/>
  <c r="AD469" i="1"/>
  <c r="X470" i="1"/>
  <c r="P470" i="1"/>
  <c r="P324" i="4" l="1"/>
  <c r="R324" i="4" s="1"/>
  <c r="AB324" i="4" a="1"/>
  <c r="AB324" i="4" s="1"/>
  <c r="X324" i="4"/>
  <c r="T471" i="1"/>
  <c r="AB471" i="1" s="1" a="1"/>
  <c r="AB471" i="1" s="1"/>
  <c r="R470" i="1"/>
  <c r="Q470" i="1"/>
  <c r="AC470" i="1" s="1"/>
  <c r="Q324" i="4" l="1"/>
  <c r="AE470" i="1"/>
  <c r="AF470" i="1"/>
  <c r="AD470" i="1"/>
  <c r="X471" i="1"/>
  <c r="P471" i="1"/>
  <c r="AC324" i="4" l="1"/>
  <c r="W325" i="4"/>
  <c r="AA325" i="4" s="1"/>
  <c r="AE324" i="4"/>
  <c r="AD324" i="4"/>
  <c r="AF324" i="4"/>
  <c r="U325" i="4"/>
  <c r="Y325" i="4" s="1"/>
  <c r="V325" i="4"/>
  <c r="Z325" i="4" s="1"/>
  <c r="T325" i="4"/>
  <c r="T472" i="1"/>
  <c r="AB472" i="1" s="1" a="1"/>
  <c r="AB472" i="1" s="1"/>
  <c r="R471" i="1"/>
  <c r="Q471" i="1"/>
  <c r="AC471" i="1" s="1"/>
  <c r="AB325" i="4" l="1" a="1"/>
  <c r="AB325" i="4" s="1"/>
  <c r="X325" i="4"/>
  <c r="P325" i="4"/>
  <c r="R325" i="4" s="1"/>
  <c r="AE471" i="1"/>
  <c r="AD471" i="1"/>
  <c r="AF471" i="1"/>
  <c r="X472" i="1"/>
  <c r="P472" i="1"/>
  <c r="Q325" i="4" l="1"/>
  <c r="T473" i="1"/>
  <c r="AB473" i="1" s="1" a="1"/>
  <c r="AB473" i="1" s="1"/>
  <c r="R472" i="1"/>
  <c r="Q472" i="1"/>
  <c r="AC472" i="1" s="1"/>
  <c r="U326" i="4" l="1"/>
  <c r="Y326" i="4" s="1"/>
  <c r="AE325" i="4"/>
  <c r="AF325" i="4"/>
  <c r="AD325" i="4"/>
  <c r="W326" i="4"/>
  <c r="AA326" i="4" s="1"/>
  <c r="V326" i="4"/>
  <c r="Z326" i="4" s="1"/>
  <c r="AC325" i="4"/>
  <c r="T326" i="4"/>
  <c r="AF472" i="1"/>
  <c r="AE472" i="1"/>
  <c r="AD472" i="1"/>
  <c r="X473" i="1"/>
  <c r="P473" i="1"/>
  <c r="AB326" i="4" l="1" a="1"/>
  <c r="AB326" i="4" s="1"/>
  <c r="P326" i="4"/>
  <c r="R326" i="4" s="1"/>
  <c r="X326" i="4"/>
  <c r="T474" i="1"/>
  <c r="AB474" i="1" s="1" a="1"/>
  <c r="AB474" i="1" s="1"/>
  <c r="R473" i="1"/>
  <c r="Q473" i="1"/>
  <c r="AC473" i="1" s="1"/>
  <c r="Q326" i="4" l="1"/>
  <c r="AC326" i="4" s="1"/>
  <c r="AE473" i="1"/>
  <c r="AD473" i="1"/>
  <c r="AF473" i="1"/>
  <c r="X474" i="1"/>
  <c r="P474" i="1"/>
  <c r="W327" i="4" l="1"/>
  <c r="AA327" i="4" s="1"/>
  <c r="AD326" i="4"/>
  <c r="AF326" i="4"/>
  <c r="U327" i="4"/>
  <c r="Y327" i="4" s="1"/>
  <c r="AE326" i="4"/>
  <c r="V327" i="4"/>
  <c r="Z327" i="4" s="1"/>
  <c r="T327" i="4"/>
  <c r="T475" i="1"/>
  <c r="AB475" i="1" s="1" a="1"/>
  <c r="AB475" i="1" s="1"/>
  <c r="R474" i="1"/>
  <c r="Q474" i="1"/>
  <c r="AC474" i="1" s="1"/>
  <c r="X327" i="4" l="1"/>
  <c r="P327" i="4"/>
  <c r="R327" i="4" s="1"/>
  <c r="AB327" i="4" a="1"/>
  <c r="AB327" i="4" s="1"/>
  <c r="AE474" i="1"/>
  <c r="AD474" i="1"/>
  <c r="AF474" i="1"/>
  <c r="X475" i="1"/>
  <c r="P475" i="1"/>
  <c r="Q327" i="4" l="1"/>
  <c r="T476" i="1"/>
  <c r="AB476" i="1" s="1" a="1"/>
  <c r="AB476" i="1" s="1"/>
  <c r="R475" i="1"/>
  <c r="Q475" i="1"/>
  <c r="AC475" i="1" s="1"/>
  <c r="AC327" i="4" l="1"/>
  <c r="AF327" i="4"/>
  <c r="AD327" i="4"/>
  <c r="U328" i="4"/>
  <c r="Y328" i="4" s="1"/>
  <c r="V328" i="4"/>
  <c r="Z328" i="4" s="1"/>
  <c r="W328" i="4"/>
  <c r="AA328" i="4" s="1"/>
  <c r="AE327" i="4"/>
  <c r="T328" i="4"/>
  <c r="AE475" i="1"/>
  <c r="AD475" i="1"/>
  <c r="AF475" i="1"/>
  <c r="X476" i="1"/>
  <c r="P476" i="1"/>
  <c r="AB328" i="4" l="1" a="1"/>
  <c r="AB328" i="4" s="1"/>
  <c r="X328" i="4"/>
  <c r="P328" i="4"/>
  <c r="R328" i="4" s="1"/>
  <c r="T477" i="1"/>
  <c r="AB477" i="1" s="1" a="1"/>
  <c r="AB477" i="1" s="1"/>
  <c r="R476" i="1"/>
  <c r="Q476" i="1"/>
  <c r="AC476" i="1" s="1"/>
  <c r="Q328" i="4" l="1"/>
  <c r="AF476" i="1"/>
  <c r="AD476" i="1"/>
  <c r="AE476" i="1"/>
  <c r="X477" i="1"/>
  <c r="P477" i="1"/>
  <c r="AC328" i="4" l="1"/>
  <c r="AF328" i="4"/>
  <c r="AE328" i="4"/>
  <c r="U329" i="4"/>
  <c r="Y329" i="4" s="1"/>
  <c r="AD328" i="4"/>
  <c r="V329" i="4"/>
  <c r="Z329" i="4" s="1"/>
  <c r="W329" i="4"/>
  <c r="AA329" i="4" s="1"/>
  <c r="T329" i="4"/>
  <c r="T478" i="1"/>
  <c r="AB478" i="1" s="1" a="1"/>
  <c r="AB478" i="1" s="1"/>
  <c r="R477" i="1"/>
  <c r="Q477" i="1"/>
  <c r="AC477" i="1" s="1"/>
  <c r="P329" i="4" l="1"/>
  <c r="R329" i="4" s="1"/>
  <c r="X329" i="4"/>
  <c r="AB329" i="4" a="1"/>
  <c r="AB329" i="4" s="1"/>
  <c r="AE477" i="1"/>
  <c r="AF477" i="1"/>
  <c r="AD477" i="1"/>
  <c r="X478" i="1"/>
  <c r="P478" i="1"/>
  <c r="Q329" i="4" l="1"/>
  <c r="AC329" i="4"/>
  <c r="T479" i="1"/>
  <c r="AB479" i="1" s="1" a="1"/>
  <c r="AB479" i="1" s="1"/>
  <c r="R478" i="1"/>
  <c r="Q478" i="1"/>
  <c r="AC478" i="1" s="1"/>
  <c r="U330" i="4" l="1"/>
  <c r="Y330" i="4" s="1"/>
  <c r="AD329" i="4"/>
  <c r="W330" i="4"/>
  <c r="AA330" i="4" s="1"/>
  <c r="V330" i="4"/>
  <c r="Z330" i="4" s="1"/>
  <c r="AE329" i="4"/>
  <c r="AF329" i="4"/>
  <c r="T330" i="4"/>
  <c r="AE478" i="1"/>
  <c r="AF478" i="1"/>
  <c r="AD478" i="1"/>
  <c r="X479" i="1"/>
  <c r="P479" i="1"/>
  <c r="P330" i="4" l="1"/>
  <c r="R330" i="4" s="1"/>
  <c r="AB330" i="4" a="1"/>
  <c r="AB330" i="4" s="1"/>
  <c r="X330" i="4"/>
  <c r="T480" i="1"/>
  <c r="AB480" i="1" s="1" a="1"/>
  <c r="AB480" i="1" s="1"/>
  <c r="R479" i="1"/>
  <c r="Q479" i="1"/>
  <c r="AC479" i="1" s="1"/>
  <c r="Q330" i="4" l="1"/>
  <c r="AE479" i="1"/>
  <c r="AF479" i="1"/>
  <c r="AD479" i="1"/>
  <c r="X480" i="1"/>
  <c r="P480" i="1"/>
  <c r="AD330" i="4" l="1"/>
  <c r="U331" i="4"/>
  <c r="Y331" i="4" s="1"/>
  <c r="W331" i="4"/>
  <c r="AA331" i="4" s="1"/>
  <c r="V331" i="4"/>
  <c r="Z331" i="4" s="1"/>
  <c r="AE330" i="4"/>
  <c r="AF330" i="4"/>
  <c r="AC330" i="4"/>
  <c r="T331" i="4"/>
  <c r="T481" i="1"/>
  <c r="AB481" i="1" s="1" a="1"/>
  <c r="AB481" i="1" s="1"/>
  <c r="R480" i="1"/>
  <c r="Q480" i="1"/>
  <c r="AC480" i="1" s="1"/>
  <c r="X331" i="4" l="1"/>
  <c r="P331" i="4"/>
  <c r="R331" i="4" s="1"/>
  <c r="AB331" i="4" a="1"/>
  <c r="AB331" i="4" s="1"/>
  <c r="AF480" i="1"/>
  <c r="AE480" i="1"/>
  <c r="AD480" i="1"/>
  <c r="X481" i="1"/>
  <c r="P481" i="1"/>
  <c r="Q331" i="4" l="1"/>
  <c r="AC331" i="4"/>
  <c r="T482" i="1"/>
  <c r="AB482" i="1" s="1" a="1"/>
  <c r="AB482" i="1" s="1"/>
  <c r="R481" i="1"/>
  <c r="Q481" i="1"/>
  <c r="AC481" i="1" s="1"/>
  <c r="AE331" i="4" l="1"/>
  <c r="V332" i="4"/>
  <c r="Z332" i="4" s="1"/>
  <c r="W332" i="4"/>
  <c r="AA332" i="4" s="1"/>
  <c r="AF331" i="4"/>
  <c r="AD331" i="4"/>
  <c r="U332" i="4"/>
  <c r="Y332" i="4" s="1"/>
  <c r="T332" i="4"/>
  <c r="AE481" i="1"/>
  <c r="AF481" i="1"/>
  <c r="AD481" i="1"/>
  <c r="X482" i="1"/>
  <c r="P482" i="1"/>
  <c r="X332" i="4" l="1"/>
  <c r="P332" i="4"/>
  <c r="R332" i="4" s="1"/>
  <c r="AB332" i="4" a="1"/>
  <c r="AB332" i="4" s="1"/>
  <c r="T483" i="1"/>
  <c r="AB483" i="1" s="1" a="1"/>
  <c r="AB483" i="1" s="1"/>
  <c r="R482" i="1"/>
  <c r="Q482" i="1"/>
  <c r="AC482" i="1" s="1"/>
  <c r="Q332" i="4" l="1"/>
  <c r="AE482" i="1"/>
  <c r="AD482" i="1"/>
  <c r="AF482" i="1"/>
  <c r="X483" i="1"/>
  <c r="P483" i="1"/>
  <c r="AC332" i="4" l="1"/>
  <c r="W333" i="4"/>
  <c r="AA333" i="4" s="1"/>
  <c r="AF332" i="4"/>
  <c r="U333" i="4"/>
  <c r="Y333" i="4" s="1"/>
  <c r="V333" i="4"/>
  <c r="Z333" i="4" s="1"/>
  <c r="AD332" i="4"/>
  <c r="AE332" i="4"/>
  <c r="T333" i="4"/>
  <c r="T484" i="1"/>
  <c r="AB484" i="1" s="1" a="1"/>
  <c r="AB484" i="1" s="1"/>
  <c r="R483" i="1"/>
  <c r="Q483" i="1"/>
  <c r="AC483" i="1" s="1"/>
  <c r="P333" i="4" l="1"/>
  <c r="R333" i="4" s="1"/>
  <c r="AB333" i="4" a="1"/>
  <c r="AB333" i="4" s="1"/>
  <c r="X333" i="4"/>
  <c r="AF483" i="1"/>
  <c r="AD483" i="1"/>
  <c r="AE483" i="1"/>
  <c r="X484" i="1"/>
  <c r="P484" i="1"/>
  <c r="Q333" i="4" l="1"/>
  <c r="AC333" i="4"/>
  <c r="T485" i="1"/>
  <c r="AB485" i="1" s="1" a="1"/>
  <c r="AB485" i="1" s="1"/>
  <c r="R484" i="1"/>
  <c r="Q484" i="1"/>
  <c r="AC484" i="1" s="1"/>
  <c r="AF333" i="4" l="1"/>
  <c r="V334" i="4"/>
  <c r="Z334" i="4" s="1"/>
  <c r="AD333" i="4"/>
  <c r="W334" i="4"/>
  <c r="AA334" i="4" s="1"/>
  <c r="U334" i="4"/>
  <c r="Y334" i="4" s="1"/>
  <c r="AE333" i="4"/>
  <c r="T334" i="4"/>
  <c r="AF484" i="1"/>
  <c r="AE484" i="1"/>
  <c r="AD484" i="1"/>
  <c r="X485" i="1"/>
  <c r="P485" i="1"/>
  <c r="X334" i="4" l="1"/>
  <c r="P334" i="4"/>
  <c r="R334" i="4" s="1"/>
  <c r="AB334" i="4" a="1"/>
  <c r="AB334" i="4" s="1"/>
  <c r="R485" i="1"/>
  <c r="Q485" i="1"/>
  <c r="Q334" i="4" l="1"/>
  <c r="AC334" i="4"/>
  <c r="AC485" i="1"/>
  <c r="U486" i="1"/>
  <c r="Y486" i="1" s="1"/>
  <c r="U487" i="1" s="1"/>
  <c r="Y487" i="1" s="1"/>
  <c r="U488" i="1" s="1"/>
  <c r="Y488" i="1" s="1"/>
  <c r="U489" i="1" s="1"/>
  <c r="Y489" i="1" s="1"/>
  <c r="U490" i="1" s="1"/>
  <c r="Y490" i="1" s="1"/>
  <c r="U491" i="1" s="1"/>
  <c r="Y491" i="1" s="1"/>
  <c r="U492" i="1" s="1"/>
  <c r="Y492" i="1" s="1"/>
  <c r="U493" i="1" s="1"/>
  <c r="Y493" i="1" s="1"/>
  <c r="U494" i="1" s="1"/>
  <c r="Y494" i="1" s="1"/>
  <c r="U495" i="1" s="1"/>
  <c r="Y495" i="1" s="1"/>
  <c r="U496" i="1" s="1"/>
  <c r="Y496" i="1" s="1"/>
  <c r="U497" i="1" s="1"/>
  <c r="Y497" i="1" s="1"/>
  <c r="U498" i="1" s="1"/>
  <c r="Y498" i="1" s="1"/>
  <c r="U499" i="1" s="1"/>
  <c r="Y499" i="1" s="1"/>
  <c r="U500" i="1" s="1"/>
  <c r="Y500" i="1" s="1"/>
  <c r="U501" i="1" s="1"/>
  <c r="Y501" i="1" s="1"/>
  <c r="U502" i="1" s="1"/>
  <c r="Y502" i="1" s="1"/>
  <c r="U503" i="1" s="1"/>
  <c r="Y503" i="1" s="1"/>
  <c r="U504" i="1" s="1"/>
  <c r="Y504" i="1" s="1"/>
  <c r="V486" i="1"/>
  <c r="Z486" i="1" s="1"/>
  <c r="V487" i="1" s="1"/>
  <c r="Z487" i="1" s="1"/>
  <c r="V488" i="1" s="1"/>
  <c r="Z488" i="1" s="1"/>
  <c r="V489" i="1" s="1"/>
  <c r="Z489" i="1" s="1"/>
  <c r="V490" i="1" s="1"/>
  <c r="Z490" i="1" s="1"/>
  <c r="V491" i="1" s="1"/>
  <c r="Z491" i="1" s="1"/>
  <c r="V492" i="1" s="1"/>
  <c r="Z492" i="1" s="1"/>
  <c r="V493" i="1" s="1"/>
  <c r="Z493" i="1" s="1"/>
  <c r="V494" i="1" s="1"/>
  <c r="Z494" i="1" s="1"/>
  <c r="V495" i="1" s="1"/>
  <c r="Z495" i="1" s="1"/>
  <c r="V496" i="1" s="1"/>
  <c r="Z496" i="1" s="1"/>
  <c r="V497" i="1" s="1"/>
  <c r="Z497" i="1" s="1"/>
  <c r="V498" i="1" s="1"/>
  <c r="Z498" i="1" s="1"/>
  <c r="V499" i="1" s="1"/>
  <c r="Z499" i="1" s="1"/>
  <c r="V500" i="1" s="1"/>
  <c r="Z500" i="1" s="1"/>
  <c r="V501" i="1" s="1"/>
  <c r="Z501" i="1" s="1"/>
  <c r="V502" i="1" s="1"/>
  <c r="Z502" i="1" s="1"/>
  <c r="V503" i="1" s="1"/>
  <c r="Z503" i="1" s="1"/>
  <c r="V504" i="1" s="1"/>
  <c r="Z504" i="1" s="1"/>
  <c r="W486" i="1"/>
  <c r="AA486" i="1" s="1"/>
  <c r="W487" i="1" s="1"/>
  <c r="AA487" i="1" s="1"/>
  <c r="W488" i="1" s="1"/>
  <c r="AA488" i="1" s="1"/>
  <c r="W489" i="1" s="1"/>
  <c r="AA489" i="1" s="1"/>
  <c r="W490" i="1" s="1"/>
  <c r="AA490" i="1" s="1"/>
  <c r="W491" i="1" s="1"/>
  <c r="AA491" i="1" s="1"/>
  <c r="W492" i="1" s="1"/>
  <c r="AA492" i="1" s="1"/>
  <c r="W493" i="1" s="1"/>
  <c r="AA493" i="1" s="1"/>
  <c r="W494" i="1" s="1"/>
  <c r="AA494" i="1" s="1"/>
  <c r="W495" i="1" s="1"/>
  <c r="AA495" i="1" s="1"/>
  <c r="W496" i="1" s="1"/>
  <c r="AA496" i="1" s="1"/>
  <c r="W497" i="1" s="1"/>
  <c r="AA497" i="1" s="1"/>
  <c r="W498" i="1" s="1"/>
  <c r="AA498" i="1" s="1"/>
  <c r="W499" i="1" s="1"/>
  <c r="AA499" i="1" s="1"/>
  <c r="W500" i="1" s="1"/>
  <c r="AA500" i="1" s="1"/>
  <c r="W501" i="1" s="1"/>
  <c r="AA501" i="1" s="1"/>
  <c r="W502" i="1" s="1"/>
  <c r="AA502" i="1" s="1"/>
  <c r="W503" i="1" s="1"/>
  <c r="AA503" i="1" s="1"/>
  <c r="W504" i="1" s="1"/>
  <c r="AA504" i="1" s="1"/>
  <c r="T486" i="1"/>
  <c r="AE485" i="1"/>
  <c r="AD485" i="1"/>
  <c r="AF485" i="1"/>
  <c r="U335" i="4" l="1"/>
  <c r="Y335" i="4" s="1"/>
  <c r="AE334" i="4"/>
  <c r="AD334" i="4"/>
  <c r="W335" i="4"/>
  <c r="AA335" i="4" s="1"/>
  <c r="AF334" i="4"/>
  <c r="V335" i="4"/>
  <c r="Z335" i="4" s="1"/>
  <c r="T335" i="4"/>
  <c r="AB486" i="1" a="1"/>
  <c r="AB486" i="1" s="1"/>
  <c r="P486" i="1"/>
  <c r="R486" i="1" s="1"/>
  <c r="X486" i="1"/>
  <c r="T487" i="1"/>
  <c r="AB487" i="1" s="1" a="1"/>
  <c r="AB487" i="1" s="1"/>
  <c r="Q486" i="1"/>
  <c r="AC486" i="1" s="1"/>
  <c r="X335" i="4" l="1"/>
  <c r="P335" i="4"/>
  <c r="R335" i="4" s="1"/>
  <c r="AB335" i="4" a="1"/>
  <c r="AB335" i="4" s="1"/>
  <c r="AE486" i="1"/>
  <c r="AF486" i="1"/>
  <c r="AD486" i="1"/>
  <c r="X487" i="1"/>
  <c r="P487" i="1"/>
  <c r="Q335" i="4" l="1"/>
  <c r="AC335" i="4"/>
  <c r="T488" i="1"/>
  <c r="AB488" i="1" s="1" a="1"/>
  <c r="AB488" i="1" s="1"/>
  <c r="R487" i="1"/>
  <c r="Q487" i="1"/>
  <c r="AC487" i="1" s="1"/>
  <c r="T336" i="4" l="1"/>
  <c r="V336" i="4"/>
  <c r="Z336" i="4" s="1"/>
  <c r="W336" i="4"/>
  <c r="AA336" i="4" s="1"/>
  <c r="U336" i="4"/>
  <c r="Y336" i="4" s="1"/>
  <c r="AE335" i="4"/>
  <c r="AD335" i="4"/>
  <c r="AF335" i="4"/>
  <c r="AE487" i="1"/>
  <c r="AF487" i="1"/>
  <c r="AD487" i="1"/>
  <c r="X488" i="1"/>
  <c r="P488" i="1"/>
  <c r="AB336" i="4" l="1" a="1"/>
  <c r="AB336" i="4" s="1"/>
  <c r="P336" i="4"/>
  <c r="R336" i="4" s="1"/>
  <c r="X336" i="4"/>
  <c r="T489" i="1"/>
  <c r="AB489" i="1" s="1" a="1"/>
  <c r="AB489" i="1" s="1"/>
  <c r="R488" i="1"/>
  <c r="Q488" i="1"/>
  <c r="AC488" i="1" s="1"/>
  <c r="Q336" i="4" l="1"/>
  <c r="AF488" i="1"/>
  <c r="AE488" i="1"/>
  <c r="AD488" i="1"/>
  <c r="X489" i="1"/>
  <c r="P489" i="1"/>
  <c r="U337" i="4" l="1"/>
  <c r="Y337" i="4" s="1"/>
  <c r="AD336" i="4"/>
  <c r="AE336" i="4"/>
  <c r="W337" i="4"/>
  <c r="AA337" i="4" s="1"/>
  <c r="V337" i="4"/>
  <c r="Z337" i="4" s="1"/>
  <c r="AF336" i="4"/>
  <c r="AC336" i="4"/>
  <c r="T337" i="4"/>
  <c r="T490" i="1"/>
  <c r="AB490" i="1" s="1" a="1"/>
  <c r="AB490" i="1" s="1"/>
  <c r="R489" i="1"/>
  <c r="Q489" i="1"/>
  <c r="AC489" i="1" s="1"/>
  <c r="AB337" i="4" l="1" a="1"/>
  <c r="AB337" i="4" s="1"/>
  <c r="P337" i="4"/>
  <c r="R337" i="4" s="1"/>
  <c r="X337" i="4"/>
  <c r="AE489" i="1"/>
  <c r="AF489" i="1"/>
  <c r="AD489" i="1"/>
  <c r="X490" i="1"/>
  <c r="P490" i="1"/>
  <c r="Q337" i="4" l="1"/>
  <c r="T491" i="1"/>
  <c r="AB491" i="1" s="1" a="1"/>
  <c r="AB491" i="1" s="1"/>
  <c r="R490" i="1"/>
  <c r="Q490" i="1"/>
  <c r="AC490" i="1" s="1"/>
  <c r="AC337" i="4" l="1"/>
  <c r="V338" i="4"/>
  <c r="Z338" i="4" s="1"/>
  <c r="AD337" i="4"/>
  <c r="AE337" i="4"/>
  <c r="U338" i="4"/>
  <c r="Y338" i="4" s="1"/>
  <c r="AF337" i="4"/>
  <c r="W338" i="4"/>
  <c r="AA338" i="4" s="1"/>
  <c r="T338" i="4"/>
  <c r="AF490" i="1"/>
  <c r="AE490" i="1"/>
  <c r="AD490" i="1"/>
  <c r="X491" i="1"/>
  <c r="P491" i="1"/>
  <c r="X338" i="4" l="1"/>
  <c r="P338" i="4"/>
  <c r="R338" i="4" s="1"/>
  <c r="AB338" i="4" a="1"/>
  <c r="AB338" i="4" s="1"/>
  <c r="T492" i="1"/>
  <c r="AB492" i="1" s="1" a="1"/>
  <c r="AB492" i="1" s="1"/>
  <c r="R491" i="1"/>
  <c r="Q491" i="1"/>
  <c r="AC491" i="1" s="1"/>
  <c r="Q338" i="4" l="1"/>
  <c r="AC338" i="4"/>
  <c r="AE491" i="1"/>
  <c r="AD491" i="1"/>
  <c r="AF491" i="1"/>
  <c r="X492" i="1"/>
  <c r="P492" i="1"/>
  <c r="W339" i="4" l="1"/>
  <c r="AA339" i="4" s="1"/>
  <c r="AF338" i="4"/>
  <c r="V339" i="4"/>
  <c r="Z339" i="4" s="1"/>
  <c r="U339" i="4"/>
  <c r="Y339" i="4" s="1"/>
  <c r="AD338" i="4"/>
  <c r="AE338" i="4"/>
  <c r="T339" i="4"/>
  <c r="T493" i="1"/>
  <c r="AB493" i="1" s="1" a="1"/>
  <c r="AB493" i="1" s="1"/>
  <c r="R492" i="1"/>
  <c r="Q492" i="1"/>
  <c r="AC492" i="1" s="1"/>
  <c r="P339" i="4" l="1"/>
  <c r="R339" i="4" s="1"/>
  <c r="X339" i="4"/>
  <c r="AB339" i="4" a="1"/>
  <c r="AB339" i="4" s="1"/>
  <c r="AF492" i="1"/>
  <c r="AE492" i="1"/>
  <c r="AD492" i="1"/>
  <c r="X493" i="1"/>
  <c r="P493" i="1"/>
  <c r="Q339" i="4" l="1"/>
  <c r="T494" i="1"/>
  <c r="AB494" i="1" s="1" a="1"/>
  <c r="AB494" i="1" s="1"/>
  <c r="R493" i="1"/>
  <c r="Q493" i="1"/>
  <c r="AC493" i="1" s="1"/>
  <c r="AC339" i="4" l="1"/>
  <c r="AF339" i="4"/>
  <c r="AE339" i="4"/>
  <c r="V340" i="4"/>
  <c r="Z340" i="4" s="1"/>
  <c r="U340" i="4"/>
  <c r="Y340" i="4" s="1"/>
  <c r="AD339" i="4"/>
  <c r="W340" i="4"/>
  <c r="AA340" i="4" s="1"/>
  <c r="T340" i="4"/>
  <c r="AE493" i="1"/>
  <c r="AD493" i="1"/>
  <c r="AF493" i="1"/>
  <c r="X494" i="1"/>
  <c r="P494" i="1"/>
  <c r="AB340" i="4" l="1" a="1"/>
  <c r="AB340" i="4" s="1"/>
  <c r="P340" i="4"/>
  <c r="R340" i="4" s="1"/>
  <c r="X340" i="4"/>
  <c r="T495" i="1"/>
  <c r="AB495" i="1" s="1" a="1"/>
  <c r="AB495" i="1" s="1"/>
  <c r="R494" i="1"/>
  <c r="Q494" i="1"/>
  <c r="AC494" i="1" s="1"/>
  <c r="Q340" i="4" l="1"/>
  <c r="AE494" i="1"/>
  <c r="AF494" i="1"/>
  <c r="AD494" i="1"/>
  <c r="X495" i="1"/>
  <c r="P495" i="1"/>
  <c r="AE340" i="4" l="1"/>
  <c r="U341" i="4"/>
  <c r="Y341" i="4" s="1"/>
  <c r="AD340" i="4"/>
  <c r="V341" i="4"/>
  <c r="Z341" i="4" s="1"/>
  <c r="W341" i="4"/>
  <c r="AA341" i="4" s="1"/>
  <c r="AF340" i="4"/>
  <c r="AC340" i="4"/>
  <c r="T341" i="4"/>
  <c r="T496" i="1"/>
  <c r="AB496" i="1" s="1" a="1"/>
  <c r="AB496" i="1" s="1"/>
  <c r="R495" i="1"/>
  <c r="Q495" i="1"/>
  <c r="AC495" i="1" s="1"/>
  <c r="AB341" i="4" l="1" a="1"/>
  <c r="AB341" i="4" s="1"/>
  <c r="X341" i="4"/>
  <c r="P341" i="4"/>
  <c r="R341" i="4" s="1"/>
  <c r="AE495" i="1"/>
  <c r="AF495" i="1"/>
  <c r="AD495" i="1"/>
  <c r="X496" i="1"/>
  <c r="P496" i="1"/>
  <c r="Q341" i="4" l="1"/>
  <c r="T497" i="1"/>
  <c r="AB497" i="1" s="1" a="1"/>
  <c r="AB497" i="1" s="1"/>
  <c r="R496" i="1"/>
  <c r="Q496" i="1"/>
  <c r="AC496" i="1" s="1"/>
  <c r="AC341" i="4" l="1"/>
  <c r="V342" i="4"/>
  <c r="Z342" i="4" s="1"/>
  <c r="AF341" i="4"/>
  <c r="U342" i="4"/>
  <c r="Y342" i="4" s="1"/>
  <c r="W342" i="4"/>
  <c r="AA342" i="4" s="1"/>
  <c r="AE341" i="4"/>
  <c r="AD341" i="4"/>
  <c r="T342" i="4"/>
  <c r="AF496" i="1"/>
  <c r="AE496" i="1"/>
  <c r="AD496" i="1"/>
  <c r="X497" i="1"/>
  <c r="P497" i="1"/>
  <c r="X342" i="4" l="1"/>
  <c r="AB342" i="4" a="1"/>
  <c r="AB342" i="4" s="1"/>
  <c r="P342" i="4"/>
  <c r="R342" i="4" s="1"/>
  <c r="T498" i="1"/>
  <c r="AB498" i="1" s="1" a="1"/>
  <c r="AB498" i="1" s="1"/>
  <c r="R497" i="1"/>
  <c r="Q497" i="1"/>
  <c r="AC497" i="1" s="1"/>
  <c r="Q342" i="4" l="1"/>
  <c r="AC342" i="4"/>
  <c r="AE497" i="1"/>
  <c r="AD497" i="1"/>
  <c r="AF497" i="1"/>
  <c r="X498" i="1"/>
  <c r="P498" i="1"/>
  <c r="U343" i="4" l="1"/>
  <c r="Y343" i="4" s="1"/>
  <c r="AF342" i="4"/>
  <c r="AD342" i="4"/>
  <c r="AE342" i="4"/>
  <c r="V343" i="4"/>
  <c r="Z343" i="4" s="1"/>
  <c r="W343" i="4"/>
  <c r="AA343" i="4" s="1"/>
  <c r="T343" i="4"/>
  <c r="T499" i="1"/>
  <c r="AB499" i="1" s="1" a="1"/>
  <c r="AB499" i="1" s="1"/>
  <c r="R498" i="1"/>
  <c r="Q498" i="1"/>
  <c r="AC498" i="1" s="1"/>
  <c r="X343" i="4" l="1"/>
  <c r="AB343" i="4" a="1"/>
  <c r="AB343" i="4" s="1"/>
  <c r="P343" i="4"/>
  <c r="R343" i="4" s="1"/>
  <c r="AE498" i="1"/>
  <c r="AF498" i="1"/>
  <c r="AD498" i="1"/>
  <c r="X499" i="1"/>
  <c r="P499" i="1"/>
  <c r="Q343" i="4" l="1"/>
  <c r="AC343" i="4" s="1"/>
  <c r="T500" i="1"/>
  <c r="AB500" i="1" s="1" a="1"/>
  <c r="AB500" i="1" s="1"/>
  <c r="R499" i="1"/>
  <c r="Q499" i="1"/>
  <c r="AC499" i="1" s="1"/>
  <c r="AD343" i="4" l="1"/>
  <c r="W344" i="4"/>
  <c r="AA344" i="4" s="1"/>
  <c r="V344" i="4"/>
  <c r="Z344" i="4" s="1"/>
  <c r="AF343" i="4"/>
  <c r="AE343" i="4"/>
  <c r="U344" i="4"/>
  <c r="Y344" i="4" s="1"/>
  <c r="T344" i="4"/>
  <c r="AE499" i="1"/>
  <c r="AF499" i="1"/>
  <c r="AD499" i="1"/>
  <c r="X500" i="1"/>
  <c r="P500" i="1"/>
  <c r="AB344" i="4" l="1" a="1"/>
  <c r="AB344" i="4" s="1"/>
  <c r="X344" i="4"/>
  <c r="P344" i="4"/>
  <c r="R344" i="4" s="1"/>
  <c r="T501" i="1"/>
  <c r="AB501" i="1" s="1" a="1"/>
  <c r="AB501" i="1" s="1"/>
  <c r="R500" i="1"/>
  <c r="Q500" i="1"/>
  <c r="AC500" i="1" s="1"/>
  <c r="Q344" i="4" l="1"/>
  <c r="AC344" i="4" s="1"/>
  <c r="AF500" i="1"/>
  <c r="AE500" i="1"/>
  <c r="AD500" i="1"/>
  <c r="X501" i="1"/>
  <c r="P501" i="1"/>
  <c r="AD344" i="4" l="1"/>
  <c r="AE344" i="4"/>
  <c r="U345" i="4"/>
  <c r="Y345" i="4" s="1"/>
  <c r="AF344" i="4"/>
  <c r="V345" i="4"/>
  <c r="Z345" i="4" s="1"/>
  <c r="W345" i="4"/>
  <c r="AA345" i="4" s="1"/>
  <c r="T345" i="4"/>
  <c r="T502" i="1"/>
  <c r="AB502" i="1" s="1" a="1"/>
  <c r="AB502" i="1" s="1"/>
  <c r="R501" i="1"/>
  <c r="Q501" i="1"/>
  <c r="AC501" i="1" s="1"/>
  <c r="AB345" i="4" l="1" a="1"/>
  <c r="AB345" i="4" s="1"/>
  <c r="X345" i="4"/>
  <c r="P345" i="4"/>
  <c r="R345" i="4" s="1"/>
  <c r="AF501" i="1"/>
  <c r="AD501" i="1"/>
  <c r="AE501" i="1"/>
  <c r="X502" i="1"/>
  <c r="P502" i="1"/>
  <c r="Q345" i="4" l="1"/>
  <c r="T503" i="1"/>
  <c r="AB503" i="1" s="1" a="1"/>
  <c r="AB503" i="1" s="1"/>
  <c r="R502" i="1"/>
  <c r="Q502" i="1"/>
  <c r="AC502" i="1" s="1"/>
  <c r="AC345" i="4" l="1"/>
  <c r="W346" i="4"/>
  <c r="AA346" i="4" s="1"/>
  <c r="AD345" i="4"/>
  <c r="AF345" i="4"/>
  <c r="AE345" i="4"/>
  <c r="V346" i="4"/>
  <c r="Z346" i="4" s="1"/>
  <c r="U346" i="4"/>
  <c r="Y346" i="4" s="1"/>
  <c r="T346" i="4"/>
  <c r="AF502" i="1"/>
  <c r="AE502" i="1"/>
  <c r="AD502" i="1"/>
  <c r="X503" i="1"/>
  <c r="P503" i="1"/>
  <c r="X346" i="4" l="1"/>
  <c r="P346" i="4"/>
  <c r="R346" i="4" s="1"/>
  <c r="AB346" i="4" a="1"/>
  <c r="AB346" i="4" s="1"/>
  <c r="T504" i="1"/>
  <c r="AB504" i="1" s="1" a="1"/>
  <c r="AB504" i="1" s="1"/>
  <c r="R503" i="1"/>
  <c r="Q503" i="1"/>
  <c r="AC503" i="1" s="1"/>
  <c r="Q346" i="4" l="1"/>
  <c r="AC346" i="4" s="1"/>
  <c r="AF503" i="1"/>
  <c r="AD503" i="1"/>
  <c r="AE503" i="1"/>
  <c r="X504" i="1"/>
  <c r="P504" i="1"/>
  <c r="AE346" i="4" l="1"/>
  <c r="AD346" i="4"/>
  <c r="V347" i="4"/>
  <c r="Z347" i="4" s="1"/>
  <c r="U347" i="4"/>
  <c r="Y347" i="4" s="1"/>
  <c r="AF346" i="4"/>
  <c r="W347" i="4"/>
  <c r="AA347" i="4" s="1"/>
  <c r="T347" i="4"/>
  <c r="R504" i="1"/>
  <c r="Q504" i="1"/>
  <c r="AB347" i="4" l="1" a="1"/>
  <c r="AB347" i="4" s="1"/>
  <c r="P347" i="4"/>
  <c r="R347" i="4" s="1"/>
  <c r="X347" i="4"/>
  <c r="V505" i="1"/>
  <c r="Z505" i="1" s="1"/>
  <c r="V506" i="1" s="1"/>
  <c r="Z506" i="1" s="1"/>
  <c r="V507" i="1" s="1"/>
  <c r="Z507" i="1" s="1"/>
  <c r="V508" i="1" s="1"/>
  <c r="Z508" i="1" s="1"/>
  <c r="V509" i="1" s="1"/>
  <c r="Z509" i="1" s="1"/>
  <c r="V510" i="1" s="1"/>
  <c r="Z510" i="1" s="1"/>
  <c r="V511" i="1" s="1"/>
  <c r="Z511" i="1" s="1"/>
  <c r="V512" i="1" s="1"/>
  <c r="Z512" i="1" s="1"/>
  <c r="V513" i="1" s="1"/>
  <c r="Z513" i="1" s="1"/>
  <c r="V514" i="1" s="1"/>
  <c r="Z514" i="1" s="1"/>
  <c r="V515" i="1" s="1"/>
  <c r="Z515" i="1" s="1"/>
  <c r="V516" i="1" s="1"/>
  <c r="Z516" i="1" s="1"/>
  <c r="V517" i="1" s="1"/>
  <c r="Z517" i="1" s="1"/>
  <c r="V518" i="1" s="1"/>
  <c r="Z518" i="1" s="1"/>
  <c r="V519" i="1" s="1"/>
  <c r="Z519" i="1" s="1"/>
  <c r="V520" i="1" s="1"/>
  <c r="Z520" i="1" s="1"/>
  <c r="V521" i="1" s="1"/>
  <c r="Z521" i="1" s="1"/>
  <c r="V522" i="1" s="1"/>
  <c r="Z522" i="1" s="1"/>
  <c r="V523" i="1" s="1"/>
  <c r="Z523" i="1" s="1"/>
  <c r="V524" i="1" s="1"/>
  <c r="Z524" i="1" s="1"/>
  <c r="V525" i="1" s="1"/>
  <c r="Z525" i="1" s="1"/>
  <c r="U505" i="1"/>
  <c r="Y505" i="1" s="1"/>
  <c r="U506" i="1" s="1"/>
  <c r="Y506" i="1" s="1"/>
  <c r="U507" i="1" s="1"/>
  <c r="Y507" i="1" s="1"/>
  <c r="U508" i="1" s="1"/>
  <c r="Y508" i="1" s="1"/>
  <c r="U509" i="1" s="1"/>
  <c r="Y509" i="1" s="1"/>
  <c r="U510" i="1" s="1"/>
  <c r="Y510" i="1" s="1"/>
  <c r="U511" i="1" s="1"/>
  <c r="Y511" i="1" s="1"/>
  <c r="U512" i="1" s="1"/>
  <c r="Y512" i="1" s="1"/>
  <c r="U513" i="1" s="1"/>
  <c r="Y513" i="1" s="1"/>
  <c r="U514" i="1" s="1"/>
  <c r="Y514" i="1" s="1"/>
  <c r="U515" i="1" s="1"/>
  <c r="Y515" i="1" s="1"/>
  <c r="U516" i="1" s="1"/>
  <c r="Y516" i="1" s="1"/>
  <c r="U517" i="1" s="1"/>
  <c r="Y517" i="1" s="1"/>
  <c r="U518" i="1" s="1"/>
  <c r="Y518" i="1" s="1"/>
  <c r="U519" i="1" s="1"/>
  <c r="Y519" i="1" s="1"/>
  <c r="U520" i="1" s="1"/>
  <c r="Y520" i="1" s="1"/>
  <c r="U521" i="1" s="1"/>
  <c r="Y521" i="1" s="1"/>
  <c r="U522" i="1" s="1"/>
  <c r="Y522" i="1" s="1"/>
  <c r="U523" i="1" s="1"/>
  <c r="Y523" i="1" s="1"/>
  <c r="U524" i="1" s="1"/>
  <c r="Y524" i="1" s="1"/>
  <c r="U525" i="1" s="1"/>
  <c r="Y525" i="1" s="1"/>
  <c r="W505" i="1"/>
  <c r="AA505" i="1" s="1"/>
  <c r="W506" i="1" s="1"/>
  <c r="AA506" i="1" s="1"/>
  <c r="W507" i="1" s="1"/>
  <c r="AA507" i="1" s="1"/>
  <c r="W508" i="1" s="1"/>
  <c r="AA508" i="1" s="1"/>
  <c r="W509" i="1" s="1"/>
  <c r="AA509" i="1" s="1"/>
  <c r="W510" i="1" s="1"/>
  <c r="AA510" i="1" s="1"/>
  <c r="W511" i="1" s="1"/>
  <c r="AA511" i="1" s="1"/>
  <c r="W512" i="1" s="1"/>
  <c r="AA512" i="1" s="1"/>
  <c r="W513" i="1" s="1"/>
  <c r="AA513" i="1" s="1"/>
  <c r="W514" i="1" s="1"/>
  <c r="AA514" i="1" s="1"/>
  <c r="W515" i="1" s="1"/>
  <c r="AA515" i="1" s="1"/>
  <c r="W516" i="1" s="1"/>
  <c r="AA516" i="1" s="1"/>
  <c r="W517" i="1" s="1"/>
  <c r="AA517" i="1" s="1"/>
  <c r="W518" i="1" s="1"/>
  <c r="AA518" i="1" s="1"/>
  <c r="W519" i="1" s="1"/>
  <c r="AA519" i="1" s="1"/>
  <c r="W520" i="1" s="1"/>
  <c r="AA520" i="1" s="1"/>
  <c r="W521" i="1" s="1"/>
  <c r="AA521" i="1" s="1"/>
  <c r="W522" i="1" s="1"/>
  <c r="AA522" i="1" s="1"/>
  <c r="W523" i="1" s="1"/>
  <c r="AA523" i="1" s="1"/>
  <c r="W524" i="1" s="1"/>
  <c r="AA524" i="1" s="1"/>
  <c r="W525" i="1" s="1"/>
  <c r="AA525" i="1" s="1"/>
  <c r="AC504" i="1"/>
  <c r="T505" i="1"/>
  <c r="AF504" i="1"/>
  <c r="AE504" i="1"/>
  <c r="AD504" i="1"/>
  <c r="Q347" i="4" l="1"/>
  <c r="X505" i="1"/>
  <c r="Q505" i="1" s="1"/>
  <c r="AC505" i="1" s="1"/>
  <c r="AB505" i="1" a="1"/>
  <c r="AB505" i="1" s="1"/>
  <c r="P505" i="1"/>
  <c r="R505" i="1" s="1"/>
  <c r="AC347" i="4" l="1"/>
  <c r="W348" i="4"/>
  <c r="AA348" i="4" s="1"/>
  <c r="AE347" i="4"/>
  <c r="AD347" i="4"/>
  <c r="AF347" i="4"/>
  <c r="U348" i="4"/>
  <c r="Y348" i="4" s="1"/>
  <c r="V348" i="4"/>
  <c r="Z348" i="4" s="1"/>
  <c r="T348" i="4"/>
  <c r="T506" i="1"/>
  <c r="AB506" i="1" s="1" a="1"/>
  <c r="AB506" i="1" s="1"/>
  <c r="AF505" i="1"/>
  <c r="AD505" i="1"/>
  <c r="AE505" i="1"/>
  <c r="X506" i="1"/>
  <c r="P506" i="1"/>
  <c r="P348" i="4" l="1"/>
  <c r="R348" i="4" s="1"/>
  <c r="X348" i="4"/>
  <c r="AB348" i="4" a="1"/>
  <c r="AB348" i="4" s="1"/>
  <c r="T507" i="1"/>
  <c r="AB507" i="1" s="1" a="1"/>
  <c r="AB507" i="1" s="1"/>
  <c r="R506" i="1"/>
  <c r="Q506" i="1"/>
  <c r="AC506" i="1" s="1"/>
  <c r="Q348" i="4" l="1"/>
  <c r="AE506" i="1"/>
  <c r="AF506" i="1"/>
  <c r="AD506" i="1"/>
  <c r="X507" i="1"/>
  <c r="P507" i="1"/>
  <c r="AC348" i="4" l="1"/>
  <c r="V349" i="4"/>
  <c r="Z349" i="4" s="1"/>
  <c r="AF348" i="4"/>
  <c r="W349" i="4"/>
  <c r="AA349" i="4" s="1"/>
  <c r="AE348" i="4"/>
  <c r="AD348" i="4"/>
  <c r="U349" i="4"/>
  <c r="Y349" i="4" s="1"/>
  <c r="T349" i="4"/>
  <c r="T508" i="1"/>
  <c r="AB508" i="1" s="1" a="1"/>
  <c r="AB508" i="1" s="1"/>
  <c r="R507" i="1"/>
  <c r="Q507" i="1"/>
  <c r="AC507" i="1" s="1"/>
  <c r="P349" i="4" l="1"/>
  <c r="R349" i="4" s="1"/>
  <c r="AB349" i="4" a="1"/>
  <c r="AB349" i="4" s="1"/>
  <c r="X349" i="4"/>
  <c r="AF507" i="1"/>
  <c r="AE507" i="1"/>
  <c r="AD507" i="1"/>
  <c r="X508" i="1"/>
  <c r="P508" i="1"/>
  <c r="Q349" i="4" l="1"/>
  <c r="T509" i="1"/>
  <c r="AB509" i="1" s="1" a="1"/>
  <c r="AB509" i="1" s="1"/>
  <c r="R508" i="1"/>
  <c r="Q508" i="1"/>
  <c r="AC508" i="1" s="1"/>
  <c r="AC349" i="4" l="1"/>
  <c r="U350" i="4"/>
  <c r="Y350" i="4" s="1"/>
  <c r="AF349" i="4"/>
  <c r="AD349" i="4"/>
  <c r="AE349" i="4"/>
  <c r="V350" i="4"/>
  <c r="Z350" i="4" s="1"/>
  <c r="W350" i="4"/>
  <c r="AA350" i="4" s="1"/>
  <c r="T350" i="4"/>
  <c r="AE508" i="1"/>
  <c r="AD508" i="1"/>
  <c r="AF508" i="1"/>
  <c r="X509" i="1"/>
  <c r="P509" i="1"/>
  <c r="AB350" i="4" l="1" a="1"/>
  <c r="AB350" i="4" s="1"/>
  <c r="X350" i="4"/>
  <c r="P350" i="4"/>
  <c r="R350" i="4" s="1"/>
  <c r="T510" i="1"/>
  <c r="AB510" i="1" s="1" a="1"/>
  <c r="AB510" i="1" s="1"/>
  <c r="R509" i="1"/>
  <c r="Q509" i="1"/>
  <c r="AC509" i="1" s="1"/>
  <c r="Q350" i="4" l="1"/>
  <c r="AE509" i="1"/>
  <c r="AF509" i="1"/>
  <c r="AD509" i="1"/>
  <c r="X510" i="1"/>
  <c r="P510" i="1"/>
  <c r="AC350" i="4" l="1"/>
  <c r="W351" i="4"/>
  <c r="AA351" i="4" s="1"/>
  <c r="AD350" i="4"/>
  <c r="V351" i="4"/>
  <c r="Z351" i="4" s="1"/>
  <c r="U351" i="4"/>
  <c r="Y351" i="4" s="1"/>
  <c r="AF350" i="4"/>
  <c r="AE350" i="4"/>
  <c r="T351" i="4"/>
  <c r="T511" i="1"/>
  <c r="AB511" i="1" s="1" a="1"/>
  <c r="AB511" i="1" s="1"/>
  <c r="R510" i="1"/>
  <c r="Q510" i="1"/>
  <c r="AC510" i="1" s="1"/>
  <c r="AB351" i="4" l="1" a="1"/>
  <c r="AB351" i="4" s="1"/>
  <c r="P351" i="4"/>
  <c r="R351" i="4" s="1"/>
  <c r="X351" i="4"/>
  <c r="AE510" i="1"/>
  <c r="AF510" i="1"/>
  <c r="AD510" i="1"/>
  <c r="X511" i="1"/>
  <c r="P511" i="1"/>
  <c r="Q351" i="4" l="1"/>
  <c r="AC351" i="4"/>
  <c r="T512" i="1"/>
  <c r="AB512" i="1" s="1" a="1"/>
  <c r="AB512" i="1" s="1"/>
  <c r="R511" i="1"/>
  <c r="Q511" i="1"/>
  <c r="AC511" i="1" s="1"/>
  <c r="AE351" i="4" l="1"/>
  <c r="AD351" i="4"/>
  <c r="AF351" i="4"/>
  <c r="U352" i="4"/>
  <c r="Y352" i="4" s="1"/>
  <c r="W352" i="4"/>
  <c r="AA352" i="4" s="1"/>
  <c r="V352" i="4"/>
  <c r="Z352" i="4" s="1"/>
  <c r="T352" i="4"/>
  <c r="AF511" i="1"/>
  <c r="AD511" i="1"/>
  <c r="AE511" i="1"/>
  <c r="X512" i="1"/>
  <c r="P512" i="1"/>
  <c r="P352" i="4" l="1"/>
  <c r="R352" i="4" s="1"/>
  <c r="X352" i="4"/>
  <c r="AB352" i="4" a="1"/>
  <c r="AB352" i="4" s="1"/>
  <c r="T513" i="1"/>
  <c r="AB513" i="1" s="1" a="1"/>
  <c r="AB513" i="1" s="1"/>
  <c r="R512" i="1"/>
  <c r="Q512" i="1"/>
  <c r="AC512" i="1" s="1"/>
  <c r="Q352" i="4" l="1"/>
  <c r="AE512" i="1"/>
  <c r="AD512" i="1"/>
  <c r="AF512" i="1"/>
  <c r="X513" i="1"/>
  <c r="P513" i="1"/>
  <c r="AC352" i="4" l="1"/>
  <c r="W353" i="4"/>
  <c r="AA353" i="4" s="1"/>
  <c r="AD352" i="4"/>
  <c r="AE352" i="4"/>
  <c r="AF352" i="4"/>
  <c r="V353" i="4"/>
  <c r="Z353" i="4" s="1"/>
  <c r="U353" i="4"/>
  <c r="Y353" i="4" s="1"/>
  <c r="T353" i="4"/>
  <c r="T514" i="1"/>
  <c r="AB514" i="1" s="1" a="1"/>
  <c r="AB514" i="1" s="1"/>
  <c r="R513" i="1"/>
  <c r="Q513" i="1"/>
  <c r="AC513" i="1" s="1"/>
  <c r="AB353" i="4" l="1" a="1"/>
  <c r="AB353" i="4" s="1"/>
  <c r="X353" i="4"/>
  <c r="P353" i="4"/>
  <c r="R353" i="4" s="1"/>
  <c r="AF513" i="1"/>
  <c r="AE513" i="1"/>
  <c r="AD513" i="1"/>
  <c r="X514" i="1"/>
  <c r="P514" i="1"/>
  <c r="Q353" i="4" l="1"/>
  <c r="AC353" i="4" s="1"/>
  <c r="T515" i="1"/>
  <c r="AB515" i="1" s="1" a="1"/>
  <c r="AB515" i="1" s="1"/>
  <c r="R514" i="1"/>
  <c r="Q514" i="1"/>
  <c r="V354" i="4" l="1"/>
  <c r="Z354" i="4" s="1"/>
  <c r="AE353" i="4"/>
  <c r="W354" i="4"/>
  <c r="AA354" i="4" s="1"/>
  <c r="AF353" i="4"/>
  <c r="U354" i="4"/>
  <c r="Y354" i="4" s="1"/>
  <c r="AD353" i="4"/>
  <c r="T354" i="4"/>
  <c r="AF514" i="1"/>
  <c r="AE514" i="1"/>
  <c r="AD514" i="1"/>
  <c r="AC514" i="1"/>
  <c r="X515" i="1"/>
  <c r="P515" i="1"/>
  <c r="P354" i="4" l="1"/>
  <c r="R354" i="4" s="1"/>
  <c r="AB354" i="4" a="1"/>
  <c r="AB354" i="4" s="1"/>
  <c r="X354" i="4"/>
  <c r="T516" i="1"/>
  <c r="AB516" i="1" s="1" a="1"/>
  <c r="AB516" i="1" s="1"/>
  <c r="R515" i="1"/>
  <c r="Q515" i="1"/>
  <c r="AC515" i="1" s="1"/>
  <c r="Q354" i="4" l="1"/>
  <c r="AC354" i="4"/>
  <c r="AD515" i="1"/>
  <c r="AE515" i="1"/>
  <c r="AF515" i="1"/>
  <c r="X516" i="1"/>
  <c r="P516" i="1"/>
  <c r="W355" i="4" l="1"/>
  <c r="AA355" i="4" s="1"/>
  <c r="AE354" i="4"/>
  <c r="AF354" i="4"/>
  <c r="U355" i="4"/>
  <c r="Y355" i="4" s="1"/>
  <c r="V355" i="4"/>
  <c r="Z355" i="4" s="1"/>
  <c r="AD354" i="4"/>
  <c r="T355" i="4"/>
  <c r="T517" i="1"/>
  <c r="AB517" i="1" s="1" a="1"/>
  <c r="AB517" i="1" s="1"/>
  <c r="R516" i="1"/>
  <c r="Q516" i="1"/>
  <c r="AC516" i="1" s="1"/>
  <c r="AB355" i="4" l="1" a="1"/>
  <c r="AB355" i="4" s="1"/>
  <c r="X355" i="4"/>
  <c r="P355" i="4"/>
  <c r="R355" i="4" s="1"/>
  <c r="AE516" i="1"/>
  <c r="AF516" i="1"/>
  <c r="AD516" i="1"/>
  <c r="X517" i="1"/>
  <c r="P517" i="1"/>
  <c r="Q355" i="4" l="1"/>
  <c r="T518" i="1"/>
  <c r="AB518" i="1" s="1" a="1"/>
  <c r="AB518" i="1" s="1"/>
  <c r="R517" i="1"/>
  <c r="Q517" i="1"/>
  <c r="AC517" i="1" s="1"/>
  <c r="AF355" i="4" l="1"/>
  <c r="AD355" i="4"/>
  <c r="AE355" i="4"/>
  <c r="V356" i="4"/>
  <c r="Z356" i="4" s="1"/>
  <c r="U356" i="4"/>
  <c r="Y356" i="4" s="1"/>
  <c r="W356" i="4"/>
  <c r="AA356" i="4" s="1"/>
  <c r="AC355" i="4"/>
  <c r="T356" i="4"/>
  <c r="AF517" i="1"/>
  <c r="AD517" i="1"/>
  <c r="AE517" i="1"/>
  <c r="X518" i="1"/>
  <c r="P518" i="1"/>
  <c r="X356" i="4" l="1"/>
  <c r="P356" i="4"/>
  <c r="R356" i="4" s="1"/>
  <c r="AB356" i="4" a="1"/>
  <c r="AB356" i="4" s="1"/>
  <c r="T519" i="1"/>
  <c r="AB519" i="1" s="1" a="1"/>
  <c r="AB519" i="1" s="1"/>
  <c r="R518" i="1"/>
  <c r="Q518" i="1"/>
  <c r="AC518" i="1" s="1"/>
  <c r="Q356" i="4" l="1"/>
  <c r="AC356" i="4" s="1"/>
  <c r="AF518" i="1"/>
  <c r="AE518" i="1"/>
  <c r="AD518" i="1"/>
  <c r="X519" i="1"/>
  <c r="P519" i="1"/>
  <c r="AD356" i="4" l="1"/>
  <c r="AF356" i="4"/>
  <c r="U357" i="4"/>
  <c r="Y357" i="4" s="1"/>
  <c r="AE356" i="4"/>
  <c r="W357" i="4"/>
  <c r="AA357" i="4" s="1"/>
  <c r="V357" i="4"/>
  <c r="Z357" i="4" s="1"/>
  <c r="T357" i="4"/>
  <c r="T520" i="1"/>
  <c r="AB520" i="1" s="1" a="1"/>
  <c r="AB520" i="1" s="1"/>
  <c r="R519" i="1"/>
  <c r="Q519" i="1"/>
  <c r="X357" i="4" l="1"/>
  <c r="AB357" i="4" a="1"/>
  <c r="AB357" i="4" s="1"/>
  <c r="P357" i="4"/>
  <c r="R357" i="4" s="1"/>
  <c r="AF519" i="1"/>
  <c r="AE519" i="1"/>
  <c r="AD519" i="1"/>
  <c r="AC519" i="1"/>
  <c r="X520" i="1"/>
  <c r="P520" i="1"/>
  <c r="Q357" i="4" l="1"/>
  <c r="AC357" i="4" s="1"/>
  <c r="T521" i="1"/>
  <c r="AB521" i="1" s="1" a="1"/>
  <c r="AB521" i="1" s="1"/>
  <c r="R520" i="1"/>
  <c r="Q520" i="1"/>
  <c r="AC520" i="1" s="1"/>
  <c r="V358" i="4" l="1"/>
  <c r="Z358" i="4" s="1"/>
  <c r="U358" i="4"/>
  <c r="Y358" i="4" s="1"/>
  <c r="T358" i="4"/>
  <c r="W358" i="4"/>
  <c r="AA358" i="4" s="1"/>
  <c r="AE357" i="4"/>
  <c r="AD357" i="4"/>
  <c r="AF357" i="4"/>
  <c r="AE520" i="1"/>
  <c r="AF520" i="1"/>
  <c r="AD520" i="1"/>
  <c r="X521" i="1"/>
  <c r="P521" i="1"/>
  <c r="AB358" i="4" l="1" a="1"/>
  <c r="AB358" i="4" s="1"/>
  <c r="X358" i="4"/>
  <c r="P358" i="4"/>
  <c r="R358" i="4" s="1"/>
  <c r="T522" i="1"/>
  <c r="AB522" i="1" s="1" a="1"/>
  <c r="AB522" i="1" s="1"/>
  <c r="R521" i="1"/>
  <c r="Q521" i="1"/>
  <c r="AC521" i="1" s="1"/>
  <c r="Q358" i="4" l="1"/>
  <c r="AF521" i="1"/>
  <c r="AD521" i="1"/>
  <c r="AE521" i="1"/>
  <c r="X522" i="1"/>
  <c r="P522" i="1"/>
  <c r="AC358" i="4" l="1"/>
  <c r="W359" i="4"/>
  <c r="AA359" i="4" s="1"/>
  <c r="AE358" i="4"/>
  <c r="V359" i="4"/>
  <c r="Z359" i="4" s="1"/>
  <c r="AF358" i="4"/>
  <c r="U359" i="4"/>
  <c r="Y359" i="4" s="1"/>
  <c r="AD358" i="4"/>
  <c r="T359" i="4"/>
  <c r="T523" i="1"/>
  <c r="AB523" i="1" s="1" a="1"/>
  <c r="AB523" i="1" s="1"/>
  <c r="R522" i="1"/>
  <c r="Q522" i="1"/>
  <c r="AC522" i="1" s="1"/>
  <c r="P359" i="4" l="1"/>
  <c r="R359" i="4" s="1"/>
  <c r="X359" i="4"/>
  <c r="AB359" i="4" a="1"/>
  <c r="AB359" i="4" s="1"/>
  <c r="AE522" i="1"/>
  <c r="AD522" i="1"/>
  <c r="AF522" i="1"/>
  <c r="X523" i="1"/>
  <c r="P523" i="1"/>
  <c r="Q359" i="4" l="1"/>
  <c r="T524" i="1"/>
  <c r="AB524" i="1" s="1" a="1"/>
  <c r="AB524" i="1" s="1"/>
  <c r="R523" i="1"/>
  <c r="Q523" i="1"/>
  <c r="AC523" i="1" s="1"/>
  <c r="AC359" i="4" l="1"/>
  <c r="U360" i="4"/>
  <c r="Y360" i="4" s="1"/>
  <c r="AF359" i="4"/>
  <c r="AD359" i="4"/>
  <c r="W360" i="4"/>
  <c r="AA360" i="4" s="1"/>
  <c r="V360" i="4"/>
  <c r="Z360" i="4" s="1"/>
  <c r="AE359" i="4"/>
  <c r="T360" i="4"/>
  <c r="AD523" i="1"/>
  <c r="AE523" i="1"/>
  <c r="AF523" i="1"/>
  <c r="X524" i="1"/>
  <c r="P524" i="1"/>
  <c r="P360" i="4" l="1"/>
  <c r="R360" i="4" s="1"/>
  <c r="X360" i="4"/>
  <c r="AB360" i="4" a="1"/>
  <c r="AB360" i="4" s="1"/>
  <c r="T525" i="1"/>
  <c r="AB525" i="1" s="1" a="1"/>
  <c r="AB525" i="1" s="1"/>
  <c r="R524" i="1"/>
  <c r="Q524" i="1"/>
  <c r="AC524" i="1" s="1"/>
  <c r="Q360" i="4" l="1"/>
  <c r="AE524" i="1"/>
  <c r="AD524" i="1"/>
  <c r="AF524" i="1"/>
  <c r="X525" i="1"/>
  <c r="P525" i="1"/>
  <c r="AF360" i="4" l="1"/>
  <c r="U361" i="4"/>
  <c r="Y361" i="4" s="1"/>
  <c r="W361" i="4"/>
  <c r="AA361" i="4" s="1"/>
  <c r="V361" i="4"/>
  <c r="Z361" i="4" s="1"/>
  <c r="AD360" i="4"/>
  <c r="AE360" i="4"/>
  <c r="AC360" i="4"/>
  <c r="T361" i="4"/>
  <c r="R525" i="1"/>
  <c r="Q525" i="1"/>
  <c r="AB361" i="4" l="1" a="1"/>
  <c r="AB361" i="4" s="1"/>
  <c r="X361" i="4"/>
  <c r="P361" i="4"/>
  <c r="R361" i="4" s="1"/>
  <c r="AC525" i="1"/>
  <c r="W526" i="1"/>
  <c r="AA526" i="1" s="1"/>
  <c r="W527" i="1" s="1"/>
  <c r="AA527" i="1" s="1"/>
  <c r="W528" i="1" s="1"/>
  <c r="AA528" i="1" s="1"/>
  <c r="W529" i="1" s="1"/>
  <c r="AA529" i="1" s="1"/>
  <c r="W530" i="1" s="1"/>
  <c r="AA530" i="1" s="1"/>
  <c r="W531" i="1" s="1"/>
  <c r="AA531" i="1" s="1"/>
  <c r="W532" i="1" s="1"/>
  <c r="AA532" i="1" s="1"/>
  <c r="W533" i="1" s="1"/>
  <c r="AA533" i="1" s="1"/>
  <c r="W534" i="1" s="1"/>
  <c r="AA534" i="1" s="1"/>
  <c r="W535" i="1" s="1"/>
  <c r="AA535" i="1" s="1"/>
  <c r="W536" i="1" s="1"/>
  <c r="AA536" i="1" s="1"/>
  <c r="W537" i="1" s="1"/>
  <c r="AA537" i="1" s="1"/>
  <c r="W538" i="1" s="1"/>
  <c r="AA538" i="1" s="1"/>
  <c r="W539" i="1" s="1"/>
  <c r="AA539" i="1" s="1"/>
  <c r="W540" i="1" s="1"/>
  <c r="AA540" i="1" s="1"/>
  <c r="W541" i="1" s="1"/>
  <c r="AA541" i="1" s="1"/>
  <c r="W542" i="1" s="1"/>
  <c r="AA542" i="1" s="1"/>
  <c r="W543" i="1" s="1"/>
  <c r="AA543" i="1" s="1"/>
  <c r="W544" i="1" s="1"/>
  <c r="AA544" i="1" s="1"/>
  <c r="U526" i="1"/>
  <c r="Y526" i="1" s="1"/>
  <c r="U527" i="1" s="1"/>
  <c r="Y527" i="1" s="1"/>
  <c r="U528" i="1" s="1"/>
  <c r="Y528" i="1" s="1"/>
  <c r="U529" i="1" s="1"/>
  <c r="Y529" i="1" s="1"/>
  <c r="U530" i="1" s="1"/>
  <c r="Y530" i="1" s="1"/>
  <c r="U531" i="1" s="1"/>
  <c r="Y531" i="1" s="1"/>
  <c r="U532" i="1" s="1"/>
  <c r="Y532" i="1" s="1"/>
  <c r="U533" i="1" s="1"/>
  <c r="Y533" i="1" s="1"/>
  <c r="U534" i="1" s="1"/>
  <c r="Y534" i="1" s="1"/>
  <c r="U535" i="1" s="1"/>
  <c r="Y535" i="1" s="1"/>
  <c r="U536" i="1" s="1"/>
  <c r="Y536" i="1" s="1"/>
  <c r="U537" i="1" s="1"/>
  <c r="Y537" i="1" s="1"/>
  <c r="U538" i="1" s="1"/>
  <c r="Y538" i="1" s="1"/>
  <c r="U539" i="1" s="1"/>
  <c r="Y539" i="1" s="1"/>
  <c r="U540" i="1" s="1"/>
  <c r="Y540" i="1" s="1"/>
  <c r="U541" i="1" s="1"/>
  <c r="Y541" i="1" s="1"/>
  <c r="U542" i="1" s="1"/>
  <c r="Y542" i="1" s="1"/>
  <c r="U543" i="1" s="1"/>
  <c r="Y543" i="1" s="1"/>
  <c r="U544" i="1" s="1"/>
  <c r="Y544" i="1" s="1"/>
  <c r="V526" i="1"/>
  <c r="Z526" i="1" s="1"/>
  <c r="V527" i="1" s="1"/>
  <c r="Z527" i="1" s="1"/>
  <c r="V528" i="1" s="1"/>
  <c r="Z528" i="1" s="1"/>
  <c r="V529" i="1" s="1"/>
  <c r="Z529" i="1" s="1"/>
  <c r="V530" i="1" s="1"/>
  <c r="Z530" i="1" s="1"/>
  <c r="V531" i="1" s="1"/>
  <c r="Z531" i="1" s="1"/>
  <c r="V532" i="1" s="1"/>
  <c r="Z532" i="1" s="1"/>
  <c r="V533" i="1" s="1"/>
  <c r="Z533" i="1" s="1"/>
  <c r="V534" i="1" s="1"/>
  <c r="Z534" i="1" s="1"/>
  <c r="V535" i="1" s="1"/>
  <c r="Z535" i="1" s="1"/>
  <c r="V536" i="1" s="1"/>
  <c r="Z536" i="1" s="1"/>
  <c r="V537" i="1" s="1"/>
  <c r="Z537" i="1" s="1"/>
  <c r="V538" i="1" s="1"/>
  <c r="Z538" i="1" s="1"/>
  <c r="V539" i="1" s="1"/>
  <c r="Z539" i="1" s="1"/>
  <c r="V540" i="1" s="1"/>
  <c r="Z540" i="1" s="1"/>
  <c r="V541" i="1" s="1"/>
  <c r="Z541" i="1" s="1"/>
  <c r="V542" i="1" s="1"/>
  <c r="Z542" i="1" s="1"/>
  <c r="V543" i="1" s="1"/>
  <c r="Z543" i="1" s="1"/>
  <c r="V544" i="1" s="1"/>
  <c r="Z544" i="1" s="1"/>
  <c r="T526" i="1"/>
  <c r="AE525" i="1"/>
  <c r="AF525" i="1"/>
  <c r="AD525" i="1"/>
  <c r="Q361" i="4" l="1"/>
  <c r="AB526" i="1" a="1"/>
  <c r="AB526" i="1" s="1"/>
  <c r="P526" i="1"/>
  <c r="X526" i="1"/>
  <c r="T527" i="1"/>
  <c r="AB527" i="1" s="1" a="1"/>
  <c r="AB527" i="1" s="1"/>
  <c r="R526" i="1"/>
  <c r="Q526" i="1"/>
  <c r="AC526" i="1" s="1"/>
  <c r="AC361" i="4" l="1"/>
  <c r="V362" i="4"/>
  <c r="Z362" i="4" s="1"/>
  <c r="AD361" i="4"/>
  <c r="AE361" i="4"/>
  <c r="AF361" i="4"/>
  <c r="W362" i="4"/>
  <c r="AA362" i="4" s="1"/>
  <c r="U362" i="4"/>
  <c r="Y362" i="4" s="1"/>
  <c r="T362" i="4"/>
  <c r="AF526" i="1"/>
  <c r="AE526" i="1"/>
  <c r="AD526" i="1"/>
  <c r="X527" i="1"/>
  <c r="P527" i="1"/>
  <c r="X362" i="4" l="1"/>
  <c r="AB362" i="4" a="1"/>
  <c r="AB362" i="4" s="1"/>
  <c r="P362" i="4"/>
  <c r="R362" i="4" s="1"/>
  <c r="T528" i="1"/>
  <c r="AB528" i="1" s="1" a="1"/>
  <c r="AB528" i="1" s="1"/>
  <c r="R527" i="1"/>
  <c r="Q527" i="1"/>
  <c r="AC527" i="1" s="1"/>
  <c r="Q362" i="4" l="1"/>
  <c r="AC362" i="4" s="1"/>
  <c r="AE527" i="1"/>
  <c r="AD527" i="1"/>
  <c r="AF527" i="1"/>
  <c r="X528" i="1"/>
  <c r="P528" i="1"/>
  <c r="U363" i="4" l="1"/>
  <c r="Y363" i="4" s="1"/>
  <c r="AF362" i="4"/>
  <c r="AD362" i="4"/>
  <c r="V363" i="4"/>
  <c r="Z363" i="4" s="1"/>
  <c r="AE362" i="4"/>
  <c r="W363" i="4"/>
  <c r="AA363" i="4" s="1"/>
  <c r="T363" i="4"/>
  <c r="T529" i="1"/>
  <c r="AB529" i="1" s="1" a="1"/>
  <c r="AB529" i="1" s="1"/>
  <c r="R528" i="1"/>
  <c r="Q528" i="1"/>
  <c r="AC528" i="1" s="1"/>
  <c r="P363" i="4" l="1"/>
  <c r="R363" i="4" s="1"/>
  <c r="X363" i="4"/>
  <c r="AB363" i="4" a="1"/>
  <c r="AB363" i="4" s="1"/>
  <c r="AF528" i="1"/>
  <c r="AE528" i="1"/>
  <c r="AD528" i="1"/>
  <c r="X529" i="1"/>
  <c r="P529" i="1"/>
  <c r="Q363" i="4" l="1"/>
  <c r="AC363" i="4"/>
  <c r="T530" i="1"/>
  <c r="AB530" i="1" s="1" a="1"/>
  <c r="AB530" i="1" s="1"/>
  <c r="R529" i="1"/>
  <c r="Q529" i="1"/>
  <c r="AC529" i="1" s="1"/>
  <c r="AD363" i="4" l="1"/>
  <c r="W364" i="4"/>
  <c r="AA364" i="4" s="1"/>
  <c r="V364" i="4"/>
  <c r="Z364" i="4" s="1"/>
  <c r="AE363" i="4"/>
  <c r="AF363" i="4"/>
  <c r="U364" i="4"/>
  <c r="Y364" i="4" s="1"/>
  <c r="T364" i="4"/>
  <c r="AE529" i="1"/>
  <c r="AF529" i="1"/>
  <c r="AD529" i="1"/>
  <c r="X530" i="1"/>
  <c r="P530" i="1"/>
  <c r="AB364" i="4" l="1" a="1"/>
  <c r="AB364" i="4" s="1"/>
  <c r="X364" i="4"/>
  <c r="P364" i="4"/>
  <c r="R364" i="4" s="1"/>
  <c r="T531" i="1"/>
  <c r="AB531" i="1" s="1" a="1"/>
  <c r="AB531" i="1" s="1"/>
  <c r="R530" i="1"/>
  <c r="Q530" i="1"/>
  <c r="AC530" i="1" s="1"/>
  <c r="Q364" i="4" l="1"/>
  <c r="AC364" i="4" s="1"/>
  <c r="AE530" i="1"/>
  <c r="AF530" i="1"/>
  <c r="AD530" i="1"/>
  <c r="X531" i="1"/>
  <c r="P531" i="1"/>
  <c r="U365" i="4" l="1"/>
  <c r="Y365" i="4" s="1"/>
  <c r="AE364" i="4"/>
  <c r="W365" i="4"/>
  <c r="AA365" i="4" s="1"/>
  <c r="V365" i="4"/>
  <c r="Z365" i="4" s="1"/>
  <c r="AD364" i="4"/>
  <c r="AF364" i="4"/>
  <c r="T365" i="4"/>
  <c r="T532" i="1"/>
  <c r="AB532" i="1" s="1" a="1"/>
  <c r="AB532" i="1" s="1"/>
  <c r="R531" i="1"/>
  <c r="Q531" i="1"/>
  <c r="X365" i="4" l="1"/>
  <c r="AB365" i="4" a="1"/>
  <c r="AB365" i="4" s="1"/>
  <c r="P365" i="4"/>
  <c r="R365" i="4" s="1"/>
  <c r="AE531" i="1"/>
  <c r="AD531" i="1"/>
  <c r="AF531" i="1"/>
  <c r="AC531" i="1"/>
  <c r="X532" i="1"/>
  <c r="P532" i="1"/>
  <c r="Q365" i="4" l="1"/>
  <c r="AC365" i="4"/>
  <c r="T533" i="1"/>
  <c r="AB533" i="1" s="1" a="1"/>
  <c r="AB533" i="1" s="1"/>
  <c r="R532" i="1"/>
  <c r="Q532" i="1"/>
  <c r="AC532" i="1" s="1"/>
  <c r="AD365" i="4" l="1"/>
  <c r="V366" i="4"/>
  <c r="Z366" i="4" s="1"/>
  <c r="AE365" i="4"/>
  <c r="W366" i="4"/>
  <c r="AA366" i="4" s="1"/>
  <c r="AF365" i="4"/>
  <c r="U366" i="4"/>
  <c r="Y366" i="4" s="1"/>
  <c r="T366" i="4"/>
  <c r="AE532" i="1"/>
  <c r="AF532" i="1"/>
  <c r="AD532" i="1"/>
  <c r="X533" i="1"/>
  <c r="P533" i="1"/>
  <c r="X366" i="4" l="1"/>
  <c r="AB366" i="4" a="1"/>
  <c r="AB366" i="4" s="1"/>
  <c r="P366" i="4"/>
  <c r="R366" i="4" s="1"/>
  <c r="T534" i="1"/>
  <c r="AB534" i="1" s="1" a="1"/>
  <c r="AB534" i="1" s="1"/>
  <c r="R533" i="1"/>
  <c r="Q533" i="1"/>
  <c r="AC533" i="1" s="1"/>
  <c r="Q366" i="4" l="1"/>
  <c r="AE533" i="1"/>
  <c r="AF533" i="1"/>
  <c r="AD533" i="1"/>
  <c r="X534" i="1"/>
  <c r="P534" i="1"/>
  <c r="AC366" i="4" l="1"/>
  <c r="U367" i="4"/>
  <c r="Y367" i="4" s="1"/>
  <c r="AF366" i="4"/>
  <c r="AD366" i="4"/>
  <c r="V367" i="4"/>
  <c r="Z367" i="4" s="1"/>
  <c r="AE366" i="4"/>
  <c r="W367" i="4"/>
  <c r="AA367" i="4" s="1"/>
  <c r="T367" i="4"/>
  <c r="T535" i="1"/>
  <c r="AB535" i="1" s="1" a="1"/>
  <c r="AB535" i="1" s="1"/>
  <c r="R534" i="1"/>
  <c r="Q534" i="1"/>
  <c r="AC534" i="1" s="1"/>
  <c r="AB367" i="4" l="1" a="1"/>
  <c r="AB367" i="4" s="1"/>
  <c r="X367" i="4"/>
  <c r="P367" i="4"/>
  <c r="R367" i="4" s="1"/>
  <c r="AF534" i="1"/>
  <c r="AE534" i="1"/>
  <c r="AD534" i="1"/>
  <c r="X535" i="1"/>
  <c r="P535" i="1"/>
  <c r="Q367" i="4" l="1"/>
  <c r="T536" i="1"/>
  <c r="AB536" i="1" s="1" a="1"/>
  <c r="AB536" i="1" s="1"/>
  <c r="R535" i="1"/>
  <c r="Q535" i="1"/>
  <c r="AC535" i="1" s="1"/>
  <c r="AC367" i="4" l="1"/>
  <c r="AF367" i="4"/>
  <c r="W368" i="4"/>
  <c r="AA368" i="4" s="1"/>
  <c r="AE367" i="4"/>
  <c r="U368" i="4"/>
  <c r="Y368" i="4" s="1"/>
  <c r="V368" i="4"/>
  <c r="Z368" i="4" s="1"/>
  <c r="AD367" i="4"/>
  <c r="T368" i="4"/>
  <c r="AE535" i="1"/>
  <c r="AF535" i="1"/>
  <c r="AD535" i="1"/>
  <c r="X536" i="1"/>
  <c r="P536" i="1"/>
  <c r="AB368" i="4" l="1" a="1"/>
  <c r="AB368" i="4" s="1"/>
  <c r="X368" i="4"/>
  <c r="P368" i="4"/>
  <c r="R368" i="4" s="1"/>
  <c r="T537" i="1"/>
  <c r="AB537" i="1" s="1" a="1"/>
  <c r="AB537" i="1" s="1"/>
  <c r="R536" i="1"/>
  <c r="Q536" i="1"/>
  <c r="AC536" i="1" s="1"/>
  <c r="Q368" i="4" l="1"/>
  <c r="AF536" i="1"/>
  <c r="AE536" i="1"/>
  <c r="AD536" i="1"/>
  <c r="X537" i="1"/>
  <c r="P537" i="1"/>
  <c r="AC368" i="4" l="1"/>
  <c r="W369" i="4"/>
  <c r="AA369" i="4" s="1"/>
  <c r="AE368" i="4"/>
  <c r="U369" i="4"/>
  <c r="Y369" i="4" s="1"/>
  <c r="AF368" i="4"/>
  <c r="AD368" i="4"/>
  <c r="V369" i="4"/>
  <c r="Z369" i="4" s="1"/>
  <c r="T369" i="4"/>
  <c r="T538" i="1"/>
  <c r="AB538" i="1" s="1" a="1"/>
  <c r="AB538" i="1" s="1"/>
  <c r="R537" i="1"/>
  <c r="Q537" i="1"/>
  <c r="AC537" i="1" s="1"/>
  <c r="AB369" i="4" l="1" a="1"/>
  <c r="AB369" i="4" s="1"/>
  <c r="X369" i="4"/>
  <c r="P369" i="4"/>
  <c r="R369" i="4" s="1"/>
  <c r="AE537" i="1"/>
  <c r="AD537" i="1"/>
  <c r="AF537" i="1"/>
  <c r="X538" i="1"/>
  <c r="P538" i="1"/>
  <c r="Q369" i="4" l="1"/>
  <c r="T539" i="1"/>
  <c r="AB539" i="1" s="1" a="1"/>
  <c r="AB539" i="1" s="1"/>
  <c r="R538" i="1"/>
  <c r="Q538" i="1"/>
  <c r="AC538" i="1" s="1"/>
  <c r="U370" i="4" l="1"/>
  <c r="Y370" i="4" s="1"/>
  <c r="AF369" i="4"/>
  <c r="AD369" i="4"/>
  <c r="V370" i="4"/>
  <c r="Z370" i="4" s="1"/>
  <c r="AE369" i="4"/>
  <c r="W370" i="4"/>
  <c r="AA370" i="4" s="1"/>
  <c r="AC369" i="4"/>
  <c r="T370" i="4"/>
  <c r="AE538" i="1"/>
  <c r="AD538" i="1"/>
  <c r="AF538" i="1"/>
  <c r="X539" i="1"/>
  <c r="P539" i="1"/>
  <c r="AB370" i="4" l="1" a="1"/>
  <c r="AB370" i="4" s="1"/>
  <c r="X370" i="4"/>
  <c r="P370" i="4"/>
  <c r="R370" i="4" s="1"/>
  <c r="T540" i="1"/>
  <c r="AB540" i="1" s="1" a="1"/>
  <c r="AB540" i="1" s="1"/>
  <c r="R539" i="1"/>
  <c r="Q539" i="1"/>
  <c r="AC539" i="1" s="1"/>
  <c r="Q370" i="4" l="1"/>
  <c r="AC370" i="4" s="1"/>
  <c r="AD539" i="1"/>
  <c r="AE539" i="1"/>
  <c r="AF539" i="1"/>
  <c r="X540" i="1"/>
  <c r="P540" i="1"/>
  <c r="AF370" i="4" l="1"/>
  <c r="V371" i="4"/>
  <c r="Z371" i="4" s="1"/>
  <c r="W371" i="4"/>
  <c r="AA371" i="4" s="1"/>
  <c r="U371" i="4"/>
  <c r="Y371" i="4" s="1"/>
  <c r="AD370" i="4"/>
  <c r="AE370" i="4"/>
  <c r="T371" i="4"/>
  <c r="T541" i="1"/>
  <c r="AB541" i="1" s="1" a="1"/>
  <c r="AB541" i="1" s="1"/>
  <c r="R540" i="1"/>
  <c r="Q540" i="1"/>
  <c r="AC540" i="1" s="1"/>
  <c r="X371" i="4" l="1"/>
  <c r="AB371" i="4" a="1"/>
  <c r="AB371" i="4" s="1"/>
  <c r="P371" i="4"/>
  <c r="R371" i="4" s="1"/>
  <c r="AE540" i="1"/>
  <c r="AF540" i="1"/>
  <c r="AD540" i="1"/>
  <c r="X541" i="1"/>
  <c r="P541" i="1"/>
  <c r="Q371" i="4" l="1"/>
  <c r="AC371" i="4" s="1"/>
  <c r="T542" i="1"/>
  <c r="AB542" i="1" s="1" a="1"/>
  <c r="AB542" i="1" s="1"/>
  <c r="R541" i="1"/>
  <c r="Q541" i="1"/>
  <c r="AC541" i="1" s="1"/>
  <c r="U372" i="4" l="1"/>
  <c r="Y372" i="4" s="1"/>
  <c r="AD371" i="4"/>
  <c r="W372" i="4"/>
  <c r="AA372" i="4" s="1"/>
  <c r="AF371" i="4"/>
  <c r="V372" i="4"/>
  <c r="Z372" i="4" s="1"/>
  <c r="AE371" i="4"/>
  <c r="T372" i="4"/>
  <c r="AF541" i="1"/>
  <c r="AE541" i="1"/>
  <c r="AD541" i="1"/>
  <c r="X542" i="1"/>
  <c r="P542" i="1"/>
  <c r="P372" i="4" l="1"/>
  <c r="R372" i="4" s="1"/>
  <c r="AB372" i="4" a="1"/>
  <c r="AB372" i="4" s="1"/>
  <c r="X372" i="4"/>
  <c r="T543" i="1"/>
  <c r="AB543" i="1" s="1" a="1"/>
  <c r="AB543" i="1" s="1"/>
  <c r="R542" i="1"/>
  <c r="Q542" i="1"/>
  <c r="AC542" i="1" s="1"/>
  <c r="Q372" i="4" l="1"/>
  <c r="AE542" i="1"/>
  <c r="AD542" i="1"/>
  <c r="AF542" i="1"/>
  <c r="X543" i="1"/>
  <c r="P543" i="1"/>
  <c r="AC372" i="4" l="1"/>
  <c r="W373" i="4"/>
  <c r="AA373" i="4" s="1"/>
  <c r="AD372" i="4"/>
  <c r="AF372" i="4"/>
  <c r="V373" i="4"/>
  <c r="Z373" i="4" s="1"/>
  <c r="AE372" i="4"/>
  <c r="U373" i="4"/>
  <c r="Y373" i="4" s="1"/>
  <c r="T373" i="4"/>
  <c r="T544" i="1"/>
  <c r="AB544" i="1" s="1" a="1"/>
  <c r="AB544" i="1" s="1"/>
  <c r="R543" i="1"/>
  <c r="Q543" i="1"/>
  <c r="AC543" i="1" s="1"/>
  <c r="P373" i="4" l="1"/>
  <c r="R373" i="4" s="1"/>
  <c r="AB373" i="4" a="1"/>
  <c r="AB373" i="4" s="1"/>
  <c r="X373" i="4"/>
  <c r="AD543" i="1"/>
  <c r="AF543" i="1"/>
  <c r="AE543" i="1"/>
  <c r="X544" i="1"/>
  <c r="P544" i="1"/>
  <c r="Q373" i="4" l="1"/>
  <c r="R544" i="1"/>
  <c r="Q544" i="1"/>
  <c r="AC373" i="4" l="1"/>
  <c r="U374" i="4"/>
  <c r="Y374" i="4" s="1"/>
  <c r="AE373" i="4"/>
  <c r="AD373" i="4"/>
  <c r="V374" i="4"/>
  <c r="Z374" i="4" s="1"/>
  <c r="AF373" i="4"/>
  <c r="W374" i="4"/>
  <c r="AA374" i="4" s="1"/>
  <c r="T374" i="4"/>
  <c r="AC544" i="1"/>
  <c r="V545" i="1"/>
  <c r="Z545" i="1" s="1"/>
  <c r="V546" i="1" s="1"/>
  <c r="Z546" i="1" s="1"/>
  <c r="V547" i="1" s="1"/>
  <c r="Z547" i="1" s="1"/>
  <c r="V548" i="1" s="1"/>
  <c r="Z548" i="1" s="1"/>
  <c r="V549" i="1" s="1"/>
  <c r="Z549" i="1" s="1"/>
  <c r="V550" i="1" s="1"/>
  <c r="Z550" i="1" s="1"/>
  <c r="V551" i="1" s="1"/>
  <c r="Z551" i="1" s="1"/>
  <c r="V552" i="1" s="1"/>
  <c r="Z552" i="1" s="1"/>
  <c r="V553" i="1" s="1"/>
  <c r="Z553" i="1" s="1"/>
  <c r="V554" i="1" s="1"/>
  <c r="Z554" i="1" s="1"/>
  <c r="V555" i="1" s="1"/>
  <c r="Z555" i="1" s="1"/>
  <c r="V556" i="1" s="1"/>
  <c r="Z556" i="1" s="1"/>
  <c r="V557" i="1" s="1"/>
  <c r="Z557" i="1" s="1"/>
  <c r="V558" i="1" s="1"/>
  <c r="Z558" i="1" s="1"/>
  <c r="V559" i="1" s="1"/>
  <c r="Z559" i="1" s="1"/>
  <c r="V560" i="1" s="1"/>
  <c r="Z560" i="1" s="1"/>
  <c r="V561" i="1" s="1"/>
  <c r="Z561" i="1" s="1"/>
  <c r="V562" i="1" s="1"/>
  <c r="Z562" i="1" s="1"/>
  <c r="V563" i="1" s="1"/>
  <c r="Z563" i="1" s="1"/>
  <c r="V564" i="1" s="1"/>
  <c r="Z564" i="1" s="1"/>
  <c r="V565" i="1" s="1"/>
  <c r="Z565" i="1" s="1"/>
  <c r="U545" i="1"/>
  <c r="Y545" i="1" s="1"/>
  <c r="U546" i="1" s="1"/>
  <c r="Y546" i="1" s="1"/>
  <c r="U547" i="1" s="1"/>
  <c r="Y547" i="1" s="1"/>
  <c r="U548" i="1" s="1"/>
  <c r="Y548" i="1" s="1"/>
  <c r="U549" i="1" s="1"/>
  <c r="Y549" i="1" s="1"/>
  <c r="U550" i="1" s="1"/>
  <c r="Y550" i="1" s="1"/>
  <c r="U551" i="1" s="1"/>
  <c r="Y551" i="1" s="1"/>
  <c r="U552" i="1" s="1"/>
  <c r="Y552" i="1" s="1"/>
  <c r="U553" i="1" s="1"/>
  <c r="Y553" i="1" s="1"/>
  <c r="U554" i="1" s="1"/>
  <c r="Y554" i="1" s="1"/>
  <c r="U555" i="1" s="1"/>
  <c r="Y555" i="1" s="1"/>
  <c r="U556" i="1" s="1"/>
  <c r="Y556" i="1" s="1"/>
  <c r="U557" i="1" s="1"/>
  <c r="Y557" i="1" s="1"/>
  <c r="U558" i="1" s="1"/>
  <c r="Y558" i="1" s="1"/>
  <c r="U559" i="1" s="1"/>
  <c r="Y559" i="1" s="1"/>
  <c r="U560" i="1" s="1"/>
  <c r="Y560" i="1" s="1"/>
  <c r="U561" i="1" s="1"/>
  <c r="Y561" i="1" s="1"/>
  <c r="U562" i="1" s="1"/>
  <c r="Y562" i="1" s="1"/>
  <c r="U563" i="1" s="1"/>
  <c r="Y563" i="1" s="1"/>
  <c r="U564" i="1" s="1"/>
  <c r="Y564" i="1" s="1"/>
  <c r="U565" i="1" s="1"/>
  <c r="Y565" i="1" s="1"/>
  <c r="W545" i="1"/>
  <c r="AA545" i="1" s="1"/>
  <c r="W546" i="1" s="1"/>
  <c r="AA546" i="1" s="1"/>
  <c r="W547" i="1" s="1"/>
  <c r="AA547" i="1" s="1"/>
  <c r="W548" i="1" s="1"/>
  <c r="AA548" i="1" s="1"/>
  <c r="W549" i="1" s="1"/>
  <c r="AA549" i="1" s="1"/>
  <c r="W550" i="1" s="1"/>
  <c r="AA550" i="1" s="1"/>
  <c r="W551" i="1" s="1"/>
  <c r="AA551" i="1" s="1"/>
  <c r="W552" i="1" s="1"/>
  <c r="AA552" i="1" s="1"/>
  <c r="W553" i="1" s="1"/>
  <c r="AA553" i="1" s="1"/>
  <c r="W554" i="1" s="1"/>
  <c r="AA554" i="1" s="1"/>
  <c r="W555" i="1" s="1"/>
  <c r="AA555" i="1" s="1"/>
  <c r="W556" i="1" s="1"/>
  <c r="AA556" i="1" s="1"/>
  <c r="W557" i="1" s="1"/>
  <c r="AA557" i="1" s="1"/>
  <c r="W558" i="1" s="1"/>
  <c r="AA558" i="1" s="1"/>
  <c r="W559" i="1" s="1"/>
  <c r="AA559" i="1" s="1"/>
  <c r="W560" i="1" s="1"/>
  <c r="AA560" i="1" s="1"/>
  <c r="W561" i="1" s="1"/>
  <c r="AA561" i="1" s="1"/>
  <c r="W562" i="1" s="1"/>
  <c r="AA562" i="1" s="1"/>
  <c r="W563" i="1" s="1"/>
  <c r="AA563" i="1" s="1"/>
  <c r="W564" i="1" s="1"/>
  <c r="AA564" i="1" s="1"/>
  <c r="W565" i="1" s="1"/>
  <c r="AA565" i="1" s="1"/>
  <c r="T545" i="1"/>
  <c r="AB545" i="1" s="1" a="1"/>
  <c r="AB545" i="1" s="1"/>
  <c r="AF544" i="1"/>
  <c r="AE544" i="1"/>
  <c r="AD544" i="1"/>
  <c r="AB374" i="4" l="1" a="1"/>
  <c r="AB374" i="4" s="1"/>
  <c r="X374" i="4"/>
  <c r="P374" i="4"/>
  <c r="R374" i="4" s="1"/>
  <c r="P545" i="1"/>
  <c r="R545" i="1" s="1"/>
  <c r="X545" i="1"/>
  <c r="Q545" i="1" s="1"/>
  <c r="AC545" i="1" s="1"/>
  <c r="Q374" i="4" l="1"/>
  <c r="AC374" i="4"/>
  <c r="T546" i="1"/>
  <c r="AB546" i="1" s="1" a="1"/>
  <c r="AB546" i="1" s="1"/>
  <c r="AE545" i="1"/>
  <c r="AD545" i="1"/>
  <c r="AF545" i="1"/>
  <c r="X546" i="1"/>
  <c r="P546" i="1"/>
  <c r="AD374" i="4" l="1"/>
  <c r="AF374" i="4"/>
  <c r="AE374" i="4"/>
  <c r="V375" i="4"/>
  <c r="Z375" i="4" s="1"/>
  <c r="W375" i="4"/>
  <c r="AA375" i="4" s="1"/>
  <c r="U375" i="4"/>
  <c r="Y375" i="4" s="1"/>
  <c r="T375" i="4"/>
  <c r="T547" i="1"/>
  <c r="AB547" i="1" s="1" a="1"/>
  <c r="AB547" i="1" s="1"/>
  <c r="R546" i="1"/>
  <c r="Q546" i="1"/>
  <c r="AC546" i="1" s="1"/>
  <c r="X375" i="4" l="1"/>
  <c r="P375" i="4"/>
  <c r="R375" i="4" s="1"/>
  <c r="AB375" i="4" a="1"/>
  <c r="AB375" i="4" s="1"/>
  <c r="AE546" i="1"/>
  <c r="AD546" i="1"/>
  <c r="AF546" i="1"/>
  <c r="X547" i="1"/>
  <c r="P547" i="1"/>
  <c r="Q375" i="4" l="1"/>
  <c r="AC375" i="4" s="1"/>
  <c r="T548" i="1"/>
  <c r="AB548" i="1" s="1" a="1"/>
  <c r="AB548" i="1" s="1"/>
  <c r="R547" i="1"/>
  <c r="Q547" i="1"/>
  <c r="AC547" i="1" s="1"/>
  <c r="AF375" i="4" l="1"/>
  <c r="AD375" i="4"/>
  <c r="AE375" i="4"/>
  <c r="W376" i="4"/>
  <c r="AA376" i="4" s="1"/>
  <c r="U376" i="4"/>
  <c r="Y376" i="4" s="1"/>
  <c r="V376" i="4"/>
  <c r="Z376" i="4" s="1"/>
  <c r="T376" i="4"/>
  <c r="AE547" i="1"/>
  <c r="AF547" i="1"/>
  <c r="AD547" i="1"/>
  <c r="X548" i="1"/>
  <c r="P548" i="1"/>
  <c r="P376" i="4" l="1"/>
  <c r="R376" i="4" s="1"/>
  <c r="X376" i="4"/>
  <c r="AB376" i="4" a="1"/>
  <c r="AB376" i="4" s="1"/>
  <c r="T549" i="1"/>
  <c r="AB549" i="1" s="1" a="1"/>
  <c r="AB549" i="1" s="1"/>
  <c r="R548" i="1"/>
  <c r="Q548" i="1"/>
  <c r="AC548" i="1" s="1"/>
  <c r="Q376" i="4" l="1"/>
  <c r="AC376" i="4"/>
  <c r="AF548" i="1"/>
  <c r="AE548" i="1"/>
  <c r="AD548" i="1"/>
  <c r="X549" i="1"/>
  <c r="P549" i="1"/>
  <c r="V377" i="4" l="1"/>
  <c r="Z377" i="4" s="1"/>
  <c r="AF376" i="4"/>
  <c r="AD376" i="4"/>
  <c r="AE376" i="4"/>
  <c r="U377" i="4"/>
  <c r="Y377" i="4" s="1"/>
  <c r="W377" i="4"/>
  <c r="AA377" i="4" s="1"/>
  <c r="T377" i="4"/>
  <c r="T550" i="1"/>
  <c r="AB550" i="1" s="1" a="1"/>
  <c r="AB550" i="1" s="1"/>
  <c r="R549" i="1"/>
  <c r="Q549" i="1"/>
  <c r="P377" i="4" l="1"/>
  <c r="R377" i="4" s="1"/>
  <c r="AB377" i="4" a="1"/>
  <c r="AB377" i="4" s="1"/>
  <c r="X377" i="4"/>
  <c r="AE549" i="1"/>
  <c r="AD549" i="1"/>
  <c r="AF549" i="1"/>
  <c r="AC549" i="1"/>
  <c r="X550" i="1"/>
  <c r="P550" i="1"/>
  <c r="Q377" i="4" l="1"/>
  <c r="T551" i="1"/>
  <c r="AB551" i="1" s="1" a="1"/>
  <c r="AB551" i="1" s="1"/>
  <c r="R550" i="1"/>
  <c r="Q550" i="1"/>
  <c r="AC550" i="1" s="1"/>
  <c r="W378" i="4" l="1"/>
  <c r="AA378" i="4" s="1"/>
  <c r="AE377" i="4"/>
  <c r="AD377" i="4"/>
  <c r="AF377" i="4"/>
  <c r="U378" i="4"/>
  <c r="Y378" i="4" s="1"/>
  <c r="V378" i="4"/>
  <c r="Z378" i="4" s="1"/>
  <c r="AC377" i="4"/>
  <c r="T378" i="4"/>
  <c r="AF550" i="1"/>
  <c r="AE550" i="1"/>
  <c r="AD550" i="1"/>
  <c r="X551" i="1"/>
  <c r="P551" i="1"/>
  <c r="AB378" i="4" l="1" a="1"/>
  <c r="AB378" i="4" s="1"/>
  <c r="P378" i="4"/>
  <c r="R378" i="4" s="1"/>
  <c r="X378" i="4"/>
  <c r="T552" i="1"/>
  <c r="AB552" i="1" s="1" a="1"/>
  <c r="AB552" i="1" s="1"/>
  <c r="R551" i="1"/>
  <c r="Q551" i="1"/>
  <c r="AC551" i="1" s="1"/>
  <c r="Q378" i="4" l="1"/>
  <c r="AC378" i="4"/>
  <c r="AE551" i="1"/>
  <c r="AF551" i="1"/>
  <c r="AD551" i="1"/>
  <c r="X552" i="1"/>
  <c r="P552" i="1"/>
  <c r="U379" i="4" l="1"/>
  <c r="Y379" i="4" s="1"/>
  <c r="V379" i="4"/>
  <c r="Z379" i="4" s="1"/>
  <c r="T379" i="4"/>
  <c r="W379" i="4"/>
  <c r="AA379" i="4" s="1"/>
  <c r="AD378" i="4"/>
  <c r="AE378" i="4"/>
  <c r="AF378" i="4"/>
  <c r="T553" i="1"/>
  <c r="AB553" i="1" s="1" a="1"/>
  <c r="AB553" i="1" s="1"/>
  <c r="R552" i="1"/>
  <c r="Q552" i="1"/>
  <c r="P379" i="4" l="1"/>
  <c r="R379" i="4" s="1"/>
  <c r="X379" i="4"/>
  <c r="AB379" i="4" a="1"/>
  <c r="AB379" i="4" s="1"/>
  <c r="AD552" i="1"/>
  <c r="AF552" i="1"/>
  <c r="AE552" i="1"/>
  <c r="AC552" i="1"/>
  <c r="X553" i="1"/>
  <c r="P553" i="1"/>
  <c r="Q379" i="4" l="1"/>
  <c r="T554" i="1"/>
  <c r="AB554" i="1" s="1" a="1"/>
  <c r="AB554" i="1" s="1"/>
  <c r="R553" i="1"/>
  <c r="Q553" i="1"/>
  <c r="AC553" i="1" s="1"/>
  <c r="AC379" i="4" l="1"/>
  <c r="W380" i="4"/>
  <c r="AA380" i="4" s="1"/>
  <c r="AD379" i="4"/>
  <c r="V380" i="4"/>
  <c r="Z380" i="4" s="1"/>
  <c r="AE379" i="4"/>
  <c r="AF379" i="4"/>
  <c r="U380" i="4"/>
  <c r="Y380" i="4" s="1"/>
  <c r="T380" i="4"/>
  <c r="AF553" i="1"/>
  <c r="AD553" i="1"/>
  <c r="AE553" i="1"/>
  <c r="X554" i="1"/>
  <c r="P554" i="1"/>
  <c r="P380" i="4" l="1"/>
  <c r="R380" i="4" s="1"/>
  <c r="AB380" i="4" a="1"/>
  <c r="AB380" i="4" s="1"/>
  <c r="X380" i="4"/>
  <c r="T555" i="1"/>
  <c r="AB555" i="1" s="1" a="1"/>
  <c r="AB555" i="1" s="1"/>
  <c r="R554" i="1"/>
  <c r="Q554" i="1"/>
  <c r="AC554" i="1" s="1"/>
  <c r="Q380" i="4" l="1"/>
  <c r="AC380" i="4" s="1"/>
  <c r="AF554" i="1"/>
  <c r="AD554" i="1"/>
  <c r="AE554" i="1"/>
  <c r="X555" i="1"/>
  <c r="P555" i="1"/>
  <c r="U381" i="4" l="1"/>
  <c r="Y381" i="4" s="1"/>
  <c r="AE380" i="4"/>
  <c r="AF380" i="4"/>
  <c r="V381" i="4"/>
  <c r="Z381" i="4" s="1"/>
  <c r="AD380" i="4"/>
  <c r="W381" i="4"/>
  <c r="AA381" i="4" s="1"/>
  <c r="T381" i="4"/>
  <c r="T556" i="1"/>
  <c r="AB556" i="1" s="1" a="1"/>
  <c r="AB556" i="1" s="1"/>
  <c r="R555" i="1"/>
  <c r="Q555" i="1"/>
  <c r="AC555" i="1" s="1"/>
  <c r="P381" i="4" l="1"/>
  <c r="R381" i="4" s="1"/>
  <c r="AB381" i="4" a="1"/>
  <c r="AB381" i="4" s="1"/>
  <c r="X381" i="4"/>
  <c r="AD555" i="1"/>
  <c r="AE555" i="1"/>
  <c r="AF555" i="1"/>
  <c r="X556" i="1"/>
  <c r="P556" i="1"/>
  <c r="Q381" i="4" l="1"/>
  <c r="T557" i="1"/>
  <c r="AB557" i="1" s="1" a="1"/>
  <c r="AB557" i="1" s="1"/>
  <c r="R556" i="1"/>
  <c r="Q556" i="1"/>
  <c r="AC556" i="1" s="1"/>
  <c r="AC381" i="4" l="1"/>
  <c r="W382" i="4"/>
  <c r="AA382" i="4" s="1"/>
  <c r="AD381" i="4"/>
  <c r="AF381" i="4"/>
  <c r="V382" i="4"/>
  <c r="Z382" i="4" s="1"/>
  <c r="U382" i="4"/>
  <c r="Y382" i="4" s="1"/>
  <c r="AE381" i="4"/>
  <c r="T382" i="4"/>
  <c r="AD556" i="1"/>
  <c r="AF556" i="1"/>
  <c r="AE556" i="1"/>
  <c r="X557" i="1"/>
  <c r="P557" i="1"/>
  <c r="AB382" i="4" l="1" a="1"/>
  <c r="AB382" i="4" s="1"/>
  <c r="X382" i="4"/>
  <c r="P382" i="4"/>
  <c r="R382" i="4" s="1"/>
  <c r="T558" i="1"/>
  <c r="AB558" i="1" s="1" a="1"/>
  <c r="AB558" i="1" s="1"/>
  <c r="R557" i="1"/>
  <c r="Q557" i="1"/>
  <c r="AC557" i="1" s="1"/>
  <c r="Q382" i="4" l="1"/>
  <c r="AD557" i="1"/>
  <c r="AE557" i="1"/>
  <c r="AF557" i="1"/>
  <c r="X558" i="1"/>
  <c r="P558" i="1"/>
  <c r="AC382" i="4" l="1"/>
  <c r="AE382" i="4"/>
  <c r="AD382" i="4"/>
  <c r="AF382" i="4"/>
  <c r="W383" i="4"/>
  <c r="AA383" i="4" s="1"/>
  <c r="U383" i="4"/>
  <c r="Y383" i="4" s="1"/>
  <c r="V383" i="4"/>
  <c r="Z383" i="4" s="1"/>
  <c r="T383" i="4"/>
  <c r="T559" i="1"/>
  <c r="AB559" i="1" s="1" a="1"/>
  <c r="AB559" i="1" s="1"/>
  <c r="R558" i="1"/>
  <c r="Q558" i="1"/>
  <c r="AC558" i="1" s="1"/>
  <c r="X383" i="4" l="1"/>
  <c r="P383" i="4"/>
  <c r="R383" i="4" s="1"/>
  <c r="AB383" i="4" a="1"/>
  <c r="AB383" i="4" s="1"/>
  <c r="AF558" i="1"/>
  <c r="AE558" i="1"/>
  <c r="AD558" i="1"/>
  <c r="X559" i="1"/>
  <c r="P559" i="1"/>
  <c r="Q383" i="4" l="1"/>
  <c r="T560" i="1"/>
  <c r="AB560" i="1" s="1" a="1"/>
  <c r="AB560" i="1" s="1"/>
  <c r="R559" i="1"/>
  <c r="Q559" i="1"/>
  <c r="AC559" i="1" s="1"/>
  <c r="AC383" i="4" l="1"/>
  <c r="U384" i="4"/>
  <c r="Y384" i="4" s="1"/>
  <c r="AE383" i="4"/>
  <c r="V384" i="4"/>
  <c r="Z384" i="4" s="1"/>
  <c r="AD383" i="4"/>
  <c r="W384" i="4"/>
  <c r="AA384" i="4" s="1"/>
  <c r="AF383" i="4"/>
  <c r="T384" i="4"/>
  <c r="AD559" i="1"/>
  <c r="AF559" i="1"/>
  <c r="AE559" i="1"/>
  <c r="X560" i="1"/>
  <c r="P560" i="1"/>
  <c r="P384" i="4" l="1"/>
  <c r="R384" i="4" s="1"/>
  <c r="X384" i="4"/>
  <c r="AB384" i="4" a="1"/>
  <c r="AB384" i="4" s="1"/>
  <c r="T561" i="1"/>
  <c r="AB561" i="1" s="1" a="1"/>
  <c r="AB561" i="1" s="1"/>
  <c r="R560" i="1"/>
  <c r="Q560" i="1"/>
  <c r="AC560" i="1" s="1"/>
  <c r="Q384" i="4" l="1"/>
  <c r="AF560" i="1"/>
  <c r="AD560" i="1"/>
  <c r="AE560" i="1"/>
  <c r="X561" i="1"/>
  <c r="P561" i="1"/>
  <c r="AD384" i="4" l="1"/>
  <c r="AE384" i="4"/>
  <c r="W385" i="4"/>
  <c r="AA385" i="4" s="1"/>
  <c r="AF384" i="4"/>
  <c r="V385" i="4"/>
  <c r="Z385" i="4" s="1"/>
  <c r="U385" i="4"/>
  <c r="Y385" i="4" s="1"/>
  <c r="AC384" i="4"/>
  <c r="T385" i="4"/>
  <c r="T562" i="1"/>
  <c r="AB562" i="1" s="1" a="1"/>
  <c r="AB562" i="1" s="1"/>
  <c r="R561" i="1"/>
  <c r="Q561" i="1"/>
  <c r="AC561" i="1" s="1"/>
  <c r="X385" i="4" l="1"/>
  <c r="AB385" i="4" a="1"/>
  <c r="AB385" i="4" s="1"/>
  <c r="P385" i="4"/>
  <c r="R385" i="4" s="1"/>
  <c r="AD561" i="1"/>
  <c r="AF561" i="1"/>
  <c r="AE561" i="1"/>
  <c r="X562" i="1"/>
  <c r="P562" i="1"/>
  <c r="Q385" i="4" l="1"/>
  <c r="T563" i="1"/>
  <c r="AB563" i="1" s="1" a="1"/>
  <c r="AB563" i="1" s="1"/>
  <c r="R562" i="1"/>
  <c r="Q562" i="1"/>
  <c r="AC562" i="1" s="1"/>
  <c r="AC385" i="4" l="1"/>
  <c r="AE385" i="4"/>
  <c r="AF385" i="4"/>
  <c r="U386" i="4"/>
  <c r="Y386" i="4" s="1"/>
  <c r="V386" i="4"/>
  <c r="Z386" i="4" s="1"/>
  <c r="W386" i="4"/>
  <c r="AA386" i="4" s="1"/>
  <c r="AD385" i="4"/>
  <c r="T386" i="4"/>
  <c r="AD562" i="1"/>
  <c r="AF562" i="1"/>
  <c r="AE562" i="1"/>
  <c r="X563" i="1"/>
  <c r="P563" i="1"/>
  <c r="X386" i="4" l="1"/>
  <c r="AB386" i="4" a="1"/>
  <c r="AB386" i="4" s="1"/>
  <c r="P386" i="4"/>
  <c r="R386" i="4" s="1"/>
  <c r="T564" i="1"/>
  <c r="AB564" i="1" s="1" a="1"/>
  <c r="AB564" i="1" s="1"/>
  <c r="R563" i="1"/>
  <c r="Q563" i="1"/>
  <c r="AC563" i="1" s="1"/>
  <c r="Q386" i="4" l="1"/>
  <c r="AD563" i="1"/>
  <c r="AF563" i="1"/>
  <c r="AE563" i="1"/>
  <c r="X564" i="1"/>
  <c r="P564" i="1"/>
  <c r="AC386" i="4" l="1"/>
  <c r="AD386" i="4"/>
  <c r="AE386" i="4"/>
  <c r="W387" i="4"/>
  <c r="AA387" i="4" s="1"/>
  <c r="V387" i="4"/>
  <c r="Z387" i="4" s="1"/>
  <c r="AF386" i="4"/>
  <c r="U387" i="4"/>
  <c r="Y387" i="4" s="1"/>
  <c r="T387" i="4"/>
  <c r="T565" i="1"/>
  <c r="AB565" i="1" s="1" a="1"/>
  <c r="AB565" i="1" s="1"/>
  <c r="R564" i="1"/>
  <c r="Q564" i="1"/>
  <c r="AC564" i="1" s="1"/>
  <c r="AB387" i="4" l="1" a="1"/>
  <c r="AB387" i="4" s="1"/>
  <c r="X387" i="4"/>
  <c r="P387" i="4"/>
  <c r="R387" i="4" s="1"/>
  <c r="AD564" i="1"/>
  <c r="AF564" i="1"/>
  <c r="AE564" i="1"/>
  <c r="X565" i="1"/>
  <c r="P565" i="1"/>
  <c r="Q387" i="4" l="1"/>
  <c r="R565" i="1"/>
  <c r="Q565" i="1"/>
  <c r="V388" i="4" l="1"/>
  <c r="Z388" i="4" s="1"/>
  <c r="AD387" i="4"/>
  <c r="AE387" i="4"/>
  <c r="AF387" i="4"/>
  <c r="W388" i="4"/>
  <c r="AA388" i="4" s="1"/>
  <c r="U388" i="4"/>
  <c r="Y388" i="4" s="1"/>
  <c r="AC387" i="4"/>
  <c r="T388" i="4"/>
  <c r="AC565" i="1"/>
  <c r="U566" i="1"/>
  <c r="Y566" i="1" s="1"/>
  <c r="U567" i="1" s="1"/>
  <c r="Y567" i="1" s="1"/>
  <c r="U568" i="1" s="1"/>
  <c r="Y568" i="1" s="1"/>
  <c r="U569" i="1" s="1"/>
  <c r="Y569" i="1" s="1"/>
  <c r="U570" i="1" s="1"/>
  <c r="Y570" i="1" s="1"/>
  <c r="U571" i="1" s="1"/>
  <c r="Y571" i="1" s="1"/>
  <c r="U572" i="1" s="1"/>
  <c r="Y572" i="1" s="1"/>
  <c r="U573" i="1" s="1"/>
  <c r="Y573" i="1" s="1"/>
  <c r="U574" i="1" s="1"/>
  <c r="Y574" i="1" s="1"/>
  <c r="U575" i="1" s="1"/>
  <c r="Y575" i="1" s="1"/>
  <c r="U576" i="1" s="1"/>
  <c r="Y576" i="1" s="1"/>
  <c r="U577" i="1" s="1"/>
  <c r="Y577" i="1" s="1"/>
  <c r="U578" i="1" s="1"/>
  <c r="Y578" i="1" s="1"/>
  <c r="U579" i="1" s="1"/>
  <c r="Y579" i="1" s="1"/>
  <c r="U580" i="1" s="1"/>
  <c r="Y580" i="1" s="1"/>
  <c r="U581" i="1" s="1"/>
  <c r="Y581" i="1" s="1"/>
  <c r="U582" i="1" s="1"/>
  <c r="Y582" i="1" s="1"/>
  <c r="U583" i="1" s="1"/>
  <c r="Y583" i="1" s="1"/>
  <c r="U584" i="1" s="1"/>
  <c r="Y584" i="1" s="1"/>
  <c r="U585" i="1" s="1"/>
  <c r="Y585" i="1" s="1"/>
  <c r="U586" i="1" s="1"/>
  <c r="Y586" i="1" s="1"/>
  <c r="W566" i="1"/>
  <c r="AA566" i="1" s="1"/>
  <c r="W567" i="1" s="1"/>
  <c r="AA567" i="1" s="1"/>
  <c r="W568" i="1" s="1"/>
  <c r="AA568" i="1" s="1"/>
  <c r="W569" i="1" s="1"/>
  <c r="AA569" i="1" s="1"/>
  <c r="W570" i="1" s="1"/>
  <c r="AA570" i="1" s="1"/>
  <c r="W571" i="1" s="1"/>
  <c r="AA571" i="1" s="1"/>
  <c r="W572" i="1" s="1"/>
  <c r="AA572" i="1" s="1"/>
  <c r="W573" i="1" s="1"/>
  <c r="AA573" i="1" s="1"/>
  <c r="W574" i="1" s="1"/>
  <c r="AA574" i="1" s="1"/>
  <c r="W575" i="1" s="1"/>
  <c r="AA575" i="1" s="1"/>
  <c r="W576" i="1" s="1"/>
  <c r="AA576" i="1" s="1"/>
  <c r="W577" i="1" s="1"/>
  <c r="AA577" i="1" s="1"/>
  <c r="W578" i="1" s="1"/>
  <c r="AA578" i="1" s="1"/>
  <c r="W579" i="1" s="1"/>
  <c r="AA579" i="1" s="1"/>
  <c r="W580" i="1" s="1"/>
  <c r="AA580" i="1" s="1"/>
  <c r="W581" i="1" s="1"/>
  <c r="AA581" i="1" s="1"/>
  <c r="W582" i="1" s="1"/>
  <c r="AA582" i="1" s="1"/>
  <c r="W583" i="1" s="1"/>
  <c r="AA583" i="1" s="1"/>
  <c r="W584" i="1" s="1"/>
  <c r="AA584" i="1" s="1"/>
  <c r="W585" i="1" s="1"/>
  <c r="AA585" i="1" s="1"/>
  <c r="W586" i="1" s="1"/>
  <c r="AA586" i="1" s="1"/>
  <c r="V566" i="1"/>
  <c r="Z566" i="1" s="1"/>
  <c r="V567" i="1" s="1"/>
  <c r="Z567" i="1" s="1"/>
  <c r="V568" i="1" s="1"/>
  <c r="Z568" i="1" s="1"/>
  <c r="V569" i="1" s="1"/>
  <c r="Z569" i="1" s="1"/>
  <c r="V570" i="1" s="1"/>
  <c r="Z570" i="1" s="1"/>
  <c r="V571" i="1" s="1"/>
  <c r="Z571" i="1" s="1"/>
  <c r="V572" i="1" s="1"/>
  <c r="Z572" i="1" s="1"/>
  <c r="V573" i="1" s="1"/>
  <c r="Z573" i="1" s="1"/>
  <c r="V574" i="1" s="1"/>
  <c r="Z574" i="1" s="1"/>
  <c r="V575" i="1" s="1"/>
  <c r="Z575" i="1" s="1"/>
  <c r="V576" i="1" s="1"/>
  <c r="Z576" i="1" s="1"/>
  <c r="V577" i="1" s="1"/>
  <c r="Z577" i="1" s="1"/>
  <c r="V578" i="1" s="1"/>
  <c r="Z578" i="1" s="1"/>
  <c r="V579" i="1" s="1"/>
  <c r="Z579" i="1" s="1"/>
  <c r="V580" i="1" s="1"/>
  <c r="Z580" i="1" s="1"/>
  <c r="V581" i="1" s="1"/>
  <c r="Z581" i="1" s="1"/>
  <c r="V582" i="1" s="1"/>
  <c r="Z582" i="1" s="1"/>
  <c r="V583" i="1" s="1"/>
  <c r="Z583" i="1" s="1"/>
  <c r="V584" i="1" s="1"/>
  <c r="Z584" i="1" s="1"/>
  <c r="V585" i="1" s="1"/>
  <c r="Z585" i="1" s="1"/>
  <c r="V586" i="1" s="1"/>
  <c r="Z586" i="1" s="1"/>
  <c r="T566" i="1"/>
  <c r="AD565" i="1"/>
  <c r="AF565" i="1"/>
  <c r="AE565" i="1"/>
  <c r="X388" i="4" l="1"/>
  <c r="P388" i="4"/>
  <c r="R388" i="4" s="1"/>
  <c r="AB388" i="4" a="1"/>
  <c r="AB388" i="4" s="1"/>
  <c r="P566" i="1"/>
  <c r="AB566" i="1" a="1"/>
  <c r="AB566" i="1" s="1"/>
  <c r="X566" i="1"/>
  <c r="T567" i="1"/>
  <c r="AB567" i="1" s="1" a="1"/>
  <c r="AB567" i="1" s="1"/>
  <c r="R566" i="1"/>
  <c r="Q566" i="1"/>
  <c r="AC566" i="1" s="1"/>
  <c r="Q388" i="4" l="1"/>
  <c r="AF566" i="1"/>
  <c r="AD566" i="1"/>
  <c r="AE566" i="1"/>
  <c r="X567" i="1"/>
  <c r="P567" i="1"/>
  <c r="AC388" i="4" l="1"/>
  <c r="AE388" i="4"/>
  <c r="W389" i="4"/>
  <c r="AA389" i="4" s="1"/>
  <c r="U389" i="4"/>
  <c r="Y389" i="4" s="1"/>
  <c r="AF388" i="4"/>
  <c r="AD388" i="4"/>
  <c r="V389" i="4"/>
  <c r="Z389" i="4" s="1"/>
  <c r="T389" i="4"/>
  <c r="T568" i="1"/>
  <c r="AB568" i="1" s="1" a="1"/>
  <c r="AB568" i="1" s="1"/>
  <c r="R567" i="1"/>
  <c r="Q567" i="1"/>
  <c r="AC567" i="1" s="1"/>
  <c r="X389" i="4" l="1"/>
  <c r="P389" i="4"/>
  <c r="R389" i="4" s="1"/>
  <c r="AB389" i="4" a="1"/>
  <c r="AB389" i="4" s="1"/>
  <c r="AD567" i="1"/>
  <c r="AF567" i="1"/>
  <c r="AE567" i="1"/>
  <c r="X568" i="1"/>
  <c r="P568" i="1"/>
  <c r="Q389" i="4" l="1"/>
  <c r="AC389" i="4"/>
  <c r="T569" i="1"/>
  <c r="AB569" i="1" s="1" a="1"/>
  <c r="AB569" i="1" s="1"/>
  <c r="R568" i="1"/>
  <c r="Q568" i="1"/>
  <c r="AC568" i="1" s="1"/>
  <c r="AD389" i="4" l="1"/>
  <c r="W390" i="4"/>
  <c r="AA390" i="4" s="1"/>
  <c r="V390" i="4"/>
  <c r="Z390" i="4" s="1"/>
  <c r="AF389" i="4"/>
  <c r="AE389" i="4"/>
  <c r="U390" i="4"/>
  <c r="Y390" i="4" s="1"/>
  <c r="T390" i="4"/>
  <c r="AD568" i="1"/>
  <c r="AF568" i="1"/>
  <c r="AE568" i="1"/>
  <c r="X569" i="1"/>
  <c r="P569" i="1"/>
  <c r="AB390" i="4" l="1" a="1"/>
  <c r="AB390" i="4" s="1"/>
  <c r="X390" i="4"/>
  <c r="P390" i="4"/>
  <c r="R390" i="4" s="1"/>
  <c r="T570" i="1"/>
  <c r="AB570" i="1" s="1" a="1"/>
  <c r="AB570" i="1" s="1"/>
  <c r="R569" i="1"/>
  <c r="Q569" i="1"/>
  <c r="AC569" i="1" s="1"/>
  <c r="Q390" i="4" l="1"/>
  <c r="AD569" i="1"/>
  <c r="AE569" i="1"/>
  <c r="AF569" i="1"/>
  <c r="X570" i="1"/>
  <c r="P570" i="1"/>
  <c r="AC390" i="4" l="1"/>
  <c r="U391" i="4"/>
  <c r="Y391" i="4" s="1"/>
  <c r="AE390" i="4"/>
  <c r="AF390" i="4"/>
  <c r="AD390" i="4"/>
  <c r="W391" i="4"/>
  <c r="AA391" i="4" s="1"/>
  <c r="V391" i="4"/>
  <c r="Z391" i="4" s="1"/>
  <c r="T391" i="4"/>
  <c r="T571" i="1"/>
  <c r="AB571" i="1" s="1" a="1"/>
  <c r="AB571" i="1" s="1"/>
  <c r="R570" i="1"/>
  <c r="Q570" i="1"/>
  <c r="P391" i="4" l="1"/>
  <c r="R391" i="4" s="1"/>
  <c r="AB391" i="4" a="1"/>
  <c r="AB391" i="4" s="1"/>
  <c r="X391" i="4"/>
  <c r="AF570" i="1"/>
  <c r="AD570" i="1"/>
  <c r="AE570" i="1"/>
  <c r="AC570" i="1"/>
  <c r="X571" i="1"/>
  <c r="P571" i="1"/>
  <c r="Q391" i="4" l="1"/>
  <c r="T572" i="1"/>
  <c r="AB572" i="1" s="1" a="1"/>
  <c r="AB572" i="1" s="1"/>
  <c r="R571" i="1"/>
  <c r="Q571" i="1"/>
  <c r="AC571" i="1" s="1"/>
  <c r="AC391" i="4" l="1"/>
  <c r="W392" i="4"/>
  <c r="AA392" i="4" s="1"/>
  <c r="AE391" i="4"/>
  <c r="AD391" i="4"/>
  <c r="AF391" i="4"/>
  <c r="U392" i="4"/>
  <c r="Y392" i="4" s="1"/>
  <c r="V392" i="4"/>
  <c r="Z392" i="4" s="1"/>
  <c r="T392" i="4"/>
  <c r="AD571" i="1"/>
  <c r="AF571" i="1"/>
  <c r="AE571" i="1"/>
  <c r="X572" i="1"/>
  <c r="P572" i="1"/>
  <c r="X392" i="4" l="1"/>
  <c r="AB392" i="4" a="1"/>
  <c r="AB392" i="4" s="1"/>
  <c r="P392" i="4"/>
  <c r="R392" i="4" s="1"/>
  <c r="T573" i="1"/>
  <c r="AB573" i="1" s="1" a="1"/>
  <c r="AB573" i="1" s="1"/>
  <c r="R572" i="1"/>
  <c r="Q572" i="1"/>
  <c r="AC572" i="1" s="1"/>
  <c r="Q392" i="4" l="1"/>
  <c r="AD572" i="1"/>
  <c r="AF572" i="1"/>
  <c r="AE572" i="1"/>
  <c r="X573" i="1"/>
  <c r="P573" i="1"/>
  <c r="AE392" i="4" l="1"/>
  <c r="AD392" i="4"/>
  <c r="AF392" i="4"/>
  <c r="W393" i="4"/>
  <c r="AA393" i="4" s="1"/>
  <c r="V393" i="4"/>
  <c r="Z393" i="4" s="1"/>
  <c r="U393" i="4"/>
  <c r="Y393" i="4" s="1"/>
  <c r="AC392" i="4"/>
  <c r="T393" i="4"/>
  <c r="T574" i="1"/>
  <c r="AB574" i="1" s="1" a="1"/>
  <c r="AB574" i="1" s="1"/>
  <c r="R573" i="1"/>
  <c r="Q573" i="1"/>
  <c r="AC573" i="1" s="1"/>
  <c r="X393" i="4" l="1"/>
  <c r="P393" i="4"/>
  <c r="R393" i="4" s="1"/>
  <c r="AB393" i="4" a="1"/>
  <c r="AB393" i="4" s="1"/>
  <c r="AD573" i="1"/>
  <c r="AE573" i="1"/>
  <c r="AF573" i="1"/>
  <c r="X574" i="1"/>
  <c r="P574" i="1"/>
  <c r="Q393" i="4" l="1"/>
  <c r="AC393" i="4"/>
  <c r="T575" i="1"/>
  <c r="AB575" i="1" s="1" a="1"/>
  <c r="AB575" i="1" s="1"/>
  <c r="R574" i="1"/>
  <c r="Q574" i="1"/>
  <c r="AC574" i="1" s="1"/>
  <c r="AF393" i="4" l="1"/>
  <c r="AE393" i="4"/>
  <c r="U394" i="4"/>
  <c r="Y394" i="4" s="1"/>
  <c r="V394" i="4"/>
  <c r="Z394" i="4" s="1"/>
  <c r="AD393" i="4"/>
  <c r="W394" i="4"/>
  <c r="AA394" i="4" s="1"/>
  <c r="T394" i="4"/>
  <c r="AF574" i="1"/>
  <c r="AD574" i="1"/>
  <c r="AE574" i="1"/>
  <c r="X575" i="1"/>
  <c r="P575" i="1"/>
  <c r="P394" i="4" l="1"/>
  <c r="R394" i="4" s="1"/>
  <c r="AB394" i="4" a="1"/>
  <c r="AB394" i="4" s="1"/>
  <c r="X394" i="4"/>
  <c r="T576" i="1"/>
  <c r="AB576" i="1" s="1" a="1"/>
  <c r="AB576" i="1" s="1"/>
  <c r="R575" i="1"/>
  <c r="Q575" i="1"/>
  <c r="AC575" i="1" s="1"/>
  <c r="Q394" i="4" l="1"/>
  <c r="AC394" i="4"/>
  <c r="AD575" i="1"/>
  <c r="AF575" i="1"/>
  <c r="AE575" i="1"/>
  <c r="X576" i="1"/>
  <c r="P576" i="1"/>
  <c r="AD394" i="4" l="1"/>
  <c r="W395" i="4"/>
  <c r="AA395" i="4" s="1"/>
  <c r="AE394" i="4"/>
  <c r="U395" i="4"/>
  <c r="Y395" i="4" s="1"/>
  <c r="V395" i="4"/>
  <c r="Z395" i="4" s="1"/>
  <c r="AF394" i="4"/>
  <c r="T395" i="4"/>
  <c r="T577" i="1"/>
  <c r="AB577" i="1" s="1" a="1"/>
  <c r="AB577" i="1" s="1"/>
  <c r="R576" i="1"/>
  <c r="Q576" i="1"/>
  <c r="AC576" i="1" s="1"/>
  <c r="P395" i="4" l="1"/>
  <c r="R395" i="4" s="1"/>
  <c r="AB395" i="4" a="1"/>
  <c r="AB395" i="4" s="1"/>
  <c r="X395" i="4"/>
  <c r="AF576" i="1"/>
  <c r="AE576" i="1"/>
  <c r="AD576" i="1"/>
  <c r="X577" i="1"/>
  <c r="P577" i="1"/>
  <c r="Q395" i="4" l="1"/>
  <c r="AC395" i="4"/>
  <c r="T578" i="1"/>
  <c r="AB578" i="1" s="1" a="1"/>
  <c r="AB578" i="1" s="1"/>
  <c r="R577" i="1"/>
  <c r="Q577" i="1"/>
  <c r="AC577" i="1" s="1"/>
  <c r="V396" i="4" l="1"/>
  <c r="Z396" i="4" s="1"/>
  <c r="AF395" i="4"/>
  <c r="U396" i="4"/>
  <c r="Y396" i="4" s="1"/>
  <c r="W396" i="4"/>
  <c r="AA396" i="4" s="1"/>
  <c r="AE395" i="4"/>
  <c r="AD395" i="4"/>
  <c r="T396" i="4"/>
  <c r="AF577" i="1"/>
  <c r="AD577" i="1"/>
  <c r="AE577" i="1"/>
  <c r="X578" i="1"/>
  <c r="P578" i="1"/>
  <c r="X396" i="4" l="1"/>
  <c r="P396" i="4"/>
  <c r="R396" i="4" s="1"/>
  <c r="AB396" i="4" a="1"/>
  <c r="AB396" i="4" s="1"/>
  <c r="T579" i="1"/>
  <c r="AB579" i="1" s="1" a="1"/>
  <c r="AB579" i="1" s="1"/>
  <c r="R578" i="1"/>
  <c r="Q578" i="1"/>
  <c r="AC578" i="1" s="1"/>
  <c r="Q396" i="4" l="1"/>
  <c r="AF578" i="1"/>
  <c r="AD578" i="1"/>
  <c r="AE578" i="1"/>
  <c r="X579" i="1"/>
  <c r="P579" i="1"/>
  <c r="W397" i="4" l="1"/>
  <c r="AA397" i="4" s="1"/>
  <c r="AE396" i="4"/>
  <c r="AF396" i="4"/>
  <c r="AD396" i="4"/>
  <c r="U397" i="4"/>
  <c r="Y397" i="4" s="1"/>
  <c r="V397" i="4"/>
  <c r="Z397" i="4" s="1"/>
  <c r="AC396" i="4"/>
  <c r="T397" i="4"/>
  <c r="T580" i="1"/>
  <c r="AB580" i="1" s="1" a="1"/>
  <c r="AB580" i="1" s="1"/>
  <c r="R579" i="1"/>
  <c r="Q579" i="1"/>
  <c r="AC579" i="1" s="1"/>
  <c r="P397" i="4" l="1"/>
  <c r="R397" i="4" s="1"/>
  <c r="X397" i="4"/>
  <c r="AB397" i="4" a="1"/>
  <c r="AB397" i="4" s="1"/>
  <c r="AD579" i="1"/>
  <c r="AE579" i="1"/>
  <c r="AF579" i="1"/>
  <c r="X580" i="1"/>
  <c r="P580" i="1"/>
  <c r="Q397" i="4" l="1"/>
  <c r="T581" i="1"/>
  <c r="AB581" i="1" s="1" a="1"/>
  <c r="AB581" i="1" s="1"/>
  <c r="R580" i="1"/>
  <c r="Q580" i="1"/>
  <c r="AC580" i="1" s="1"/>
  <c r="AC397" i="4" l="1"/>
  <c r="V398" i="4"/>
  <c r="Z398" i="4" s="1"/>
  <c r="AF397" i="4"/>
  <c r="W398" i="4"/>
  <c r="AA398" i="4" s="1"/>
  <c r="AE397" i="4"/>
  <c r="U398" i="4"/>
  <c r="Y398" i="4" s="1"/>
  <c r="AD397" i="4"/>
  <c r="T398" i="4"/>
  <c r="AF580" i="1"/>
  <c r="AE580" i="1"/>
  <c r="AD580" i="1"/>
  <c r="X581" i="1"/>
  <c r="P581" i="1"/>
  <c r="AB398" i="4" l="1" a="1"/>
  <c r="AB398" i="4" s="1"/>
  <c r="X398" i="4"/>
  <c r="P398" i="4"/>
  <c r="R398" i="4" s="1"/>
  <c r="T582" i="1"/>
  <c r="AB582" i="1" s="1" a="1"/>
  <c r="AB582" i="1" s="1"/>
  <c r="R581" i="1"/>
  <c r="Q581" i="1"/>
  <c r="AC581" i="1" s="1"/>
  <c r="Q398" i="4" l="1"/>
  <c r="AC398" i="4"/>
  <c r="AF581" i="1"/>
  <c r="AE581" i="1"/>
  <c r="AD581" i="1"/>
  <c r="X582" i="1"/>
  <c r="P582" i="1"/>
  <c r="AE398" i="4" l="1"/>
  <c r="AD398" i="4"/>
  <c r="V399" i="4"/>
  <c r="Z399" i="4" s="1"/>
  <c r="U399" i="4"/>
  <c r="Y399" i="4" s="1"/>
  <c r="W399" i="4"/>
  <c r="AA399" i="4" s="1"/>
  <c r="AF398" i="4"/>
  <c r="T399" i="4"/>
  <c r="T583" i="1"/>
  <c r="AB583" i="1" s="1" a="1"/>
  <c r="AB583" i="1" s="1"/>
  <c r="R582" i="1"/>
  <c r="Q582" i="1"/>
  <c r="AC582" i="1" s="1"/>
  <c r="AB399" i="4" l="1" a="1"/>
  <c r="AB399" i="4" s="1"/>
  <c r="X399" i="4"/>
  <c r="P399" i="4"/>
  <c r="R399" i="4" s="1"/>
  <c r="AE582" i="1"/>
  <c r="AF582" i="1"/>
  <c r="AD582" i="1"/>
  <c r="X583" i="1"/>
  <c r="P583" i="1"/>
  <c r="Q399" i="4" l="1"/>
  <c r="AC399" i="4"/>
  <c r="T584" i="1"/>
  <c r="AB584" i="1" s="1" a="1"/>
  <c r="AB584" i="1" s="1"/>
  <c r="R583" i="1"/>
  <c r="Q583" i="1"/>
  <c r="AC583" i="1" s="1"/>
  <c r="U400" i="4" l="1"/>
  <c r="Y400" i="4" s="1"/>
  <c r="T400" i="4"/>
  <c r="V400" i="4"/>
  <c r="Z400" i="4" s="1"/>
  <c r="W400" i="4"/>
  <c r="AA400" i="4" s="1"/>
  <c r="AE399" i="4"/>
  <c r="AF399" i="4"/>
  <c r="AD399" i="4"/>
  <c r="AF583" i="1"/>
  <c r="AD583" i="1"/>
  <c r="AE583" i="1"/>
  <c r="X584" i="1"/>
  <c r="P584" i="1"/>
  <c r="X400" i="4" l="1"/>
  <c r="P400" i="4"/>
  <c r="R400" i="4" s="1"/>
  <c r="AB400" i="4" a="1"/>
  <c r="AB400" i="4" s="1"/>
  <c r="T585" i="1"/>
  <c r="AB585" i="1" s="1" a="1"/>
  <c r="AB585" i="1" s="1"/>
  <c r="R584" i="1"/>
  <c r="Q584" i="1"/>
  <c r="AC584" i="1" s="1"/>
  <c r="Q400" i="4" l="1"/>
  <c r="AE584" i="1"/>
  <c r="AF584" i="1"/>
  <c r="AD584" i="1"/>
  <c r="X585" i="1"/>
  <c r="P585" i="1"/>
  <c r="AC400" i="4" l="1"/>
  <c r="V401" i="4"/>
  <c r="Z401" i="4" s="1"/>
  <c r="AD400" i="4"/>
  <c r="AE400" i="4"/>
  <c r="AF400" i="4"/>
  <c r="U401" i="4"/>
  <c r="Y401" i="4" s="1"/>
  <c r="W401" i="4"/>
  <c r="AA401" i="4" s="1"/>
  <c r="T401" i="4"/>
  <c r="T586" i="1"/>
  <c r="AB586" i="1" s="1" a="1"/>
  <c r="AB586" i="1" s="1"/>
  <c r="R585" i="1"/>
  <c r="Q585" i="1"/>
  <c r="AC585" i="1" s="1"/>
  <c r="X401" i="4" l="1"/>
  <c r="P401" i="4"/>
  <c r="R401" i="4" s="1"/>
  <c r="AB401" i="4" a="1"/>
  <c r="AB401" i="4" s="1"/>
  <c r="AF585" i="1"/>
  <c r="AD585" i="1"/>
  <c r="AE585" i="1"/>
  <c r="X586" i="1"/>
  <c r="P586" i="1"/>
  <c r="Q401" i="4" l="1"/>
  <c r="AC401" i="4"/>
  <c r="R586" i="1"/>
  <c r="Q586" i="1"/>
  <c r="W402" i="4" l="1"/>
  <c r="AA402" i="4" s="1"/>
  <c r="AE401" i="4"/>
  <c r="AF401" i="4"/>
  <c r="U402" i="4"/>
  <c r="Y402" i="4" s="1"/>
  <c r="AD401" i="4"/>
  <c r="V402" i="4"/>
  <c r="Z402" i="4" s="1"/>
  <c r="T402" i="4"/>
  <c r="AC586" i="1"/>
  <c r="V587" i="1"/>
  <c r="Z587" i="1" s="1"/>
  <c r="V588" i="1" s="1"/>
  <c r="Z588" i="1" s="1"/>
  <c r="V589" i="1" s="1"/>
  <c r="Z589" i="1" s="1"/>
  <c r="V590" i="1" s="1"/>
  <c r="Z590" i="1" s="1"/>
  <c r="V591" i="1" s="1"/>
  <c r="Z591" i="1" s="1"/>
  <c r="V592" i="1" s="1"/>
  <c r="Z592" i="1" s="1"/>
  <c r="V593" i="1" s="1"/>
  <c r="Z593" i="1" s="1"/>
  <c r="V594" i="1" s="1"/>
  <c r="Z594" i="1" s="1"/>
  <c r="V595" i="1" s="1"/>
  <c r="Z595" i="1" s="1"/>
  <c r="V596" i="1" s="1"/>
  <c r="Z596" i="1" s="1"/>
  <c r="V597" i="1" s="1"/>
  <c r="Z597" i="1" s="1"/>
  <c r="V598" i="1" s="1"/>
  <c r="Z598" i="1" s="1"/>
  <c r="V599" i="1" s="1"/>
  <c r="Z599" i="1" s="1"/>
  <c r="V600" i="1" s="1"/>
  <c r="Z600" i="1" s="1"/>
  <c r="V601" i="1" s="1"/>
  <c r="Z601" i="1" s="1"/>
  <c r="V602" i="1" s="1"/>
  <c r="Z602" i="1" s="1"/>
  <c r="V603" i="1" s="1"/>
  <c r="Z603" i="1" s="1"/>
  <c r="V604" i="1" s="1"/>
  <c r="Z604" i="1" s="1"/>
  <c r="V605" i="1" s="1"/>
  <c r="Z605" i="1" s="1"/>
  <c r="V606" i="1" s="1"/>
  <c r="Z606" i="1" s="1"/>
  <c r="V607" i="1" s="1"/>
  <c r="Z607" i="1" s="1"/>
  <c r="V608" i="1" s="1"/>
  <c r="Z608" i="1" s="1"/>
  <c r="W587" i="1"/>
  <c r="AA587" i="1" s="1"/>
  <c r="W588" i="1" s="1"/>
  <c r="AA588" i="1" s="1"/>
  <c r="W589" i="1" s="1"/>
  <c r="AA589" i="1" s="1"/>
  <c r="W590" i="1" s="1"/>
  <c r="AA590" i="1" s="1"/>
  <c r="W591" i="1" s="1"/>
  <c r="AA591" i="1" s="1"/>
  <c r="W592" i="1" s="1"/>
  <c r="AA592" i="1" s="1"/>
  <c r="W593" i="1" s="1"/>
  <c r="AA593" i="1" s="1"/>
  <c r="W594" i="1" s="1"/>
  <c r="AA594" i="1" s="1"/>
  <c r="W595" i="1" s="1"/>
  <c r="AA595" i="1" s="1"/>
  <c r="W596" i="1" s="1"/>
  <c r="AA596" i="1" s="1"/>
  <c r="W597" i="1" s="1"/>
  <c r="AA597" i="1" s="1"/>
  <c r="W598" i="1" s="1"/>
  <c r="AA598" i="1" s="1"/>
  <c r="W599" i="1" s="1"/>
  <c r="AA599" i="1" s="1"/>
  <c r="W600" i="1" s="1"/>
  <c r="AA600" i="1" s="1"/>
  <c r="W601" i="1" s="1"/>
  <c r="AA601" i="1" s="1"/>
  <c r="W602" i="1" s="1"/>
  <c r="AA602" i="1" s="1"/>
  <c r="W603" i="1" s="1"/>
  <c r="AA603" i="1" s="1"/>
  <c r="W604" i="1" s="1"/>
  <c r="AA604" i="1" s="1"/>
  <c r="W605" i="1" s="1"/>
  <c r="AA605" i="1" s="1"/>
  <c r="W606" i="1" s="1"/>
  <c r="AA606" i="1" s="1"/>
  <c r="W607" i="1" s="1"/>
  <c r="AA607" i="1" s="1"/>
  <c r="W608" i="1" s="1"/>
  <c r="AA608" i="1" s="1"/>
  <c r="U587" i="1"/>
  <c r="Y587" i="1" s="1"/>
  <c r="U588" i="1" s="1"/>
  <c r="Y588" i="1" s="1"/>
  <c r="U589" i="1" s="1"/>
  <c r="Y589" i="1" s="1"/>
  <c r="U590" i="1" s="1"/>
  <c r="Y590" i="1" s="1"/>
  <c r="U591" i="1" s="1"/>
  <c r="Y591" i="1" s="1"/>
  <c r="U592" i="1" s="1"/>
  <c r="Y592" i="1" s="1"/>
  <c r="U593" i="1" s="1"/>
  <c r="Y593" i="1" s="1"/>
  <c r="U594" i="1" s="1"/>
  <c r="Y594" i="1" s="1"/>
  <c r="U595" i="1" s="1"/>
  <c r="Y595" i="1" s="1"/>
  <c r="U596" i="1" s="1"/>
  <c r="Y596" i="1" s="1"/>
  <c r="U597" i="1" s="1"/>
  <c r="Y597" i="1" s="1"/>
  <c r="U598" i="1" s="1"/>
  <c r="Y598" i="1" s="1"/>
  <c r="U599" i="1" s="1"/>
  <c r="Y599" i="1" s="1"/>
  <c r="U600" i="1" s="1"/>
  <c r="Y600" i="1" s="1"/>
  <c r="U601" i="1" s="1"/>
  <c r="Y601" i="1" s="1"/>
  <c r="U602" i="1" s="1"/>
  <c r="Y602" i="1" s="1"/>
  <c r="U603" i="1" s="1"/>
  <c r="Y603" i="1" s="1"/>
  <c r="U604" i="1" s="1"/>
  <c r="Y604" i="1" s="1"/>
  <c r="U605" i="1" s="1"/>
  <c r="Y605" i="1" s="1"/>
  <c r="U606" i="1" s="1"/>
  <c r="Y606" i="1" s="1"/>
  <c r="U607" i="1" s="1"/>
  <c r="Y607" i="1" s="1"/>
  <c r="U608" i="1" s="1"/>
  <c r="Y608" i="1" s="1"/>
  <c r="T587" i="1"/>
  <c r="AB587" i="1" s="1" a="1"/>
  <c r="AB587" i="1" s="1"/>
  <c r="AF586" i="1"/>
  <c r="AE586" i="1"/>
  <c r="AD586" i="1"/>
  <c r="P402" i="4" l="1"/>
  <c r="R402" i="4" s="1"/>
  <c r="AB402" i="4" a="1"/>
  <c r="AB402" i="4" s="1"/>
  <c r="X402" i="4"/>
  <c r="P587" i="1"/>
  <c r="X587" i="1"/>
  <c r="Q587" i="1" s="1"/>
  <c r="AC587" i="1" s="1"/>
  <c r="T588" i="1"/>
  <c r="AB588" i="1" s="1" a="1"/>
  <c r="AB588" i="1" s="1"/>
  <c r="R587" i="1"/>
  <c r="Q402" i="4" l="1"/>
  <c r="AF587" i="1"/>
  <c r="AE587" i="1"/>
  <c r="AD587" i="1"/>
  <c r="X588" i="1"/>
  <c r="P588" i="1"/>
  <c r="AC402" i="4" l="1"/>
  <c r="V403" i="4"/>
  <c r="Z403" i="4" s="1"/>
  <c r="AF402" i="4"/>
  <c r="AE402" i="4"/>
  <c r="U403" i="4"/>
  <c r="Y403" i="4" s="1"/>
  <c r="AD402" i="4"/>
  <c r="W403" i="4"/>
  <c r="AA403" i="4" s="1"/>
  <c r="T403" i="4"/>
  <c r="T589" i="1"/>
  <c r="AB589" i="1" s="1" a="1"/>
  <c r="AB589" i="1" s="1"/>
  <c r="R588" i="1"/>
  <c r="Q588" i="1"/>
  <c r="AC588" i="1" s="1"/>
  <c r="AB403" i="4" l="1" a="1"/>
  <c r="AB403" i="4" s="1"/>
  <c r="X403" i="4"/>
  <c r="P403" i="4"/>
  <c r="R403" i="4" s="1"/>
  <c r="AE588" i="1"/>
  <c r="AF588" i="1"/>
  <c r="AD588" i="1"/>
  <c r="X589" i="1"/>
  <c r="P589" i="1"/>
  <c r="Q403" i="4" l="1"/>
  <c r="T590" i="1"/>
  <c r="AB590" i="1" s="1" a="1"/>
  <c r="AB590" i="1" s="1"/>
  <c r="R589" i="1"/>
  <c r="Q589" i="1"/>
  <c r="AC589" i="1" s="1"/>
  <c r="AC403" i="4" l="1"/>
  <c r="AD403" i="4"/>
  <c r="AF403" i="4"/>
  <c r="V404" i="4"/>
  <c r="Z404" i="4" s="1"/>
  <c r="U404" i="4"/>
  <c r="Y404" i="4" s="1"/>
  <c r="W404" i="4"/>
  <c r="AA404" i="4" s="1"/>
  <c r="AE403" i="4"/>
  <c r="T404" i="4"/>
  <c r="AF589" i="1"/>
  <c r="AD589" i="1"/>
  <c r="AE589" i="1"/>
  <c r="X590" i="1"/>
  <c r="P590" i="1"/>
  <c r="X404" i="4" l="1"/>
  <c r="P404" i="4"/>
  <c r="R404" i="4" s="1"/>
  <c r="AB404" i="4" a="1"/>
  <c r="AB404" i="4" s="1"/>
  <c r="T591" i="1"/>
  <c r="AB591" i="1" s="1" a="1"/>
  <c r="AB591" i="1" s="1"/>
  <c r="R590" i="1"/>
  <c r="Q590" i="1"/>
  <c r="Q404" i="4" l="1"/>
  <c r="AF590" i="1"/>
  <c r="AD590" i="1"/>
  <c r="AE590" i="1"/>
  <c r="AC590" i="1"/>
  <c r="X591" i="1"/>
  <c r="P591" i="1"/>
  <c r="AC404" i="4" l="1"/>
  <c r="U405" i="4"/>
  <c r="Y405" i="4" s="1"/>
  <c r="AE404" i="4"/>
  <c r="W405" i="4"/>
  <c r="AA405" i="4" s="1"/>
  <c r="AD404" i="4"/>
  <c r="V405" i="4"/>
  <c r="Z405" i="4" s="1"/>
  <c r="AF404" i="4"/>
  <c r="T405" i="4"/>
  <c r="T592" i="1"/>
  <c r="AB592" i="1" s="1" a="1"/>
  <c r="AB592" i="1" s="1"/>
  <c r="R591" i="1"/>
  <c r="Q591" i="1"/>
  <c r="P405" i="4" l="1"/>
  <c r="R405" i="4" s="1"/>
  <c r="AB405" i="4" a="1"/>
  <c r="AB405" i="4" s="1"/>
  <c r="X405" i="4"/>
  <c r="AF591" i="1"/>
  <c r="AD591" i="1"/>
  <c r="AE591" i="1"/>
  <c r="AC591" i="1"/>
  <c r="X592" i="1"/>
  <c r="P592" i="1"/>
  <c r="Q405" i="4" l="1"/>
  <c r="AC405" i="4" s="1"/>
  <c r="T593" i="1"/>
  <c r="AB593" i="1" s="1" a="1"/>
  <c r="AB593" i="1" s="1"/>
  <c r="R592" i="1"/>
  <c r="Q592" i="1"/>
  <c r="AC592" i="1" s="1"/>
  <c r="AE405" i="4" l="1"/>
  <c r="AF405" i="4"/>
  <c r="U406" i="4"/>
  <c r="Y406" i="4" s="1"/>
  <c r="V406" i="4"/>
  <c r="Z406" i="4" s="1"/>
  <c r="W406" i="4"/>
  <c r="AA406" i="4" s="1"/>
  <c r="AD405" i="4"/>
  <c r="T406" i="4"/>
  <c r="AE592" i="1"/>
  <c r="AF592" i="1"/>
  <c r="AD592" i="1"/>
  <c r="X593" i="1"/>
  <c r="P593" i="1"/>
  <c r="X406" i="4" l="1"/>
  <c r="P406" i="4"/>
  <c r="R406" i="4" s="1"/>
  <c r="AB406" i="4" a="1"/>
  <c r="AB406" i="4" s="1"/>
  <c r="T594" i="1"/>
  <c r="AB594" i="1" s="1" a="1"/>
  <c r="AB594" i="1" s="1"/>
  <c r="R593" i="1"/>
  <c r="Q593" i="1"/>
  <c r="Q406" i="4" l="1"/>
  <c r="AC406" i="4"/>
  <c r="AF593" i="1"/>
  <c r="AE593" i="1"/>
  <c r="AD593" i="1"/>
  <c r="AC593" i="1"/>
  <c r="X594" i="1"/>
  <c r="P594" i="1"/>
  <c r="AD406" i="4" l="1"/>
  <c r="AF406" i="4"/>
  <c r="AE406" i="4"/>
  <c r="W407" i="4"/>
  <c r="AA407" i="4" s="1"/>
  <c r="U407" i="4"/>
  <c r="Y407" i="4" s="1"/>
  <c r="V407" i="4"/>
  <c r="Z407" i="4" s="1"/>
  <c r="T407" i="4"/>
  <c r="T595" i="1"/>
  <c r="AB595" i="1" s="1" a="1"/>
  <c r="AB595" i="1" s="1"/>
  <c r="R594" i="1"/>
  <c r="Q594" i="1"/>
  <c r="X407" i="4" l="1"/>
  <c r="P407" i="4"/>
  <c r="R407" i="4" s="1"/>
  <c r="AB407" i="4" a="1"/>
  <c r="AB407" i="4" s="1"/>
  <c r="AF594" i="1"/>
  <c r="AD594" i="1"/>
  <c r="AE594" i="1"/>
  <c r="AC594" i="1"/>
  <c r="X595" i="1"/>
  <c r="P595" i="1"/>
  <c r="Q407" i="4" l="1"/>
  <c r="T596" i="1"/>
  <c r="AB596" i="1" s="1" a="1"/>
  <c r="AB596" i="1" s="1"/>
  <c r="R595" i="1"/>
  <c r="Q595" i="1"/>
  <c r="U408" i="4" l="1"/>
  <c r="Y408" i="4" s="1"/>
  <c r="AE407" i="4"/>
  <c r="W408" i="4"/>
  <c r="AA408" i="4" s="1"/>
  <c r="V408" i="4"/>
  <c r="Z408" i="4" s="1"/>
  <c r="AD407" i="4"/>
  <c r="AF407" i="4"/>
  <c r="AC407" i="4"/>
  <c r="T408" i="4"/>
  <c r="AE595" i="1"/>
  <c r="AD595" i="1"/>
  <c r="AF595" i="1"/>
  <c r="AC595" i="1"/>
  <c r="X596" i="1"/>
  <c r="P596" i="1"/>
  <c r="AB408" i="4" l="1" a="1"/>
  <c r="AB408" i="4" s="1"/>
  <c r="X408" i="4"/>
  <c r="P408" i="4"/>
  <c r="R408" i="4" s="1"/>
  <c r="T597" i="1"/>
  <c r="AB597" i="1" s="1" a="1"/>
  <c r="AB597" i="1" s="1"/>
  <c r="R596" i="1"/>
  <c r="Q596" i="1"/>
  <c r="Q408" i="4" l="1"/>
  <c r="AC408" i="4"/>
  <c r="AF596" i="1"/>
  <c r="AE596" i="1"/>
  <c r="AD596" i="1"/>
  <c r="AC596" i="1"/>
  <c r="X597" i="1"/>
  <c r="P597" i="1"/>
  <c r="AD408" i="4" l="1"/>
  <c r="V409" i="4"/>
  <c r="Z409" i="4" s="1"/>
  <c r="AE408" i="4"/>
  <c r="W409" i="4"/>
  <c r="AA409" i="4" s="1"/>
  <c r="U409" i="4"/>
  <c r="Y409" i="4" s="1"/>
  <c r="AF408" i="4"/>
  <c r="T409" i="4"/>
  <c r="T598" i="1"/>
  <c r="AB598" i="1" s="1" a="1"/>
  <c r="AB598" i="1" s="1"/>
  <c r="R597" i="1"/>
  <c r="Q597" i="1"/>
  <c r="P409" i="4" l="1"/>
  <c r="R409" i="4" s="1"/>
  <c r="X409" i="4"/>
  <c r="AB409" i="4" a="1"/>
  <c r="AB409" i="4" s="1"/>
  <c r="AF597" i="1"/>
  <c r="AD597" i="1"/>
  <c r="AE597" i="1"/>
  <c r="AC597" i="1"/>
  <c r="X598" i="1"/>
  <c r="P598" i="1"/>
  <c r="Q409" i="4" l="1"/>
  <c r="T599" i="1"/>
  <c r="AB599" i="1" s="1" a="1"/>
  <c r="AB599" i="1" s="1"/>
  <c r="R598" i="1"/>
  <c r="Q598" i="1"/>
  <c r="AC598" i="1" s="1"/>
  <c r="AC409" i="4" l="1"/>
  <c r="U410" i="4"/>
  <c r="Y410" i="4" s="1"/>
  <c r="AF409" i="4"/>
  <c r="AD409" i="4"/>
  <c r="W410" i="4"/>
  <c r="AA410" i="4" s="1"/>
  <c r="V410" i="4"/>
  <c r="Z410" i="4" s="1"/>
  <c r="AE409" i="4"/>
  <c r="T410" i="4"/>
  <c r="AE598" i="1"/>
  <c r="AF598" i="1"/>
  <c r="AD598" i="1"/>
  <c r="X599" i="1"/>
  <c r="P599" i="1"/>
  <c r="AB410" i="4" l="1" a="1"/>
  <c r="AB410" i="4" s="1"/>
  <c r="X410" i="4"/>
  <c r="P410" i="4"/>
  <c r="R410" i="4" s="1"/>
  <c r="T600" i="1"/>
  <c r="AB600" i="1" s="1" a="1"/>
  <c r="AB600" i="1" s="1"/>
  <c r="R599" i="1"/>
  <c r="Q599" i="1"/>
  <c r="Q410" i="4" l="1"/>
  <c r="AC410" i="4"/>
  <c r="AF599" i="1"/>
  <c r="AD599" i="1"/>
  <c r="AE599" i="1"/>
  <c r="AC599" i="1"/>
  <c r="X600" i="1"/>
  <c r="P600" i="1"/>
  <c r="AF410" i="4" l="1"/>
  <c r="V411" i="4"/>
  <c r="Z411" i="4" s="1"/>
  <c r="AE410" i="4"/>
  <c r="AD410" i="4"/>
  <c r="U411" i="4"/>
  <c r="Y411" i="4" s="1"/>
  <c r="W411" i="4"/>
  <c r="AA411" i="4" s="1"/>
  <c r="T411" i="4"/>
  <c r="T601" i="1"/>
  <c r="AB601" i="1" s="1" a="1"/>
  <c r="AB601" i="1" s="1"/>
  <c r="R600" i="1"/>
  <c r="Q600" i="1"/>
  <c r="AB411" i="4" l="1" a="1"/>
  <c r="AB411" i="4" s="1"/>
  <c r="P411" i="4"/>
  <c r="R411" i="4" s="1"/>
  <c r="X411" i="4"/>
  <c r="AF600" i="1"/>
  <c r="AE600" i="1"/>
  <c r="AD600" i="1"/>
  <c r="AC600" i="1"/>
  <c r="X601" i="1"/>
  <c r="P601" i="1"/>
  <c r="Q411" i="4" l="1"/>
  <c r="T602" i="1"/>
  <c r="AB602" i="1" s="1" a="1"/>
  <c r="AB602" i="1" s="1"/>
  <c r="R601" i="1"/>
  <c r="Q601" i="1"/>
  <c r="AC601" i="1" s="1"/>
  <c r="AC411" i="4" l="1"/>
  <c r="AD411" i="4"/>
  <c r="AF411" i="4"/>
  <c r="AE411" i="4"/>
  <c r="V412" i="4"/>
  <c r="Z412" i="4" s="1"/>
  <c r="U412" i="4"/>
  <c r="Y412" i="4" s="1"/>
  <c r="W412" i="4"/>
  <c r="AA412" i="4" s="1"/>
  <c r="T412" i="4"/>
  <c r="AF601" i="1"/>
  <c r="AE601" i="1"/>
  <c r="AD601" i="1"/>
  <c r="X602" i="1"/>
  <c r="P602" i="1"/>
  <c r="P412" i="4" l="1"/>
  <c r="R412" i="4" s="1"/>
  <c r="AB412" i="4" a="1"/>
  <c r="AB412" i="4" s="1"/>
  <c r="X412" i="4"/>
  <c r="T603" i="1"/>
  <c r="AB603" i="1" s="1" a="1"/>
  <c r="AB603" i="1" s="1"/>
  <c r="R602" i="1"/>
  <c r="Q602" i="1"/>
  <c r="Q412" i="4" l="1"/>
  <c r="AF602" i="1"/>
  <c r="AD602" i="1"/>
  <c r="AE602" i="1"/>
  <c r="AC602" i="1"/>
  <c r="X603" i="1"/>
  <c r="P603" i="1"/>
  <c r="AF412" i="4" l="1"/>
  <c r="V413" i="4"/>
  <c r="Z413" i="4" s="1"/>
  <c r="AD412" i="4"/>
  <c r="U413" i="4"/>
  <c r="Y413" i="4" s="1"/>
  <c r="W413" i="4"/>
  <c r="AA413" i="4" s="1"/>
  <c r="AE412" i="4"/>
  <c r="AC412" i="4"/>
  <c r="T413" i="4"/>
  <c r="T604" i="1"/>
  <c r="AB604" i="1" s="1" a="1"/>
  <c r="AB604" i="1" s="1"/>
  <c r="R603" i="1"/>
  <c r="Q603" i="1"/>
  <c r="AB413" i="4" l="1" a="1"/>
  <c r="AB413" i="4" s="1"/>
  <c r="X413" i="4"/>
  <c r="P413" i="4"/>
  <c r="R413" i="4" s="1"/>
  <c r="AE603" i="1"/>
  <c r="AF603" i="1"/>
  <c r="AD603" i="1"/>
  <c r="AC603" i="1"/>
  <c r="X604" i="1"/>
  <c r="P604" i="1"/>
  <c r="Q413" i="4" l="1"/>
  <c r="T605" i="1"/>
  <c r="AB605" i="1" s="1" a="1"/>
  <c r="AB605" i="1" s="1"/>
  <c r="R604" i="1"/>
  <c r="Q604" i="1"/>
  <c r="AC413" i="4" l="1"/>
  <c r="AE413" i="4"/>
  <c r="U414" i="4"/>
  <c r="Y414" i="4" s="1"/>
  <c r="AD413" i="4"/>
  <c r="W414" i="4"/>
  <c r="AA414" i="4" s="1"/>
  <c r="V414" i="4"/>
  <c r="Z414" i="4" s="1"/>
  <c r="AF413" i="4"/>
  <c r="T414" i="4"/>
  <c r="AF604" i="1"/>
  <c r="AD604" i="1"/>
  <c r="AE604" i="1"/>
  <c r="AC604" i="1"/>
  <c r="X605" i="1"/>
  <c r="P605" i="1"/>
  <c r="P414" i="4" l="1"/>
  <c r="R414" i="4" s="1"/>
  <c r="X414" i="4"/>
  <c r="AB414" i="4" a="1"/>
  <c r="AB414" i="4" s="1"/>
  <c r="T606" i="1"/>
  <c r="AB606" i="1" s="1" a="1"/>
  <c r="AB606" i="1" s="1"/>
  <c r="R605" i="1"/>
  <c r="Q605" i="1"/>
  <c r="Q414" i="4" l="1"/>
  <c r="AC414" i="4"/>
  <c r="AF605" i="1"/>
  <c r="AD605" i="1"/>
  <c r="AE605" i="1"/>
  <c r="AC605" i="1"/>
  <c r="X606" i="1"/>
  <c r="P606" i="1"/>
  <c r="AE414" i="4" l="1"/>
  <c r="AF414" i="4"/>
  <c r="AD414" i="4"/>
  <c r="W415" i="4"/>
  <c r="AA415" i="4" s="1"/>
  <c r="U415" i="4"/>
  <c r="Y415" i="4" s="1"/>
  <c r="V415" i="4"/>
  <c r="Z415" i="4" s="1"/>
  <c r="T415" i="4"/>
  <c r="T607" i="1"/>
  <c r="AB607" i="1" s="1" a="1"/>
  <c r="AB607" i="1" s="1"/>
  <c r="R606" i="1"/>
  <c r="Q606" i="1"/>
  <c r="AB415" i="4" l="1" a="1"/>
  <c r="AB415" i="4" s="1"/>
  <c r="X415" i="4"/>
  <c r="P415" i="4"/>
  <c r="R415" i="4" s="1"/>
  <c r="AE606" i="1"/>
  <c r="AF606" i="1"/>
  <c r="AD606" i="1"/>
  <c r="AC606" i="1"/>
  <c r="X607" i="1"/>
  <c r="P607" i="1"/>
  <c r="Q415" i="4" l="1"/>
  <c r="AC415" i="4"/>
  <c r="T608" i="1"/>
  <c r="AB608" i="1" s="1" a="1"/>
  <c r="AB608" i="1" s="1"/>
  <c r="R607" i="1"/>
  <c r="Q607" i="1"/>
  <c r="W416" i="4" l="1"/>
  <c r="AA416" i="4" s="1"/>
  <c r="AD415" i="4"/>
  <c r="V416" i="4"/>
  <c r="Z416" i="4" s="1"/>
  <c r="AF415" i="4"/>
  <c r="AE415" i="4"/>
  <c r="U416" i="4"/>
  <c r="Y416" i="4" s="1"/>
  <c r="T416" i="4"/>
  <c r="AD607" i="1"/>
  <c r="AE607" i="1"/>
  <c r="AF607" i="1"/>
  <c r="AC607" i="1"/>
  <c r="X608" i="1"/>
  <c r="P608" i="1"/>
  <c r="AB416" i="4" l="1" a="1"/>
  <c r="AB416" i="4" s="1"/>
  <c r="P416" i="4"/>
  <c r="R416" i="4" s="1"/>
  <c r="X416" i="4"/>
  <c r="R608" i="1"/>
  <c r="Q608" i="1"/>
  <c r="Q416" i="4" l="1"/>
  <c r="AC416" i="4"/>
  <c r="U609" i="1"/>
  <c r="Y609" i="1" s="1"/>
  <c r="U610" i="1" s="1"/>
  <c r="Y610" i="1" s="1"/>
  <c r="U611" i="1" s="1"/>
  <c r="Y611" i="1" s="1"/>
  <c r="U612" i="1" s="1"/>
  <c r="Y612" i="1" s="1"/>
  <c r="U613" i="1" s="1"/>
  <c r="Y613" i="1" s="1"/>
  <c r="U614" i="1" s="1"/>
  <c r="Y614" i="1" s="1"/>
  <c r="U615" i="1" s="1"/>
  <c r="Y615" i="1" s="1"/>
  <c r="U616" i="1" s="1"/>
  <c r="Y616" i="1" s="1"/>
  <c r="U617" i="1" s="1"/>
  <c r="Y617" i="1" s="1"/>
  <c r="U618" i="1" s="1"/>
  <c r="Y618" i="1" s="1"/>
  <c r="U619" i="1" s="1"/>
  <c r="Y619" i="1" s="1"/>
  <c r="U620" i="1" s="1"/>
  <c r="Y620" i="1" s="1"/>
  <c r="U621" i="1" s="1"/>
  <c r="Y621" i="1" s="1"/>
  <c r="U622" i="1" s="1"/>
  <c r="Y622" i="1" s="1"/>
  <c r="U623" i="1" s="1"/>
  <c r="Y623" i="1" s="1"/>
  <c r="U624" i="1" s="1"/>
  <c r="Y624" i="1" s="1"/>
  <c r="U625" i="1" s="1"/>
  <c r="Y625" i="1" s="1"/>
  <c r="U626" i="1" s="1"/>
  <c r="Y626" i="1" s="1"/>
  <c r="U627" i="1" s="1"/>
  <c r="Y627" i="1" s="1"/>
  <c r="U628" i="1" s="1"/>
  <c r="Y628" i="1" s="1"/>
  <c r="V609" i="1"/>
  <c r="Z609" i="1" s="1"/>
  <c r="V610" i="1" s="1"/>
  <c r="Z610" i="1" s="1"/>
  <c r="V611" i="1" s="1"/>
  <c r="Z611" i="1" s="1"/>
  <c r="V612" i="1" s="1"/>
  <c r="Z612" i="1" s="1"/>
  <c r="V613" i="1" s="1"/>
  <c r="Z613" i="1" s="1"/>
  <c r="V614" i="1" s="1"/>
  <c r="Z614" i="1" s="1"/>
  <c r="V615" i="1" s="1"/>
  <c r="Z615" i="1" s="1"/>
  <c r="V616" i="1" s="1"/>
  <c r="Z616" i="1" s="1"/>
  <c r="V617" i="1" s="1"/>
  <c r="Z617" i="1" s="1"/>
  <c r="V618" i="1" s="1"/>
  <c r="Z618" i="1" s="1"/>
  <c r="V619" i="1" s="1"/>
  <c r="Z619" i="1" s="1"/>
  <c r="V620" i="1" s="1"/>
  <c r="Z620" i="1" s="1"/>
  <c r="V621" i="1" s="1"/>
  <c r="Z621" i="1" s="1"/>
  <c r="V622" i="1" s="1"/>
  <c r="Z622" i="1" s="1"/>
  <c r="V623" i="1" s="1"/>
  <c r="Z623" i="1" s="1"/>
  <c r="V624" i="1" s="1"/>
  <c r="Z624" i="1" s="1"/>
  <c r="V625" i="1" s="1"/>
  <c r="Z625" i="1" s="1"/>
  <c r="V626" i="1" s="1"/>
  <c r="Z626" i="1" s="1"/>
  <c r="V627" i="1" s="1"/>
  <c r="Z627" i="1" s="1"/>
  <c r="V628" i="1" s="1"/>
  <c r="Z628" i="1" s="1"/>
  <c r="W609" i="1"/>
  <c r="AA609" i="1" s="1"/>
  <c r="W610" i="1" s="1"/>
  <c r="AA610" i="1" s="1"/>
  <c r="W611" i="1" s="1"/>
  <c r="AA611" i="1" s="1"/>
  <c r="W612" i="1" s="1"/>
  <c r="AA612" i="1" s="1"/>
  <c r="W613" i="1" s="1"/>
  <c r="AA613" i="1" s="1"/>
  <c r="W614" i="1" s="1"/>
  <c r="AA614" i="1" s="1"/>
  <c r="W615" i="1" s="1"/>
  <c r="AA615" i="1" s="1"/>
  <c r="W616" i="1" s="1"/>
  <c r="AA616" i="1" s="1"/>
  <c r="W617" i="1" s="1"/>
  <c r="AA617" i="1" s="1"/>
  <c r="W618" i="1" s="1"/>
  <c r="AA618" i="1" s="1"/>
  <c r="W619" i="1" s="1"/>
  <c r="AA619" i="1" s="1"/>
  <c r="W620" i="1" s="1"/>
  <c r="AA620" i="1" s="1"/>
  <c r="W621" i="1" s="1"/>
  <c r="AA621" i="1" s="1"/>
  <c r="W622" i="1" s="1"/>
  <c r="AA622" i="1" s="1"/>
  <c r="W623" i="1" s="1"/>
  <c r="AA623" i="1" s="1"/>
  <c r="W624" i="1" s="1"/>
  <c r="AA624" i="1" s="1"/>
  <c r="W625" i="1" s="1"/>
  <c r="AA625" i="1" s="1"/>
  <c r="W626" i="1" s="1"/>
  <c r="AA626" i="1" s="1"/>
  <c r="W627" i="1" s="1"/>
  <c r="AA627" i="1" s="1"/>
  <c r="W628" i="1" s="1"/>
  <c r="AA628" i="1" s="1"/>
  <c r="T609" i="1"/>
  <c r="AB609" i="1" s="1" a="1"/>
  <c r="AB609" i="1" s="1"/>
  <c r="AF608" i="1"/>
  <c r="AE608" i="1"/>
  <c r="AD608" i="1"/>
  <c r="AC608" i="1"/>
  <c r="U417" i="4" l="1"/>
  <c r="Y417" i="4" s="1"/>
  <c r="AF416" i="4"/>
  <c r="AD416" i="4"/>
  <c r="V417" i="4"/>
  <c r="Z417" i="4" s="1"/>
  <c r="W417" i="4"/>
  <c r="AA417" i="4" s="1"/>
  <c r="AE416" i="4"/>
  <c r="T417" i="4"/>
  <c r="P609" i="1"/>
  <c r="X609" i="1"/>
  <c r="T610" i="1"/>
  <c r="AB610" i="1" s="1" a="1"/>
  <c r="AB610" i="1" s="1"/>
  <c r="R609" i="1"/>
  <c r="Q609" i="1"/>
  <c r="AB417" i="4" l="1" a="1"/>
  <c r="AB417" i="4" s="1"/>
  <c r="X417" i="4"/>
  <c r="P417" i="4"/>
  <c r="R417" i="4" s="1"/>
  <c r="AF609" i="1"/>
  <c r="AE609" i="1"/>
  <c r="AD609" i="1"/>
  <c r="AC609" i="1"/>
  <c r="X610" i="1"/>
  <c r="P610" i="1"/>
  <c r="Q417" i="4" l="1"/>
  <c r="T611" i="1"/>
  <c r="AB611" i="1" s="1" a="1"/>
  <c r="AB611" i="1" s="1"/>
  <c r="R610" i="1"/>
  <c r="Q610" i="1"/>
  <c r="AC417" i="4" l="1"/>
  <c r="V418" i="4"/>
  <c r="Z418" i="4" s="1"/>
  <c r="AD417" i="4"/>
  <c r="U418" i="4"/>
  <c r="Y418" i="4" s="1"/>
  <c r="AE417" i="4"/>
  <c r="W418" i="4"/>
  <c r="AA418" i="4" s="1"/>
  <c r="AF417" i="4"/>
  <c r="T418" i="4"/>
  <c r="AE610" i="1"/>
  <c r="AF610" i="1"/>
  <c r="AD610" i="1"/>
  <c r="AC610" i="1"/>
  <c r="X611" i="1"/>
  <c r="P611" i="1"/>
  <c r="X418" i="4" l="1"/>
  <c r="P418" i="4"/>
  <c r="R418" i="4" s="1"/>
  <c r="AB418" i="4" a="1"/>
  <c r="AB418" i="4" s="1"/>
  <c r="T612" i="1"/>
  <c r="AB612" i="1" s="1" a="1"/>
  <c r="AB612" i="1" s="1"/>
  <c r="R611" i="1"/>
  <c r="Q611" i="1"/>
  <c r="Q418" i="4" l="1"/>
  <c r="AD611" i="1"/>
  <c r="AE611" i="1"/>
  <c r="AF611" i="1"/>
  <c r="AC611" i="1"/>
  <c r="X612" i="1"/>
  <c r="P612" i="1"/>
  <c r="AF418" i="4" l="1"/>
  <c r="AD418" i="4"/>
  <c r="V419" i="4"/>
  <c r="Z419" i="4" s="1"/>
  <c r="U419" i="4"/>
  <c r="Y419" i="4" s="1"/>
  <c r="AE418" i="4"/>
  <c r="W419" i="4"/>
  <c r="AA419" i="4" s="1"/>
  <c r="AC418" i="4"/>
  <c r="T419" i="4"/>
  <c r="T613" i="1"/>
  <c r="AB613" i="1" s="1" a="1"/>
  <c r="AB613" i="1" s="1"/>
  <c r="R612" i="1"/>
  <c r="Q612" i="1"/>
  <c r="P419" i="4" l="1"/>
  <c r="R419" i="4" s="1"/>
  <c r="AB419" i="4" a="1"/>
  <c r="AB419" i="4" s="1"/>
  <c r="X419" i="4"/>
  <c r="AF612" i="1"/>
  <c r="AD612" i="1"/>
  <c r="AE612" i="1"/>
  <c r="AC612" i="1"/>
  <c r="X613" i="1"/>
  <c r="P613" i="1"/>
  <c r="Q419" i="4" l="1"/>
  <c r="AC419" i="4"/>
  <c r="T614" i="1"/>
  <c r="AB614" i="1" s="1" a="1"/>
  <c r="AB614" i="1" s="1"/>
  <c r="R613" i="1"/>
  <c r="Q613" i="1"/>
  <c r="U420" i="4" l="1"/>
  <c r="Y420" i="4" s="1"/>
  <c r="AE419" i="4"/>
  <c r="AD419" i="4"/>
  <c r="W420" i="4"/>
  <c r="AA420" i="4" s="1"/>
  <c r="V420" i="4"/>
  <c r="Z420" i="4" s="1"/>
  <c r="AF419" i="4"/>
  <c r="T420" i="4"/>
  <c r="AF613" i="1"/>
  <c r="AE613" i="1"/>
  <c r="AD613" i="1"/>
  <c r="AC613" i="1"/>
  <c r="X614" i="1"/>
  <c r="P614" i="1"/>
  <c r="AB420" i="4" l="1" a="1"/>
  <c r="AB420" i="4" s="1"/>
  <c r="X420" i="4"/>
  <c r="P420" i="4"/>
  <c r="R420" i="4" s="1"/>
  <c r="T615" i="1"/>
  <c r="AB615" i="1" s="1" a="1"/>
  <c r="AB615" i="1" s="1"/>
  <c r="R614" i="1"/>
  <c r="Q614" i="1"/>
  <c r="Q420" i="4" l="1"/>
  <c r="AE614" i="1"/>
  <c r="AF614" i="1"/>
  <c r="AD614" i="1"/>
  <c r="AC614" i="1"/>
  <c r="X615" i="1"/>
  <c r="P615" i="1"/>
  <c r="V421" i="4" l="1"/>
  <c r="Z421" i="4" s="1"/>
  <c r="AD420" i="4"/>
  <c r="AE420" i="4"/>
  <c r="AF420" i="4"/>
  <c r="W421" i="4"/>
  <c r="AA421" i="4" s="1"/>
  <c r="U421" i="4"/>
  <c r="Y421" i="4" s="1"/>
  <c r="AC420" i="4"/>
  <c r="T421" i="4"/>
  <c r="T616" i="1"/>
  <c r="AB616" i="1" s="1" a="1"/>
  <c r="AB616" i="1" s="1"/>
  <c r="R615" i="1"/>
  <c r="Q615" i="1"/>
  <c r="X421" i="4" l="1"/>
  <c r="P421" i="4"/>
  <c r="R421" i="4" s="1"/>
  <c r="AB421" i="4" a="1"/>
  <c r="AB421" i="4" s="1"/>
  <c r="AF615" i="1"/>
  <c r="AD615" i="1"/>
  <c r="AE615" i="1"/>
  <c r="AC615" i="1"/>
  <c r="X616" i="1"/>
  <c r="P616" i="1"/>
  <c r="Q421" i="4" l="1"/>
  <c r="AC421" i="4"/>
  <c r="T617" i="1"/>
  <c r="AB617" i="1" s="1" a="1"/>
  <c r="AB617" i="1" s="1"/>
  <c r="R616" i="1"/>
  <c r="Q616" i="1"/>
  <c r="U422" i="4" l="1"/>
  <c r="Y422" i="4" s="1"/>
  <c r="AE421" i="4"/>
  <c r="V422" i="4"/>
  <c r="Z422" i="4" s="1"/>
  <c r="AD421" i="4"/>
  <c r="AF421" i="4"/>
  <c r="W422" i="4"/>
  <c r="AA422" i="4" s="1"/>
  <c r="T422" i="4"/>
  <c r="AE616" i="1"/>
  <c r="AD616" i="1"/>
  <c r="AF616" i="1"/>
  <c r="AC616" i="1"/>
  <c r="X617" i="1"/>
  <c r="P617" i="1"/>
  <c r="AB422" i="4" l="1" a="1"/>
  <c r="AB422" i="4" s="1"/>
  <c r="X422" i="4"/>
  <c r="P422" i="4"/>
  <c r="R422" i="4" s="1"/>
  <c r="T618" i="1"/>
  <c r="AB618" i="1" s="1" a="1"/>
  <c r="AB618" i="1" s="1"/>
  <c r="R617" i="1"/>
  <c r="Q617" i="1"/>
  <c r="Q422" i="4" l="1"/>
  <c r="AC422" i="4"/>
  <c r="AD617" i="1"/>
  <c r="AF617" i="1"/>
  <c r="AE617" i="1"/>
  <c r="AC617" i="1"/>
  <c r="X618" i="1"/>
  <c r="P618" i="1"/>
  <c r="U423" i="4" l="1"/>
  <c r="Y423" i="4" s="1"/>
  <c r="V423" i="4"/>
  <c r="Z423" i="4" s="1"/>
  <c r="T423" i="4"/>
  <c r="W423" i="4"/>
  <c r="AA423" i="4" s="1"/>
  <c r="AE422" i="4"/>
  <c r="AF422" i="4"/>
  <c r="AD422" i="4"/>
  <c r="T619" i="1"/>
  <c r="AB619" i="1" s="1" a="1"/>
  <c r="AB619" i="1" s="1"/>
  <c r="R618" i="1"/>
  <c r="Q618" i="1"/>
  <c r="X423" i="4" l="1"/>
  <c r="P423" i="4"/>
  <c r="R423" i="4" s="1"/>
  <c r="AB423" i="4" a="1"/>
  <c r="AB423" i="4" s="1"/>
  <c r="AF618" i="1"/>
  <c r="AD618" i="1"/>
  <c r="AE618" i="1"/>
  <c r="AC618" i="1"/>
  <c r="X619" i="1"/>
  <c r="P619" i="1"/>
  <c r="Q423" i="4" l="1"/>
  <c r="AC423" i="4"/>
  <c r="T620" i="1"/>
  <c r="AB620" i="1" s="1" a="1"/>
  <c r="AB620" i="1" s="1"/>
  <c r="R619" i="1"/>
  <c r="Q619" i="1"/>
  <c r="AD423" i="4" l="1"/>
  <c r="AF423" i="4"/>
  <c r="AE423" i="4"/>
  <c r="W424" i="4"/>
  <c r="AA424" i="4" s="1"/>
  <c r="V424" i="4"/>
  <c r="Z424" i="4" s="1"/>
  <c r="U424" i="4"/>
  <c r="Y424" i="4" s="1"/>
  <c r="T424" i="4"/>
  <c r="AF619" i="1"/>
  <c r="AD619" i="1"/>
  <c r="AE619" i="1"/>
  <c r="AC619" i="1"/>
  <c r="X620" i="1"/>
  <c r="P620" i="1"/>
  <c r="X424" i="4" l="1"/>
  <c r="P424" i="4"/>
  <c r="R424" i="4" s="1"/>
  <c r="AB424" i="4" a="1"/>
  <c r="AB424" i="4" s="1"/>
  <c r="T621" i="1"/>
  <c r="AB621" i="1" s="1" a="1"/>
  <c r="AB621" i="1" s="1"/>
  <c r="R620" i="1"/>
  <c r="Q620" i="1"/>
  <c r="Q424" i="4" l="1"/>
  <c r="AF620" i="1"/>
  <c r="AE620" i="1"/>
  <c r="AD620" i="1"/>
  <c r="AC620" i="1"/>
  <c r="X621" i="1"/>
  <c r="P621" i="1"/>
  <c r="U425" i="4" l="1"/>
  <c r="Y425" i="4" s="1"/>
  <c r="AE424" i="4"/>
  <c r="AD424" i="4"/>
  <c r="AF424" i="4"/>
  <c r="W425" i="4"/>
  <c r="AA425" i="4" s="1"/>
  <c r="V425" i="4"/>
  <c r="Z425" i="4" s="1"/>
  <c r="AC424" i="4"/>
  <c r="T425" i="4"/>
  <c r="T622" i="1"/>
  <c r="AB622" i="1" s="1" a="1"/>
  <c r="AB622" i="1" s="1"/>
  <c r="R621" i="1"/>
  <c r="Q621" i="1"/>
  <c r="P425" i="4" l="1"/>
  <c r="R425" i="4" s="1"/>
  <c r="X425" i="4"/>
  <c r="AB425" i="4" a="1"/>
  <c r="AB425" i="4" s="1"/>
  <c r="AF621" i="1"/>
  <c r="AE621" i="1"/>
  <c r="AD621" i="1"/>
  <c r="AC621" i="1"/>
  <c r="X622" i="1"/>
  <c r="P622" i="1"/>
  <c r="Q425" i="4" l="1"/>
  <c r="T623" i="1"/>
  <c r="AB623" i="1" s="1" a="1"/>
  <c r="AB623" i="1" s="1"/>
  <c r="R622" i="1"/>
  <c r="Q622" i="1"/>
  <c r="AD425" i="4" l="1"/>
  <c r="AF425" i="4"/>
  <c r="U426" i="4"/>
  <c r="Y426" i="4" s="1"/>
  <c r="W426" i="4"/>
  <c r="AA426" i="4" s="1"/>
  <c r="AE425" i="4"/>
  <c r="V426" i="4"/>
  <c r="Z426" i="4" s="1"/>
  <c r="AC425" i="4"/>
  <c r="T426" i="4"/>
  <c r="AE622" i="1"/>
  <c r="AF622" i="1"/>
  <c r="AD622" i="1"/>
  <c r="AC622" i="1"/>
  <c r="X623" i="1"/>
  <c r="P623" i="1"/>
  <c r="AB426" i="4" l="1" a="1"/>
  <c r="AB426" i="4" s="1"/>
  <c r="X426" i="4"/>
  <c r="P426" i="4"/>
  <c r="R426" i="4" s="1"/>
  <c r="T624" i="1"/>
  <c r="AB624" i="1" s="1" a="1"/>
  <c r="AB624" i="1" s="1"/>
  <c r="R623" i="1"/>
  <c r="Q623" i="1"/>
  <c r="Q426" i="4" l="1"/>
  <c r="AC426" i="4"/>
  <c r="AF623" i="1"/>
  <c r="AD623" i="1"/>
  <c r="AE623" i="1"/>
  <c r="AC623" i="1"/>
  <c r="X624" i="1"/>
  <c r="P624" i="1"/>
  <c r="AD426" i="4" l="1"/>
  <c r="AF426" i="4"/>
  <c r="W427" i="4"/>
  <c r="AA427" i="4" s="1"/>
  <c r="U427" i="4"/>
  <c r="Y427" i="4" s="1"/>
  <c r="V427" i="4"/>
  <c r="Z427" i="4" s="1"/>
  <c r="AE426" i="4"/>
  <c r="T427" i="4"/>
  <c r="T625" i="1"/>
  <c r="AB625" i="1" s="1" a="1"/>
  <c r="AB625" i="1" s="1"/>
  <c r="R624" i="1"/>
  <c r="Q624" i="1"/>
  <c r="X427" i="4" l="1"/>
  <c r="AB427" i="4" a="1"/>
  <c r="AB427" i="4" s="1"/>
  <c r="P427" i="4"/>
  <c r="R427" i="4" s="1"/>
  <c r="AE624" i="1"/>
  <c r="AF624" i="1"/>
  <c r="AD624" i="1"/>
  <c r="AC624" i="1"/>
  <c r="X625" i="1"/>
  <c r="P625" i="1"/>
  <c r="Q427" i="4" l="1"/>
  <c r="AC427" i="4" s="1"/>
  <c r="T626" i="1"/>
  <c r="AB626" i="1" s="1" a="1"/>
  <c r="AB626" i="1" s="1"/>
  <c r="R625" i="1"/>
  <c r="Q625" i="1"/>
  <c r="U428" i="4" l="1"/>
  <c r="Y428" i="4" s="1"/>
  <c r="AF427" i="4"/>
  <c r="AE427" i="4"/>
  <c r="AD427" i="4"/>
  <c r="W428" i="4"/>
  <c r="AA428" i="4" s="1"/>
  <c r="V428" i="4"/>
  <c r="Z428" i="4" s="1"/>
  <c r="T428" i="4"/>
  <c r="AF625" i="1"/>
  <c r="AD625" i="1"/>
  <c r="AE625" i="1"/>
  <c r="AC625" i="1"/>
  <c r="X626" i="1"/>
  <c r="P626" i="1"/>
  <c r="X428" i="4" l="1"/>
  <c r="P428" i="4"/>
  <c r="R428" i="4" s="1"/>
  <c r="AB428" i="4" a="1"/>
  <c r="AB428" i="4" s="1"/>
  <c r="T627" i="1"/>
  <c r="AB627" i="1" s="1" a="1"/>
  <c r="AB627" i="1" s="1"/>
  <c r="R626" i="1"/>
  <c r="Q626" i="1"/>
  <c r="Q428" i="4" l="1"/>
  <c r="AC428" i="4"/>
  <c r="AF626" i="1"/>
  <c r="AD626" i="1"/>
  <c r="AE626" i="1"/>
  <c r="AC626" i="1"/>
  <c r="X627" i="1"/>
  <c r="P627" i="1"/>
  <c r="AD428" i="4" l="1"/>
  <c r="AE428" i="4"/>
  <c r="W429" i="4"/>
  <c r="AA429" i="4" s="1"/>
  <c r="U429" i="4"/>
  <c r="Y429" i="4" s="1"/>
  <c r="V429" i="4"/>
  <c r="Z429" i="4" s="1"/>
  <c r="AF428" i="4"/>
  <c r="T429" i="4"/>
  <c r="T628" i="1"/>
  <c r="AB628" i="1" s="1" a="1"/>
  <c r="AB628" i="1" s="1"/>
  <c r="R627" i="1"/>
  <c r="Q627" i="1"/>
  <c r="AB429" i="4" l="1" a="1"/>
  <c r="AB429" i="4" s="1"/>
  <c r="P429" i="4"/>
  <c r="R429" i="4" s="1"/>
  <c r="X429" i="4"/>
  <c r="AF627" i="1"/>
  <c r="AD627" i="1"/>
  <c r="AE627" i="1"/>
  <c r="AC627" i="1"/>
  <c r="X628" i="1"/>
  <c r="P628" i="1"/>
  <c r="Q429" i="4" l="1"/>
  <c r="R628" i="1"/>
  <c r="Q628" i="1"/>
  <c r="AC429" i="4" l="1"/>
  <c r="AF429" i="4"/>
  <c r="AE429" i="4"/>
  <c r="U430" i="4"/>
  <c r="Y430" i="4" s="1"/>
  <c r="V430" i="4"/>
  <c r="Z430" i="4" s="1"/>
  <c r="AD429" i="4"/>
  <c r="W430" i="4"/>
  <c r="AA430" i="4" s="1"/>
  <c r="T430" i="4"/>
  <c r="W629" i="1"/>
  <c r="AA629" i="1" s="1"/>
  <c r="W630" i="1" s="1"/>
  <c r="AA630" i="1" s="1"/>
  <c r="W631" i="1" s="1"/>
  <c r="AA631" i="1" s="1"/>
  <c r="W632" i="1" s="1"/>
  <c r="AA632" i="1" s="1"/>
  <c r="W633" i="1" s="1"/>
  <c r="AA633" i="1" s="1"/>
  <c r="W634" i="1" s="1"/>
  <c r="AA634" i="1" s="1"/>
  <c r="W635" i="1" s="1"/>
  <c r="AA635" i="1" s="1"/>
  <c r="W636" i="1" s="1"/>
  <c r="AA636" i="1" s="1"/>
  <c r="W637" i="1" s="1"/>
  <c r="AA637" i="1" s="1"/>
  <c r="W638" i="1" s="1"/>
  <c r="AA638" i="1" s="1"/>
  <c r="W639" i="1" s="1"/>
  <c r="AA639" i="1" s="1"/>
  <c r="W640" i="1" s="1"/>
  <c r="AA640" i="1" s="1"/>
  <c r="W641" i="1" s="1"/>
  <c r="AA641" i="1" s="1"/>
  <c r="W642" i="1" s="1"/>
  <c r="AA642" i="1" s="1"/>
  <c r="W643" i="1" s="1"/>
  <c r="AA643" i="1" s="1"/>
  <c r="W644" i="1" s="1"/>
  <c r="AA644" i="1" s="1"/>
  <c r="W645" i="1" s="1"/>
  <c r="AA645" i="1" s="1"/>
  <c r="W646" i="1" s="1"/>
  <c r="AA646" i="1" s="1"/>
  <c r="W647" i="1" s="1"/>
  <c r="AA647" i="1" s="1"/>
  <c r="W648" i="1" s="1"/>
  <c r="AA648" i="1" s="1"/>
  <c r="W649" i="1" s="1"/>
  <c r="AA649" i="1" s="1"/>
  <c r="W650" i="1" s="1"/>
  <c r="AA650" i="1" s="1"/>
  <c r="U629" i="1"/>
  <c r="Y629" i="1" s="1"/>
  <c r="U630" i="1" s="1"/>
  <c r="Y630" i="1" s="1"/>
  <c r="U631" i="1" s="1"/>
  <c r="Y631" i="1" s="1"/>
  <c r="U632" i="1" s="1"/>
  <c r="Y632" i="1" s="1"/>
  <c r="U633" i="1" s="1"/>
  <c r="Y633" i="1" s="1"/>
  <c r="U634" i="1" s="1"/>
  <c r="Y634" i="1" s="1"/>
  <c r="U635" i="1" s="1"/>
  <c r="Y635" i="1" s="1"/>
  <c r="U636" i="1" s="1"/>
  <c r="Y636" i="1" s="1"/>
  <c r="U637" i="1" s="1"/>
  <c r="Y637" i="1" s="1"/>
  <c r="U638" i="1" s="1"/>
  <c r="Y638" i="1" s="1"/>
  <c r="U639" i="1" s="1"/>
  <c r="Y639" i="1" s="1"/>
  <c r="U640" i="1" s="1"/>
  <c r="Y640" i="1" s="1"/>
  <c r="U641" i="1" s="1"/>
  <c r="Y641" i="1" s="1"/>
  <c r="U642" i="1" s="1"/>
  <c r="Y642" i="1" s="1"/>
  <c r="U643" i="1" s="1"/>
  <c r="Y643" i="1" s="1"/>
  <c r="U644" i="1" s="1"/>
  <c r="Y644" i="1" s="1"/>
  <c r="U645" i="1" s="1"/>
  <c r="Y645" i="1" s="1"/>
  <c r="U646" i="1" s="1"/>
  <c r="Y646" i="1" s="1"/>
  <c r="U647" i="1" s="1"/>
  <c r="Y647" i="1" s="1"/>
  <c r="U648" i="1" s="1"/>
  <c r="Y648" i="1" s="1"/>
  <c r="U649" i="1" s="1"/>
  <c r="Y649" i="1" s="1"/>
  <c r="U650" i="1" s="1"/>
  <c r="Y650" i="1" s="1"/>
  <c r="V629" i="1"/>
  <c r="Z629" i="1" s="1"/>
  <c r="V630" i="1" s="1"/>
  <c r="Z630" i="1" s="1"/>
  <c r="V631" i="1" s="1"/>
  <c r="Z631" i="1" s="1"/>
  <c r="V632" i="1" s="1"/>
  <c r="Z632" i="1" s="1"/>
  <c r="V633" i="1" s="1"/>
  <c r="Z633" i="1" s="1"/>
  <c r="V634" i="1" s="1"/>
  <c r="Z634" i="1" s="1"/>
  <c r="V635" i="1" s="1"/>
  <c r="Z635" i="1" s="1"/>
  <c r="V636" i="1" s="1"/>
  <c r="Z636" i="1" s="1"/>
  <c r="V637" i="1" s="1"/>
  <c r="Z637" i="1" s="1"/>
  <c r="V638" i="1" s="1"/>
  <c r="Z638" i="1" s="1"/>
  <c r="V639" i="1" s="1"/>
  <c r="Z639" i="1" s="1"/>
  <c r="V640" i="1" s="1"/>
  <c r="Z640" i="1" s="1"/>
  <c r="V641" i="1" s="1"/>
  <c r="Z641" i="1" s="1"/>
  <c r="V642" i="1" s="1"/>
  <c r="Z642" i="1" s="1"/>
  <c r="V643" i="1" s="1"/>
  <c r="Z643" i="1" s="1"/>
  <c r="V644" i="1" s="1"/>
  <c r="Z644" i="1" s="1"/>
  <c r="V645" i="1" s="1"/>
  <c r="Z645" i="1" s="1"/>
  <c r="V646" i="1" s="1"/>
  <c r="Z646" i="1" s="1"/>
  <c r="V647" i="1" s="1"/>
  <c r="Z647" i="1" s="1"/>
  <c r="V648" i="1" s="1"/>
  <c r="Z648" i="1" s="1"/>
  <c r="V649" i="1" s="1"/>
  <c r="Z649" i="1" s="1"/>
  <c r="V650" i="1" s="1"/>
  <c r="Z650" i="1" s="1"/>
  <c r="T629" i="1"/>
  <c r="AB629" i="1" s="1" a="1"/>
  <c r="AB629" i="1" s="1"/>
  <c r="AF628" i="1"/>
  <c r="AD628" i="1"/>
  <c r="AE628" i="1"/>
  <c r="AC628" i="1"/>
  <c r="X629" i="1"/>
  <c r="P629" i="1"/>
  <c r="P430" i="4" l="1"/>
  <c r="R430" i="4" s="1"/>
  <c r="X430" i="4"/>
  <c r="AB430" i="4" a="1"/>
  <c r="AB430" i="4" s="1"/>
  <c r="T630" i="1"/>
  <c r="AB630" i="1" s="1" a="1"/>
  <c r="AB630" i="1" s="1"/>
  <c r="R629" i="1"/>
  <c r="Q629" i="1"/>
  <c r="Q430" i="4" l="1"/>
  <c r="AC430" i="4"/>
  <c r="AF629" i="1"/>
  <c r="AE629" i="1"/>
  <c r="AD629" i="1"/>
  <c r="AC629" i="1"/>
  <c r="X630" i="1"/>
  <c r="P630" i="1"/>
  <c r="AD430" i="4" l="1"/>
  <c r="AF430" i="4"/>
  <c r="U431" i="4"/>
  <c r="Y431" i="4" s="1"/>
  <c r="W431" i="4"/>
  <c r="AA431" i="4" s="1"/>
  <c r="V431" i="4"/>
  <c r="Z431" i="4" s="1"/>
  <c r="AE430" i="4"/>
  <c r="T431" i="4"/>
  <c r="T631" i="1"/>
  <c r="AB631" i="1" s="1" a="1"/>
  <c r="AB631" i="1" s="1"/>
  <c r="R630" i="1"/>
  <c r="Q630" i="1"/>
  <c r="AB431" i="4" l="1" a="1"/>
  <c r="AB431" i="4" s="1"/>
  <c r="P431" i="4"/>
  <c r="R431" i="4" s="1"/>
  <c r="X431" i="4"/>
  <c r="AF630" i="1"/>
  <c r="AD630" i="1"/>
  <c r="AE630" i="1"/>
  <c r="AC630" i="1"/>
  <c r="X631" i="1"/>
  <c r="P631" i="1"/>
  <c r="Q431" i="4" l="1"/>
  <c r="T632" i="1"/>
  <c r="AB632" i="1" s="1" a="1"/>
  <c r="AB632" i="1" s="1"/>
  <c r="R631" i="1"/>
  <c r="Q631" i="1"/>
  <c r="AD431" i="4" l="1"/>
  <c r="AF431" i="4"/>
  <c r="AE431" i="4"/>
  <c r="W432" i="4"/>
  <c r="AA432" i="4" s="1"/>
  <c r="V432" i="4"/>
  <c r="Z432" i="4" s="1"/>
  <c r="U432" i="4"/>
  <c r="Y432" i="4" s="1"/>
  <c r="AC431" i="4"/>
  <c r="T432" i="4"/>
  <c r="AF631" i="1"/>
  <c r="AE631" i="1"/>
  <c r="AD631" i="1"/>
  <c r="AC631" i="1"/>
  <c r="X632" i="1"/>
  <c r="P632" i="1"/>
  <c r="X432" i="4" l="1"/>
  <c r="AB432" i="4" a="1"/>
  <c r="AB432" i="4" s="1"/>
  <c r="P432" i="4"/>
  <c r="R432" i="4" s="1"/>
  <c r="T633" i="1"/>
  <c r="AB633" i="1" s="1" a="1"/>
  <c r="AB633" i="1" s="1"/>
  <c r="R632" i="1"/>
  <c r="Q632" i="1"/>
  <c r="Q432" i="4" l="1"/>
  <c r="AF632" i="1"/>
  <c r="AD632" i="1"/>
  <c r="AE632" i="1"/>
  <c r="AC632" i="1"/>
  <c r="X633" i="1"/>
  <c r="P633" i="1"/>
  <c r="AC432" i="4" l="1"/>
  <c r="AD432" i="4"/>
  <c r="W433" i="4"/>
  <c r="AA433" i="4" s="1"/>
  <c r="AF432" i="4"/>
  <c r="V433" i="4"/>
  <c r="Z433" i="4" s="1"/>
  <c r="AE432" i="4"/>
  <c r="U433" i="4"/>
  <c r="Y433" i="4" s="1"/>
  <c r="T433" i="4"/>
  <c r="T634" i="1"/>
  <c r="AB634" i="1" s="1" a="1"/>
  <c r="AB634" i="1" s="1"/>
  <c r="R633" i="1"/>
  <c r="Q633" i="1"/>
  <c r="X433" i="4" l="1"/>
  <c r="P433" i="4"/>
  <c r="R433" i="4" s="1"/>
  <c r="AB433" i="4" a="1"/>
  <c r="AB433" i="4" s="1"/>
  <c r="AE633" i="1"/>
  <c r="AF633" i="1"/>
  <c r="AD633" i="1"/>
  <c r="AC633" i="1"/>
  <c r="X634" i="1"/>
  <c r="P634" i="1"/>
  <c r="Q433" i="4" l="1"/>
  <c r="T635" i="1"/>
  <c r="AB635" i="1" s="1" a="1"/>
  <c r="AB635" i="1" s="1"/>
  <c r="R634" i="1"/>
  <c r="Q634" i="1"/>
  <c r="AF433" i="4" l="1"/>
  <c r="AE433" i="4"/>
  <c r="AD433" i="4"/>
  <c r="V434" i="4"/>
  <c r="Z434" i="4" s="1"/>
  <c r="U434" i="4"/>
  <c r="Y434" i="4" s="1"/>
  <c r="W434" i="4"/>
  <c r="AA434" i="4" s="1"/>
  <c r="AC433" i="4"/>
  <c r="T434" i="4"/>
  <c r="AF634" i="1"/>
  <c r="AE634" i="1"/>
  <c r="AD634" i="1"/>
  <c r="AC634" i="1"/>
  <c r="X635" i="1"/>
  <c r="P635" i="1"/>
  <c r="X434" i="4" l="1"/>
  <c r="AB434" i="4" a="1"/>
  <c r="AB434" i="4" s="1"/>
  <c r="P434" i="4"/>
  <c r="R434" i="4" s="1"/>
  <c r="T636" i="1"/>
  <c r="AB636" i="1" s="1" a="1"/>
  <c r="AB636" i="1" s="1"/>
  <c r="R635" i="1"/>
  <c r="Q635" i="1"/>
  <c r="Q434" i="4" l="1"/>
  <c r="AF635" i="1"/>
  <c r="AE635" i="1"/>
  <c r="AD635" i="1"/>
  <c r="AC635" i="1"/>
  <c r="X636" i="1"/>
  <c r="P636" i="1"/>
  <c r="AC434" i="4" l="1"/>
  <c r="U435" i="4"/>
  <c r="Y435" i="4" s="1"/>
  <c r="AE434" i="4"/>
  <c r="AD434" i="4"/>
  <c r="W435" i="4"/>
  <c r="AA435" i="4" s="1"/>
  <c r="V435" i="4"/>
  <c r="Z435" i="4" s="1"/>
  <c r="AF434" i="4"/>
  <c r="T435" i="4"/>
  <c r="T637" i="1"/>
  <c r="AB637" i="1" s="1" a="1"/>
  <c r="AB637" i="1" s="1"/>
  <c r="R636" i="1"/>
  <c r="Q636" i="1"/>
  <c r="P435" i="4" l="1"/>
  <c r="R435" i="4" s="1"/>
  <c r="AB435" i="4" a="1"/>
  <c r="AB435" i="4" s="1"/>
  <c r="X435" i="4"/>
  <c r="AE636" i="1"/>
  <c r="AD636" i="1"/>
  <c r="AF636" i="1"/>
  <c r="AC636" i="1"/>
  <c r="X637" i="1"/>
  <c r="P637" i="1"/>
  <c r="Q435" i="4" l="1"/>
  <c r="AC435" i="4" s="1"/>
  <c r="T638" i="1"/>
  <c r="AB638" i="1" s="1" a="1"/>
  <c r="AB638" i="1" s="1"/>
  <c r="R637" i="1"/>
  <c r="Q637" i="1"/>
  <c r="AD435" i="4" l="1"/>
  <c r="AF435" i="4"/>
  <c r="W436" i="4"/>
  <c r="AA436" i="4" s="1"/>
  <c r="V436" i="4"/>
  <c r="Z436" i="4" s="1"/>
  <c r="U436" i="4"/>
  <c r="Y436" i="4" s="1"/>
  <c r="AE435" i="4"/>
  <c r="T436" i="4"/>
  <c r="AE637" i="1"/>
  <c r="AF637" i="1"/>
  <c r="AD637" i="1"/>
  <c r="AC637" i="1"/>
  <c r="X638" i="1"/>
  <c r="P638" i="1"/>
  <c r="X436" i="4" l="1"/>
  <c r="AB436" i="4" a="1"/>
  <c r="AB436" i="4" s="1"/>
  <c r="P436" i="4"/>
  <c r="R436" i="4" s="1"/>
  <c r="T639" i="1"/>
  <c r="AB639" i="1" s="1" a="1"/>
  <c r="AB639" i="1" s="1"/>
  <c r="R638" i="1"/>
  <c r="Q638" i="1"/>
  <c r="Q436" i="4" l="1"/>
  <c r="AF638" i="1"/>
  <c r="AE638" i="1"/>
  <c r="AD638" i="1"/>
  <c r="AC638" i="1"/>
  <c r="X639" i="1"/>
  <c r="P639" i="1"/>
  <c r="AC436" i="4" l="1"/>
  <c r="V437" i="4"/>
  <c r="Z437" i="4" s="1"/>
  <c r="AD436" i="4"/>
  <c r="W437" i="4"/>
  <c r="AA437" i="4" s="1"/>
  <c r="U437" i="4"/>
  <c r="Y437" i="4" s="1"/>
  <c r="AE436" i="4"/>
  <c r="AF436" i="4"/>
  <c r="T437" i="4"/>
  <c r="T640" i="1"/>
  <c r="AB640" i="1" s="1" a="1"/>
  <c r="AB640" i="1" s="1"/>
  <c r="R639" i="1"/>
  <c r="Q639" i="1"/>
  <c r="AB437" i="4" l="1" a="1"/>
  <c r="AB437" i="4" s="1"/>
  <c r="P437" i="4"/>
  <c r="R437" i="4" s="1"/>
  <c r="X437" i="4"/>
  <c r="AE639" i="1"/>
  <c r="AF639" i="1"/>
  <c r="AD639" i="1"/>
  <c r="AC639" i="1"/>
  <c r="X640" i="1"/>
  <c r="P640" i="1"/>
  <c r="Q437" i="4" l="1"/>
  <c r="T641" i="1"/>
  <c r="AB641" i="1" s="1" a="1"/>
  <c r="AB641" i="1" s="1"/>
  <c r="R640" i="1"/>
  <c r="Q640" i="1"/>
  <c r="U438" i="4" l="1"/>
  <c r="Y438" i="4" s="1"/>
  <c r="W438" i="4"/>
  <c r="AA438" i="4" s="1"/>
  <c r="AD437" i="4"/>
  <c r="AF437" i="4"/>
  <c r="V438" i="4"/>
  <c r="Z438" i="4" s="1"/>
  <c r="AE437" i="4"/>
  <c r="AC437" i="4"/>
  <c r="T438" i="4"/>
  <c r="AE640" i="1"/>
  <c r="AF640" i="1"/>
  <c r="AD640" i="1"/>
  <c r="AC640" i="1"/>
  <c r="X641" i="1"/>
  <c r="P641" i="1"/>
  <c r="X438" i="4" l="1"/>
  <c r="AB438" i="4" a="1"/>
  <c r="AB438" i="4" s="1"/>
  <c r="P438" i="4"/>
  <c r="R438" i="4" s="1"/>
  <c r="T642" i="1"/>
  <c r="AB642" i="1" s="1" a="1"/>
  <c r="AB642" i="1" s="1"/>
  <c r="R641" i="1"/>
  <c r="Q641" i="1"/>
  <c r="Q438" i="4" l="1"/>
  <c r="AC438" i="4"/>
  <c r="AF641" i="1"/>
  <c r="AE641" i="1"/>
  <c r="AD641" i="1"/>
  <c r="AC641" i="1"/>
  <c r="X642" i="1"/>
  <c r="P642" i="1"/>
  <c r="AD438" i="4" l="1"/>
  <c r="W439" i="4"/>
  <c r="AA439" i="4" s="1"/>
  <c r="AF438" i="4"/>
  <c r="AE438" i="4"/>
  <c r="U439" i="4"/>
  <c r="Y439" i="4" s="1"/>
  <c r="V439" i="4"/>
  <c r="Z439" i="4" s="1"/>
  <c r="T439" i="4"/>
  <c r="T643" i="1"/>
  <c r="AB643" i="1" s="1" a="1"/>
  <c r="AB643" i="1" s="1"/>
  <c r="R642" i="1"/>
  <c r="Q642" i="1"/>
  <c r="AB439" i="4" l="1" a="1"/>
  <c r="AB439" i="4" s="1"/>
  <c r="X439" i="4"/>
  <c r="P439" i="4"/>
  <c r="R439" i="4" s="1"/>
  <c r="AF642" i="1"/>
  <c r="AE642" i="1"/>
  <c r="AD642" i="1"/>
  <c r="AC642" i="1"/>
  <c r="X643" i="1"/>
  <c r="P643" i="1"/>
  <c r="Q439" i="4" l="1"/>
  <c r="AC439" i="4" s="1"/>
  <c r="T644" i="1"/>
  <c r="AB644" i="1" s="1" a="1"/>
  <c r="AB644" i="1" s="1"/>
  <c r="R643" i="1"/>
  <c r="Q643" i="1"/>
  <c r="U440" i="4" l="1"/>
  <c r="Y440" i="4" s="1"/>
  <c r="AE439" i="4"/>
  <c r="AD439" i="4"/>
  <c r="W440" i="4"/>
  <c r="AA440" i="4" s="1"/>
  <c r="V440" i="4"/>
  <c r="Z440" i="4" s="1"/>
  <c r="AF439" i="4"/>
  <c r="T440" i="4"/>
  <c r="AE643" i="1"/>
  <c r="AD643" i="1"/>
  <c r="AF643" i="1"/>
  <c r="AC643" i="1"/>
  <c r="X644" i="1"/>
  <c r="P644" i="1"/>
  <c r="X440" i="4" l="1"/>
  <c r="AB440" i="4" a="1"/>
  <c r="AB440" i="4" s="1"/>
  <c r="P440" i="4"/>
  <c r="R440" i="4" s="1"/>
  <c r="T645" i="1"/>
  <c r="AB645" i="1" s="1" a="1"/>
  <c r="AB645" i="1" s="1"/>
  <c r="R644" i="1"/>
  <c r="Q644" i="1"/>
  <c r="Q440" i="4" l="1"/>
  <c r="AF644" i="1"/>
  <c r="AE644" i="1"/>
  <c r="AD644" i="1"/>
  <c r="AC644" i="1"/>
  <c r="X645" i="1"/>
  <c r="P645" i="1"/>
  <c r="AC440" i="4" l="1"/>
  <c r="AD440" i="4"/>
  <c r="W441" i="4"/>
  <c r="AA441" i="4" s="1"/>
  <c r="AE440" i="4"/>
  <c r="V441" i="4"/>
  <c r="Z441" i="4" s="1"/>
  <c r="AF440" i="4"/>
  <c r="U441" i="4"/>
  <c r="Y441" i="4" s="1"/>
  <c r="T441" i="4"/>
  <c r="T646" i="1"/>
  <c r="AB646" i="1" s="1" a="1"/>
  <c r="AB646" i="1" s="1"/>
  <c r="R645" i="1"/>
  <c r="Q645" i="1"/>
  <c r="AB441" i="4" l="1" a="1"/>
  <c r="AB441" i="4" s="1"/>
  <c r="P441" i="4"/>
  <c r="R441" i="4" s="1"/>
  <c r="X441" i="4"/>
  <c r="AD645" i="1"/>
  <c r="AE645" i="1"/>
  <c r="AF645" i="1"/>
  <c r="AC645" i="1"/>
  <c r="X646" i="1"/>
  <c r="P646" i="1"/>
  <c r="Q441" i="4" l="1"/>
  <c r="AC441" i="4"/>
  <c r="T647" i="1"/>
  <c r="AB647" i="1" s="1" a="1"/>
  <c r="AB647" i="1" s="1"/>
  <c r="R646" i="1"/>
  <c r="Q646" i="1"/>
  <c r="T442" i="4" l="1"/>
  <c r="W442" i="4"/>
  <c r="AA442" i="4" s="1"/>
  <c r="V442" i="4"/>
  <c r="Z442" i="4" s="1"/>
  <c r="U442" i="4"/>
  <c r="Y442" i="4" s="1"/>
  <c r="AD441" i="4"/>
  <c r="AF441" i="4"/>
  <c r="AE441" i="4"/>
  <c r="AF646" i="1"/>
  <c r="AD646" i="1"/>
  <c r="AE646" i="1"/>
  <c r="AC646" i="1"/>
  <c r="X647" i="1"/>
  <c r="P647" i="1"/>
  <c r="X442" i="4" l="1"/>
  <c r="P442" i="4"/>
  <c r="R442" i="4" s="1"/>
  <c r="AB442" i="4" a="1"/>
  <c r="AB442" i="4" s="1"/>
  <c r="T648" i="1"/>
  <c r="AB648" i="1" s="1" a="1"/>
  <c r="AB648" i="1" s="1"/>
  <c r="R647" i="1"/>
  <c r="Q647" i="1"/>
  <c r="Q442" i="4" l="1"/>
  <c r="AF647" i="1"/>
  <c r="AD647" i="1"/>
  <c r="AE647" i="1"/>
  <c r="AC647" i="1"/>
  <c r="X648" i="1"/>
  <c r="P648" i="1"/>
  <c r="AC442" i="4" l="1"/>
  <c r="V443" i="4"/>
  <c r="Z443" i="4" s="1"/>
  <c r="AE442" i="4"/>
  <c r="U443" i="4"/>
  <c r="Y443" i="4" s="1"/>
  <c r="W443" i="4"/>
  <c r="AA443" i="4" s="1"/>
  <c r="AF442" i="4"/>
  <c r="AD442" i="4"/>
  <c r="T443" i="4"/>
  <c r="T649" i="1"/>
  <c r="AB649" i="1" s="1" a="1"/>
  <c r="AB649" i="1" s="1"/>
  <c r="R648" i="1"/>
  <c r="Q648" i="1"/>
  <c r="X443" i="4" l="1"/>
  <c r="AB443" i="4" a="1"/>
  <c r="AB443" i="4" s="1"/>
  <c r="P443" i="4"/>
  <c r="R443" i="4" s="1"/>
  <c r="AE648" i="1"/>
  <c r="AF648" i="1"/>
  <c r="AD648" i="1"/>
  <c r="AC648" i="1"/>
  <c r="X649" i="1"/>
  <c r="P649" i="1"/>
  <c r="Q443" i="4" l="1"/>
  <c r="T650" i="1"/>
  <c r="AB650" i="1" s="1" a="1"/>
  <c r="AB650" i="1" s="1"/>
  <c r="R649" i="1"/>
  <c r="Q649" i="1"/>
  <c r="AC443" i="4" l="1"/>
  <c r="AE443" i="4"/>
  <c r="AF443" i="4"/>
  <c r="U444" i="4"/>
  <c r="Y444" i="4" s="1"/>
  <c r="V444" i="4"/>
  <c r="Z444" i="4" s="1"/>
  <c r="W444" i="4"/>
  <c r="AA444" i="4" s="1"/>
  <c r="AD443" i="4"/>
  <c r="T444" i="4"/>
  <c r="AF649" i="1"/>
  <c r="AE649" i="1"/>
  <c r="AD649" i="1"/>
  <c r="AC649" i="1"/>
  <c r="X650" i="1"/>
  <c r="P650" i="1"/>
  <c r="AB444" i="4" l="1" a="1"/>
  <c r="AB444" i="4" s="1"/>
  <c r="X444" i="4"/>
  <c r="P444" i="4"/>
  <c r="R444" i="4" s="1"/>
  <c r="R650" i="1"/>
  <c r="Q650" i="1"/>
  <c r="Q444" i="4" l="1"/>
  <c r="AC444" i="4"/>
  <c r="V651" i="1"/>
  <c r="Z651" i="1" s="1"/>
  <c r="V652" i="1" s="1"/>
  <c r="Z652" i="1" s="1"/>
  <c r="V653" i="1" s="1"/>
  <c r="Z653" i="1" s="1"/>
  <c r="V654" i="1" s="1"/>
  <c r="Z654" i="1" s="1"/>
  <c r="V655" i="1" s="1"/>
  <c r="Z655" i="1" s="1"/>
  <c r="V656" i="1" s="1"/>
  <c r="Z656" i="1" s="1"/>
  <c r="V657" i="1" s="1"/>
  <c r="Z657" i="1" s="1"/>
  <c r="V658" i="1" s="1"/>
  <c r="Z658" i="1" s="1"/>
  <c r="V659" i="1" s="1"/>
  <c r="Z659" i="1" s="1"/>
  <c r="V660" i="1" s="1"/>
  <c r="Z660" i="1" s="1"/>
  <c r="V661" i="1" s="1"/>
  <c r="Z661" i="1" s="1"/>
  <c r="V662" i="1" s="1"/>
  <c r="Z662" i="1" s="1"/>
  <c r="V663" i="1" s="1"/>
  <c r="Z663" i="1" s="1"/>
  <c r="V664" i="1" s="1"/>
  <c r="Z664" i="1" s="1"/>
  <c r="V665" i="1" s="1"/>
  <c r="Z665" i="1" s="1"/>
  <c r="V666" i="1" s="1"/>
  <c r="Z666" i="1" s="1"/>
  <c r="V667" i="1" s="1"/>
  <c r="Z667" i="1" s="1"/>
  <c r="V668" i="1" s="1"/>
  <c r="Z668" i="1" s="1"/>
  <c r="V669" i="1" s="1"/>
  <c r="Z669" i="1" s="1"/>
  <c r="V670" i="1" s="1"/>
  <c r="Z670" i="1" s="1"/>
  <c r="V671" i="1" s="1"/>
  <c r="Z671" i="1" s="1"/>
  <c r="V672" i="1" s="1"/>
  <c r="Z672" i="1" s="1"/>
  <c r="U651" i="1"/>
  <c r="Y651" i="1" s="1"/>
  <c r="U652" i="1" s="1"/>
  <c r="Y652" i="1" s="1"/>
  <c r="U653" i="1" s="1"/>
  <c r="Y653" i="1" s="1"/>
  <c r="U654" i="1" s="1"/>
  <c r="Y654" i="1" s="1"/>
  <c r="U655" i="1" s="1"/>
  <c r="Y655" i="1" s="1"/>
  <c r="U656" i="1" s="1"/>
  <c r="Y656" i="1" s="1"/>
  <c r="U657" i="1" s="1"/>
  <c r="Y657" i="1" s="1"/>
  <c r="U658" i="1" s="1"/>
  <c r="Y658" i="1" s="1"/>
  <c r="U659" i="1" s="1"/>
  <c r="Y659" i="1" s="1"/>
  <c r="U660" i="1" s="1"/>
  <c r="Y660" i="1" s="1"/>
  <c r="U661" i="1" s="1"/>
  <c r="Y661" i="1" s="1"/>
  <c r="U662" i="1" s="1"/>
  <c r="Y662" i="1" s="1"/>
  <c r="U663" i="1" s="1"/>
  <c r="Y663" i="1" s="1"/>
  <c r="U664" i="1" s="1"/>
  <c r="Y664" i="1" s="1"/>
  <c r="U665" i="1" s="1"/>
  <c r="Y665" i="1" s="1"/>
  <c r="U666" i="1" s="1"/>
  <c r="Y666" i="1" s="1"/>
  <c r="U667" i="1" s="1"/>
  <c r="Y667" i="1" s="1"/>
  <c r="U668" i="1" s="1"/>
  <c r="Y668" i="1" s="1"/>
  <c r="U669" i="1" s="1"/>
  <c r="Y669" i="1" s="1"/>
  <c r="U670" i="1" s="1"/>
  <c r="Y670" i="1" s="1"/>
  <c r="U671" i="1" s="1"/>
  <c r="Y671" i="1" s="1"/>
  <c r="U672" i="1" s="1"/>
  <c r="Y672" i="1" s="1"/>
  <c r="W651" i="1"/>
  <c r="AA651" i="1" s="1"/>
  <c r="W652" i="1" s="1"/>
  <c r="AA652" i="1" s="1"/>
  <c r="W653" i="1" s="1"/>
  <c r="AA653" i="1" s="1"/>
  <c r="W654" i="1" s="1"/>
  <c r="AA654" i="1" s="1"/>
  <c r="W655" i="1" s="1"/>
  <c r="AA655" i="1" s="1"/>
  <c r="W656" i="1" s="1"/>
  <c r="AA656" i="1" s="1"/>
  <c r="W657" i="1" s="1"/>
  <c r="AA657" i="1" s="1"/>
  <c r="W658" i="1" s="1"/>
  <c r="AA658" i="1" s="1"/>
  <c r="W659" i="1" s="1"/>
  <c r="AA659" i="1" s="1"/>
  <c r="W660" i="1" s="1"/>
  <c r="AA660" i="1" s="1"/>
  <c r="W661" i="1" s="1"/>
  <c r="AA661" i="1" s="1"/>
  <c r="W662" i="1" s="1"/>
  <c r="AA662" i="1" s="1"/>
  <c r="W663" i="1" s="1"/>
  <c r="AA663" i="1" s="1"/>
  <c r="W664" i="1" s="1"/>
  <c r="AA664" i="1" s="1"/>
  <c r="W665" i="1" s="1"/>
  <c r="AA665" i="1" s="1"/>
  <c r="W666" i="1" s="1"/>
  <c r="AA666" i="1" s="1"/>
  <c r="W667" i="1" s="1"/>
  <c r="AA667" i="1" s="1"/>
  <c r="W668" i="1" s="1"/>
  <c r="AA668" i="1" s="1"/>
  <c r="W669" i="1" s="1"/>
  <c r="AA669" i="1" s="1"/>
  <c r="W670" i="1" s="1"/>
  <c r="AA670" i="1" s="1"/>
  <c r="W671" i="1" s="1"/>
  <c r="AA671" i="1" s="1"/>
  <c r="W672" i="1" s="1"/>
  <c r="AA672" i="1" s="1"/>
  <c r="T651" i="1"/>
  <c r="AE650" i="1"/>
  <c r="AD650" i="1"/>
  <c r="AF650" i="1"/>
  <c r="AC650" i="1"/>
  <c r="X651" i="1"/>
  <c r="AD444" i="4" l="1"/>
  <c r="U445" i="4"/>
  <c r="Y445" i="4" s="1"/>
  <c r="AE444" i="4"/>
  <c r="W445" i="4"/>
  <c r="AA445" i="4" s="1"/>
  <c r="V445" i="4"/>
  <c r="Z445" i="4" s="1"/>
  <c r="AF444" i="4"/>
  <c r="T445" i="4"/>
  <c r="P651" i="1"/>
  <c r="AB651" i="1" a="1"/>
  <c r="AB651" i="1" s="1"/>
  <c r="T652" i="1"/>
  <c r="AB652" i="1" s="1" a="1"/>
  <c r="AB652" i="1" s="1"/>
  <c r="R651" i="1"/>
  <c r="Q651" i="1"/>
  <c r="AB445" i="4" l="1" a="1"/>
  <c r="AB445" i="4" s="1"/>
  <c r="P445" i="4"/>
  <c r="R445" i="4" s="1"/>
  <c r="X445" i="4"/>
  <c r="AF651" i="1"/>
  <c r="AD651" i="1"/>
  <c r="AE651" i="1"/>
  <c r="AC651" i="1"/>
  <c r="X652" i="1"/>
  <c r="P652" i="1"/>
  <c r="Q445" i="4" l="1"/>
  <c r="T653" i="1"/>
  <c r="AB653" i="1" s="1" a="1"/>
  <c r="AB653" i="1" s="1"/>
  <c r="R652" i="1"/>
  <c r="Q652" i="1"/>
  <c r="AC445" i="4" l="1"/>
  <c r="W446" i="4"/>
  <c r="AA446" i="4" s="1"/>
  <c r="AE445" i="4"/>
  <c r="AD445" i="4"/>
  <c r="AF445" i="4"/>
  <c r="U446" i="4"/>
  <c r="Y446" i="4" s="1"/>
  <c r="V446" i="4"/>
  <c r="Z446" i="4" s="1"/>
  <c r="T446" i="4"/>
  <c r="AE652" i="1"/>
  <c r="AD652" i="1"/>
  <c r="AF652" i="1"/>
  <c r="AC652" i="1"/>
  <c r="X653" i="1"/>
  <c r="P653" i="1"/>
  <c r="P446" i="4" l="1"/>
  <c r="R446" i="4" s="1"/>
  <c r="X446" i="4"/>
  <c r="AB446" i="4" a="1"/>
  <c r="AB446" i="4" s="1"/>
  <c r="T654" i="1"/>
  <c r="AB654" i="1" s="1" a="1"/>
  <c r="AB654" i="1" s="1"/>
  <c r="R653" i="1"/>
  <c r="Q653" i="1"/>
  <c r="Q446" i="4" l="1"/>
  <c r="AF653" i="1"/>
  <c r="AE653" i="1"/>
  <c r="AD653" i="1"/>
  <c r="AC653" i="1"/>
  <c r="X654" i="1"/>
  <c r="P654" i="1"/>
  <c r="V447" i="4" l="1"/>
  <c r="Z447" i="4" s="1"/>
  <c r="AD446" i="4"/>
  <c r="U447" i="4"/>
  <c r="Y447" i="4" s="1"/>
  <c r="AE446" i="4"/>
  <c r="W447" i="4"/>
  <c r="AA447" i="4" s="1"/>
  <c r="AF446" i="4"/>
  <c r="AC446" i="4"/>
  <c r="T447" i="4"/>
  <c r="T655" i="1"/>
  <c r="AB655" i="1" s="1" a="1"/>
  <c r="AB655" i="1" s="1"/>
  <c r="R654" i="1"/>
  <c r="Q654" i="1"/>
  <c r="AB447" i="4" l="1" a="1"/>
  <c r="AB447" i="4" s="1"/>
  <c r="P447" i="4"/>
  <c r="R447" i="4" s="1"/>
  <c r="X447" i="4"/>
  <c r="AE654" i="1"/>
  <c r="AF654" i="1"/>
  <c r="AD654" i="1"/>
  <c r="AC654" i="1"/>
  <c r="X655" i="1"/>
  <c r="P655" i="1"/>
  <c r="Q447" i="4" l="1"/>
  <c r="T656" i="1"/>
  <c r="AB656" i="1" s="1" a="1"/>
  <c r="AB656" i="1" s="1"/>
  <c r="R655" i="1"/>
  <c r="Q655" i="1"/>
  <c r="AC447" i="4" l="1"/>
  <c r="AE447" i="4"/>
  <c r="AD447" i="4"/>
  <c r="AF447" i="4"/>
  <c r="W448" i="4"/>
  <c r="AA448" i="4" s="1"/>
  <c r="U448" i="4"/>
  <c r="Y448" i="4" s="1"/>
  <c r="V448" i="4"/>
  <c r="Z448" i="4" s="1"/>
  <c r="T448" i="4"/>
  <c r="AF655" i="1"/>
  <c r="AD655" i="1"/>
  <c r="AE655" i="1"/>
  <c r="AC655" i="1"/>
  <c r="X656" i="1"/>
  <c r="P656" i="1"/>
  <c r="P448" i="4" l="1"/>
  <c r="R448" i="4" s="1"/>
  <c r="X448" i="4"/>
  <c r="AB448" i="4" a="1"/>
  <c r="AB448" i="4" s="1"/>
  <c r="T657" i="1"/>
  <c r="AB657" i="1" s="1" a="1"/>
  <c r="AB657" i="1" s="1"/>
  <c r="R656" i="1"/>
  <c r="Q656" i="1"/>
  <c r="Q448" i="4" l="1"/>
  <c r="AE656" i="1"/>
  <c r="AD656" i="1"/>
  <c r="AF656" i="1"/>
  <c r="AC656" i="1"/>
  <c r="X657" i="1"/>
  <c r="P657" i="1"/>
  <c r="AC448" i="4" l="1"/>
  <c r="AE448" i="4"/>
  <c r="W449" i="4"/>
  <c r="AA449" i="4" s="1"/>
  <c r="AF448" i="4"/>
  <c r="U449" i="4"/>
  <c r="Y449" i="4" s="1"/>
  <c r="AD448" i="4"/>
  <c r="V449" i="4"/>
  <c r="Z449" i="4" s="1"/>
  <c r="T449" i="4"/>
  <c r="T658" i="1"/>
  <c r="AB658" i="1" s="1" a="1"/>
  <c r="AB658" i="1" s="1"/>
  <c r="R657" i="1"/>
  <c r="Q657" i="1"/>
  <c r="X449" i="4" l="1"/>
  <c r="AB449" i="4" a="1"/>
  <c r="AB449" i="4" s="1"/>
  <c r="P449" i="4"/>
  <c r="R449" i="4" s="1"/>
  <c r="AF657" i="1"/>
  <c r="AE657" i="1"/>
  <c r="AD657" i="1"/>
  <c r="AC657" i="1"/>
  <c r="X658" i="1"/>
  <c r="P658" i="1"/>
  <c r="Q449" i="4" l="1"/>
  <c r="T659" i="1"/>
  <c r="AB659" i="1" s="1" a="1"/>
  <c r="AB659" i="1" s="1"/>
  <c r="R658" i="1"/>
  <c r="Q658" i="1"/>
  <c r="AC658" i="1" s="1"/>
  <c r="AC449" i="4" l="1"/>
  <c r="V450" i="4"/>
  <c r="Z450" i="4" s="1"/>
  <c r="AD449" i="4"/>
  <c r="AF449" i="4"/>
  <c r="AE449" i="4"/>
  <c r="W450" i="4"/>
  <c r="AA450" i="4" s="1"/>
  <c r="U450" i="4"/>
  <c r="Y450" i="4" s="1"/>
  <c r="T450" i="4"/>
  <c r="AF658" i="1"/>
  <c r="AE658" i="1"/>
  <c r="AD658" i="1"/>
  <c r="X659" i="1"/>
  <c r="P659" i="1"/>
  <c r="X450" i="4" l="1"/>
  <c r="AB450" i="4" a="1"/>
  <c r="AB450" i="4" s="1"/>
  <c r="P450" i="4"/>
  <c r="R450" i="4" s="1"/>
  <c r="T660" i="1"/>
  <c r="AB660" i="1" s="1" a="1"/>
  <c r="AB660" i="1" s="1"/>
  <c r="R659" i="1"/>
  <c r="Q659" i="1"/>
  <c r="Q450" i="4" l="1"/>
  <c r="AF659" i="1"/>
  <c r="AD659" i="1"/>
  <c r="AE659" i="1"/>
  <c r="AC659" i="1"/>
  <c r="X660" i="1"/>
  <c r="P660" i="1"/>
  <c r="AC450" i="4" l="1"/>
  <c r="W451" i="4"/>
  <c r="AA451" i="4" s="1"/>
  <c r="AF450" i="4"/>
  <c r="AD450" i="4"/>
  <c r="AE450" i="4"/>
  <c r="U451" i="4"/>
  <c r="Y451" i="4" s="1"/>
  <c r="V451" i="4"/>
  <c r="Z451" i="4" s="1"/>
  <c r="T451" i="4"/>
  <c r="T661" i="1"/>
  <c r="AB661" i="1" s="1" a="1"/>
  <c r="AB661" i="1" s="1"/>
  <c r="R660" i="1"/>
  <c r="Q660" i="1"/>
  <c r="X451" i="4" l="1"/>
  <c r="P451" i="4"/>
  <c r="R451" i="4" s="1"/>
  <c r="AB451" i="4" a="1"/>
  <c r="AB451" i="4" s="1"/>
  <c r="AE660" i="1"/>
  <c r="AD660" i="1"/>
  <c r="AF660" i="1"/>
  <c r="AC660" i="1"/>
  <c r="X661" i="1"/>
  <c r="P661" i="1"/>
  <c r="Q451" i="4" l="1"/>
  <c r="T662" i="1"/>
  <c r="AB662" i="1" s="1" a="1"/>
  <c r="AB662" i="1" s="1"/>
  <c r="R661" i="1"/>
  <c r="Q661" i="1"/>
  <c r="AC451" i="4" l="1"/>
  <c r="U452" i="4"/>
  <c r="Y452" i="4" s="1"/>
  <c r="AD451" i="4"/>
  <c r="AF451" i="4"/>
  <c r="V452" i="4"/>
  <c r="Z452" i="4" s="1"/>
  <c r="W452" i="4"/>
  <c r="AA452" i="4" s="1"/>
  <c r="AE451" i="4"/>
  <c r="T452" i="4"/>
  <c r="AF661" i="1"/>
  <c r="AE661" i="1"/>
  <c r="AD661" i="1"/>
  <c r="AC661" i="1"/>
  <c r="X662" i="1"/>
  <c r="P662" i="1"/>
  <c r="X452" i="4" l="1"/>
  <c r="P452" i="4"/>
  <c r="R452" i="4" s="1"/>
  <c r="AB452" i="4" a="1"/>
  <c r="AB452" i="4" s="1"/>
  <c r="T663" i="1"/>
  <c r="AB663" i="1" s="1" a="1"/>
  <c r="AB663" i="1" s="1"/>
  <c r="R662" i="1"/>
  <c r="Q662" i="1"/>
  <c r="Q452" i="4" l="1"/>
  <c r="AD662" i="1"/>
  <c r="AF662" i="1"/>
  <c r="AE662" i="1"/>
  <c r="AC662" i="1"/>
  <c r="X663" i="1"/>
  <c r="P663" i="1"/>
  <c r="AC452" i="4" l="1"/>
  <c r="AD452" i="4"/>
  <c r="AF452" i="4"/>
  <c r="V453" i="4"/>
  <c r="Z453" i="4" s="1"/>
  <c r="U453" i="4"/>
  <c r="Y453" i="4" s="1"/>
  <c r="W453" i="4"/>
  <c r="AA453" i="4" s="1"/>
  <c r="AE452" i="4"/>
  <c r="T453" i="4"/>
  <c r="T664" i="1"/>
  <c r="AB664" i="1" s="1" a="1"/>
  <c r="AB664" i="1" s="1"/>
  <c r="R663" i="1"/>
  <c r="Q663" i="1"/>
  <c r="AB453" i="4" l="1" a="1"/>
  <c r="AB453" i="4" s="1"/>
  <c r="X453" i="4"/>
  <c r="P453" i="4"/>
  <c r="R453" i="4" s="1"/>
  <c r="AF663" i="1"/>
  <c r="AD663" i="1"/>
  <c r="AE663" i="1"/>
  <c r="AC663" i="1"/>
  <c r="X664" i="1"/>
  <c r="P664" i="1"/>
  <c r="Q453" i="4" l="1"/>
  <c r="AC453" i="4" s="1"/>
  <c r="T665" i="1"/>
  <c r="AB665" i="1" s="1" a="1"/>
  <c r="AB665" i="1" s="1"/>
  <c r="R664" i="1"/>
  <c r="Q664" i="1"/>
  <c r="AE453" i="4" l="1"/>
  <c r="AD453" i="4"/>
  <c r="W454" i="4"/>
  <c r="AA454" i="4" s="1"/>
  <c r="V454" i="4"/>
  <c r="Z454" i="4" s="1"/>
  <c r="AF453" i="4"/>
  <c r="U454" i="4"/>
  <c r="Y454" i="4" s="1"/>
  <c r="T454" i="4"/>
  <c r="AF664" i="1"/>
  <c r="AE664" i="1"/>
  <c r="AD664" i="1"/>
  <c r="AC664" i="1"/>
  <c r="X665" i="1"/>
  <c r="P665" i="1"/>
  <c r="X454" i="4" l="1"/>
  <c r="P454" i="4"/>
  <c r="R454" i="4" s="1"/>
  <c r="AB454" i="4" a="1"/>
  <c r="AB454" i="4" s="1"/>
  <c r="T666" i="1"/>
  <c r="AB666" i="1" s="1" a="1"/>
  <c r="AB666" i="1" s="1"/>
  <c r="R665" i="1"/>
  <c r="Q665" i="1"/>
  <c r="Q454" i="4" l="1"/>
  <c r="AF665" i="1"/>
  <c r="AE665" i="1"/>
  <c r="AD665" i="1"/>
  <c r="AC665" i="1"/>
  <c r="X666" i="1"/>
  <c r="P666" i="1"/>
  <c r="U455" i="4" l="1"/>
  <c r="Y455" i="4" s="1"/>
  <c r="AF454" i="4"/>
  <c r="AD454" i="4"/>
  <c r="V455" i="4"/>
  <c r="Z455" i="4" s="1"/>
  <c r="AE454" i="4"/>
  <c r="W455" i="4"/>
  <c r="AA455" i="4" s="1"/>
  <c r="AC454" i="4"/>
  <c r="T455" i="4"/>
  <c r="T667" i="1"/>
  <c r="AB667" i="1" s="1" a="1"/>
  <c r="AB667" i="1" s="1"/>
  <c r="R666" i="1"/>
  <c r="Q666" i="1"/>
  <c r="P455" i="4" l="1"/>
  <c r="R455" i="4" s="1"/>
  <c r="AB455" i="4" a="1"/>
  <c r="AB455" i="4" s="1"/>
  <c r="X455" i="4"/>
  <c r="AE666" i="1"/>
  <c r="AF666" i="1"/>
  <c r="AD666" i="1"/>
  <c r="AC666" i="1"/>
  <c r="X667" i="1"/>
  <c r="P667" i="1"/>
  <c r="Q455" i="4" l="1"/>
  <c r="AC455" i="4" s="1"/>
  <c r="T668" i="1"/>
  <c r="AB668" i="1" s="1" a="1"/>
  <c r="AB668" i="1" s="1"/>
  <c r="R667" i="1"/>
  <c r="Q667" i="1"/>
  <c r="AD455" i="4" l="1"/>
  <c r="V456" i="4"/>
  <c r="Z456" i="4" s="1"/>
  <c r="AE455" i="4"/>
  <c r="W456" i="4"/>
  <c r="AA456" i="4" s="1"/>
  <c r="U456" i="4"/>
  <c r="Y456" i="4" s="1"/>
  <c r="AF455" i="4"/>
  <c r="T456" i="4"/>
  <c r="AF667" i="1"/>
  <c r="AE667" i="1"/>
  <c r="AD667" i="1"/>
  <c r="AC667" i="1"/>
  <c r="X668" i="1"/>
  <c r="P668" i="1"/>
  <c r="P456" i="4" l="1"/>
  <c r="R456" i="4" s="1"/>
  <c r="AB456" i="4" a="1"/>
  <c r="AB456" i="4" s="1"/>
  <c r="X456" i="4"/>
  <c r="T669" i="1"/>
  <c r="AB669" i="1" s="1" a="1"/>
  <c r="AB669" i="1" s="1"/>
  <c r="R668" i="1"/>
  <c r="Q668" i="1"/>
  <c r="Q456" i="4" l="1"/>
  <c r="AC456" i="4" s="1"/>
  <c r="AE668" i="1"/>
  <c r="AD668" i="1"/>
  <c r="AF668" i="1"/>
  <c r="AC668" i="1"/>
  <c r="X669" i="1"/>
  <c r="P669" i="1"/>
  <c r="AF456" i="4" l="1"/>
  <c r="AD456" i="4"/>
  <c r="W457" i="4"/>
  <c r="AA457" i="4" s="1"/>
  <c r="U457" i="4"/>
  <c r="Y457" i="4" s="1"/>
  <c r="V457" i="4"/>
  <c r="Z457" i="4" s="1"/>
  <c r="AE456" i="4"/>
  <c r="T457" i="4"/>
  <c r="T670" i="1"/>
  <c r="AB670" i="1" s="1" a="1"/>
  <c r="AB670" i="1" s="1"/>
  <c r="R669" i="1"/>
  <c r="Q669" i="1"/>
  <c r="X457" i="4" l="1"/>
  <c r="P457" i="4"/>
  <c r="R457" i="4" s="1"/>
  <c r="AB457" i="4" a="1"/>
  <c r="AB457" i="4" s="1"/>
  <c r="AF669" i="1"/>
  <c r="AD669" i="1"/>
  <c r="AE669" i="1"/>
  <c r="AC669" i="1"/>
  <c r="X670" i="1"/>
  <c r="P670" i="1"/>
  <c r="Q457" i="4" l="1"/>
  <c r="T671" i="1"/>
  <c r="AB671" i="1" s="1" a="1"/>
  <c r="AB671" i="1" s="1"/>
  <c r="R670" i="1"/>
  <c r="Q670" i="1"/>
  <c r="AC457" i="4" l="1"/>
  <c r="AD457" i="4"/>
  <c r="AF457" i="4"/>
  <c r="AE457" i="4"/>
  <c r="U458" i="4"/>
  <c r="Y458" i="4" s="1"/>
  <c r="W458" i="4"/>
  <c r="AA458" i="4" s="1"/>
  <c r="V458" i="4"/>
  <c r="Z458" i="4" s="1"/>
  <c r="T458" i="4"/>
  <c r="AE670" i="1"/>
  <c r="AF670" i="1"/>
  <c r="AD670" i="1"/>
  <c r="AC670" i="1"/>
  <c r="X671" i="1"/>
  <c r="P671" i="1"/>
  <c r="X458" i="4" l="1"/>
  <c r="P458" i="4"/>
  <c r="R458" i="4" s="1"/>
  <c r="AB458" i="4" a="1"/>
  <c r="AB458" i="4" s="1"/>
  <c r="T672" i="1"/>
  <c r="AB672" i="1" s="1" a="1"/>
  <c r="AB672" i="1" s="1"/>
  <c r="R671" i="1"/>
  <c r="Q671" i="1"/>
  <c r="Q458" i="4" l="1"/>
  <c r="AC458" i="4"/>
  <c r="AF671" i="1"/>
  <c r="AD671" i="1"/>
  <c r="AE671" i="1"/>
  <c r="AC671" i="1"/>
  <c r="X672" i="1"/>
  <c r="P672" i="1"/>
  <c r="AE458" i="4" l="1"/>
  <c r="U459" i="4"/>
  <c r="Y459" i="4" s="1"/>
  <c r="AF458" i="4"/>
  <c r="AD458" i="4"/>
  <c r="W459" i="4"/>
  <c r="AA459" i="4" s="1"/>
  <c r="V459" i="4"/>
  <c r="Z459" i="4" s="1"/>
  <c r="T459" i="4"/>
  <c r="R672" i="1"/>
  <c r="Q672" i="1"/>
  <c r="AB459" i="4" l="1" a="1"/>
  <c r="AB459" i="4" s="1"/>
  <c r="X459" i="4"/>
  <c r="P459" i="4"/>
  <c r="R459" i="4" s="1"/>
  <c r="W673" i="1"/>
  <c r="AA673" i="1" s="1"/>
  <c r="W674" i="1" s="1"/>
  <c r="AA674" i="1" s="1"/>
  <c r="W675" i="1" s="1"/>
  <c r="AA675" i="1" s="1"/>
  <c r="W676" i="1" s="1"/>
  <c r="AA676" i="1" s="1"/>
  <c r="W677" i="1" s="1"/>
  <c r="AA677" i="1" s="1"/>
  <c r="W678" i="1" s="1"/>
  <c r="AA678" i="1" s="1"/>
  <c r="W679" i="1" s="1"/>
  <c r="AA679" i="1" s="1"/>
  <c r="W680" i="1" s="1"/>
  <c r="AA680" i="1" s="1"/>
  <c r="W681" i="1" s="1"/>
  <c r="AA681" i="1" s="1"/>
  <c r="W682" i="1" s="1"/>
  <c r="AA682" i="1" s="1"/>
  <c r="W683" i="1" s="1"/>
  <c r="AA683" i="1" s="1"/>
  <c r="W684" i="1" s="1"/>
  <c r="AA684" i="1" s="1"/>
  <c r="W685" i="1" s="1"/>
  <c r="AA685" i="1" s="1"/>
  <c r="W686" i="1" s="1"/>
  <c r="AA686" i="1" s="1"/>
  <c r="W687" i="1" s="1"/>
  <c r="AA687" i="1" s="1"/>
  <c r="W688" i="1" s="1"/>
  <c r="AA688" i="1" s="1"/>
  <c r="W689" i="1" s="1"/>
  <c r="AA689" i="1" s="1"/>
  <c r="W690" i="1" s="1"/>
  <c r="AA690" i="1" s="1"/>
  <c r="W691" i="1" s="1"/>
  <c r="AA691" i="1" s="1"/>
  <c r="W692" i="1" s="1"/>
  <c r="AA692" i="1" s="1"/>
  <c r="V673" i="1"/>
  <c r="Z673" i="1" s="1"/>
  <c r="V674" i="1" s="1"/>
  <c r="Z674" i="1" s="1"/>
  <c r="V675" i="1" s="1"/>
  <c r="Z675" i="1" s="1"/>
  <c r="V676" i="1" s="1"/>
  <c r="Z676" i="1" s="1"/>
  <c r="V677" i="1" s="1"/>
  <c r="Z677" i="1" s="1"/>
  <c r="V678" i="1" s="1"/>
  <c r="Z678" i="1" s="1"/>
  <c r="V679" i="1" s="1"/>
  <c r="Z679" i="1" s="1"/>
  <c r="V680" i="1" s="1"/>
  <c r="Z680" i="1" s="1"/>
  <c r="V681" i="1" s="1"/>
  <c r="Z681" i="1" s="1"/>
  <c r="V682" i="1" s="1"/>
  <c r="Z682" i="1" s="1"/>
  <c r="V683" i="1" s="1"/>
  <c r="Z683" i="1" s="1"/>
  <c r="V684" i="1" s="1"/>
  <c r="Z684" i="1" s="1"/>
  <c r="V685" i="1" s="1"/>
  <c r="Z685" i="1" s="1"/>
  <c r="V686" i="1" s="1"/>
  <c r="Z686" i="1" s="1"/>
  <c r="V687" i="1" s="1"/>
  <c r="Z687" i="1" s="1"/>
  <c r="V688" i="1" s="1"/>
  <c r="Z688" i="1" s="1"/>
  <c r="V689" i="1" s="1"/>
  <c r="Z689" i="1" s="1"/>
  <c r="V690" i="1" s="1"/>
  <c r="Z690" i="1" s="1"/>
  <c r="V691" i="1" s="1"/>
  <c r="Z691" i="1" s="1"/>
  <c r="V692" i="1" s="1"/>
  <c r="Z692" i="1" s="1"/>
  <c r="U673" i="1"/>
  <c r="Y673" i="1" s="1"/>
  <c r="U674" i="1" s="1"/>
  <c r="Y674" i="1" s="1"/>
  <c r="U675" i="1" s="1"/>
  <c r="Y675" i="1" s="1"/>
  <c r="U676" i="1" s="1"/>
  <c r="Y676" i="1" s="1"/>
  <c r="U677" i="1" s="1"/>
  <c r="Y677" i="1" s="1"/>
  <c r="U678" i="1" s="1"/>
  <c r="Y678" i="1" s="1"/>
  <c r="U679" i="1" s="1"/>
  <c r="Y679" i="1" s="1"/>
  <c r="U680" i="1" s="1"/>
  <c r="Y680" i="1" s="1"/>
  <c r="U681" i="1" s="1"/>
  <c r="Y681" i="1" s="1"/>
  <c r="U682" i="1" s="1"/>
  <c r="Y682" i="1" s="1"/>
  <c r="U683" i="1" s="1"/>
  <c r="Y683" i="1" s="1"/>
  <c r="U684" i="1" s="1"/>
  <c r="Y684" i="1" s="1"/>
  <c r="U685" i="1" s="1"/>
  <c r="Y685" i="1" s="1"/>
  <c r="U686" i="1" s="1"/>
  <c r="Y686" i="1" s="1"/>
  <c r="U687" i="1" s="1"/>
  <c r="Y687" i="1" s="1"/>
  <c r="U688" i="1" s="1"/>
  <c r="Y688" i="1" s="1"/>
  <c r="U689" i="1" s="1"/>
  <c r="Y689" i="1" s="1"/>
  <c r="U690" i="1" s="1"/>
  <c r="Y690" i="1" s="1"/>
  <c r="U691" i="1" s="1"/>
  <c r="Y691" i="1" s="1"/>
  <c r="U692" i="1" s="1"/>
  <c r="Y692" i="1" s="1"/>
  <c r="T673" i="1"/>
  <c r="AB673" i="1" s="1" a="1"/>
  <c r="AB673" i="1" s="1"/>
  <c r="AE672" i="1"/>
  <c r="AD672" i="1"/>
  <c r="AF672" i="1"/>
  <c r="AC672" i="1"/>
  <c r="Q459" i="4" l="1"/>
  <c r="P673" i="1"/>
  <c r="X673" i="1"/>
  <c r="Q673" i="1" s="1"/>
  <c r="T674" i="1"/>
  <c r="AB674" i="1" s="1" a="1"/>
  <c r="AB674" i="1" s="1"/>
  <c r="R673" i="1"/>
  <c r="AC459" i="4" l="1"/>
  <c r="V460" i="4"/>
  <c r="Z460" i="4" s="1"/>
  <c r="AE459" i="4"/>
  <c r="W460" i="4"/>
  <c r="AA460" i="4" s="1"/>
  <c r="U460" i="4"/>
  <c r="Y460" i="4" s="1"/>
  <c r="AD459" i="4"/>
  <c r="AF459" i="4"/>
  <c r="T460" i="4"/>
  <c r="AF673" i="1"/>
  <c r="AD673" i="1"/>
  <c r="AE673" i="1"/>
  <c r="AC673" i="1"/>
  <c r="X674" i="1"/>
  <c r="P674" i="1"/>
  <c r="X460" i="4" l="1"/>
  <c r="P460" i="4"/>
  <c r="R460" i="4" s="1"/>
  <c r="AB460" i="4" a="1"/>
  <c r="AB460" i="4" s="1"/>
  <c r="T675" i="1"/>
  <c r="AB675" i="1" s="1" a="1"/>
  <c r="AB675" i="1" s="1"/>
  <c r="R674" i="1"/>
  <c r="Q674" i="1"/>
  <c r="Q460" i="4" l="1"/>
  <c r="AE674" i="1"/>
  <c r="AF674" i="1"/>
  <c r="AD674" i="1"/>
  <c r="AC674" i="1"/>
  <c r="X675" i="1"/>
  <c r="P675" i="1"/>
  <c r="AC460" i="4" l="1"/>
  <c r="U461" i="4"/>
  <c r="Y461" i="4" s="1"/>
  <c r="AF460" i="4"/>
  <c r="V461" i="4"/>
  <c r="Z461" i="4" s="1"/>
  <c r="AD460" i="4"/>
  <c r="AE460" i="4"/>
  <c r="W461" i="4"/>
  <c r="AA461" i="4" s="1"/>
  <c r="T461" i="4"/>
  <c r="T676" i="1"/>
  <c r="AB676" i="1" s="1" a="1"/>
  <c r="AB676" i="1" s="1"/>
  <c r="R675" i="1"/>
  <c r="Q675" i="1"/>
  <c r="X461" i="4" l="1"/>
  <c r="P461" i="4"/>
  <c r="R461" i="4" s="1"/>
  <c r="AB461" i="4" a="1"/>
  <c r="AB461" i="4" s="1"/>
  <c r="AF675" i="1"/>
  <c r="AE675" i="1"/>
  <c r="AD675" i="1"/>
  <c r="AC675" i="1"/>
  <c r="X676" i="1"/>
  <c r="P676" i="1"/>
  <c r="Q461" i="4" l="1"/>
  <c r="AC461" i="4"/>
  <c r="T677" i="1"/>
  <c r="AB677" i="1" s="1" a="1"/>
  <c r="AB677" i="1" s="1"/>
  <c r="R676" i="1"/>
  <c r="Q676" i="1"/>
  <c r="W462" i="4" l="1"/>
  <c r="AA462" i="4" s="1"/>
  <c r="AF461" i="4"/>
  <c r="U462" i="4"/>
  <c r="Y462" i="4" s="1"/>
  <c r="V462" i="4"/>
  <c r="Z462" i="4" s="1"/>
  <c r="AE461" i="4"/>
  <c r="AD461" i="4"/>
  <c r="T462" i="4"/>
  <c r="AE676" i="1"/>
  <c r="AD676" i="1"/>
  <c r="AF676" i="1"/>
  <c r="AC676" i="1"/>
  <c r="X677" i="1"/>
  <c r="P677" i="1"/>
  <c r="X462" i="4" l="1"/>
  <c r="AB462" i="4" a="1"/>
  <c r="AB462" i="4" s="1"/>
  <c r="P462" i="4"/>
  <c r="R462" i="4" s="1"/>
  <c r="T678" i="1"/>
  <c r="AB678" i="1" s="1" a="1"/>
  <c r="AB678" i="1" s="1"/>
  <c r="R677" i="1"/>
  <c r="Q677" i="1"/>
  <c r="Q462" i="4" l="1"/>
  <c r="AC462" i="4"/>
  <c r="AF677" i="1"/>
  <c r="AE677" i="1"/>
  <c r="AD677" i="1"/>
  <c r="AC677" i="1"/>
  <c r="X678" i="1"/>
  <c r="P678" i="1"/>
  <c r="AF462" i="4" l="1"/>
  <c r="U463" i="4"/>
  <c r="Y463" i="4" s="1"/>
  <c r="AE462" i="4"/>
  <c r="W463" i="4"/>
  <c r="AA463" i="4" s="1"/>
  <c r="V463" i="4"/>
  <c r="Z463" i="4" s="1"/>
  <c r="AD462" i="4"/>
  <c r="T463" i="4"/>
  <c r="T679" i="1"/>
  <c r="AB679" i="1" s="1" a="1"/>
  <c r="AB679" i="1" s="1"/>
  <c r="R678" i="1"/>
  <c r="Q678" i="1"/>
  <c r="X463" i="4" l="1"/>
  <c r="P463" i="4"/>
  <c r="R463" i="4" s="1"/>
  <c r="AB463" i="4" a="1"/>
  <c r="AB463" i="4" s="1"/>
  <c r="AE678" i="1"/>
  <c r="AF678" i="1"/>
  <c r="AD678" i="1"/>
  <c r="AC678" i="1"/>
  <c r="X679" i="1"/>
  <c r="P679" i="1"/>
  <c r="Q463" i="4" l="1"/>
  <c r="AC463" i="4"/>
  <c r="T680" i="1"/>
  <c r="AB680" i="1" s="1" a="1"/>
  <c r="AB680" i="1" s="1"/>
  <c r="R679" i="1"/>
  <c r="Q679" i="1"/>
  <c r="AF463" i="4" l="1"/>
  <c r="AD463" i="4"/>
  <c r="AE463" i="4"/>
  <c r="U464" i="4"/>
  <c r="Y464" i="4" s="1"/>
  <c r="W464" i="4"/>
  <c r="AA464" i="4" s="1"/>
  <c r="V464" i="4"/>
  <c r="Z464" i="4" s="1"/>
  <c r="T464" i="4"/>
  <c r="AF679" i="1"/>
  <c r="AD679" i="1"/>
  <c r="AE679" i="1"/>
  <c r="AC679" i="1"/>
  <c r="X680" i="1"/>
  <c r="P680" i="1"/>
  <c r="AB464" i="4" l="1" a="1"/>
  <c r="AB464" i="4" s="1"/>
  <c r="X464" i="4"/>
  <c r="P464" i="4"/>
  <c r="R464" i="4" s="1"/>
  <c r="T681" i="1"/>
  <c r="AB681" i="1" s="1" a="1"/>
  <c r="AB681" i="1" s="1"/>
  <c r="R680" i="1"/>
  <c r="Q680" i="1"/>
  <c r="Q464" i="4" l="1"/>
  <c r="AC464" i="4"/>
  <c r="AE680" i="1"/>
  <c r="AF680" i="1"/>
  <c r="AD680" i="1"/>
  <c r="AC680" i="1"/>
  <c r="X681" i="1"/>
  <c r="P681" i="1"/>
  <c r="W465" i="4" l="1"/>
  <c r="AA465" i="4" s="1"/>
  <c r="U465" i="4"/>
  <c r="Y465" i="4" s="1"/>
  <c r="T465" i="4"/>
  <c r="V465" i="4"/>
  <c r="Z465" i="4" s="1"/>
  <c r="AE464" i="4"/>
  <c r="AD464" i="4"/>
  <c r="AF464" i="4"/>
  <c r="T682" i="1"/>
  <c r="AB682" i="1" s="1" a="1"/>
  <c r="AB682" i="1" s="1"/>
  <c r="R681" i="1"/>
  <c r="Q681" i="1"/>
  <c r="X465" i="4" l="1"/>
  <c r="P465" i="4"/>
  <c r="R465" i="4" s="1"/>
  <c r="AB465" i="4" a="1"/>
  <c r="AB465" i="4" s="1"/>
  <c r="AF681" i="1"/>
  <c r="AE681" i="1"/>
  <c r="AD681" i="1"/>
  <c r="AC681" i="1"/>
  <c r="X682" i="1"/>
  <c r="P682" i="1"/>
  <c r="Q465" i="4" l="1"/>
  <c r="T683" i="1"/>
  <c r="AB683" i="1" s="1" a="1"/>
  <c r="AB683" i="1" s="1"/>
  <c r="R682" i="1"/>
  <c r="Q682" i="1"/>
  <c r="V466" i="4" l="1"/>
  <c r="Z466" i="4" s="1"/>
  <c r="AF465" i="4"/>
  <c r="AD465" i="4"/>
  <c r="AE465" i="4"/>
  <c r="U466" i="4"/>
  <c r="Y466" i="4" s="1"/>
  <c r="W466" i="4"/>
  <c r="AA466" i="4" s="1"/>
  <c r="AC465" i="4"/>
  <c r="T466" i="4"/>
  <c r="AF682" i="1"/>
  <c r="AD682" i="1"/>
  <c r="AE682" i="1"/>
  <c r="AC682" i="1"/>
  <c r="X683" i="1"/>
  <c r="P683" i="1"/>
  <c r="P466" i="4" l="1"/>
  <c r="R466" i="4" s="1"/>
  <c r="AB466" i="4" a="1"/>
  <c r="AB466" i="4" s="1"/>
  <c r="X466" i="4"/>
  <c r="T684" i="1"/>
  <c r="AB684" i="1" s="1" a="1"/>
  <c r="AB684" i="1" s="1"/>
  <c r="R683" i="1"/>
  <c r="Q683" i="1"/>
  <c r="Q466" i="4" l="1"/>
  <c r="AF683" i="1"/>
  <c r="AD683" i="1"/>
  <c r="AE683" i="1"/>
  <c r="AC683" i="1"/>
  <c r="X684" i="1"/>
  <c r="P684" i="1"/>
  <c r="AC466" i="4" l="1"/>
  <c r="AE466" i="4"/>
  <c r="U467" i="4"/>
  <c r="Y467" i="4" s="1"/>
  <c r="W467" i="4"/>
  <c r="AA467" i="4" s="1"/>
  <c r="AF466" i="4"/>
  <c r="AD466" i="4"/>
  <c r="V467" i="4"/>
  <c r="Z467" i="4" s="1"/>
  <c r="T467" i="4"/>
  <c r="T685" i="1"/>
  <c r="AB685" i="1" s="1" a="1"/>
  <c r="AB685" i="1" s="1"/>
  <c r="R684" i="1"/>
  <c r="Q684" i="1"/>
  <c r="P467" i="4" l="1"/>
  <c r="R467" i="4" s="1"/>
  <c r="AB467" i="4" a="1"/>
  <c r="AB467" i="4" s="1"/>
  <c r="X467" i="4"/>
  <c r="AE684" i="1"/>
  <c r="AF684" i="1"/>
  <c r="AD684" i="1"/>
  <c r="AC684" i="1"/>
  <c r="X685" i="1"/>
  <c r="P685" i="1"/>
  <c r="Q467" i="4" l="1"/>
  <c r="T686" i="1"/>
  <c r="AB686" i="1" s="1" a="1"/>
  <c r="AB686" i="1" s="1"/>
  <c r="R685" i="1"/>
  <c r="Q685" i="1"/>
  <c r="AC467" i="4" l="1"/>
  <c r="V468" i="4"/>
  <c r="Z468" i="4" s="1"/>
  <c r="AF467" i="4"/>
  <c r="AE467" i="4"/>
  <c r="U468" i="4"/>
  <c r="Y468" i="4" s="1"/>
  <c r="AD467" i="4"/>
  <c r="W468" i="4"/>
  <c r="AA468" i="4" s="1"/>
  <c r="T468" i="4"/>
  <c r="AF685" i="1"/>
  <c r="AD685" i="1"/>
  <c r="AE685" i="1"/>
  <c r="AC685" i="1"/>
  <c r="X686" i="1"/>
  <c r="P686" i="1"/>
  <c r="AB468" i="4" l="1" a="1"/>
  <c r="AB468" i="4" s="1"/>
  <c r="X468" i="4"/>
  <c r="P468" i="4"/>
  <c r="R468" i="4" s="1"/>
  <c r="T687" i="1"/>
  <c r="AB687" i="1" s="1" a="1"/>
  <c r="AB687" i="1" s="1"/>
  <c r="R686" i="1"/>
  <c r="Q686" i="1"/>
  <c r="Q468" i="4" l="1"/>
  <c r="AF686" i="1"/>
  <c r="AE686" i="1"/>
  <c r="AD686" i="1"/>
  <c r="AC686" i="1"/>
  <c r="X687" i="1"/>
  <c r="P687" i="1"/>
  <c r="AC468" i="4" l="1"/>
  <c r="W469" i="4"/>
  <c r="AA469" i="4" s="1"/>
  <c r="AE468" i="4"/>
  <c r="AD468" i="4"/>
  <c r="AF468" i="4"/>
  <c r="U469" i="4"/>
  <c r="Y469" i="4" s="1"/>
  <c r="V469" i="4"/>
  <c r="Z469" i="4" s="1"/>
  <c r="T469" i="4"/>
  <c r="T688" i="1"/>
  <c r="AB688" i="1" s="1" a="1"/>
  <c r="AB688" i="1" s="1"/>
  <c r="R687" i="1"/>
  <c r="Q687" i="1"/>
  <c r="X469" i="4" l="1"/>
  <c r="P469" i="4"/>
  <c r="R469" i="4" s="1"/>
  <c r="AB469" i="4" a="1"/>
  <c r="AB469" i="4" s="1"/>
  <c r="AF687" i="1"/>
  <c r="AD687" i="1"/>
  <c r="AE687" i="1"/>
  <c r="AC687" i="1"/>
  <c r="X688" i="1"/>
  <c r="P688" i="1"/>
  <c r="Q469" i="4" l="1"/>
  <c r="T689" i="1"/>
  <c r="AB689" i="1" s="1" a="1"/>
  <c r="AB689" i="1" s="1"/>
  <c r="R688" i="1"/>
  <c r="Q688" i="1"/>
  <c r="AC688" i="1" s="1"/>
  <c r="AC469" i="4" l="1"/>
  <c r="AF469" i="4"/>
  <c r="U470" i="4"/>
  <c r="Y470" i="4" s="1"/>
  <c r="W470" i="4"/>
  <c r="AA470" i="4" s="1"/>
  <c r="AE469" i="4"/>
  <c r="V470" i="4"/>
  <c r="Z470" i="4" s="1"/>
  <c r="AD469" i="4"/>
  <c r="T470" i="4"/>
  <c r="AF688" i="1"/>
  <c r="AE688" i="1"/>
  <c r="AD688" i="1"/>
  <c r="X689" i="1"/>
  <c r="P689" i="1"/>
  <c r="AB470" i="4" l="1" a="1"/>
  <c r="AB470" i="4" s="1"/>
  <c r="X470" i="4"/>
  <c r="P470" i="4"/>
  <c r="R470" i="4" s="1"/>
  <c r="T690" i="1"/>
  <c r="AB690" i="1" s="1" a="1"/>
  <c r="AB690" i="1" s="1"/>
  <c r="R689" i="1"/>
  <c r="Q689" i="1"/>
  <c r="AC689" i="1" s="1"/>
  <c r="Q470" i="4" l="1"/>
  <c r="AF689" i="1"/>
  <c r="AE689" i="1"/>
  <c r="AD689" i="1"/>
  <c r="X690" i="1"/>
  <c r="P690" i="1"/>
  <c r="AF470" i="4" l="1"/>
  <c r="W471" i="4"/>
  <c r="AA471" i="4" s="1"/>
  <c r="V471" i="4"/>
  <c r="Z471" i="4" s="1"/>
  <c r="AD470" i="4"/>
  <c r="U471" i="4"/>
  <c r="Y471" i="4" s="1"/>
  <c r="AE470" i="4"/>
  <c r="AC470" i="4"/>
  <c r="T471" i="4"/>
  <c r="T691" i="1"/>
  <c r="AB691" i="1" s="1" a="1"/>
  <c r="AB691" i="1" s="1"/>
  <c r="R690" i="1"/>
  <c r="Q690" i="1"/>
  <c r="P471" i="4" l="1"/>
  <c r="R471" i="4" s="1"/>
  <c r="AB471" i="4" a="1"/>
  <c r="AB471" i="4" s="1"/>
  <c r="X471" i="4"/>
  <c r="AF690" i="1"/>
  <c r="AE690" i="1"/>
  <c r="AD690" i="1"/>
  <c r="AC690" i="1"/>
  <c r="X691" i="1"/>
  <c r="P691" i="1"/>
  <c r="Q471" i="4" l="1"/>
  <c r="T692" i="1"/>
  <c r="AB692" i="1" s="1" a="1"/>
  <c r="AB692" i="1" s="1"/>
  <c r="R691" i="1"/>
  <c r="Q691" i="1"/>
  <c r="AC471" i="4" l="1"/>
  <c r="AF471" i="4"/>
  <c r="AE471" i="4"/>
  <c r="AD471" i="4"/>
  <c r="V472" i="4"/>
  <c r="Z472" i="4" s="1"/>
  <c r="U472" i="4"/>
  <c r="Y472" i="4" s="1"/>
  <c r="W472" i="4"/>
  <c r="AA472" i="4" s="1"/>
  <c r="T472" i="4"/>
  <c r="AF691" i="1"/>
  <c r="AD691" i="1"/>
  <c r="AE691" i="1"/>
  <c r="AC691" i="1"/>
  <c r="X692" i="1"/>
  <c r="P692" i="1"/>
  <c r="X472" i="4" l="1"/>
  <c r="P472" i="4"/>
  <c r="R472" i="4" s="1"/>
  <c r="AB472" i="4" a="1"/>
  <c r="AB472" i="4" s="1"/>
  <c r="R692" i="1"/>
  <c r="Q692" i="1"/>
  <c r="Q472" i="4" l="1"/>
  <c r="AC472" i="4"/>
  <c r="U693" i="1"/>
  <c r="Y693" i="1" s="1"/>
  <c r="U694" i="1" s="1"/>
  <c r="Y694" i="1" s="1"/>
  <c r="U695" i="1" s="1"/>
  <c r="Y695" i="1" s="1"/>
  <c r="U696" i="1" s="1"/>
  <c r="Y696" i="1" s="1"/>
  <c r="U697" i="1" s="1"/>
  <c r="Y697" i="1" s="1"/>
  <c r="U698" i="1" s="1"/>
  <c r="Y698" i="1" s="1"/>
  <c r="U699" i="1" s="1"/>
  <c r="Y699" i="1" s="1"/>
  <c r="U700" i="1" s="1"/>
  <c r="Y700" i="1" s="1"/>
  <c r="U701" i="1" s="1"/>
  <c r="Y701" i="1" s="1"/>
  <c r="U702" i="1" s="1"/>
  <c r="Y702" i="1" s="1"/>
  <c r="U703" i="1" s="1"/>
  <c r="Y703" i="1" s="1"/>
  <c r="U704" i="1" s="1"/>
  <c r="Y704" i="1" s="1"/>
  <c r="U705" i="1" s="1"/>
  <c r="Y705" i="1" s="1"/>
  <c r="U706" i="1" s="1"/>
  <c r="Y706" i="1" s="1"/>
  <c r="U707" i="1" s="1"/>
  <c r="Y707" i="1" s="1"/>
  <c r="U708" i="1" s="1"/>
  <c r="Y708" i="1" s="1"/>
  <c r="U709" i="1" s="1"/>
  <c r="Y709" i="1" s="1"/>
  <c r="U710" i="1" s="1"/>
  <c r="Y710" i="1" s="1"/>
  <c r="U711" i="1" s="1"/>
  <c r="Y711" i="1" s="1"/>
  <c r="U712" i="1" s="1"/>
  <c r="Y712" i="1" s="1"/>
  <c r="U713" i="1" s="1"/>
  <c r="Y713" i="1" s="1"/>
  <c r="U714" i="1" s="1"/>
  <c r="Y714" i="1" s="1"/>
  <c r="U715" i="1" s="1"/>
  <c r="Y715" i="1" s="1"/>
  <c r="V693" i="1"/>
  <c r="Z693" i="1" s="1"/>
  <c r="V694" i="1" s="1"/>
  <c r="Z694" i="1" s="1"/>
  <c r="V695" i="1" s="1"/>
  <c r="Z695" i="1" s="1"/>
  <c r="V696" i="1" s="1"/>
  <c r="Z696" i="1" s="1"/>
  <c r="V697" i="1" s="1"/>
  <c r="Z697" i="1" s="1"/>
  <c r="V698" i="1" s="1"/>
  <c r="Z698" i="1" s="1"/>
  <c r="V699" i="1" s="1"/>
  <c r="Z699" i="1" s="1"/>
  <c r="V700" i="1" s="1"/>
  <c r="Z700" i="1" s="1"/>
  <c r="V701" i="1" s="1"/>
  <c r="Z701" i="1" s="1"/>
  <c r="V702" i="1" s="1"/>
  <c r="Z702" i="1" s="1"/>
  <c r="V703" i="1" s="1"/>
  <c r="Z703" i="1" s="1"/>
  <c r="V704" i="1" s="1"/>
  <c r="Z704" i="1" s="1"/>
  <c r="V705" i="1" s="1"/>
  <c r="Z705" i="1" s="1"/>
  <c r="V706" i="1" s="1"/>
  <c r="Z706" i="1" s="1"/>
  <c r="V707" i="1" s="1"/>
  <c r="Z707" i="1" s="1"/>
  <c r="V708" i="1" s="1"/>
  <c r="Z708" i="1" s="1"/>
  <c r="V709" i="1" s="1"/>
  <c r="Z709" i="1" s="1"/>
  <c r="V710" i="1" s="1"/>
  <c r="Z710" i="1" s="1"/>
  <c r="V711" i="1" s="1"/>
  <c r="Z711" i="1" s="1"/>
  <c r="V712" i="1" s="1"/>
  <c r="Z712" i="1" s="1"/>
  <c r="V713" i="1" s="1"/>
  <c r="Z713" i="1" s="1"/>
  <c r="V714" i="1" s="1"/>
  <c r="Z714" i="1" s="1"/>
  <c r="V715" i="1" s="1"/>
  <c r="Z715" i="1" s="1"/>
  <c r="W693" i="1"/>
  <c r="AA693" i="1" s="1"/>
  <c r="W694" i="1" s="1"/>
  <c r="AA694" i="1" s="1"/>
  <c r="W695" i="1" s="1"/>
  <c r="AA695" i="1" s="1"/>
  <c r="W696" i="1" s="1"/>
  <c r="AA696" i="1" s="1"/>
  <c r="W697" i="1" s="1"/>
  <c r="AA697" i="1" s="1"/>
  <c r="W698" i="1" s="1"/>
  <c r="AA698" i="1" s="1"/>
  <c r="W699" i="1" s="1"/>
  <c r="AA699" i="1" s="1"/>
  <c r="W700" i="1" s="1"/>
  <c r="AA700" i="1" s="1"/>
  <c r="W701" i="1" s="1"/>
  <c r="AA701" i="1" s="1"/>
  <c r="W702" i="1" s="1"/>
  <c r="AA702" i="1" s="1"/>
  <c r="W703" i="1" s="1"/>
  <c r="AA703" i="1" s="1"/>
  <c r="W704" i="1" s="1"/>
  <c r="AA704" i="1" s="1"/>
  <c r="W705" i="1" s="1"/>
  <c r="AA705" i="1" s="1"/>
  <c r="W706" i="1" s="1"/>
  <c r="AA706" i="1" s="1"/>
  <c r="W707" i="1" s="1"/>
  <c r="AA707" i="1" s="1"/>
  <c r="W708" i="1" s="1"/>
  <c r="AA708" i="1" s="1"/>
  <c r="W709" i="1" s="1"/>
  <c r="AA709" i="1" s="1"/>
  <c r="W710" i="1" s="1"/>
  <c r="AA710" i="1" s="1"/>
  <c r="W711" i="1" s="1"/>
  <c r="AA711" i="1" s="1"/>
  <c r="W712" i="1" s="1"/>
  <c r="AA712" i="1" s="1"/>
  <c r="W713" i="1" s="1"/>
  <c r="AA713" i="1" s="1"/>
  <c r="W714" i="1" s="1"/>
  <c r="AA714" i="1" s="1"/>
  <c r="W715" i="1" s="1"/>
  <c r="AA715" i="1" s="1"/>
  <c r="T693" i="1"/>
  <c r="AF692" i="1"/>
  <c r="AE692" i="1"/>
  <c r="AD692" i="1"/>
  <c r="AC692" i="1"/>
  <c r="X693" i="1"/>
  <c r="AD472" i="4" l="1"/>
  <c r="AE472" i="4"/>
  <c r="V473" i="4"/>
  <c r="Z473" i="4" s="1"/>
  <c r="W473" i="4"/>
  <c r="AA473" i="4" s="1"/>
  <c r="U473" i="4"/>
  <c r="Y473" i="4" s="1"/>
  <c r="AF472" i="4"/>
  <c r="T473" i="4"/>
  <c r="P693" i="1"/>
  <c r="AB693" i="1" a="1"/>
  <c r="AB693" i="1" s="1"/>
  <c r="T694" i="1"/>
  <c r="AB694" i="1" s="1" a="1"/>
  <c r="AB694" i="1" s="1"/>
  <c r="R693" i="1"/>
  <c r="Q693" i="1"/>
  <c r="AB473" i="4" l="1" a="1"/>
  <c r="AB473" i="4" s="1"/>
  <c r="P473" i="4"/>
  <c r="R473" i="4" s="1"/>
  <c r="X473" i="4"/>
  <c r="AF693" i="1"/>
  <c r="AD693" i="1"/>
  <c r="AE693" i="1"/>
  <c r="AC693" i="1"/>
  <c r="X694" i="1"/>
  <c r="P694" i="1"/>
  <c r="Q473" i="4" l="1"/>
  <c r="AC473" i="4"/>
  <c r="T695" i="1"/>
  <c r="AB695" i="1" s="1" a="1"/>
  <c r="AB695" i="1" s="1"/>
  <c r="R694" i="1"/>
  <c r="Q694" i="1"/>
  <c r="W474" i="4" l="1"/>
  <c r="AA474" i="4" s="1"/>
  <c r="AD473" i="4"/>
  <c r="AE473" i="4"/>
  <c r="AF473" i="4"/>
  <c r="V474" i="4"/>
  <c r="Z474" i="4" s="1"/>
  <c r="U474" i="4"/>
  <c r="Y474" i="4" s="1"/>
  <c r="T474" i="4"/>
  <c r="AE694" i="1"/>
  <c r="AF694" i="1"/>
  <c r="AD694" i="1"/>
  <c r="AC694" i="1"/>
  <c r="X695" i="1"/>
  <c r="P695" i="1"/>
  <c r="X474" i="4" l="1"/>
  <c r="AB474" i="4" a="1"/>
  <c r="AB474" i="4" s="1"/>
  <c r="P474" i="4"/>
  <c r="R474" i="4" s="1"/>
  <c r="T696" i="1"/>
  <c r="AB696" i="1" s="1" a="1"/>
  <c r="AB696" i="1" s="1"/>
  <c r="R695" i="1"/>
  <c r="Q695" i="1"/>
  <c r="Q474" i="4" l="1"/>
  <c r="AF695" i="1"/>
  <c r="AD695" i="1"/>
  <c r="AE695" i="1"/>
  <c r="AC695" i="1"/>
  <c r="X696" i="1"/>
  <c r="P696" i="1"/>
  <c r="AF474" i="4" l="1"/>
  <c r="W475" i="4"/>
  <c r="AA475" i="4" s="1"/>
  <c r="V475" i="4"/>
  <c r="Z475" i="4" s="1"/>
  <c r="U475" i="4"/>
  <c r="Y475" i="4" s="1"/>
  <c r="AE474" i="4"/>
  <c r="AD474" i="4"/>
  <c r="AC474" i="4"/>
  <c r="T475" i="4"/>
  <c r="T697" i="1"/>
  <c r="AB697" i="1" s="1" a="1"/>
  <c r="AB697" i="1" s="1"/>
  <c r="R696" i="1"/>
  <c r="Q696" i="1"/>
  <c r="X475" i="4" l="1"/>
  <c r="P475" i="4"/>
  <c r="R475" i="4" s="1"/>
  <c r="AB475" i="4" a="1"/>
  <c r="AB475" i="4" s="1"/>
  <c r="AD696" i="1"/>
  <c r="AE696" i="1"/>
  <c r="AF696" i="1"/>
  <c r="AC696" i="1"/>
  <c r="X697" i="1"/>
  <c r="P697" i="1"/>
  <c r="Q475" i="4" l="1"/>
  <c r="AC475" i="4" s="1"/>
  <c r="T698" i="1"/>
  <c r="AB698" i="1" s="1" a="1"/>
  <c r="AB698" i="1" s="1"/>
  <c r="R697" i="1"/>
  <c r="Q697" i="1"/>
  <c r="AF475" i="4" l="1"/>
  <c r="AE475" i="4"/>
  <c r="U476" i="4"/>
  <c r="Y476" i="4" s="1"/>
  <c r="V476" i="4"/>
  <c r="Z476" i="4" s="1"/>
  <c r="AD475" i="4"/>
  <c r="W476" i="4"/>
  <c r="AA476" i="4" s="1"/>
  <c r="T476" i="4"/>
  <c r="AE697" i="1"/>
  <c r="AD697" i="1"/>
  <c r="AF697" i="1"/>
  <c r="AC697" i="1"/>
  <c r="X698" i="1"/>
  <c r="P698" i="1"/>
  <c r="AB476" i="4" l="1" a="1"/>
  <c r="AB476" i="4" s="1"/>
  <c r="X476" i="4"/>
  <c r="P476" i="4"/>
  <c r="R476" i="4" s="1"/>
  <c r="T699" i="1"/>
  <c r="AB699" i="1" s="1" a="1"/>
  <c r="AB699" i="1" s="1"/>
  <c r="R698" i="1"/>
  <c r="Q698" i="1"/>
  <c r="Q476" i="4" l="1"/>
  <c r="AC476" i="4" s="1"/>
  <c r="AD698" i="1"/>
  <c r="AE698" i="1"/>
  <c r="AF698" i="1"/>
  <c r="AC698" i="1"/>
  <c r="X699" i="1"/>
  <c r="P699" i="1"/>
  <c r="W477" i="4" l="1"/>
  <c r="AA477" i="4" s="1"/>
  <c r="AD476" i="4"/>
  <c r="U477" i="4"/>
  <c r="Y477" i="4" s="1"/>
  <c r="AF476" i="4"/>
  <c r="V477" i="4"/>
  <c r="Z477" i="4" s="1"/>
  <c r="AE476" i="4"/>
  <c r="T477" i="4"/>
  <c r="T700" i="1"/>
  <c r="AB700" i="1" s="1" a="1"/>
  <c r="AB700" i="1" s="1"/>
  <c r="R699" i="1"/>
  <c r="Q699" i="1"/>
  <c r="P477" i="4" l="1"/>
  <c r="R477" i="4" s="1"/>
  <c r="AB477" i="4" a="1"/>
  <c r="AB477" i="4" s="1"/>
  <c r="X477" i="4"/>
  <c r="AE699" i="1"/>
  <c r="AD699" i="1"/>
  <c r="AF699" i="1"/>
  <c r="AC699" i="1"/>
  <c r="X700" i="1"/>
  <c r="P700" i="1"/>
  <c r="Q477" i="4" l="1"/>
  <c r="T701" i="1"/>
  <c r="AB701" i="1" s="1" a="1"/>
  <c r="AB701" i="1" s="1"/>
  <c r="R700" i="1"/>
  <c r="Q700" i="1"/>
  <c r="AC477" i="4" l="1"/>
  <c r="AF477" i="4"/>
  <c r="AE477" i="4"/>
  <c r="AD477" i="4"/>
  <c r="V478" i="4"/>
  <c r="Z478" i="4" s="1"/>
  <c r="W478" i="4"/>
  <c r="AA478" i="4" s="1"/>
  <c r="U478" i="4"/>
  <c r="Y478" i="4" s="1"/>
  <c r="T478" i="4"/>
  <c r="AE700" i="1"/>
  <c r="AD700" i="1"/>
  <c r="AF700" i="1"/>
  <c r="AC700" i="1"/>
  <c r="X701" i="1"/>
  <c r="P701" i="1"/>
  <c r="X478" i="4" l="1"/>
  <c r="P478" i="4"/>
  <c r="R478" i="4" s="1"/>
  <c r="AB478" i="4" a="1"/>
  <c r="AB478" i="4" s="1"/>
  <c r="T702" i="1"/>
  <c r="AB702" i="1" s="1" a="1"/>
  <c r="AB702" i="1" s="1"/>
  <c r="R701" i="1"/>
  <c r="Q701" i="1"/>
  <c r="Q478" i="4" l="1"/>
  <c r="AC478" i="4"/>
  <c r="AE701" i="1"/>
  <c r="AD701" i="1"/>
  <c r="AF701" i="1"/>
  <c r="AC701" i="1"/>
  <c r="X702" i="1"/>
  <c r="P702" i="1"/>
  <c r="AD478" i="4" l="1"/>
  <c r="W479" i="4"/>
  <c r="AA479" i="4" s="1"/>
  <c r="V479" i="4"/>
  <c r="Z479" i="4" s="1"/>
  <c r="AE478" i="4"/>
  <c r="AF478" i="4"/>
  <c r="U479" i="4"/>
  <c r="Y479" i="4" s="1"/>
  <c r="T479" i="4"/>
  <c r="T703" i="1"/>
  <c r="AB703" i="1" s="1" a="1"/>
  <c r="AB703" i="1" s="1"/>
  <c r="R702" i="1"/>
  <c r="Q702" i="1"/>
  <c r="X479" i="4" l="1"/>
  <c r="AB479" i="4" a="1"/>
  <c r="AB479" i="4" s="1"/>
  <c r="P479" i="4"/>
  <c r="R479" i="4" s="1"/>
  <c r="AD702" i="1"/>
  <c r="AE702" i="1"/>
  <c r="AF702" i="1"/>
  <c r="AC702" i="1"/>
  <c r="X703" i="1"/>
  <c r="P703" i="1"/>
  <c r="Q479" i="4" l="1"/>
  <c r="AC479" i="4" s="1"/>
  <c r="T704" i="1"/>
  <c r="AB704" i="1" s="1" a="1"/>
  <c r="AB704" i="1" s="1"/>
  <c r="R703" i="1"/>
  <c r="Q703" i="1"/>
  <c r="AC703" i="1" s="1"/>
  <c r="U480" i="4" l="1"/>
  <c r="Y480" i="4" s="1"/>
  <c r="AE479" i="4"/>
  <c r="AF479" i="4"/>
  <c r="AD479" i="4"/>
  <c r="W480" i="4"/>
  <c r="AA480" i="4" s="1"/>
  <c r="V480" i="4"/>
  <c r="Z480" i="4" s="1"/>
  <c r="T480" i="4"/>
  <c r="AE703" i="1"/>
  <c r="AD703" i="1"/>
  <c r="AF703" i="1"/>
  <c r="X704" i="1"/>
  <c r="P704" i="1"/>
  <c r="AB480" i="4" l="1" a="1"/>
  <c r="AB480" i="4" s="1"/>
  <c r="X480" i="4"/>
  <c r="P480" i="4"/>
  <c r="R480" i="4" s="1"/>
  <c r="T705" i="1"/>
  <c r="AB705" i="1" s="1" a="1"/>
  <c r="AB705" i="1" s="1"/>
  <c r="R704" i="1"/>
  <c r="Q704" i="1"/>
  <c r="Q480" i="4" l="1"/>
  <c r="AD704" i="1"/>
  <c r="AE704" i="1"/>
  <c r="AF704" i="1"/>
  <c r="AC704" i="1"/>
  <c r="X705" i="1"/>
  <c r="P705" i="1"/>
  <c r="W481" i="4" l="1"/>
  <c r="AA481" i="4" s="1"/>
  <c r="AD480" i="4"/>
  <c r="AE480" i="4"/>
  <c r="AF480" i="4"/>
  <c r="V481" i="4"/>
  <c r="Z481" i="4" s="1"/>
  <c r="U481" i="4"/>
  <c r="Y481" i="4" s="1"/>
  <c r="AC480" i="4"/>
  <c r="T481" i="4"/>
  <c r="T706" i="1"/>
  <c r="AB706" i="1" s="1" a="1"/>
  <c r="AB706" i="1" s="1"/>
  <c r="R705" i="1"/>
  <c r="Q705" i="1"/>
  <c r="AB481" i="4" l="1" a="1"/>
  <c r="AB481" i="4" s="1"/>
  <c r="X481" i="4"/>
  <c r="P481" i="4"/>
  <c r="R481" i="4" s="1"/>
  <c r="AD705" i="1"/>
  <c r="AF705" i="1"/>
  <c r="AE705" i="1"/>
  <c r="AC705" i="1"/>
  <c r="X706" i="1"/>
  <c r="P706" i="1"/>
  <c r="Q481" i="4" l="1"/>
  <c r="AC481" i="4" s="1"/>
  <c r="T707" i="1"/>
  <c r="AB707" i="1" s="1" a="1"/>
  <c r="AB707" i="1" s="1"/>
  <c r="R706" i="1"/>
  <c r="Q706" i="1"/>
  <c r="AF481" i="4" l="1"/>
  <c r="V482" i="4"/>
  <c r="Z482" i="4" s="1"/>
  <c r="AE481" i="4"/>
  <c r="W482" i="4"/>
  <c r="AA482" i="4" s="1"/>
  <c r="AD481" i="4"/>
  <c r="U482" i="4"/>
  <c r="Y482" i="4" s="1"/>
  <c r="T482" i="4"/>
  <c r="AE706" i="1"/>
  <c r="AD706" i="1"/>
  <c r="AF706" i="1"/>
  <c r="AC706" i="1"/>
  <c r="X707" i="1"/>
  <c r="P707" i="1"/>
  <c r="X482" i="4" l="1"/>
  <c r="AB482" i="4" a="1"/>
  <c r="AB482" i="4" s="1"/>
  <c r="P482" i="4"/>
  <c r="R482" i="4" s="1"/>
  <c r="T708" i="1"/>
  <c r="AB708" i="1" s="1" a="1"/>
  <c r="AB708" i="1" s="1"/>
  <c r="R707" i="1"/>
  <c r="Q707" i="1"/>
  <c r="Q482" i="4" l="1"/>
  <c r="AD707" i="1"/>
  <c r="AF707" i="1"/>
  <c r="AE707" i="1"/>
  <c r="AC707" i="1"/>
  <c r="X708" i="1"/>
  <c r="P708" i="1"/>
  <c r="U483" i="4" l="1"/>
  <c r="Y483" i="4" s="1"/>
  <c r="AF482" i="4"/>
  <c r="V483" i="4"/>
  <c r="Z483" i="4" s="1"/>
  <c r="AD482" i="4"/>
  <c r="AE482" i="4"/>
  <c r="W483" i="4"/>
  <c r="AA483" i="4" s="1"/>
  <c r="AC482" i="4"/>
  <c r="T483" i="4"/>
  <c r="T709" i="1"/>
  <c r="AB709" i="1" s="1" a="1"/>
  <c r="AB709" i="1" s="1"/>
  <c r="R708" i="1"/>
  <c r="Q708" i="1"/>
  <c r="X483" i="4" l="1"/>
  <c r="P483" i="4"/>
  <c r="R483" i="4" s="1"/>
  <c r="AB483" i="4" a="1"/>
  <c r="AB483" i="4" s="1"/>
  <c r="AD708" i="1"/>
  <c r="AF708" i="1"/>
  <c r="AE708" i="1"/>
  <c r="AC708" i="1"/>
  <c r="X709" i="1"/>
  <c r="P709" i="1"/>
  <c r="Q483" i="4" l="1"/>
  <c r="AC483" i="4"/>
  <c r="T710" i="1"/>
  <c r="AB710" i="1" s="1" a="1"/>
  <c r="AB710" i="1" s="1"/>
  <c r="R709" i="1"/>
  <c r="Q709" i="1"/>
  <c r="W484" i="4" l="1"/>
  <c r="AA484" i="4" s="1"/>
  <c r="AD483" i="4"/>
  <c r="U484" i="4"/>
  <c r="Y484" i="4" s="1"/>
  <c r="AF483" i="4"/>
  <c r="V484" i="4"/>
  <c r="Z484" i="4" s="1"/>
  <c r="AE483" i="4"/>
  <c r="T484" i="4"/>
  <c r="AD709" i="1"/>
  <c r="AE709" i="1"/>
  <c r="AF709" i="1"/>
  <c r="AC709" i="1"/>
  <c r="X710" i="1"/>
  <c r="P710" i="1"/>
  <c r="AB484" i="4" l="1" a="1"/>
  <c r="AB484" i="4" s="1"/>
  <c r="X484" i="4"/>
  <c r="P484" i="4"/>
  <c r="R484" i="4" s="1"/>
  <c r="T711" i="1"/>
  <c r="AB711" i="1" s="1" a="1"/>
  <c r="AB711" i="1" s="1"/>
  <c r="R710" i="1"/>
  <c r="Q710" i="1"/>
  <c r="Q484" i="4" l="1"/>
  <c r="AE710" i="1"/>
  <c r="AD710" i="1"/>
  <c r="AF710" i="1"/>
  <c r="AC710" i="1"/>
  <c r="X711" i="1"/>
  <c r="P711" i="1"/>
  <c r="AC484" i="4" l="1"/>
  <c r="U485" i="4"/>
  <c r="Y485" i="4" s="1"/>
  <c r="AF484" i="4"/>
  <c r="V485" i="4"/>
  <c r="Z485" i="4" s="1"/>
  <c r="AE484" i="4"/>
  <c r="AD484" i="4"/>
  <c r="W485" i="4"/>
  <c r="AA485" i="4" s="1"/>
  <c r="T485" i="4"/>
  <c r="T712" i="1"/>
  <c r="AB712" i="1" s="1" a="1"/>
  <c r="AB712" i="1" s="1"/>
  <c r="R711" i="1"/>
  <c r="Q711" i="1"/>
  <c r="AB485" i="4" l="1" a="1"/>
  <c r="AB485" i="4" s="1"/>
  <c r="P485" i="4"/>
  <c r="R485" i="4" s="1"/>
  <c r="X485" i="4"/>
  <c r="AD711" i="1"/>
  <c r="AE711" i="1"/>
  <c r="AF711" i="1"/>
  <c r="AC711" i="1"/>
  <c r="X712" i="1"/>
  <c r="P712" i="1"/>
  <c r="Q485" i="4" l="1"/>
  <c r="AC485" i="4" s="1"/>
  <c r="T713" i="1"/>
  <c r="AB713" i="1" s="1" a="1"/>
  <c r="AB713" i="1" s="1"/>
  <c r="R712" i="1"/>
  <c r="Q712" i="1"/>
  <c r="V486" i="4" l="1"/>
  <c r="Z486" i="4" s="1"/>
  <c r="T486" i="4"/>
  <c r="U486" i="4"/>
  <c r="Y486" i="4" s="1"/>
  <c r="W486" i="4"/>
  <c r="AA486" i="4" s="1"/>
  <c r="AF485" i="4"/>
  <c r="AE485" i="4"/>
  <c r="AD485" i="4"/>
  <c r="AD712" i="1"/>
  <c r="AE712" i="1"/>
  <c r="AF712" i="1"/>
  <c r="AC712" i="1"/>
  <c r="X713" i="1"/>
  <c r="P713" i="1"/>
  <c r="X486" i="4" l="1"/>
  <c r="P486" i="4"/>
  <c r="R486" i="4" s="1"/>
  <c r="AB486" i="4" a="1"/>
  <c r="AB486" i="4" s="1"/>
  <c r="T714" i="1"/>
  <c r="AB714" i="1" s="1" a="1"/>
  <c r="AB714" i="1" s="1"/>
  <c r="R713" i="1"/>
  <c r="Q713" i="1"/>
  <c r="Q486" i="4" l="1"/>
  <c r="AF713" i="1"/>
  <c r="AD713" i="1"/>
  <c r="AE713" i="1"/>
  <c r="AC713" i="1"/>
  <c r="X714" i="1"/>
  <c r="P714" i="1"/>
  <c r="AC486" i="4" l="1"/>
  <c r="W487" i="4"/>
  <c r="AA487" i="4" s="1"/>
  <c r="AE486" i="4"/>
  <c r="U487" i="4"/>
  <c r="Y487" i="4" s="1"/>
  <c r="V487" i="4"/>
  <c r="Z487" i="4" s="1"/>
  <c r="AF486" i="4"/>
  <c r="AD486" i="4"/>
  <c r="T487" i="4"/>
  <c r="T715" i="1"/>
  <c r="AB715" i="1" s="1" a="1"/>
  <c r="AB715" i="1" s="1"/>
  <c r="R714" i="1"/>
  <c r="Q714" i="1"/>
  <c r="P487" i="4" l="1"/>
  <c r="R487" i="4" s="1"/>
  <c r="AB487" i="4" a="1"/>
  <c r="AB487" i="4" s="1"/>
  <c r="X487" i="4"/>
  <c r="AE714" i="1"/>
  <c r="AF714" i="1"/>
  <c r="AD714" i="1"/>
  <c r="AC714" i="1"/>
  <c r="X715" i="1"/>
  <c r="P715" i="1"/>
  <c r="Q487" i="4" l="1"/>
  <c r="R715" i="1"/>
  <c r="Q715" i="1"/>
  <c r="AC487" i="4" l="1"/>
  <c r="AD487" i="4"/>
  <c r="V488" i="4"/>
  <c r="Z488" i="4" s="1"/>
  <c r="AE487" i="4"/>
  <c r="W488" i="4"/>
  <c r="AA488" i="4" s="1"/>
  <c r="AF487" i="4"/>
  <c r="U488" i="4"/>
  <c r="Y488" i="4" s="1"/>
  <c r="T488" i="4"/>
  <c r="W716" i="1"/>
  <c r="AA716" i="1" s="1"/>
  <c r="W717" i="1" s="1"/>
  <c r="AA717" i="1" s="1"/>
  <c r="W718" i="1" s="1"/>
  <c r="AA718" i="1" s="1"/>
  <c r="W719" i="1" s="1"/>
  <c r="AA719" i="1" s="1"/>
  <c r="W720" i="1" s="1"/>
  <c r="AA720" i="1" s="1"/>
  <c r="W721" i="1" s="1"/>
  <c r="AA721" i="1" s="1"/>
  <c r="W722" i="1" s="1"/>
  <c r="AA722" i="1" s="1"/>
  <c r="W723" i="1" s="1"/>
  <c r="AA723" i="1" s="1"/>
  <c r="W724" i="1" s="1"/>
  <c r="AA724" i="1" s="1"/>
  <c r="W725" i="1" s="1"/>
  <c r="AA725" i="1" s="1"/>
  <c r="W726" i="1" s="1"/>
  <c r="AA726" i="1" s="1"/>
  <c r="W727" i="1" s="1"/>
  <c r="AA727" i="1" s="1"/>
  <c r="W728" i="1" s="1"/>
  <c r="AA728" i="1" s="1"/>
  <c r="W729" i="1" s="1"/>
  <c r="AA729" i="1" s="1"/>
  <c r="W730" i="1" s="1"/>
  <c r="AA730" i="1" s="1"/>
  <c r="W731" i="1" s="1"/>
  <c r="AA731" i="1" s="1"/>
  <c r="W732" i="1" s="1"/>
  <c r="AA732" i="1" s="1"/>
  <c r="W733" i="1" s="1"/>
  <c r="AA733" i="1" s="1"/>
  <c r="W734" i="1" s="1"/>
  <c r="AA734" i="1" s="1"/>
  <c r="W735" i="1" s="1"/>
  <c r="AA735" i="1" s="1"/>
  <c r="V716" i="1"/>
  <c r="Z716" i="1" s="1"/>
  <c r="V717" i="1" s="1"/>
  <c r="Z717" i="1" s="1"/>
  <c r="V718" i="1" s="1"/>
  <c r="Z718" i="1" s="1"/>
  <c r="V719" i="1" s="1"/>
  <c r="Z719" i="1" s="1"/>
  <c r="V720" i="1" s="1"/>
  <c r="Z720" i="1" s="1"/>
  <c r="V721" i="1" s="1"/>
  <c r="Z721" i="1" s="1"/>
  <c r="V722" i="1" s="1"/>
  <c r="Z722" i="1" s="1"/>
  <c r="V723" i="1" s="1"/>
  <c r="Z723" i="1" s="1"/>
  <c r="V724" i="1" s="1"/>
  <c r="Z724" i="1" s="1"/>
  <c r="V725" i="1" s="1"/>
  <c r="Z725" i="1" s="1"/>
  <c r="V726" i="1" s="1"/>
  <c r="Z726" i="1" s="1"/>
  <c r="V727" i="1" s="1"/>
  <c r="Z727" i="1" s="1"/>
  <c r="V728" i="1" s="1"/>
  <c r="Z728" i="1" s="1"/>
  <c r="V729" i="1" s="1"/>
  <c r="Z729" i="1" s="1"/>
  <c r="V730" i="1" s="1"/>
  <c r="Z730" i="1" s="1"/>
  <c r="V731" i="1" s="1"/>
  <c r="Z731" i="1" s="1"/>
  <c r="V732" i="1" s="1"/>
  <c r="Z732" i="1" s="1"/>
  <c r="V733" i="1" s="1"/>
  <c r="Z733" i="1" s="1"/>
  <c r="V734" i="1" s="1"/>
  <c r="Z734" i="1" s="1"/>
  <c r="V735" i="1" s="1"/>
  <c r="Z735" i="1" s="1"/>
  <c r="U716" i="1"/>
  <c r="Y716" i="1" s="1"/>
  <c r="U717" i="1" s="1"/>
  <c r="Y717" i="1" s="1"/>
  <c r="U718" i="1" s="1"/>
  <c r="Y718" i="1" s="1"/>
  <c r="U719" i="1" s="1"/>
  <c r="Y719" i="1" s="1"/>
  <c r="U720" i="1" s="1"/>
  <c r="Y720" i="1" s="1"/>
  <c r="U721" i="1" s="1"/>
  <c r="Y721" i="1" s="1"/>
  <c r="U722" i="1" s="1"/>
  <c r="Y722" i="1" s="1"/>
  <c r="U723" i="1" s="1"/>
  <c r="Y723" i="1" s="1"/>
  <c r="U724" i="1" s="1"/>
  <c r="Y724" i="1" s="1"/>
  <c r="U725" i="1" s="1"/>
  <c r="Y725" i="1" s="1"/>
  <c r="U726" i="1" s="1"/>
  <c r="Y726" i="1" s="1"/>
  <c r="U727" i="1" s="1"/>
  <c r="Y727" i="1" s="1"/>
  <c r="U728" i="1" s="1"/>
  <c r="Y728" i="1" s="1"/>
  <c r="U729" i="1" s="1"/>
  <c r="Y729" i="1" s="1"/>
  <c r="U730" i="1" s="1"/>
  <c r="Y730" i="1" s="1"/>
  <c r="U731" i="1" s="1"/>
  <c r="Y731" i="1" s="1"/>
  <c r="U732" i="1" s="1"/>
  <c r="Y732" i="1" s="1"/>
  <c r="U733" i="1" s="1"/>
  <c r="Y733" i="1" s="1"/>
  <c r="U734" i="1" s="1"/>
  <c r="Y734" i="1" s="1"/>
  <c r="U735" i="1" s="1"/>
  <c r="Y735" i="1" s="1"/>
  <c r="T716" i="1"/>
  <c r="AB716" i="1" s="1" a="1"/>
  <c r="AB716" i="1" s="1"/>
  <c r="AD715" i="1"/>
  <c r="AE715" i="1"/>
  <c r="AF715" i="1"/>
  <c r="AC715" i="1"/>
  <c r="X488" i="4" l="1"/>
  <c r="P488" i="4"/>
  <c r="R488" i="4" s="1"/>
  <c r="AB488" i="4" a="1"/>
  <c r="AB488" i="4" s="1"/>
  <c r="P716" i="1"/>
  <c r="X716" i="1"/>
  <c r="Q716" i="1" s="1"/>
  <c r="T717" i="1"/>
  <c r="AB717" i="1" s="1" a="1"/>
  <c r="AB717" i="1" s="1"/>
  <c r="R716" i="1"/>
  <c r="Q488" i="4" l="1"/>
  <c r="AD716" i="1"/>
  <c r="AF716" i="1"/>
  <c r="AE716" i="1"/>
  <c r="AC716" i="1"/>
  <c r="X717" i="1"/>
  <c r="P717" i="1"/>
  <c r="AC488" i="4" l="1"/>
  <c r="AE488" i="4"/>
  <c r="AD488" i="4"/>
  <c r="AF488" i="4"/>
  <c r="V489" i="4"/>
  <c r="Z489" i="4" s="1"/>
  <c r="U489" i="4"/>
  <c r="Y489" i="4" s="1"/>
  <c r="W489" i="4"/>
  <c r="AA489" i="4" s="1"/>
  <c r="T489" i="4"/>
  <c r="T718" i="1"/>
  <c r="AB718" i="1" s="1" a="1"/>
  <c r="AB718" i="1" s="1"/>
  <c r="R717" i="1"/>
  <c r="Q717" i="1"/>
  <c r="AC717" i="1" s="1"/>
  <c r="X489" i="4" l="1"/>
  <c r="P489" i="4"/>
  <c r="R489" i="4" s="1"/>
  <c r="AB489" i="4" a="1"/>
  <c r="AB489" i="4" s="1"/>
  <c r="AE717" i="1"/>
  <c r="AF717" i="1"/>
  <c r="AD717" i="1"/>
  <c r="X718" i="1"/>
  <c r="P718" i="1"/>
  <c r="Q489" i="4" l="1"/>
  <c r="AC489" i="4" s="1"/>
  <c r="T719" i="1"/>
  <c r="AB719" i="1" s="1" a="1"/>
  <c r="AB719" i="1" s="1"/>
  <c r="R718" i="1"/>
  <c r="Q718" i="1"/>
  <c r="U490" i="4" l="1"/>
  <c r="Y490" i="4" s="1"/>
  <c r="AF489" i="4"/>
  <c r="AD489" i="4"/>
  <c r="V490" i="4"/>
  <c r="Z490" i="4" s="1"/>
  <c r="AE489" i="4"/>
  <c r="W490" i="4"/>
  <c r="AA490" i="4" s="1"/>
  <c r="T490" i="4"/>
  <c r="AE718" i="1"/>
  <c r="AD718" i="1"/>
  <c r="AF718" i="1"/>
  <c r="AC718" i="1"/>
  <c r="X719" i="1"/>
  <c r="P719" i="1"/>
  <c r="AB490" i="4" l="1" a="1"/>
  <c r="AB490" i="4" s="1"/>
  <c r="X490" i="4"/>
  <c r="P490" i="4"/>
  <c r="R490" i="4" s="1"/>
  <c r="T720" i="1"/>
  <c r="AB720" i="1" s="1" a="1"/>
  <c r="AB720" i="1" s="1"/>
  <c r="R719" i="1"/>
  <c r="Q719" i="1"/>
  <c r="Q490" i="4" l="1"/>
  <c r="AC490" i="4" s="1"/>
  <c r="AF719" i="1"/>
  <c r="AD719" i="1"/>
  <c r="AE719" i="1"/>
  <c r="AC719" i="1"/>
  <c r="X720" i="1"/>
  <c r="P720" i="1"/>
  <c r="V491" i="4" l="1"/>
  <c r="Z491" i="4" s="1"/>
  <c r="AD490" i="4"/>
  <c r="AF490" i="4"/>
  <c r="AE490" i="4"/>
  <c r="W491" i="4"/>
  <c r="AA491" i="4" s="1"/>
  <c r="U491" i="4"/>
  <c r="Y491" i="4" s="1"/>
  <c r="T491" i="4"/>
  <c r="T721" i="1"/>
  <c r="AB721" i="1" s="1" a="1"/>
  <c r="AB721" i="1" s="1"/>
  <c r="R720" i="1"/>
  <c r="Q720" i="1"/>
  <c r="P491" i="4" l="1"/>
  <c r="R491" i="4" s="1"/>
  <c r="X491" i="4"/>
  <c r="AB491" i="4" a="1"/>
  <c r="AB491" i="4" s="1"/>
  <c r="AE720" i="1"/>
  <c r="AF720" i="1"/>
  <c r="AD720" i="1"/>
  <c r="AC720" i="1"/>
  <c r="X721" i="1"/>
  <c r="P721" i="1"/>
  <c r="Q491" i="4" l="1"/>
  <c r="AC491" i="4"/>
  <c r="T722" i="1"/>
  <c r="AB722" i="1" s="1" a="1"/>
  <c r="AB722" i="1" s="1"/>
  <c r="R721" i="1"/>
  <c r="Q721" i="1"/>
  <c r="W492" i="4" l="1"/>
  <c r="AA492" i="4" s="1"/>
  <c r="AE491" i="4"/>
  <c r="U492" i="4"/>
  <c r="Y492" i="4" s="1"/>
  <c r="AF491" i="4"/>
  <c r="AD491" i="4"/>
  <c r="V492" i="4"/>
  <c r="Z492" i="4" s="1"/>
  <c r="T492" i="4"/>
  <c r="AD721" i="1"/>
  <c r="AE721" i="1"/>
  <c r="AF721" i="1"/>
  <c r="AC721" i="1"/>
  <c r="X722" i="1"/>
  <c r="P722" i="1"/>
  <c r="P492" i="4" l="1"/>
  <c r="R492" i="4" s="1"/>
  <c r="AB492" i="4" a="1"/>
  <c r="AB492" i="4" s="1"/>
  <c r="X492" i="4"/>
  <c r="T723" i="1"/>
  <c r="AB723" i="1" s="1" a="1"/>
  <c r="AB723" i="1" s="1"/>
  <c r="R722" i="1"/>
  <c r="Q722" i="1"/>
  <c r="Q492" i="4" l="1"/>
  <c r="AE722" i="1"/>
  <c r="AF722" i="1"/>
  <c r="AD722" i="1"/>
  <c r="AC722" i="1"/>
  <c r="X723" i="1"/>
  <c r="P723" i="1"/>
  <c r="AC492" i="4" l="1"/>
  <c r="V493" i="4"/>
  <c r="Z493" i="4" s="1"/>
  <c r="AF492" i="4"/>
  <c r="AD492" i="4"/>
  <c r="AE492" i="4"/>
  <c r="U493" i="4"/>
  <c r="Y493" i="4" s="1"/>
  <c r="W493" i="4"/>
  <c r="AA493" i="4" s="1"/>
  <c r="T493" i="4"/>
  <c r="T724" i="1"/>
  <c r="AB724" i="1" s="1" a="1"/>
  <c r="AB724" i="1" s="1"/>
  <c r="R723" i="1"/>
  <c r="Q723" i="1"/>
  <c r="X493" i="4" l="1"/>
  <c r="P493" i="4"/>
  <c r="R493" i="4" s="1"/>
  <c r="AB493" i="4" a="1"/>
  <c r="AB493" i="4" s="1"/>
  <c r="AD723" i="1"/>
  <c r="AE723" i="1"/>
  <c r="AF723" i="1"/>
  <c r="AC723" i="1"/>
  <c r="X724" i="1"/>
  <c r="P724" i="1"/>
  <c r="Q493" i="4" l="1"/>
  <c r="AC493" i="4" s="1"/>
  <c r="T725" i="1"/>
  <c r="AB725" i="1" s="1" a="1"/>
  <c r="AB725" i="1" s="1"/>
  <c r="R724" i="1"/>
  <c r="Q724" i="1"/>
  <c r="AE493" i="4" l="1"/>
  <c r="U494" i="4"/>
  <c r="Y494" i="4" s="1"/>
  <c r="AF493" i="4"/>
  <c r="AD493" i="4"/>
  <c r="W494" i="4"/>
  <c r="AA494" i="4" s="1"/>
  <c r="V494" i="4"/>
  <c r="Z494" i="4" s="1"/>
  <c r="T494" i="4"/>
  <c r="AD724" i="1"/>
  <c r="AE724" i="1"/>
  <c r="AF724" i="1"/>
  <c r="AC724" i="1"/>
  <c r="X725" i="1"/>
  <c r="P725" i="1"/>
  <c r="X494" i="4" l="1"/>
  <c r="AB494" i="4" a="1"/>
  <c r="AB494" i="4" s="1"/>
  <c r="P494" i="4"/>
  <c r="R494" i="4" s="1"/>
  <c r="T726" i="1"/>
  <c r="AB726" i="1" s="1" a="1"/>
  <c r="AB726" i="1" s="1"/>
  <c r="R725" i="1"/>
  <c r="Q725" i="1"/>
  <c r="Q494" i="4" l="1"/>
  <c r="AD725" i="1"/>
  <c r="AF725" i="1"/>
  <c r="AE725" i="1"/>
  <c r="AC725" i="1"/>
  <c r="X726" i="1"/>
  <c r="P726" i="1"/>
  <c r="AF494" i="4" l="1"/>
  <c r="V495" i="4"/>
  <c r="Z495" i="4" s="1"/>
  <c r="AE494" i="4"/>
  <c r="W495" i="4"/>
  <c r="AA495" i="4" s="1"/>
  <c r="U495" i="4"/>
  <c r="Y495" i="4" s="1"/>
  <c r="AD494" i="4"/>
  <c r="AC494" i="4"/>
  <c r="T495" i="4"/>
  <c r="T727" i="1"/>
  <c r="AB727" i="1" s="1" a="1"/>
  <c r="AB727" i="1" s="1"/>
  <c r="R726" i="1"/>
  <c r="Q726" i="1"/>
  <c r="X495" i="4" l="1"/>
  <c r="AB495" i="4" a="1"/>
  <c r="AB495" i="4" s="1"/>
  <c r="P495" i="4"/>
  <c r="R495" i="4" s="1"/>
  <c r="AE726" i="1"/>
  <c r="AD726" i="1"/>
  <c r="AF726" i="1"/>
  <c r="AC726" i="1"/>
  <c r="X727" i="1"/>
  <c r="P727" i="1"/>
  <c r="Q495" i="4" l="1"/>
  <c r="AC495" i="4"/>
  <c r="T728" i="1"/>
  <c r="AB728" i="1" s="1" a="1"/>
  <c r="AB728" i="1" s="1"/>
  <c r="R727" i="1"/>
  <c r="Q727" i="1"/>
  <c r="U496" i="4" l="1"/>
  <c r="Y496" i="4" s="1"/>
  <c r="AF495" i="4"/>
  <c r="AE495" i="4"/>
  <c r="AD495" i="4"/>
  <c r="V496" i="4"/>
  <c r="Z496" i="4" s="1"/>
  <c r="W496" i="4"/>
  <c r="AA496" i="4" s="1"/>
  <c r="T496" i="4"/>
  <c r="AD727" i="1"/>
  <c r="AF727" i="1"/>
  <c r="AE727" i="1"/>
  <c r="AC727" i="1"/>
  <c r="X728" i="1"/>
  <c r="P728" i="1"/>
  <c r="AB496" i="4" l="1" a="1"/>
  <c r="AB496" i="4" s="1"/>
  <c r="X496" i="4"/>
  <c r="P496" i="4"/>
  <c r="R496" i="4" s="1"/>
  <c r="T729" i="1"/>
  <c r="AB729" i="1" s="1" a="1"/>
  <c r="AB729" i="1" s="1"/>
  <c r="R728" i="1"/>
  <c r="Q728" i="1"/>
  <c r="Q496" i="4" l="1"/>
  <c r="AC496" i="4"/>
  <c r="AD728" i="1"/>
  <c r="AF728" i="1"/>
  <c r="AE728" i="1"/>
  <c r="AC728" i="1"/>
  <c r="X729" i="1"/>
  <c r="P729" i="1"/>
  <c r="AD496" i="4" l="1"/>
  <c r="W497" i="4"/>
  <c r="AA497" i="4" s="1"/>
  <c r="AF496" i="4"/>
  <c r="U497" i="4"/>
  <c r="Y497" i="4" s="1"/>
  <c r="V497" i="4"/>
  <c r="Z497" i="4" s="1"/>
  <c r="AE496" i="4"/>
  <c r="T497" i="4"/>
  <c r="T730" i="1"/>
  <c r="AB730" i="1" s="1" a="1"/>
  <c r="AB730" i="1" s="1"/>
  <c r="R729" i="1"/>
  <c r="Q729" i="1"/>
  <c r="AB497" i="4" l="1" a="1"/>
  <c r="AB497" i="4" s="1"/>
  <c r="X497" i="4"/>
  <c r="P497" i="4"/>
  <c r="R497" i="4" s="1"/>
  <c r="AD729" i="1"/>
  <c r="AF729" i="1"/>
  <c r="AE729" i="1"/>
  <c r="AC729" i="1"/>
  <c r="X730" i="1"/>
  <c r="P730" i="1"/>
  <c r="Q497" i="4" l="1"/>
  <c r="AC497" i="4"/>
  <c r="T731" i="1"/>
  <c r="AB731" i="1" s="1" a="1"/>
  <c r="AB731" i="1" s="1"/>
  <c r="R730" i="1"/>
  <c r="Q730" i="1"/>
  <c r="V498" i="4" l="1"/>
  <c r="Z498" i="4" s="1"/>
  <c r="AD497" i="4"/>
  <c r="W498" i="4"/>
  <c r="AA498" i="4" s="1"/>
  <c r="AE497" i="4"/>
  <c r="AF497" i="4"/>
  <c r="U498" i="4"/>
  <c r="Y498" i="4" s="1"/>
  <c r="T498" i="4"/>
  <c r="AE730" i="1"/>
  <c r="AF730" i="1"/>
  <c r="AD730" i="1"/>
  <c r="AC730" i="1"/>
  <c r="X731" i="1"/>
  <c r="P731" i="1"/>
  <c r="X498" i="4" l="1"/>
  <c r="P498" i="4"/>
  <c r="R498" i="4" s="1"/>
  <c r="AB498" i="4" a="1"/>
  <c r="AB498" i="4" s="1"/>
  <c r="T732" i="1"/>
  <c r="AB732" i="1" s="1" a="1"/>
  <c r="AB732" i="1" s="1"/>
  <c r="R731" i="1"/>
  <c r="Q731" i="1"/>
  <c r="Q498" i="4" l="1"/>
  <c r="AC498" i="4"/>
  <c r="AD731" i="1"/>
  <c r="AE731" i="1"/>
  <c r="AF731" i="1"/>
  <c r="AC731" i="1"/>
  <c r="X732" i="1"/>
  <c r="P732" i="1"/>
  <c r="AE498" i="4" l="1"/>
  <c r="U499" i="4"/>
  <c r="Y499" i="4" s="1"/>
  <c r="AF498" i="4"/>
  <c r="AD498" i="4"/>
  <c r="V499" i="4"/>
  <c r="Z499" i="4" s="1"/>
  <c r="W499" i="4"/>
  <c r="AA499" i="4" s="1"/>
  <c r="T499" i="4"/>
  <c r="T733" i="1"/>
  <c r="AB733" i="1" s="1" a="1"/>
  <c r="AB733" i="1" s="1"/>
  <c r="R732" i="1"/>
  <c r="Q732" i="1"/>
  <c r="X499" i="4" l="1"/>
  <c r="P499" i="4"/>
  <c r="R499" i="4" s="1"/>
  <c r="AB499" i="4" a="1"/>
  <c r="AB499" i="4" s="1"/>
  <c r="AD732" i="1"/>
  <c r="AE732" i="1"/>
  <c r="AF732" i="1"/>
  <c r="AC732" i="1"/>
  <c r="X733" i="1"/>
  <c r="P733" i="1"/>
  <c r="Q499" i="4" l="1"/>
  <c r="AC499" i="4"/>
  <c r="T734" i="1"/>
  <c r="AB734" i="1" s="1" a="1"/>
  <c r="AB734" i="1" s="1"/>
  <c r="R733" i="1"/>
  <c r="Q733" i="1"/>
  <c r="V500" i="4" l="1"/>
  <c r="Z500" i="4" s="1"/>
  <c r="AF499" i="4"/>
  <c r="AE499" i="4"/>
  <c r="U500" i="4"/>
  <c r="Y500" i="4" s="1"/>
  <c r="AD499" i="4"/>
  <c r="W500" i="4"/>
  <c r="AA500" i="4" s="1"/>
  <c r="T500" i="4"/>
  <c r="AD733" i="1"/>
  <c r="AE733" i="1"/>
  <c r="AF733" i="1"/>
  <c r="AC733" i="1"/>
  <c r="X734" i="1"/>
  <c r="P734" i="1"/>
  <c r="X500" i="4" l="1"/>
  <c r="P500" i="4"/>
  <c r="R500" i="4" s="1"/>
  <c r="AB500" i="4" a="1"/>
  <c r="AB500" i="4" s="1"/>
  <c r="T735" i="1"/>
  <c r="AB735" i="1" s="1" a="1"/>
  <c r="AB735" i="1" s="1"/>
  <c r="R734" i="1"/>
  <c r="Q734" i="1"/>
  <c r="Q500" i="4" l="1"/>
  <c r="AC500" i="4"/>
  <c r="AD734" i="1"/>
  <c r="AF734" i="1"/>
  <c r="AE734" i="1"/>
  <c r="AC734" i="1"/>
  <c r="X735" i="1"/>
  <c r="P735" i="1"/>
  <c r="AE500" i="4" l="1"/>
  <c r="AF500" i="4"/>
  <c r="V501" i="4"/>
  <c r="Z501" i="4" s="1"/>
  <c r="AD500" i="4"/>
  <c r="W501" i="4"/>
  <c r="AA501" i="4" s="1"/>
  <c r="U501" i="4"/>
  <c r="Y501" i="4" s="1"/>
  <c r="T501" i="4"/>
  <c r="R735" i="1"/>
  <c r="Q735" i="1"/>
  <c r="AB501" i="4" l="1" a="1"/>
  <c r="AB501" i="4" s="1"/>
  <c r="X501" i="4"/>
  <c r="P501" i="4"/>
  <c r="R501" i="4" s="1"/>
  <c r="U736" i="1"/>
  <c r="Y736" i="1" s="1"/>
  <c r="U737" i="1" s="1"/>
  <c r="Y737" i="1" s="1"/>
  <c r="U738" i="1" s="1"/>
  <c r="Y738" i="1" s="1"/>
  <c r="U739" i="1" s="1"/>
  <c r="Y739" i="1" s="1"/>
  <c r="U740" i="1" s="1"/>
  <c r="Y740" i="1" s="1"/>
  <c r="U741" i="1" s="1"/>
  <c r="Y741" i="1" s="1"/>
  <c r="U742" i="1" s="1"/>
  <c r="Y742" i="1" s="1"/>
  <c r="U743" i="1" s="1"/>
  <c r="Y743" i="1" s="1"/>
  <c r="U744" i="1" s="1"/>
  <c r="Y744" i="1" s="1"/>
  <c r="U745" i="1" s="1"/>
  <c r="Y745" i="1" s="1"/>
  <c r="U746" i="1" s="1"/>
  <c r="Y746" i="1" s="1"/>
  <c r="U747" i="1" s="1"/>
  <c r="Y747" i="1" s="1"/>
  <c r="U748" i="1" s="1"/>
  <c r="Y748" i="1" s="1"/>
  <c r="U749" i="1" s="1"/>
  <c r="Y749" i="1" s="1"/>
  <c r="U750" i="1" s="1"/>
  <c r="Y750" i="1" s="1"/>
  <c r="U751" i="1" s="1"/>
  <c r="Y751" i="1" s="1"/>
  <c r="U752" i="1" s="1"/>
  <c r="Y752" i="1" s="1"/>
  <c r="U753" i="1" s="1"/>
  <c r="Y753" i="1" s="1"/>
  <c r="U754" i="1" s="1"/>
  <c r="Y754" i="1" s="1"/>
  <c r="U755" i="1" s="1"/>
  <c r="Y755" i="1" s="1"/>
  <c r="U756" i="1" s="1"/>
  <c r="Y756" i="1" s="1"/>
  <c r="V736" i="1"/>
  <c r="Z736" i="1" s="1"/>
  <c r="V737" i="1" s="1"/>
  <c r="Z737" i="1" s="1"/>
  <c r="V738" i="1" s="1"/>
  <c r="Z738" i="1" s="1"/>
  <c r="V739" i="1" s="1"/>
  <c r="Z739" i="1" s="1"/>
  <c r="V740" i="1" s="1"/>
  <c r="Z740" i="1" s="1"/>
  <c r="V741" i="1" s="1"/>
  <c r="Z741" i="1" s="1"/>
  <c r="V742" i="1" s="1"/>
  <c r="Z742" i="1" s="1"/>
  <c r="V743" i="1" s="1"/>
  <c r="Z743" i="1" s="1"/>
  <c r="V744" i="1" s="1"/>
  <c r="Z744" i="1" s="1"/>
  <c r="V745" i="1" s="1"/>
  <c r="Z745" i="1" s="1"/>
  <c r="V746" i="1" s="1"/>
  <c r="Z746" i="1" s="1"/>
  <c r="V747" i="1" s="1"/>
  <c r="Z747" i="1" s="1"/>
  <c r="V748" i="1" s="1"/>
  <c r="Z748" i="1" s="1"/>
  <c r="V749" i="1" s="1"/>
  <c r="Z749" i="1" s="1"/>
  <c r="V750" i="1" s="1"/>
  <c r="Z750" i="1" s="1"/>
  <c r="V751" i="1" s="1"/>
  <c r="Z751" i="1" s="1"/>
  <c r="V752" i="1" s="1"/>
  <c r="Z752" i="1" s="1"/>
  <c r="V753" i="1" s="1"/>
  <c r="Z753" i="1" s="1"/>
  <c r="V754" i="1" s="1"/>
  <c r="Z754" i="1" s="1"/>
  <c r="V755" i="1" s="1"/>
  <c r="Z755" i="1" s="1"/>
  <c r="V756" i="1" s="1"/>
  <c r="Z756" i="1" s="1"/>
  <c r="W736" i="1"/>
  <c r="AA736" i="1" s="1"/>
  <c r="W737" i="1" s="1"/>
  <c r="AA737" i="1" s="1"/>
  <c r="W738" i="1" s="1"/>
  <c r="AA738" i="1" s="1"/>
  <c r="W739" i="1" s="1"/>
  <c r="AA739" i="1" s="1"/>
  <c r="W740" i="1" s="1"/>
  <c r="AA740" i="1" s="1"/>
  <c r="W741" i="1" s="1"/>
  <c r="AA741" i="1" s="1"/>
  <c r="W742" i="1" s="1"/>
  <c r="AA742" i="1" s="1"/>
  <c r="W743" i="1" s="1"/>
  <c r="AA743" i="1" s="1"/>
  <c r="W744" i="1" s="1"/>
  <c r="AA744" i="1" s="1"/>
  <c r="W745" i="1" s="1"/>
  <c r="AA745" i="1" s="1"/>
  <c r="W746" i="1" s="1"/>
  <c r="AA746" i="1" s="1"/>
  <c r="W747" i="1" s="1"/>
  <c r="AA747" i="1" s="1"/>
  <c r="W748" i="1" s="1"/>
  <c r="AA748" i="1" s="1"/>
  <c r="W749" i="1" s="1"/>
  <c r="AA749" i="1" s="1"/>
  <c r="W750" i="1" s="1"/>
  <c r="AA750" i="1" s="1"/>
  <c r="W751" i="1" s="1"/>
  <c r="AA751" i="1" s="1"/>
  <c r="W752" i="1" s="1"/>
  <c r="AA752" i="1" s="1"/>
  <c r="W753" i="1" s="1"/>
  <c r="AA753" i="1" s="1"/>
  <c r="W754" i="1" s="1"/>
  <c r="AA754" i="1" s="1"/>
  <c r="W755" i="1" s="1"/>
  <c r="AA755" i="1" s="1"/>
  <c r="W756" i="1" s="1"/>
  <c r="AA756" i="1" s="1"/>
  <c r="T736" i="1"/>
  <c r="AF735" i="1"/>
  <c r="AD735" i="1"/>
  <c r="AE735" i="1"/>
  <c r="AC735" i="1"/>
  <c r="Q501" i="4" l="1"/>
  <c r="AC501" i="4"/>
  <c r="P736" i="1"/>
  <c r="AB736" i="1" a="1"/>
  <c r="AB736" i="1" s="1"/>
  <c r="X736" i="1"/>
  <c r="T737" i="1"/>
  <c r="AB737" i="1" s="1" a="1"/>
  <c r="AB737" i="1" s="1"/>
  <c r="R736" i="1"/>
  <c r="Q736" i="1"/>
  <c r="U502" i="4" l="1"/>
  <c r="Y502" i="4" s="1"/>
  <c r="AD501" i="4"/>
  <c r="AF501" i="4"/>
  <c r="V502" i="4"/>
  <c r="Z502" i="4" s="1"/>
  <c r="W502" i="4"/>
  <c r="AA502" i="4" s="1"/>
  <c r="AE501" i="4"/>
  <c r="T502" i="4"/>
  <c r="AD736" i="1"/>
  <c r="AE736" i="1"/>
  <c r="AF736" i="1"/>
  <c r="AC736" i="1"/>
  <c r="X737" i="1"/>
  <c r="P737" i="1"/>
  <c r="AB502" i="4" l="1" a="1"/>
  <c r="AB502" i="4" s="1"/>
  <c r="X502" i="4"/>
  <c r="P502" i="4"/>
  <c r="R502" i="4" s="1"/>
  <c r="T738" i="1"/>
  <c r="AB738" i="1" s="1" a="1"/>
  <c r="AB738" i="1" s="1"/>
  <c r="R737" i="1"/>
  <c r="Q737" i="1"/>
  <c r="Q502" i="4" l="1"/>
  <c r="AC502" i="4"/>
  <c r="AE737" i="1"/>
  <c r="AD737" i="1"/>
  <c r="AF737" i="1"/>
  <c r="AC737" i="1"/>
  <c r="X738" i="1"/>
  <c r="P738" i="1"/>
  <c r="AD502" i="4" l="1"/>
  <c r="AE502" i="4"/>
  <c r="AF502" i="4"/>
  <c r="V503" i="4"/>
  <c r="Z503" i="4" s="1"/>
  <c r="W503" i="4"/>
  <c r="AA503" i="4" s="1"/>
  <c r="U503" i="4"/>
  <c r="Y503" i="4" s="1"/>
  <c r="T503" i="4"/>
  <c r="T739" i="1"/>
  <c r="AB739" i="1" s="1" a="1"/>
  <c r="AB739" i="1" s="1"/>
  <c r="R738" i="1"/>
  <c r="Q738" i="1"/>
  <c r="X503" i="4" l="1"/>
  <c r="P503" i="4"/>
  <c r="R503" i="4" s="1"/>
  <c r="AB503" i="4" a="1"/>
  <c r="AB503" i="4" s="1"/>
  <c r="AD738" i="1"/>
  <c r="AF738" i="1"/>
  <c r="AE738" i="1"/>
  <c r="AC738" i="1"/>
  <c r="X739" i="1"/>
  <c r="P739" i="1"/>
  <c r="Q503" i="4" l="1"/>
  <c r="T740" i="1"/>
  <c r="AB740" i="1" s="1" a="1"/>
  <c r="AB740" i="1" s="1"/>
  <c r="R739" i="1"/>
  <c r="Q739" i="1"/>
  <c r="AC503" i="4" l="1"/>
  <c r="AE503" i="4"/>
  <c r="AF503" i="4"/>
  <c r="AD503" i="4"/>
  <c r="W504" i="4"/>
  <c r="AA504" i="4" s="1"/>
  <c r="V504" i="4"/>
  <c r="Z504" i="4" s="1"/>
  <c r="U504" i="4"/>
  <c r="Y504" i="4" s="1"/>
  <c r="T504" i="4"/>
  <c r="AF739" i="1"/>
  <c r="AD739" i="1"/>
  <c r="AE739" i="1"/>
  <c r="AC739" i="1"/>
  <c r="X740" i="1"/>
  <c r="P740" i="1"/>
  <c r="X504" i="4" l="1"/>
  <c r="AB504" i="4" a="1"/>
  <c r="AB504" i="4" s="1"/>
  <c r="P504" i="4"/>
  <c r="R504" i="4" s="1"/>
  <c r="T741" i="1"/>
  <c r="AB741" i="1" s="1" a="1"/>
  <c r="AB741" i="1" s="1"/>
  <c r="R740" i="1"/>
  <c r="Q740" i="1"/>
  <c r="Q504" i="4" l="1"/>
  <c r="AC504" i="4"/>
  <c r="AD740" i="1"/>
  <c r="AE740" i="1"/>
  <c r="AF740" i="1"/>
  <c r="AC740" i="1"/>
  <c r="X741" i="1"/>
  <c r="P741" i="1"/>
  <c r="U505" i="4" l="1"/>
  <c r="Y505" i="4" s="1"/>
  <c r="T505" i="4"/>
  <c r="V505" i="4"/>
  <c r="Z505" i="4" s="1"/>
  <c r="W505" i="4"/>
  <c r="AA505" i="4" s="1"/>
  <c r="AE504" i="4"/>
  <c r="AF504" i="4"/>
  <c r="AD504" i="4"/>
  <c r="T742" i="1"/>
  <c r="AB742" i="1" s="1" a="1"/>
  <c r="AB742" i="1" s="1"/>
  <c r="R741" i="1"/>
  <c r="Q741" i="1"/>
  <c r="AB505" i="4" l="1" a="1"/>
  <c r="AB505" i="4" s="1"/>
  <c r="X505" i="4"/>
  <c r="P505" i="4"/>
  <c r="R505" i="4" s="1"/>
  <c r="AE741" i="1"/>
  <c r="AF741" i="1"/>
  <c r="AD741" i="1"/>
  <c r="AC741" i="1"/>
  <c r="X742" i="1"/>
  <c r="P742" i="1"/>
  <c r="Q505" i="4" l="1"/>
  <c r="T743" i="1"/>
  <c r="AB743" i="1" s="1" a="1"/>
  <c r="AB743" i="1" s="1"/>
  <c r="R742" i="1"/>
  <c r="Q742" i="1"/>
  <c r="AC505" i="4" l="1"/>
  <c r="W506" i="4"/>
  <c r="AA506" i="4" s="1"/>
  <c r="AD505" i="4"/>
  <c r="AF505" i="4"/>
  <c r="AE505" i="4"/>
  <c r="V506" i="4"/>
  <c r="Z506" i="4" s="1"/>
  <c r="U506" i="4"/>
  <c r="Y506" i="4" s="1"/>
  <c r="T506" i="4"/>
  <c r="AE742" i="1"/>
  <c r="AD742" i="1"/>
  <c r="AF742" i="1"/>
  <c r="AC742" i="1"/>
  <c r="X743" i="1"/>
  <c r="P743" i="1"/>
  <c r="AB506" i="4" l="1" a="1"/>
  <c r="AB506" i="4" s="1"/>
  <c r="P506" i="4"/>
  <c r="R506" i="4" s="1"/>
  <c r="X506" i="4"/>
  <c r="T744" i="1"/>
  <c r="AB744" i="1" s="1" a="1"/>
  <c r="AB744" i="1" s="1"/>
  <c r="R743" i="1"/>
  <c r="Q743" i="1"/>
  <c r="Q506" i="4" l="1"/>
  <c r="AE743" i="1"/>
  <c r="AF743" i="1"/>
  <c r="AD743" i="1"/>
  <c r="AC743" i="1"/>
  <c r="X744" i="1"/>
  <c r="P744" i="1"/>
  <c r="AF506" i="4" l="1"/>
  <c r="AE506" i="4"/>
  <c r="U507" i="4"/>
  <c r="Y507" i="4" s="1"/>
  <c r="V507" i="4"/>
  <c r="Z507" i="4" s="1"/>
  <c r="AD506" i="4"/>
  <c r="W507" i="4"/>
  <c r="AA507" i="4" s="1"/>
  <c r="AC506" i="4"/>
  <c r="T507" i="4"/>
  <c r="T745" i="1"/>
  <c r="AB745" i="1" s="1" a="1"/>
  <c r="AB745" i="1" s="1"/>
  <c r="R744" i="1"/>
  <c r="Q744" i="1"/>
  <c r="X507" i="4" l="1"/>
  <c r="P507" i="4"/>
  <c r="R507" i="4" s="1"/>
  <c r="AB507" i="4" a="1"/>
  <c r="AB507" i="4" s="1"/>
  <c r="AE744" i="1"/>
  <c r="AF744" i="1"/>
  <c r="AD744" i="1"/>
  <c r="AC744" i="1"/>
  <c r="X745" i="1"/>
  <c r="P745" i="1"/>
  <c r="Q507" i="4" l="1"/>
  <c r="AC507" i="4"/>
  <c r="T746" i="1"/>
  <c r="AB746" i="1" s="1" a="1"/>
  <c r="AB746" i="1" s="1"/>
  <c r="R745" i="1"/>
  <c r="Q745" i="1"/>
  <c r="AD507" i="4" l="1"/>
  <c r="W508" i="4"/>
  <c r="AA508" i="4" s="1"/>
  <c r="V508" i="4"/>
  <c r="Z508" i="4" s="1"/>
  <c r="AF507" i="4"/>
  <c r="AE507" i="4"/>
  <c r="U508" i="4"/>
  <c r="Y508" i="4" s="1"/>
  <c r="T508" i="4"/>
  <c r="AE745" i="1"/>
  <c r="AF745" i="1"/>
  <c r="AD745" i="1"/>
  <c r="AC745" i="1"/>
  <c r="X746" i="1"/>
  <c r="P746" i="1"/>
  <c r="P508" i="4" l="1"/>
  <c r="R508" i="4" s="1"/>
  <c r="X508" i="4"/>
  <c r="AB508" i="4" a="1"/>
  <c r="AB508" i="4" s="1"/>
  <c r="T747" i="1"/>
  <c r="AB747" i="1" s="1" a="1"/>
  <c r="AB747" i="1" s="1"/>
  <c r="R746" i="1"/>
  <c r="Q746" i="1"/>
  <c r="Q508" i="4" l="1"/>
  <c r="AE746" i="1"/>
  <c r="AD746" i="1"/>
  <c r="AF746" i="1"/>
  <c r="AC746" i="1"/>
  <c r="X747" i="1"/>
  <c r="P747" i="1"/>
  <c r="U509" i="4" l="1"/>
  <c r="Y509" i="4" s="1"/>
  <c r="AE508" i="4"/>
  <c r="W509" i="4"/>
  <c r="AA509" i="4" s="1"/>
  <c r="AD508" i="4"/>
  <c r="AF508" i="4"/>
  <c r="V509" i="4"/>
  <c r="Z509" i="4" s="1"/>
  <c r="AC508" i="4"/>
  <c r="T509" i="4"/>
  <c r="T748" i="1"/>
  <c r="AB748" i="1" s="1" a="1"/>
  <c r="AB748" i="1" s="1"/>
  <c r="R747" i="1"/>
  <c r="Q747" i="1"/>
  <c r="X509" i="4" l="1"/>
  <c r="P509" i="4"/>
  <c r="R509" i="4" s="1"/>
  <c r="AB509" i="4" a="1"/>
  <c r="AB509" i="4" s="1"/>
  <c r="AD747" i="1"/>
  <c r="AE747" i="1"/>
  <c r="AF747" i="1"/>
  <c r="AC747" i="1"/>
  <c r="X748" i="1"/>
  <c r="P748" i="1"/>
  <c r="Q509" i="4" l="1"/>
  <c r="T749" i="1"/>
  <c r="AB749" i="1" s="1" a="1"/>
  <c r="AB749" i="1" s="1"/>
  <c r="R748" i="1"/>
  <c r="Q748" i="1"/>
  <c r="AC509" i="4" l="1"/>
  <c r="AD509" i="4"/>
  <c r="AE509" i="4"/>
  <c r="AF509" i="4"/>
  <c r="V510" i="4"/>
  <c r="Z510" i="4" s="1"/>
  <c r="W510" i="4"/>
  <c r="AA510" i="4" s="1"/>
  <c r="U510" i="4"/>
  <c r="Y510" i="4" s="1"/>
  <c r="T510" i="4"/>
  <c r="AD748" i="1"/>
  <c r="AE748" i="1"/>
  <c r="AF748" i="1"/>
  <c r="AC748" i="1"/>
  <c r="X749" i="1"/>
  <c r="P749" i="1"/>
  <c r="X510" i="4" l="1"/>
  <c r="AB510" i="4" a="1"/>
  <c r="AB510" i="4" s="1"/>
  <c r="P510" i="4"/>
  <c r="R510" i="4" s="1"/>
  <c r="T750" i="1"/>
  <c r="AB750" i="1" s="1" a="1"/>
  <c r="AB750" i="1" s="1"/>
  <c r="R749" i="1"/>
  <c r="Q749" i="1"/>
  <c r="Q510" i="4" l="1"/>
  <c r="AE749" i="1"/>
  <c r="AD749" i="1"/>
  <c r="AF749" i="1"/>
  <c r="AC749" i="1"/>
  <c r="X750" i="1"/>
  <c r="P750" i="1"/>
  <c r="AC510" i="4" l="1"/>
  <c r="AE510" i="4"/>
  <c r="AD510" i="4"/>
  <c r="AF510" i="4"/>
  <c r="U511" i="4"/>
  <c r="Y511" i="4" s="1"/>
  <c r="W511" i="4"/>
  <c r="AA511" i="4" s="1"/>
  <c r="V511" i="4"/>
  <c r="Z511" i="4" s="1"/>
  <c r="T511" i="4"/>
  <c r="T751" i="1"/>
  <c r="AB751" i="1" s="1" a="1"/>
  <c r="AB751" i="1" s="1"/>
  <c r="R750" i="1"/>
  <c r="Q750" i="1"/>
  <c r="X511" i="4" l="1"/>
  <c r="AB511" i="4" a="1"/>
  <c r="AB511" i="4" s="1"/>
  <c r="P511" i="4"/>
  <c r="R511" i="4" s="1"/>
  <c r="AE750" i="1"/>
  <c r="AD750" i="1"/>
  <c r="AF750" i="1"/>
  <c r="AC750" i="1"/>
  <c r="X751" i="1"/>
  <c r="P751" i="1"/>
  <c r="Q511" i="4" l="1"/>
  <c r="T752" i="1"/>
  <c r="AB752" i="1" s="1" a="1"/>
  <c r="AB752" i="1" s="1"/>
  <c r="R751" i="1"/>
  <c r="Q751" i="1"/>
  <c r="AC511" i="4" l="1"/>
  <c r="W512" i="4"/>
  <c r="AA512" i="4" s="1"/>
  <c r="AD511" i="4"/>
  <c r="AF511" i="4"/>
  <c r="V512" i="4"/>
  <c r="Z512" i="4" s="1"/>
  <c r="AE511" i="4"/>
  <c r="U512" i="4"/>
  <c r="Y512" i="4" s="1"/>
  <c r="T512" i="4"/>
  <c r="AF751" i="1"/>
  <c r="AE751" i="1"/>
  <c r="AD751" i="1"/>
  <c r="AC751" i="1"/>
  <c r="X752" i="1"/>
  <c r="P752" i="1"/>
  <c r="X512" i="4" l="1"/>
  <c r="P512" i="4"/>
  <c r="R512" i="4" s="1"/>
  <c r="AB512" i="4" a="1"/>
  <c r="AB512" i="4" s="1"/>
  <c r="T753" i="1"/>
  <c r="AB753" i="1" s="1" a="1"/>
  <c r="AB753" i="1" s="1"/>
  <c r="R752" i="1"/>
  <c r="Q752" i="1"/>
  <c r="Q512" i="4" l="1"/>
  <c r="AC512" i="4"/>
  <c r="AD752" i="1"/>
  <c r="AF752" i="1"/>
  <c r="AE752" i="1"/>
  <c r="AC752" i="1"/>
  <c r="X753" i="1"/>
  <c r="P753" i="1"/>
  <c r="AF512" i="4" l="1"/>
  <c r="AE512" i="4"/>
  <c r="U513" i="4"/>
  <c r="Y513" i="4" s="1"/>
  <c r="AD512" i="4"/>
  <c r="V513" i="4"/>
  <c r="Z513" i="4" s="1"/>
  <c r="W513" i="4"/>
  <c r="AA513" i="4" s="1"/>
  <c r="T513" i="4"/>
  <c r="T754" i="1"/>
  <c r="AB754" i="1" s="1" a="1"/>
  <c r="AB754" i="1" s="1"/>
  <c r="R753" i="1"/>
  <c r="Q753" i="1"/>
  <c r="X513" i="4" l="1"/>
  <c r="P513" i="4"/>
  <c r="R513" i="4" s="1"/>
  <c r="AB513" i="4" a="1"/>
  <c r="AB513" i="4" s="1"/>
  <c r="AE753" i="1"/>
  <c r="AF753" i="1"/>
  <c r="AD753" i="1"/>
  <c r="AC753" i="1"/>
  <c r="X754" i="1"/>
  <c r="P754" i="1"/>
  <c r="Q513" i="4" l="1"/>
  <c r="AC513" i="4" s="1"/>
  <c r="T755" i="1"/>
  <c r="AB755" i="1" s="1" a="1"/>
  <c r="AB755" i="1" s="1"/>
  <c r="R754" i="1"/>
  <c r="Q754" i="1"/>
  <c r="AD513" i="4" l="1"/>
  <c r="AF513" i="4"/>
  <c r="V514" i="4"/>
  <c r="Z514" i="4" s="1"/>
  <c r="AE513" i="4"/>
  <c r="U514" i="4"/>
  <c r="Y514" i="4" s="1"/>
  <c r="W514" i="4"/>
  <c r="AA514" i="4" s="1"/>
  <c r="T514" i="4"/>
  <c r="AD754" i="1"/>
  <c r="AF754" i="1"/>
  <c r="AE754" i="1"/>
  <c r="AC754" i="1"/>
  <c r="X755" i="1"/>
  <c r="P755" i="1"/>
  <c r="AB514" i="4" l="1" a="1"/>
  <c r="AB514" i="4" s="1"/>
  <c r="X514" i="4"/>
  <c r="P514" i="4"/>
  <c r="R514" i="4" s="1"/>
  <c r="T756" i="1"/>
  <c r="AB756" i="1" s="1" a="1"/>
  <c r="AB756" i="1" s="1"/>
  <c r="R755" i="1"/>
  <c r="Q755" i="1"/>
  <c r="Q514" i="4" l="1"/>
  <c r="AC514" i="4" s="1"/>
  <c r="AE755" i="1"/>
  <c r="AF755" i="1"/>
  <c r="AD755" i="1"/>
  <c r="AC755" i="1"/>
  <c r="X756" i="1"/>
  <c r="P756" i="1"/>
  <c r="AE514" i="4" l="1"/>
  <c r="U515" i="4"/>
  <c r="Y515" i="4" s="1"/>
  <c r="W515" i="4"/>
  <c r="AA515" i="4" s="1"/>
  <c r="AD514" i="4"/>
  <c r="V515" i="4"/>
  <c r="Z515" i="4" s="1"/>
  <c r="AF514" i="4"/>
  <c r="T515" i="4"/>
  <c r="R756" i="1"/>
  <c r="Q756" i="1"/>
  <c r="X515" i="4" l="1"/>
  <c r="AB515" i="4" a="1"/>
  <c r="AB515" i="4" s="1"/>
  <c r="P515" i="4"/>
  <c r="R515" i="4" s="1"/>
  <c r="W757" i="1"/>
  <c r="AA757" i="1" s="1"/>
  <c r="W758" i="1" s="1"/>
  <c r="AA758" i="1" s="1"/>
  <c r="W759" i="1" s="1"/>
  <c r="AA759" i="1" s="1"/>
  <c r="W760" i="1" s="1"/>
  <c r="AA760" i="1" s="1"/>
  <c r="W761" i="1" s="1"/>
  <c r="AA761" i="1" s="1"/>
  <c r="W762" i="1" s="1"/>
  <c r="AA762" i="1" s="1"/>
  <c r="W763" i="1" s="1"/>
  <c r="AA763" i="1" s="1"/>
  <c r="W764" i="1" s="1"/>
  <c r="AA764" i="1" s="1"/>
  <c r="W765" i="1" s="1"/>
  <c r="AA765" i="1" s="1"/>
  <c r="W766" i="1" s="1"/>
  <c r="AA766" i="1" s="1"/>
  <c r="W767" i="1" s="1"/>
  <c r="AA767" i="1" s="1"/>
  <c r="W768" i="1" s="1"/>
  <c r="AA768" i="1" s="1"/>
  <c r="W769" i="1" s="1"/>
  <c r="AA769" i="1" s="1"/>
  <c r="W770" i="1" s="1"/>
  <c r="AA770" i="1" s="1"/>
  <c r="W771" i="1" s="1"/>
  <c r="AA771" i="1" s="1"/>
  <c r="W772" i="1" s="1"/>
  <c r="AA772" i="1" s="1"/>
  <c r="W773" i="1" s="1"/>
  <c r="AA773" i="1" s="1"/>
  <c r="W774" i="1" s="1"/>
  <c r="AA774" i="1" s="1"/>
  <c r="W775" i="1" s="1"/>
  <c r="AA775" i="1" s="1"/>
  <c r="W776" i="1" s="1"/>
  <c r="AA776" i="1" s="1"/>
  <c r="W777" i="1" s="1"/>
  <c r="AA777" i="1" s="1"/>
  <c r="U757" i="1"/>
  <c r="Y757" i="1" s="1"/>
  <c r="U758" i="1" s="1"/>
  <c r="Y758" i="1" s="1"/>
  <c r="U759" i="1" s="1"/>
  <c r="Y759" i="1" s="1"/>
  <c r="U760" i="1" s="1"/>
  <c r="Y760" i="1" s="1"/>
  <c r="U761" i="1" s="1"/>
  <c r="Y761" i="1" s="1"/>
  <c r="U762" i="1" s="1"/>
  <c r="Y762" i="1" s="1"/>
  <c r="U763" i="1" s="1"/>
  <c r="Y763" i="1" s="1"/>
  <c r="U764" i="1" s="1"/>
  <c r="Y764" i="1" s="1"/>
  <c r="U765" i="1" s="1"/>
  <c r="Y765" i="1" s="1"/>
  <c r="U766" i="1" s="1"/>
  <c r="Y766" i="1" s="1"/>
  <c r="U767" i="1" s="1"/>
  <c r="Y767" i="1" s="1"/>
  <c r="U768" i="1" s="1"/>
  <c r="Y768" i="1" s="1"/>
  <c r="U769" i="1" s="1"/>
  <c r="Y769" i="1" s="1"/>
  <c r="U770" i="1" s="1"/>
  <c r="Y770" i="1" s="1"/>
  <c r="U771" i="1" s="1"/>
  <c r="Y771" i="1" s="1"/>
  <c r="U772" i="1" s="1"/>
  <c r="Y772" i="1" s="1"/>
  <c r="U773" i="1" s="1"/>
  <c r="Y773" i="1" s="1"/>
  <c r="U774" i="1" s="1"/>
  <c r="Y774" i="1" s="1"/>
  <c r="U775" i="1" s="1"/>
  <c r="Y775" i="1" s="1"/>
  <c r="U776" i="1" s="1"/>
  <c r="Y776" i="1" s="1"/>
  <c r="U777" i="1" s="1"/>
  <c r="Y777" i="1" s="1"/>
  <c r="V757" i="1"/>
  <c r="Z757" i="1" s="1"/>
  <c r="V758" i="1" s="1"/>
  <c r="Z758" i="1" s="1"/>
  <c r="V759" i="1" s="1"/>
  <c r="Z759" i="1" s="1"/>
  <c r="V760" i="1" s="1"/>
  <c r="Z760" i="1" s="1"/>
  <c r="V761" i="1" s="1"/>
  <c r="Z761" i="1" s="1"/>
  <c r="V762" i="1" s="1"/>
  <c r="Z762" i="1" s="1"/>
  <c r="V763" i="1" s="1"/>
  <c r="Z763" i="1" s="1"/>
  <c r="V764" i="1" s="1"/>
  <c r="Z764" i="1" s="1"/>
  <c r="V765" i="1" s="1"/>
  <c r="Z765" i="1" s="1"/>
  <c r="V766" i="1" s="1"/>
  <c r="Z766" i="1" s="1"/>
  <c r="V767" i="1" s="1"/>
  <c r="Z767" i="1" s="1"/>
  <c r="V768" i="1" s="1"/>
  <c r="Z768" i="1" s="1"/>
  <c r="V769" i="1" s="1"/>
  <c r="Z769" i="1" s="1"/>
  <c r="V770" i="1" s="1"/>
  <c r="Z770" i="1" s="1"/>
  <c r="V771" i="1" s="1"/>
  <c r="Z771" i="1" s="1"/>
  <c r="V772" i="1" s="1"/>
  <c r="Z772" i="1" s="1"/>
  <c r="V773" i="1" s="1"/>
  <c r="Z773" i="1" s="1"/>
  <c r="V774" i="1" s="1"/>
  <c r="Z774" i="1" s="1"/>
  <c r="V775" i="1" s="1"/>
  <c r="Z775" i="1" s="1"/>
  <c r="V776" i="1" s="1"/>
  <c r="Z776" i="1" s="1"/>
  <c r="V777" i="1" s="1"/>
  <c r="Z777" i="1" s="1"/>
  <c r="T757" i="1"/>
  <c r="X757" i="1" s="1"/>
  <c r="AE756" i="1"/>
  <c r="AF756" i="1"/>
  <c r="AD756" i="1"/>
  <c r="AC756" i="1"/>
  <c r="P757" i="1"/>
  <c r="Q515" i="4" l="1"/>
  <c r="AC515" i="4"/>
  <c r="AB757" i="1" a="1"/>
  <c r="AB757" i="1" s="1"/>
  <c r="T758" i="1"/>
  <c r="AB758" i="1" s="1" a="1"/>
  <c r="AB758" i="1" s="1"/>
  <c r="R757" i="1"/>
  <c r="Q757" i="1"/>
  <c r="AD515" i="4" l="1"/>
  <c r="U516" i="4"/>
  <c r="Y516" i="4" s="1"/>
  <c r="W516" i="4"/>
  <c r="AA516" i="4" s="1"/>
  <c r="AF515" i="4"/>
  <c r="V516" i="4"/>
  <c r="Z516" i="4" s="1"/>
  <c r="AE515" i="4"/>
  <c r="T516" i="4"/>
  <c r="AF757" i="1"/>
  <c r="AE757" i="1"/>
  <c r="AD757" i="1"/>
  <c r="AC757" i="1"/>
  <c r="X758" i="1"/>
  <c r="P758" i="1"/>
  <c r="X516" i="4" l="1"/>
  <c r="P516" i="4"/>
  <c r="R516" i="4" s="1"/>
  <c r="AB516" i="4" a="1"/>
  <c r="AB516" i="4" s="1"/>
  <c r="T759" i="1"/>
  <c r="AB759" i="1" s="1" a="1"/>
  <c r="AB759" i="1" s="1"/>
  <c r="R758" i="1"/>
  <c r="Q758" i="1"/>
  <c r="Q516" i="4" l="1"/>
  <c r="AC516" i="4" s="1"/>
  <c r="AD758" i="1"/>
  <c r="AE758" i="1"/>
  <c r="AF758" i="1"/>
  <c r="AC758" i="1"/>
  <c r="X759" i="1"/>
  <c r="P759" i="1"/>
  <c r="AF516" i="4" l="1"/>
  <c r="U517" i="4"/>
  <c r="Y517" i="4" s="1"/>
  <c r="AD516" i="4"/>
  <c r="V517" i="4"/>
  <c r="Z517" i="4" s="1"/>
  <c r="W517" i="4"/>
  <c r="AA517" i="4" s="1"/>
  <c r="AE516" i="4"/>
  <c r="T517" i="4"/>
  <c r="T760" i="1"/>
  <c r="AB760" i="1" s="1" a="1"/>
  <c r="AB760" i="1" s="1"/>
  <c r="R759" i="1"/>
  <c r="Q759" i="1"/>
  <c r="P517" i="4" l="1"/>
  <c r="R517" i="4" s="1"/>
  <c r="X517" i="4"/>
  <c r="AB517" i="4" a="1"/>
  <c r="AB517" i="4" s="1"/>
  <c r="AE759" i="1"/>
  <c r="AD759" i="1"/>
  <c r="AF759" i="1"/>
  <c r="AC759" i="1"/>
  <c r="X760" i="1"/>
  <c r="P760" i="1"/>
  <c r="Q517" i="4" l="1"/>
  <c r="T761" i="1"/>
  <c r="AB761" i="1" s="1" a="1"/>
  <c r="AB761" i="1" s="1"/>
  <c r="R760" i="1"/>
  <c r="Q760" i="1"/>
  <c r="V518" i="4" l="1"/>
  <c r="Z518" i="4" s="1"/>
  <c r="AF517" i="4"/>
  <c r="AE517" i="4"/>
  <c r="U518" i="4"/>
  <c r="Y518" i="4" s="1"/>
  <c r="W518" i="4"/>
  <c r="AA518" i="4" s="1"/>
  <c r="AD517" i="4"/>
  <c r="AC517" i="4"/>
  <c r="T518" i="4"/>
  <c r="AD760" i="1"/>
  <c r="AE760" i="1"/>
  <c r="AF760" i="1"/>
  <c r="AC760" i="1"/>
  <c r="X761" i="1"/>
  <c r="P761" i="1"/>
  <c r="X518" i="4" l="1"/>
  <c r="P518" i="4"/>
  <c r="R518" i="4" s="1"/>
  <c r="AB518" i="4" a="1"/>
  <c r="AB518" i="4" s="1"/>
  <c r="T762" i="1"/>
  <c r="AB762" i="1" s="1" a="1"/>
  <c r="AB762" i="1" s="1"/>
  <c r="R761" i="1"/>
  <c r="Q761" i="1"/>
  <c r="Q518" i="4" l="1"/>
  <c r="AC518" i="4" s="1"/>
  <c r="AE761" i="1"/>
  <c r="AD761" i="1"/>
  <c r="AF761" i="1"/>
  <c r="AC761" i="1"/>
  <c r="X762" i="1"/>
  <c r="P762" i="1"/>
  <c r="AE518" i="4" l="1"/>
  <c r="AF518" i="4"/>
  <c r="AD518" i="4"/>
  <c r="V519" i="4"/>
  <c r="Z519" i="4" s="1"/>
  <c r="W519" i="4"/>
  <c r="AA519" i="4" s="1"/>
  <c r="U519" i="4"/>
  <c r="Y519" i="4" s="1"/>
  <c r="T519" i="4"/>
  <c r="T763" i="1"/>
  <c r="AB763" i="1" s="1" a="1"/>
  <c r="AB763" i="1" s="1"/>
  <c r="R762" i="1"/>
  <c r="Q762" i="1"/>
  <c r="X519" i="4" l="1"/>
  <c r="AB519" i="4" a="1"/>
  <c r="AB519" i="4" s="1"/>
  <c r="P519" i="4"/>
  <c r="R519" i="4" s="1"/>
  <c r="AD762" i="1"/>
  <c r="AF762" i="1"/>
  <c r="AE762" i="1"/>
  <c r="AC762" i="1"/>
  <c r="X763" i="1"/>
  <c r="P763" i="1"/>
  <c r="Q519" i="4" l="1"/>
  <c r="T764" i="1"/>
  <c r="AB764" i="1" s="1" a="1"/>
  <c r="AB764" i="1" s="1"/>
  <c r="R763" i="1"/>
  <c r="Q763" i="1"/>
  <c r="W520" i="4" l="1"/>
  <c r="AA520" i="4" s="1"/>
  <c r="AE519" i="4"/>
  <c r="AF519" i="4"/>
  <c r="U520" i="4"/>
  <c r="Y520" i="4" s="1"/>
  <c r="AD519" i="4"/>
  <c r="V520" i="4"/>
  <c r="Z520" i="4" s="1"/>
  <c r="AC519" i="4"/>
  <c r="T520" i="4"/>
  <c r="AE763" i="1"/>
  <c r="AD763" i="1"/>
  <c r="AF763" i="1"/>
  <c r="AC763" i="1"/>
  <c r="X764" i="1"/>
  <c r="P764" i="1"/>
  <c r="P520" i="4" l="1"/>
  <c r="R520" i="4" s="1"/>
  <c r="X520" i="4"/>
  <c r="AB520" i="4" a="1"/>
  <c r="AB520" i="4" s="1"/>
  <c r="T765" i="1"/>
  <c r="AB765" i="1" s="1" a="1"/>
  <c r="AB765" i="1" s="1"/>
  <c r="R764" i="1"/>
  <c r="Q764" i="1"/>
  <c r="Q520" i="4" l="1"/>
  <c r="AD764" i="1"/>
  <c r="AE764" i="1"/>
  <c r="AF764" i="1"/>
  <c r="AC764" i="1"/>
  <c r="X765" i="1"/>
  <c r="P765" i="1"/>
  <c r="V521" i="4" l="1"/>
  <c r="Z521" i="4" s="1"/>
  <c r="AF520" i="4"/>
  <c r="AE520" i="4"/>
  <c r="U521" i="4"/>
  <c r="Y521" i="4" s="1"/>
  <c r="AD520" i="4"/>
  <c r="W521" i="4"/>
  <c r="AA521" i="4" s="1"/>
  <c r="AC520" i="4"/>
  <c r="T521" i="4"/>
  <c r="T766" i="1"/>
  <c r="AB766" i="1" s="1" a="1"/>
  <c r="AB766" i="1" s="1"/>
  <c r="R765" i="1"/>
  <c r="Q765" i="1"/>
  <c r="AB521" i="4" l="1" a="1"/>
  <c r="AB521" i="4" s="1"/>
  <c r="X521" i="4"/>
  <c r="P521" i="4"/>
  <c r="R521" i="4" s="1"/>
  <c r="AE765" i="1"/>
  <c r="AD765" i="1"/>
  <c r="AF765" i="1"/>
  <c r="AC765" i="1"/>
  <c r="X766" i="1"/>
  <c r="P766" i="1"/>
  <c r="Q521" i="4" l="1"/>
  <c r="T767" i="1"/>
  <c r="AB767" i="1" s="1" a="1"/>
  <c r="AB767" i="1" s="1"/>
  <c r="R766" i="1"/>
  <c r="Q766" i="1"/>
  <c r="AE521" i="4" l="1"/>
  <c r="U522" i="4"/>
  <c r="Y522" i="4" s="1"/>
  <c r="AF521" i="4"/>
  <c r="AD521" i="4"/>
  <c r="W522" i="4"/>
  <c r="AA522" i="4" s="1"/>
  <c r="V522" i="4"/>
  <c r="Z522" i="4" s="1"/>
  <c r="AC521" i="4"/>
  <c r="T522" i="4"/>
  <c r="AD766" i="1"/>
  <c r="AF766" i="1"/>
  <c r="AE766" i="1"/>
  <c r="AC766" i="1"/>
  <c r="X767" i="1"/>
  <c r="P767" i="1"/>
  <c r="AB522" i="4" l="1" a="1"/>
  <c r="AB522" i="4" s="1"/>
  <c r="P522" i="4"/>
  <c r="R522" i="4" s="1"/>
  <c r="X522" i="4"/>
  <c r="T768" i="1"/>
  <c r="AB768" i="1" s="1" a="1"/>
  <c r="AB768" i="1" s="1"/>
  <c r="R767" i="1"/>
  <c r="Q767" i="1"/>
  <c r="Q522" i="4" l="1"/>
  <c r="AC522" i="4"/>
  <c r="AE767" i="1"/>
  <c r="AF767" i="1"/>
  <c r="AD767" i="1"/>
  <c r="AC767" i="1"/>
  <c r="X768" i="1"/>
  <c r="P768" i="1"/>
  <c r="AD522" i="4" l="1"/>
  <c r="W523" i="4"/>
  <c r="AA523" i="4" s="1"/>
  <c r="V523" i="4"/>
  <c r="Z523" i="4" s="1"/>
  <c r="AF522" i="4"/>
  <c r="U523" i="4"/>
  <c r="Y523" i="4" s="1"/>
  <c r="AE522" i="4"/>
  <c r="T523" i="4"/>
  <c r="T769" i="1"/>
  <c r="AB769" i="1" s="1" a="1"/>
  <c r="AB769" i="1" s="1"/>
  <c r="R768" i="1"/>
  <c r="Q768" i="1"/>
  <c r="P523" i="4" l="1"/>
  <c r="R523" i="4" s="1"/>
  <c r="X523" i="4"/>
  <c r="AB523" i="4" a="1"/>
  <c r="AB523" i="4" s="1"/>
  <c r="AD768" i="1"/>
  <c r="AF768" i="1"/>
  <c r="AE768" i="1"/>
  <c r="AC768" i="1"/>
  <c r="X769" i="1"/>
  <c r="P769" i="1"/>
  <c r="Q523" i="4" l="1"/>
  <c r="T770" i="1"/>
  <c r="AB770" i="1" s="1" a="1"/>
  <c r="AB770" i="1" s="1"/>
  <c r="R769" i="1"/>
  <c r="Q769" i="1"/>
  <c r="U524" i="4" l="1"/>
  <c r="Y524" i="4" s="1"/>
  <c r="AE523" i="4"/>
  <c r="W524" i="4"/>
  <c r="AA524" i="4" s="1"/>
  <c r="AF523" i="4"/>
  <c r="AD523" i="4"/>
  <c r="V524" i="4"/>
  <c r="Z524" i="4" s="1"/>
  <c r="AC523" i="4"/>
  <c r="T524" i="4"/>
  <c r="AE769" i="1"/>
  <c r="AF769" i="1"/>
  <c r="AD769" i="1"/>
  <c r="AC769" i="1"/>
  <c r="X770" i="1"/>
  <c r="P770" i="1"/>
  <c r="AB524" i="4" l="1" a="1"/>
  <c r="AB524" i="4" s="1"/>
  <c r="P524" i="4"/>
  <c r="R524" i="4" s="1"/>
  <c r="X524" i="4"/>
  <c r="T771" i="1"/>
  <c r="AB771" i="1" s="1" a="1"/>
  <c r="AB771" i="1" s="1"/>
  <c r="R770" i="1"/>
  <c r="Q770" i="1"/>
  <c r="Q524" i="4" l="1"/>
  <c r="AC524" i="4"/>
  <c r="AE770" i="1"/>
  <c r="AD770" i="1"/>
  <c r="AF770" i="1"/>
  <c r="AC770" i="1"/>
  <c r="X771" i="1"/>
  <c r="P771" i="1"/>
  <c r="AD524" i="4" l="1"/>
  <c r="AF524" i="4"/>
  <c r="AE524" i="4"/>
  <c r="V525" i="4"/>
  <c r="Z525" i="4" s="1"/>
  <c r="U525" i="4"/>
  <c r="Y525" i="4" s="1"/>
  <c r="W525" i="4"/>
  <c r="AA525" i="4" s="1"/>
  <c r="T525" i="4"/>
  <c r="T772" i="1"/>
  <c r="AB772" i="1" s="1" a="1"/>
  <c r="AB772" i="1" s="1"/>
  <c r="R771" i="1"/>
  <c r="Q771" i="1"/>
  <c r="AB525" i="4" l="1" a="1"/>
  <c r="AB525" i="4" s="1"/>
  <c r="P525" i="4"/>
  <c r="R525" i="4" s="1"/>
  <c r="X525" i="4"/>
  <c r="AE771" i="1"/>
  <c r="AF771" i="1"/>
  <c r="AD771" i="1"/>
  <c r="AC771" i="1"/>
  <c r="X772" i="1"/>
  <c r="P772" i="1"/>
  <c r="Q525" i="4" l="1"/>
  <c r="AC525" i="4" s="1"/>
  <c r="T773" i="1"/>
  <c r="AB773" i="1" s="1" a="1"/>
  <c r="AB773" i="1" s="1"/>
  <c r="R772" i="1"/>
  <c r="Q772" i="1"/>
  <c r="T526" i="4" l="1"/>
  <c r="V526" i="4"/>
  <c r="Z526" i="4" s="1"/>
  <c r="W526" i="4"/>
  <c r="AA526" i="4" s="1"/>
  <c r="U526" i="4"/>
  <c r="Y526" i="4" s="1"/>
  <c r="AD525" i="4"/>
  <c r="AE525" i="4"/>
  <c r="AF525" i="4"/>
  <c r="AD772" i="1"/>
  <c r="AE772" i="1"/>
  <c r="AF772" i="1"/>
  <c r="AC772" i="1"/>
  <c r="X773" i="1"/>
  <c r="P773" i="1"/>
  <c r="X526" i="4" l="1"/>
  <c r="AB526" i="4" a="1"/>
  <c r="AB526" i="4" s="1"/>
  <c r="P526" i="4"/>
  <c r="R526" i="4" s="1"/>
  <c r="T774" i="1"/>
  <c r="AB774" i="1" s="1" a="1"/>
  <c r="AB774" i="1" s="1"/>
  <c r="R773" i="1"/>
  <c r="Q773" i="1"/>
  <c r="Q526" i="4" l="1"/>
  <c r="AC526" i="4"/>
  <c r="AE773" i="1"/>
  <c r="AF773" i="1"/>
  <c r="AD773" i="1"/>
  <c r="AC773" i="1"/>
  <c r="X774" i="1"/>
  <c r="P774" i="1"/>
  <c r="U527" i="4" l="1"/>
  <c r="Y527" i="4" s="1"/>
  <c r="V527" i="4"/>
  <c r="Z527" i="4" s="1"/>
  <c r="AD526" i="4"/>
  <c r="AF526" i="4"/>
  <c r="AE526" i="4"/>
  <c r="W527" i="4"/>
  <c r="AA527" i="4" s="1"/>
  <c r="T527" i="4"/>
  <c r="T775" i="1"/>
  <c r="AB775" i="1" s="1" a="1"/>
  <c r="AB775" i="1" s="1"/>
  <c r="R774" i="1"/>
  <c r="Q774" i="1"/>
  <c r="AB527" i="4" l="1" a="1"/>
  <c r="AB527" i="4" s="1"/>
  <c r="X527" i="4"/>
  <c r="P527" i="4"/>
  <c r="R527" i="4" s="1"/>
  <c r="AD774" i="1"/>
  <c r="AF774" i="1"/>
  <c r="AE774" i="1"/>
  <c r="AC774" i="1"/>
  <c r="X775" i="1"/>
  <c r="P775" i="1"/>
  <c r="Q527" i="4" l="1"/>
  <c r="T776" i="1"/>
  <c r="AB776" i="1" s="1" a="1"/>
  <c r="AB776" i="1" s="1"/>
  <c r="R775" i="1"/>
  <c r="Q775" i="1"/>
  <c r="AC527" i="4" l="1"/>
  <c r="W528" i="4"/>
  <c r="AA528" i="4" s="1"/>
  <c r="AD527" i="4"/>
  <c r="U528" i="4"/>
  <c r="Y528" i="4" s="1"/>
  <c r="AF527" i="4"/>
  <c r="V528" i="4"/>
  <c r="Z528" i="4" s="1"/>
  <c r="AE527" i="4"/>
  <c r="T528" i="4"/>
  <c r="AE775" i="1"/>
  <c r="AD775" i="1"/>
  <c r="AF775" i="1"/>
  <c r="AC775" i="1"/>
  <c r="X776" i="1"/>
  <c r="P776" i="1"/>
  <c r="AB528" i="4" l="1" a="1"/>
  <c r="AB528" i="4" s="1"/>
  <c r="P528" i="4"/>
  <c r="R528" i="4" s="1"/>
  <c r="X528" i="4"/>
  <c r="T777" i="1"/>
  <c r="AB777" i="1" s="1" a="1"/>
  <c r="AB777" i="1" s="1"/>
  <c r="R776" i="1"/>
  <c r="Q776" i="1"/>
  <c r="Q528" i="4" l="1"/>
  <c r="AC528" i="4"/>
  <c r="AE776" i="1"/>
  <c r="AD776" i="1"/>
  <c r="AF776" i="1"/>
  <c r="AC776" i="1"/>
  <c r="X777" i="1"/>
  <c r="P777" i="1"/>
  <c r="V529" i="4" l="1"/>
  <c r="Z529" i="4" s="1"/>
  <c r="W529" i="4"/>
  <c r="AA529" i="4" s="1"/>
  <c r="AE528" i="4"/>
  <c r="AF528" i="4"/>
  <c r="U529" i="4"/>
  <c r="Y529" i="4" s="1"/>
  <c r="AD528" i="4"/>
  <c r="T529" i="4"/>
  <c r="R777" i="1"/>
  <c r="Q777" i="1"/>
  <c r="AB529" i="4" l="1" a="1"/>
  <c r="AB529" i="4" s="1"/>
  <c r="X529" i="4"/>
  <c r="P529" i="4"/>
  <c r="R529" i="4" s="1"/>
  <c r="AC777" i="1"/>
  <c r="U778" i="1"/>
  <c r="Y778" i="1" s="1"/>
  <c r="U779" i="1" s="1"/>
  <c r="Y779" i="1" s="1"/>
  <c r="U780" i="1" s="1"/>
  <c r="Y780" i="1" s="1"/>
  <c r="U781" i="1" s="1"/>
  <c r="Y781" i="1" s="1"/>
  <c r="U782" i="1" s="1"/>
  <c r="Y782" i="1" s="1"/>
  <c r="U783" i="1" s="1"/>
  <c r="Y783" i="1" s="1"/>
  <c r="U784" i="1" s="1"/>
  <c r="Y784" i="1" s="1"/>
  <c r="U785" i="1" s="1"/>
  <c r="Y785" i="1" s="1"/>
  <c r="U786" i="1" s="1"/>
  <c r="Y786" i="1" s="1"/>
  <c r="U787" i="1" s="1"/>
  <c r="Y787" i="1" s="1"/>
  <c r="U788" i="1" s="1"/>
  <c r="Y788" i="1" s="1"/>
  <c r="U789" i="1" s="1"/>
  <c r="Y789" i="1" s="1"/>
  <c r="U790" i="1" s="1"/>
  <c r="Y790" i="1" s="1"/>
  <c r="U791" i="1" s="1"/>
  <c r="Y791" i="1" s="1"/>
  <c r="U792" i="1" s="1"/>
  <c r="Y792" i="1" s="1"/>
  <c r="U793" i="1" s="1"/>
  <c r="Y793" i="1" s="1"/>
  <c r="U794" i="1" s="1"/>
  <c r="Y794" i="1" s="1"/>
  <c r="U795" i="1" s="1"/>
  <c r="Y795" i="1" s="1"/>
  <c r="U796" i="1" s="1"/>
  <c r="Y796" i="1" s="1"/>
  <c r="W778" i="1"/>
  <c r="AA778" i="1" s="1"/>
  <c r="W779" i="1" s="1"/>
  <c r="AA779" i="1" s="1"/>
  <c r="W780" i="1" s="1"/>
  <c r="AA780" i="1" s="1"/>
  <c r="W781" i="1" s="1"/>
  <c r="AA781" i="1" s="1"/>
  <c r="W782" i="1" s="1"/>
  <c r="AA782" i="1" s="1"/>
  <c r="W783" i="1" s="1"/>
  <c r="AA783" i="1" s="1"/>
  <c r="W784" i="1" s="1"/>
  <c r="AA784" i="1" s="1"/>
  <c r="W785" i="1" s="1"/>
  <c r="AA785" i="1" s="1"/>
  <c r="W786" i="1" s="1"/>
  <c r="AA786" i="1" s="1"/>
  <c r="W787" i="1" s="1"/>
  <c r="AA787" i="1" s="1"/>
  <c r="W788" i="1" s="1"/>
  <c r="AA788" i="1" s="1"/>
  <c r="W789" i="1" s="1"/>
  <c r="AA789" i="1" s="1"/>
  <c r="W790" i="1" s="1"/>
  <c r="AA790" i="1" s="1"/>
  <c r="W791" i="1" s="1"/>
  <c r="AA791" i="1" s="1"/>
  <c r="W792" i="1" s="1"/>
  <c r="AA792" i="1" s="1"/>
  <c r="W793" i="1" s="1"/>
  <c r="AA793" i="1" s="1"/>
  <c r="W794" i="1" s="1"/>
  <c r="AA794" i="1" s="1"/>
  <c r="W795" i="1" s="1"/>
  <c r="AA795" i="1" s="1"/>
  <c r="W796" i="1" s="1"/>
  <c r="AA796" i="1" s="1"/>
  <c r="V778" i="1"/>
  <c r="Z778" i="1" s="1"/>
  <c r="V779" i="1" s="1"/>
  <c r="Z779" i="1" s="1"/>
  <c r="V780" i="1" s="1"/>
  <c r="Z780" i="1" s="1"/>
  <c r="V781" i="1" s="1"/>
  <c r="Z781" i="1" s="1"/>
  <c r="V782" i="1" s="1"/>
  <c r="Z782" i="1" s="1"/>
  <c r="V783" i="1" s="1"/>
  <c r="Z783" i="1" s="1"/>
  <c r="V784" i="1" s="1"/>
  <c r="Z784" i="1" s="1"/>
  <c r="V785" i="1" s="1"/>
  <c r="Z785" i="1" s="1"/>
  <c r="V786" i="1" s="1"/>
  <c r="Z786" i="1" s="1"/>
  <c r="V787" i="1" s="1"/>
  <c r="Z787" i="1" s="1"/>
  <c r="V788" i="1" s="1"/>
  <c r="Z788" i="1" s="1"/>
  <c r="V789" i="1" s="1"/>
  <c r="Z789" i="1" s="1"/>
  <c r="V790" i="1" s="1"/>
  <c r="Z790" i="1" s="1"/>
  <c r="V791" i="1" s="1"/>
  <c r="Z791" i="1" s="1"/>
  <c r="V792" i="1" s="1"/>
  <c r="Z792" i="1" s="1"/>
  <c r="V793" i="1" s="1"/>
  <c r="Z793" i="1" s="1"/>
  <c r="V794" i="1" s="1"/>
  <c r="Z794" i="1" s="1"/>
  <c r="V795" i="1" s="1"/>
  <c r="Z795" i="1" s="1"/>
  <c r="V796" i="1" s="1"/>
  <c r="Z796" i="1" s="1"/>
  <c r="T778" i="1"/>
  <c r="AE777" i="1"/>
  <c r="AD777" i="1"/>
  <c r="AF777" i="1"/>
  <c r="Q529" i="4" l="1"/>
  <c r="AC529" i="4" s="1"/>
  <c r="AB778" i="1" a="1"/>
  <c r="AB778" i="1" s="1"/>
  <c r="P778" i="1"/>
  <c r="X778" i="1"/>
  <c r="T779" i="1"/>
  <c r="AB779" i="1" s="1" a="1"/>
  <c r="AB779" i="1" s="1"/>
  <c r="R778" i="1"/>
  <c r="Q778" i="1"/>
  <c r="U530" i="4" l="1"/>
  <c r="Y530" i="4" s="1"/>
  <c r="AE529" i="4"/>
  <c r="AD529" i="4"/>
  <c r="W530" i="4"/>
  <c r="AA530" i="4" s="1"/>
  <c r="AF529" i="4"/>
  <c r="V530" i="4"/>
  <c r="Z530" i="4" s="1"/>
  <c r="T530" i="4"/>
  <c r="AD778" i="1"/>
  <c r="AF778" i="1"/>
  <c r="AE778" i="1"/>
  <c r="AC778" i="1"/>
  <c r="X779" i="1"/>
  <c r="P779" i="1"/>
  <c r="P530" i="4" l="1"/>
  <c r="R530" i="4" s="1"/>
  <c r="X530" i="4"/>
  <c r="AB530" i="4" a="1"/>
  <c r="AB530" i="4" s="1"/>
  <c r="T780" i="1"/>
  <c r="AB780" i="1" s="1" a="1"/>
  <c r="AB780" i="1" s="1"/>
  <c r="R779" i="1"/>
  <c r="Q779" i="1"/>
  <c r="Q530" i="4" l="1"/>
  <c r="AE779" i="1"/>
  <c r="AF779" i="1"/>
  <c r="AD779" i="1"/>
  <c r="AC779" i="1"/>
  <c r="X780" i="1"/>
  <c r="P780" i="1"/>
  <c r="AD530" i="4" l="1"/>
  <c r="AE530" i="4"/>
  <c r="AF530" i="4"/>
  <c r="W531" i="4"/>
  <c r="AA531" i="4" s="1"/>
  <c r="V531" i="4"/>
  <c r="Z531" i="4" s="1"/>
  <c r="U531" i="4"/>
  <c r="Y531" i="4" s="1"/>
  <c r="AC530" i="4"/>
  <c r="T531" i="4"/>
  <c r="T781" i="1"/>
  <c r="AB781" i="1" s="1" a="1"/>
  <c r="AB781" i="1" s="1"/>
  <c r="R780" i="1"/>
  <c r="Q780" i="1"/>
  <c r="AB531" i="4" l="1" a="1"/>
  <c r="AB531" i="4" s="1"/>
  <c r="X531" i="4"/>
  <c r="P531" i="4"/>
  <c r="R531" i="4" s="1"/>
  <c r="AE780" i="1"/>
  <c r="AD780" i="1"/>
  <c r="AF780" i="1"/>
  <c r="AC780" i="1"/>
  <c r="X781" i="1"/>
  <c r="P781" i="1"/>
  <c r="Q531" i="4" l="1"/>
  <c r="T782" i="1"/>
  <c r="AB782" i="1" s="1" a="1"/>
  <c r="AB782" i="1" s="1"/>
  <c r="R781" i="1"/>
  <c r="Q781" i="1"/>
  <c r="AC531" i="4" l="1"/>
  <c r="AE531" i="4"/>
  <c r="U532" i="4"/>
  <c r="Y532" i="4" s="1"/>
  <c r="AF531" i="4"/>
  <c r="V532" i="4"/>
  <c r="Z532" i="4" s="1"/>
  <c r="W532" i="4"/>
  <c r="AA532" i="4" s="1"/>
  <c r="AD531" i="4"/>
  <c r="T532" i="4"/>
  <c r="AE781" i="1"/>
  <c r="AF781" i="1"/>
  <c r="AD781" i="1"/>
  <c r="AC781" i="1"/>
  <c r="X782" i="1"/>
  <c r="P782" i="1"/>
  <c r="AB532" i="4" l="1" a="1"/>
  <c r="AB532" i="4" s="1"/>
  <c r="P532" i="4"/>
  <c r="R532" i="4" s="1"/>
  <c r="X532" i="4"/>
  <c r="T783" i="1"/>
  <c r="AB783" i="1" s="1" a="1"/>
  <c r="AB783" i="1" s="1"/>
  <c r="R782" i="1"/>
  <c r="Q782" i="1"/>
  <c r="Q532" i="4" l="1"/>
  <c r="AD782" i="1"/>
  <c r="AF782" i="1"/>
  <c r="AE782" i="1"/>
  <c r="AC782" i="1"/>
  <c r="X783" i="1"/>
  <c r="P783" i="1"/>
  <c r="AC532" i="4" l="1"/>
  <c r="AD532" i="4"/>
  <c r="AE532" i="4"/>
  <c r="AF532" i="4"/>
  <c r="V533" i="4"/>
  <c r="Z533" i="4" s="1"/>
  <c r="W533" i="4"/>
  <c r="AA533" i="4" s="1"/>
  <c r="U533" i="4"/>
  <c r="Y533" i="4" s="1"/>
  <c r="T533" i="4"/>
  <c r="T784" i="1"/>
  <c r="AB784" i="1" s="1" a="1"/>
  <c r="AB784" i="1" s="1"/>
  <c r="R783" i="1"/>
  <c r="Q783" i="1"/>
  <c r="X533" i="4" l="1"/>
  <c r="P533" i="4"/>
  <c r="R533" i="4" s="1"/>
  <c r="AB533" i="4" a="1"/>
  <c r="AB533" i="4" s="1"/>
  <c r="AE783" i="1"/>
  <c r="AF783" i="1"/>
  <c r="AD783" i="1"/>
  <c r="AC783" i="1"/>
  <c r="X784" i="1"/>
  <c r="P784" i="1"/>
  <c r="Q533" i="4" l="1"/>
  <c r="T785" i="1"/>
  <c r="AB785" i="1" s="1" a="1"/>
  <c r="AB785" i="1" s="1"/>
  <c r="R784" i="1"/>
  <c r="Q784" i="1"/>
  <c r="AC784" i="1" s="1"/>
  <c r="AC533" i="4" l="1"/>
  <c r="AF533" i="4"/>
  <c r="AE533" i="4"/>
  <c r="AD533" i="4"/>
  <c r="V534" i="4"/>
  <c r="Z534" i="4" s="1"/>
  <c r="U534" i="4"/>
  <c r="Y534" i="4" s="1"/>
  <c r="W534" i="4"/>
  <c r="AA534" i="4" s="1"/>
  <c r="T534" i="4"/>
  <c r="AE784" i="1"/>
  <c r="AD784" i="1"/>
  <c r="AF784" i="1"/>
  <c r="X785" i="1"/>
  <c r="P785" i="1"/>
  <c r="P534" i="4" l="1"/>
  <c r="R534" i="4" s="1"/>
  <c r="AB534" i="4" a="1"/>
  <c r="AB534" i="4" s="1"/>
  <c r="X534" i="4"/>
  <c r="T786" i="1"/>
  <c r="AB786" i="1" s="1" a="1"/>
  <c r="AB786" i="1" s="1"/>
  <c r="R785" i="1"/>
  <c r="Q785" i="1"/>
  <c r="Q534" i="4" l="1"/>
  <c r="AE785" i="1"/>
  <c r="AD785" i="1"/>
  <c r="AF785" i="1"/>
  <c r="AC785" i="1"/>
  <c r="X786" i="1"/>
  <c r="P786" i="1"/>
  <c r="AC534" i="4" l="1"/>
  <c r="AD534" i="4"/>
  <c r="AE534" i="4"/>
  <c r="AF534" i="4"/>
  <c r="V535" i="4"/>
  <c r="Z535" i="4" s="1"/>
  <c r="W535" i="4"/>
  <c r="AA535" i="4" s="1"/>
  <c r="U535" i="4"/>
  <c r="Y535" i="4" s="1"/>
  <c r="T535" i="4"/>
  <c r="T787" i="1"/>
  <c r="AB787" i="1" s="1" a="1"/>
  <c r="AB787" i="1" s="1"/>
  <c r="R786" i="1"/>
  <c r="Q786" i="1"/>
  <c r="AB535" i="4" l="1" a="1"/>
  <c r="AB535" i="4" s="1"/>
  <c r="X535" i="4"/>
  <c r="P535" i="4"/>
  <c r="R535" i="4" s="1"/>
  <c r="AD786" i="1"/>
  <c r="AE786" i="1"/>
  <c r="AF786" i="1"/>
  <c r="AC786" i="1"/>
  <c r="X787" i="1"/>
  <c r="P787" i="1"/>
  <c r="Q535" i="4" l="1"/>
  <c r="AC535" i="4"/>
  <c r="T788" i="1"/>
  <c r="AB788" i="1" s="1" a="1"/>
  <c r="AB788" i="1" s="1"/>
  <c r="R787" i="1"/>
  <c r="Q787" i="1"/>
  <c r="AE535" i="4" l="1"/>
  <c r="W536" i="4"/>
  <c r="AA536" i="4" s="1"/>
  <c r="AF535" i="4"/>
  <c r="V536" i="4"/>
  <c r="Z536" i="4" s="1"/>
  <c r="U536" i="4"/>
  <c r="Y536" i="4" s="1"/>
  <c r="AD535" i="4"/>
  <c r="T536" i="4"/>
  <c r="AE787" i="1"/>
  <c r="AF787" i="1"/>
  <c r="AD787" i="1"/>
  <c r="AC787" i="1"/>
  <c r="X788" i="1"/>
  <c r="P788" i="1"/>
  <c r="P536" i="4" l="1"/>
  <c r="R536" i="4" s="1"/>
  <c r="X536" i="4"/>
  <c r="AB536" i="4" a="1"/>
  <c r="AB536" i="4" s="1"/>
  <c r="T789" i="1"/>
  <c r="AB789" i="1" s="1" a="1"/>
  <c r="AB789" i="1" s="1"/>
  <c r="R788" i="1"/>
  <c r="Q788" i="1"/>
  <c r="Q536" i="4" l="1"/>
  <c r="AC536" i="4" s="1"/>
  <c r="AD788" i="1"/>
  <c r="AE788" i="1"/>
  <c r="AF788" i="1"/>
  <c r="AC788" i="1"/>
  <c r="X789" i="1"/>
  <c r="P789" i="1"/>
  <c r="U537" i="4" l="1"/>
  <c r="Y537" i="4" s="1"/>
  <c r="AF536" i="4"/>
  <c r="AE536" i="4"/>
  <c r="AD536" i="4"/>
  <c r="V537" i="4"/>
  <c r="Z537" i="4" s="1"/>
  <c r="W537" i="4"/>
  <c r="AA537" i="4" s="1"/>
  <c r="T537" i="4"/>
  <c r="T790" i="1"/>
  <c r="AB790" i="1" s="1" a="1"/>
  <c r="AB790" i="1" s="1"/>
  <c r="R789" i="1"/>
  <c r="Q789" i="1"/>
  <c r="P537" i="4" l="1"/>
  <c r="R537" i="4" s="1"/>
  <c r="AB537" i="4" a="1"/>
  <c r="AB537" i="4" s="1"/>
  <c r="X537" i="4"/>
  <c r="AE789" i="1"/>
  <c r="AD789" i="1"/>
  <c r="AF789" i="1"/>
  <c r="AC789" i="1"/>
  <c r="X790" i="1"/>
  <c r="P790" i="1"/>
  <c r="Q537" i="4" l="1"/>
  <c r="AC537" i="4"/>
  <c r="T791" i="1"/>
  <c r="AB791" i="1" s="1" a="1"/>
  <c r="AB791" i="1" s="1"/>
  <c r="R790" i="1"/>
  <c r="Q790" i="1"/>
  <c r="V538" i="4" l="1"/>
  <c r="Z538" i="4" s="1"/>
  <c r="AD537" i="4"/>
  <c r="AF537" i="4"/>
  <c r="AE537" i="4"/>
  <c r="W538" i="4"/>
  <c r="AA538" i="4" s="1"/>
  <c r="U538" i="4"/>
  <c r="Y538" i="4" s="1"/>
  <c r="T538" i="4"/>
  <c r="AD790" i="1"/>
  <c r="AE790" i="1"/>
  <c r="AF790" i="1"/>
  <c r="AC790" i="1"/>
  <c r="X791" i="1"/>
  <c r="P791" i="1"/>
  <c r="X538" i="4" l="1"/>
  <c r="AB538" i="4" a="1"/>
  <c r="AB538" i="4" s="1"/>
  <c r="P538" i="4"/>
  <c r="R538" i="4" s="1"/>
  <c r="T792" i="1"/>
  <c r="AB792" i="1" s="1" a="1"/>
  <c r="AB792" i="1" s="1"/>
  <c r="R791" i="1"/>
  <c r="Q791" i="1"/>
  <c r="Q538" i="4" l="1"/>
  <c r="AE791" i="1"/>
  <c r="AF791" i="1"/>
  <c r="AD791" i="1"/>
  <c r="AC791" i="1"/>
  <c r="X792" i="1"/>
  <c r="P792" i="1"/>
  <c r="U539" i="4" l="1"/>
  <c r="Y539" i="4" s="1"/>
  <c r="AE538" i="4"/>
  <c r="W539" i="4"/>
  <c r="AA539" i="4" s="1"/>
  <c r="AF538" i="4"/>
  <c r="AD538" i="4"/>
  <c r="V539" i="4"/>
  <c r="Z539" i="4" s="1"/>
  <c r="AC538" i="4"/>
  <c r="T539" i="4"/>
  <c r="T793" i="1"/>
  <c r="AB793" i="1" s="1" a="1"/>
  <c r="AB793" i="1" s="1"/>
  <c r="R792" i="1"/>
  <c r="Q792" i="1"/>
  <c r="AB539" i="4" l="1" a="1"/>
  <c r="AB539" i="4" s="1"/>
  <c r="P539" i="4"/>
  <c r="R539" i="4" s="1"/>
  <c r="X539" i="4"/>
  <c r="AE792" i="1"/>
  <c r="AD792" i="1"/>
  <c r="AF792" i="1"/>
  <c r="AC792" i="1"/>
  <c r="X793" i="1"/>
  <c r="P793" i="1"/>
  <c r="Q539" i="4" l="1"/>
  <c r="AC539" i="4" s="1"/>
  <c r="T794" i="1"/>
  <c r="AB794" i="1" s="1" a="1"/>
  <c r="AB794" i="1" s="1"/>
  <c r="R793" i="1"/>
  <c r="Q793" i="1"/>
  <c r="AC793" i="1" s="1"/>
  <c r="AD539" i="4" l="1"/>
  <c r="V540" i="4"/>
  <c r="Z540" i="4" s="1"/>
  <c r="W540" i="4"/>
  <c r="AA540" i="4" s="1"/>
  <c r="AE539" i="4"/>
  <c r="U540" i="4"/>
  <c r="Y540" i="4" s="1"/>
  <c r="AF539" i="4"/>
  <c r="T540" i="4"/>
  <c r="AD793" i="1"/>
  <c r="AE793" i="1"/>
  <c r="AF793" i="1"/>
  <c r="X794" i="1"/>
  <c r="P794" i="1"/>
  <c r="AB540" i="4" l="1" a="1"/>
  <c r="AB540" i="4" s="1"/>
  <c r="X540" i="4"/>
  <c r="P540" i="4"/>
  <c r="R540" i="4" s="1"/>
  <c r="T795" i="1"/>
  <c r="AB795" i="1" s="1" a="1"/>
  <c r="AB795" i="1" s="1"/>
  <c r="R794" i="1"/>
  <c r="Q794" i="1"/>
  <c r="AC794" i="1" s="1"/>
  <c r="Q540" i="4" l="1"/>
  <c r="AC540" i="4" s="1"/>
  <c r="AD794" i="1"/>
  <c r="AE794" i="1"/>
  <c r="AF794" i="1"/>
  <c r="X795" i="1"/>
  <c r="P795" i="1"/>
  <c r="AE540" i="4" l="1"/>
  <c r="AF540" i="4"/>
  <c r="AD540" i="4"/>
  <c r="U541" i="4"/>
  <c r="Y541" i="4" s="1"/>
  <c r="W541" i="4"/>
  <c r="AA541" i="4" s="1"/>
  <c r="V541" i="4"/>
  <c r="Z541" i="4" s="1"/>
  <c r="T541" i="4"/>
  <c r="T796" i="1"/>
  <c r="AB796" i="1" s="1" a="1"/>
  <c r="AB796" i="1" s="1"/>
  <c r="R795" i="1"/>
  <c r="Q795" i="1"/>
  <c r="P541" i="4" l="1"/>
  <c r="R541" i="4" s="1"/>
  <c r="AB541" i="4" a="1"/>
  <c r="AB541" i="4" s="1"/>
  <c r="X541" i="4"/>
  <c r="AD795" i="1"/>
  <c r="AF795" i="1"/>
  <c r="AE795" i="1"/>
  <c r="AC795" i="1"/>
  <c r="X796" i="1"/>
  <c r="P796" i="1"/>
  <c r="Q541" i="4" l="1"/>
  <c r="AC541" i="4"/>
  <c r="R796" i="1"/>
  <c r="Q796" i="1"/>
  <c r="W542" i="4" l="1"/>
  <c r="AA542" i="4" s="1"/>
  <c r="AD541" i="4"/>
  <c r="AE541" i="4"/>
  <c r="AF541" i="4"/>
  <c r="V542" i="4"/>
  <c r="Z542" i="4" s="1"/>
  <c r="U542" i="4"/>
  <c r="Y542" i="4" s="1"/>
  <c r="T542" i="4"/>
  <c r="V797" i="1"/>
  <c r="Z797" i="1" s="1"/>
  <c r="V798" i="1" s="1"/>
  <c r="Z798" i="1" s="1"/>
  <c r="V799" i="1" s="1"/>
  <c r="Z799" i="1" s="1"/>
  <c r="V800" i="1" s="1"/>
  <c r="Z800" i="1" s="1"/>
  <c r="V801" i="1" s="1"/>
  <c r="Z801" i="1" s="1"/>
  <c r="V802" i="1" s="1"/>
  <c r="Z802" i="1" s="1"/>
  <c r="V803" i="1" s="1"/>
  <c r="Z803" i="1" s="1"/>
  <c r="V804" i="1" s="1"/>
  <c r="Z804" i="1" s="1"/>
  <c r="V805" i="1" s="1"/>
  <c r="Z805" i="1" s="1"/>
  <c r="V806" i="1" s="1"/>
  <c r="Z806" i="1" s="1"/>
  <c r="V807" i="1" s="1"/>
  <c r="Z807" i="1" s="1"/>
  <c r="V808" i="1" s="1"/>
  <c r="Z808" i="1" s="1"/>
  <c r="V809" i="1" s="1"/>
  <c r="Z809" i="1" s="1"/>
  <c r="V810" i="1" s="1"/>
  <c r="Z810" i="1" s="1"/>
  <c r="V811" i="1" s="1"/>
  <c r="Z811" i="1" s="1"/>
  <c r="V812" i="1" s="1"/>
  <c r="Z812" i="1" s="1"/>
  <c r="V813" i="1" s="1"/>
  <c r="Z813" i="1" s="1"/>
  <c r="V814" i="1" s="1"/>
  <c r="Z814" i="1" s="1"/>
  <c r="V815" i="1" s="1"/>
  <c r="Z815" i="1" s="1"/>
  <c r="V816" i="1" s="1"/>
  <c r="Z816" i="1" s="1"/>
  <c r="V817" i="1" s="1"/>
  <c r="Z817" i="1" s="1"/>
  <c r="V818" i="1" s="1"/>
  <c r="Z818" i="1" s="1"/>
  <c r="U797" i="1"/>
  <c r="Y797" i="1" s="1"/>
  <c r="U798" i="1" s="1"/>
  <c r="Y798" i="1" s="1"/>
  <c r="U799" i="1" s="1"/>
  <c r="Y799" i="1" s="1"/>
  <c r="U800" i="1" s="1"/>
  <c r="Y800" i="1" s="1"/>
  <c r="U801" i="1" s="1"/>
  <c r="Y801" i="1" s="1"/>
  <c r="U802" i="1" s="1"/>
  <c r="Y802" i="1" s="1"/>
  <c r="U803" i="1" s="1"/>
  <c r="Y803" i="1" s="1"/>
  <c r="U804" i="1" s="1"/>
  <c r="Y804" i="1" s="1"/>
  <c r="U805" i="1" s="1"/>
  <c r="Y805" i="1" s="1"/>
  <c r="U806" i="1" s="1"/>
  <c r="Y806" i="1" s="1"/>
  <c r="U807" i="1" s="1"/>
  <c r="Y807" i="1" s="1"/>
  <c r="U808" i="1" s="1"/>
  <c r="Y808" i="1" s="1"/>
  <c r="U809" i="1" s="1"/>
  <c r="Y809" i="1" s="1"/>
  <c r="U810" i="1" s="1"/>
  <c r="Y810" i="1" s="1"/>
  <c r="U811" i="1" s="1"/>
  <c r="Y811" i="1" s="1"/>
  <c r="U812" i="1" s="1"/>
  <c r="Y812" i="1" s="1"/>
  <c r="U813" i="1" s="1"/>
  <c r="Y813" i="1" s="1"/>
  <c r="U814" i="1" s="1"/>
  <c r="Y814" i="1" s="1"/>
  <c r="U815" i="1" s="1"/>
  <c r="Y815" i="1" s="1"/>
  <c r="U816" i="1" s="1"/>
  <c r="Y816" i="1" s="1"/>
  <c r="U817" i="1" s="1"/>
  <c r="Y817" i="1" s="1"/>
  <c r="U818" i="1" s="1"/>
  <c r="Y818" i="1" s="1"/>
  <c r="W797" i="1"/>
  <c r="AA797" i="1" s="1"/>
  <c r="W798" i="1" s="1"/>
  <c r="AA798" i="1" s="1"/>
  <c r="W799" i="1" s="1"/>
  <c r="AA799" i="1" s="1"/>
  <c r="W800" i="1" s="1"/>
  <c r="AA800" i="1" s="1"/>
  <c r="W801" i="1" s="1"/>
  <c r="AA801" i="1" s="1"/>
  <c r="W802" i="1" s="1"/>
  <c r="AA802" i="1" s="1"/>
  <c r="W803" i="1" s="1"/>
  <c r="AA803" i="1" s="1"/>
  <c r="W804" i="1" s="1"/>
  <c r="AA804" i="1" s="1"/>
  <c r="W805" i="1" s="1"/>
  <c r="AA805" i="1" s="1"/>
  <c r="W806" i="1" s="1"/>
  <c r="AA806" i="1" s="1"/>
  <c r="W807" i="1" s="1"/>
  <c r="AA807" i="1" s="1"/>
  <c r="W808" i="1" s="1"/>
  <c r="AA808" i="1" s="1"/>
  <c r="W809" i="1" s="1"/>
  <c r="AA809" i="1" s="1"/>
  <c r="W810" i="1" s="1"/>
  <c r="AA810" i="1" s="1"/>
  <c r="W811" i="1" s="1"/>
  <c r="AA811" i="1" s="1"/>
  <c r="W812" i="1" s="1"/>
  <c r="AA812" i="1" s="1"/>
  <c r="W813" i="1" s="1"/>
  <c r="AA813" i="1" s="1"/>
  <c r="W814" i="1" s="1"/>
  <c r="AA814" i="1" s="1"/>
  <c r="W815" i="1" s="1"/>
  <c r="AA815" i="1" s="1"/>
  <c r="W816" i="1" s="1"/>
  <c r="AA816" i="1" s="1"/>
  <c r="W817" i="1" s="1"/>
  <c r="AA817" i="1" s="1"/>
  <c r="W818" i="1" s="1"/>
  <c r="AA818" i="1" s="1"/>
  <c r="T797" i="1"/>
  <c r="AD796" i="1"/>
  <c r="AE796" i="1"/>
  <c r="AF796" i="1"/>
  <c r="AC796" i="1"/>
  <c r="X797" i="1"/>
  <c r="P542" i="4" l="1"/>
  <c r="R542" i="4" s="1"/>
  <c r="X542" i="4"/>
  <c r="AB542" i="4" a="1"/>
  <c r="AB542" i="4" s="1"/>
  <c r="P797" i="1"/>
  <c r="AB797" i="1" a="1"/>
  <c r="AB797" i="1" s="1"/>
  <c r="T798" i="1"/>
  <c r="AB798" i="1" s="1" a="1"/>
  <c r="AB798" i="1" s="1"/>
  <c r="R797" i="1"/>
  <c r="Q797" i="1"/>
  <c r="Q542" i="4" l="1"/>
  <c r="AC542" i="4" s="1"/>
  <c r="AD797" i="1"/>
  <c r="AF797" i="1"/>
  <c r="AE797" i="1"/>
  <c r="AC797" i="1"/>
  <c r="X798" i="1"/>
  <c r="P798" i="1"/>
  <c r="AF542" i="4" l="1"/>
  <c r="V543" i="4"/>
  <c r="Z543" i="4" s="1"/>
  <c r="AE542" i="4"/>
  <c r="AD542" i="4"/>
  <c r="U543" i="4"/>
  <c r="Y543" i="4" s="1"/>
  <c r="W543" i="4"/>
  <c r="AA543" i="4" s="1"/>
  <c r="T543" i="4"/>
  <c r="T799" i="1"/>
  <c r="AB799" i="1" s="1" a="1"/>
  <c r="AB799" i="1" s="1"/>
  <c r="R798" i="1"/>
  <c r="Q798" i="1"/>
  <c r="AB543" i="4" l="1" a="1"/>
  <c r="AB543" i="4" s="1"/>
  <c r="P543" i="4"/>
  <c r="R543" i="4" s="1"/>
  <c r="X543" i="4"/>
  <c r="AD798" i="1"/>
  <c r="AE798" i="1"/>
  <c r="AF798" i="1"/>
  <c r="AC798" i="1"/>
  <c r="X799" i="1"/>
  <c r="P799" i="1"/>
  <c r="Q543" i="4" l="1"/>
  <c r="T800" i="1"/>
  <c r="AB800" i="1" s="1" a="1"/>
  <c r="AB800" i="1" s="1"/>
  <c r="R799" i="1"/>
  <c r="Q799" i="1"/>
  <c r="U544" i="4" l="1"/>
  <c r="Y544" i="4" s="1"/>
  <c r="AF543" i="4"/>
  <c r="AE543" i="4"/>
  <c r="AD543" i="4"/>
  <c r="V544" i="4"/>
  <c r="Z544" i="4" s="1"/>
  <c r="W544" i="4"/>
  <c r="AA544" i="4" s="1"/>
  <c r="AC543" i="4"/>
  <c r="T544" i="4"/>
  <c r="AD799" i="1"/>
  <c r="AF799" i="1"/>
  <c r="AE799" i="1"/>
  <c r="AC799" i="1"/>
  <c r="X800" i="1"/>
  <c r="P800" i="1"/>
  <c r="AB544" i="4" l="1" a="1"/>
  <c r="AB544" i="4" s="1"/>
  <c r="X544" i="4"/>
  <c r="P544" i="4"/>
  <c r="R544" i="4" s="1"/>
  <c r="T801" i="1"/>
  <c r="AB801" i="1" s="1" a="1"/>
  <c r="AB801" i="1" s="1"/>
  <c r="R800" i="1"/>
  <c r="Q800" i="1"/>
  <c r="Q544" i="4" l="1"/>
  <c r="AC544" i="4"/>
  <c r="AE800" i="1"/>
  <c r="AD800" i="1"/>
  <c r="AF800" i="1"/>
  <c r="AC800" i="1"/>
  <c r="X801" i="1"/>
  <c r="P801" i="1"/>
  <c r="U545" i="4" l="1"/>
  <c r="Y545" i="4" s="1"/>
  <c r="V545" i="4"/>
  <c r="Z545" i="4" s="1"/>
  <c r="T545" i="4"/>
  <c r="W545" i="4"/>
  <c r="AA545" i="4" s="1"/>
  <c r="AF544" i="4"/>
  <c r="AE544" i="4"/>
  <c r="AD544" i="4"/>
  <c r="T802" i="1"/>
  <c r="AB802" i="1" s="1" a="1"/>
  <c r="AB802" i="1" s="1"/>
  <c r="R801" i="1"/>
  <c r="Q801" i="1"/>
  <c r="AB545" i="4" l="1" a="1"/>
  <c r="AB545" i="4" s="1"/>
  <c r="X545" i="4"/>
  <c r="P545" i="4"/>
  <c r="R545" i="4" s="1"/>
  <c r="AD801" i="1"/>
  <c r="AE801" i="1"/>
  <c r="AF801" i="1"/>
  <c r="AC801" i="1"/>
  <c r="X802" i="1"/>
  <c r="P802" i="1"/>
  <c r="Q545" i="4" l="1"/>
  <c r="T803" i="1"/>
  <c r="AB803" i="1" s="1" a="1"/>
  <c r="AB803" i="1" s="1"/>
  <c r="R802" i="1"/>
  <c r="Q802" i="1"/>
  <c r="W546" i="4" l="1"/>
  <c r="AA546" i="4" s="1"/>
  <c r="AD545" i="4"/>
  <c r="AE545" i="4"/>
  <c r="AF545" i="4"/>
  <c r="U546" i="4"/>
  <c r="Y546" i="4" s="1"/>
  <c r="V546" i="4"/>
  <c r="Z546" i="4" s="1"/>
  <c r="AC545" i="4"/>
  <c r="T546" i="4"/>
  <c r="AF802" i="1"/>
  <c r="AE802" i="1"/>
  <c r="AD802" i="1"/>
  <c r="AC802" i="1"/>
  <c r="X803" i="1"/>
  <c r="P803" i="1"/>
  <c r="P546" i="4" l="1"/>
  <c r="R546" i="4" s="1"/>
  <c r="X546" i="4"/>
  <c r="AB546" i="4" a="1"/>
  <c r="AB546" i="4" s="1"/>
  <c r="T804" i="1"/>
  <c r="AB804" i="1" s="1" a="1"/>
  <c r="AB804" i="1" s="1"/>
  <c r="R803" i="1"/>
  <c r="Q803" i="1"/>
  <c r="Q546" i="4" l="1"/>
  <c r="AC546" i="4" s="1"/>
  <c r="AF803" i="1"/>
  <c r="AD803" i="1"/>
  <c r="AE803" i="1"/>
  <c r="AC803" i="1"/>
  <c r="X804" i="1"/>
  <c r="P804" i="1"/>
  <c r="AF546" i="4" l="1"/>
  <c r="W547" i="4"/>
  <c r="AA547" i="4" s="1"/>
  <c r="U547" i="4"/>
  <c r="Y547" i="4" s="1"/>
  <c r="AD546" i="4"/>
  <c r="AE546" i="4"/>
  <c r="V547" i="4"/>
  <c r="Z547" i="4" s="1"/>
  <c r="T547" i="4"/>
  <c r="T805" i="1"/>
  <c r="AB805" i="1" s="1" a="1"/>
  <c r="AB805" i="1" s="1"/>
  <c r="R804" i="1"/>
  <c r="Q804" i="1"/>
  <c r="X547" i="4" l="1"/>
  <c r="P547" i="4"/>
  <c r="R547" i="4" s="1"/>
  <c r="AB547" i="4" a="1"/>
  <c r="AB547" i="4" s="1"/>
  <c r="AF804" i="1"/>
  <c r="AE804" i="1"/>
  <c r="AD804" i="1"/>
  <c r="AC804" i="1"/>
  <c r="X805" i="1"/>
  <c r="P805" i="1"/>
  <c r="Q547" i="4" l="1"/>
  <c r="T806" i="1"/>
  <c r="AB806" i="1" s="1" a="1"/>
  <c r="AB806" i="1" s="1"/>
  <c r="R805" i="1"/>
  <c r="Q805" i="1"/>
  <c r="U548" i="4" l="1"/>
  <c r="Y548" i="4" s="1"/>
  <c r="AE547" i="4"/>
  <c r="W548" i="4"/>
  <c r="AA548" i="4" s="1"/>
  <c r="AD547" i="4"/>
  <c r="AF547" i="4"/>
  <c r="V548" i="4"/>
  <c r="Z548" i="4" s="1"/>
  <c r="AC547" i="4"/>
  <c r="T548" i="4"/>
  <c r="AE805" i="1"/>
  <c r="AF805" i="1"/>
  <c r="AD805" i="1"/>
  <c r="AC805" i="1"/>
  <c r="X806" i="1"/>
  <c r="P806" i="1"/>
  <c r="X548" i="4" l="1"/>
  <c r="AB548" i="4" a="1"/>
  <c r="AB548" i="4" s="1"/>
  <c r="P548" i="4"/>
  <c r="R548" i="4" s="1"/>
  <c r="T807" i="1"/>
  <c r="AB807" i="1" s="1" a="1"/>
  <c r="AB807" i="1" s="1"/>
  <c r="R806" i="1"/>
  <c r="Q806" i="1"/>
  <c r="Q548" i="4" l="1"/>
  <c r="AC548" i="4"/>
  <c r="AD806" i="1"/>
  <c r="AF806" i="1"/>
  <c r="AE806" i="1"/>
  <c r="AC806" i="1"/>
  <c r="X807" i="1"/>
  <c r="P807" i="1"/>
  <c r="AD548" i="4" l="1"/>
  <c r="V549" i="4"/>
  <c r="Z549" i="4" s="1"/>
  <c r="AE548" i="4"/>
  <c r="W549" i="4"/>
  <c r="AA549" i="4" s="1"/>
  <c r="U549" i="4"/>
  <c r="Y549" i="4" s="1"/>
  <c r="AF548" i="4"/>
  <c r="T549" i="4"/>
  <c r="T808" i="1"/>
  <c r="AB808" i="1" s="1" a="1"/>
  <c r="AB808" i="1" s="1"/>
  <c r="R807" i="1"/>
  <c r="Q807" i="1"/>
  <c r="X549" i="4" l="1"/>
  <c r="AB549" i="4" a="1"/>
  <c r="AB549" i="4" s="1"/>
  <c r="P549" i="4"/>
  <c r="R549" i="4" s="1"/>
  <c r="AF807" i="1"/>
  <c r="AD807" i="1"/>
  <c r="AE807" i="1"/>
  <c r="AC807" i="1"/>
  <c r="X808" i="1"/>
  <c r="P808" i="1"/>
  <c r="Q549" i="4" l="1"/>
  <c r="AC549" i="4"/>
  <c r="T809" i="1"/>
  <c r="AB809" i="1" s="1" a="1"/>
  <c r="AB809" i="1" s="1"/>
  <c r="R808" i="1"/>
  <c r="Q808" i="1"/>
  <c r="U550" i="4" l="1"/>
  <c r="Y550" i="4" s="1"/>
  <c r="AF549" i="4"/>
  <c r="AD549" i="4"/>
  <c r="V550" i="4"/>
  <c r="Z550" i="4" s="1"/>
  <c r="AE549" i="4"/>
  <c r="W550" i="4"/>
  <c r="AA550" i="4" s="1"/>
  <c r="T550" i="4"/>
  <c r="AF808" i="1"/>
  <c r="AE808" i="1"/>
  <c r="AD808" i="1"/>
  <c r="AC808" i="1"/>
  <c r="X809" i="1"/>
  <c r="P809" i="1"/>
  <c r="X550" i="4" l="1"/>
  <c r="AB550" i="4" a="1"/>
  <c r="AB550" i="4" s="1"/>
  <c r="P550" i="4"/>
  <c r="R550" i="4" s="1"/>
  <c r="T810" i="1"/>
  <c r="AB810" i="1" s="1" a="1"/>
  <c r="AB810" i="1" s="1"/>
  <c r="R809" i="1"/>
  <c r="Q809" i="1"/>
  <c r="Q550" i="4" l="1"/>
  <c r="AF809" i="1"/>
  <c r="AE809" i="1"/>
  <c r="AD809" i="1"/>
  <c r="AC809" i="1"/>
  <c r="X810" i="1"/>
  <c r="P810" i="1"/>
  <c r="AC550" i="4" l="1"/>
  <c r="AD550" i="4"/>
  <c r="AF550" i="4"/>
  <c r="U551" i="4"/>
  <c r="Y551" i="4" s="1"/>
  <c r="W551" i="4"/>
  <c r="AA551" i="4" s="1"/>
  <c r="AE550" i="4"/>
  <c r="V551" i="4"/>
  <c r="Z551" i="4" s="1"/>
  <c r="T551" i="4"/>
  <c r="T811" i="1"/>
  <c r="AB811" i="1" s="1" a="1"/>
  <c r="AB811" i="1" s="1"/>
  <c r="R810" i="1"/>
  <c r="Q810" i="1"/>
  <c r="X551" i="4" l="1"/>
  <c r="AB551" i="4" a="1"/>
  <c r="AB551" i="4" s="1"/>
  <c r="P551" i="4"/>
  <c r="R551" i="4" s="1"/>
  <c r="AF810" i="1"/>
  <c r="AD810" i="1"/>
  <c r="AE810" i="1"/>
  <c r="AC810" i="1"/>
  <c r="X811" i="1"/>
  <c r="P811" i="1"/>
  <c r="Q551" i="4" l="1"/>
  <c r="T812" i="1"/>
  <c r="AB812" i="1" s="1" a="1"/>
  <c r="AB812" i="1" s="1"/>
  <c r="R811" i="1"/>
  <c r="Q811" i="1"/>
  <c r="AC551" i="4" l="1"/>
  <c r="AD551" i="4"/>
  <c r="U552" i="4"/>
  <c r="Y552" i="4" s="1"/>
  <c r="AF551" i="4"/>
  <c r="W552" i="4"/>
  <c r="AA552" i="4" s="1"/>
  <c r="V552" i="4"/>
  <c r="Z552" i="4" s="1"/>
  <c r="AE551" i="4"/>
  <c r="T552" i="4"/>
  <c r="AD811" i="1"/>
  <c r="AE811" i="1"/>
  <c r="AF811" i="1"/>
  <c r="AC811" i="1"/>
  <c r="X812" i="1"/>
  <c r="P812" i="1"/>
  <c r="AB552" i="4" l="1" a="1"/>
  <c r="AB552" i="4" s="1"/>
  <c r="X552" i="4"/>
  <c r="P552" i="4"/>
  <c r="R552" i="4" s="1"/>
  <c r="T813" i="1"/>
  <c r="AB813" i="1" s="1" a="1"/>
  <c r="AB813" i="1" s="1"/>
  <c r="R812" i="1"/>
  <c r="Q812" i="1"/>
  <c r="Q552" i="4" l="1"/>
  <c r="AC552" i="4"/>
  <c r="AE812" i="1"/>
  <c r="AF812" i="1"/>
  <c r="AD812" i="1"/>
  <c r="AC812" i="1"/>
  <c r="X813" i="1"/>
  <c r="P813" i="1"/>
  <c r="V553" i="4" l="1"/>
  <c r="Z553" i="4" s="1"/>
  <c r="AD552" i="4"/>
  <c r="AE552" i="4"/>
  <c r="W553" i="4"/>
  <c r="AA553" i="4" s="1"/>
  <c r="U553" i="4"/>
  <c r="Y553" i="4" s="1"/>
  <c r="AF552" i="4"/>
  <c r="T553" i="4"/>
  <c r="T814" i="1"/>
  <c r="AB814" i="1" s="1" a="1"/>
  <c r="AB814" i="1" s="1"/>
  <c r="R813" i="1"/>
  <c r="Q813" i="1"/>
  <c r="AB553" i="4" l="1" a="1"/>
  <c r="AB553" i="4" s="1"/>
  <c r="P553" i="4"/>
  <c r="R553" i="4" s="1"/>
  <c r="X553" i="4"/>
  <c r="AF813" i="1"/>
  <c r="AE813" i="1"/>
  <c r="AD813" i="1"/>
  <c r="AC813" i="1"/>
  <c r="X814" i="1"/>
  <c r="P814" i="1"/>
  <c r="Q553" i="4" l="1"/>
  <c r="T815" i="1"/>
  <c r="AB815" i="1" s="1" a="1"/>
  <c r="AB815" i="1" s="1"/>
  <c r="R814" i="1"/>
  <c r="Q814" i="1"/>
  <c r="AC553" i="4" l="1"/>
  <c r="AE553" i="4"/>
  <c r="AD553" i="4"/>
  <c r="AF553" i="4"/>
  <c r="U554" i="4"/>
  <c r="Y554" i="4" s="1"/>
  <c r="W554" i="4"/>
  <c r="AA554" i="4" s="1"/>
  <c r="V554" i="4"/>
  <c r="Z554" i="4" s="1"/>
  <c r="T554" i="4"/>
  <c r="AF814" i="1"/>
  <c r="AE814" i="1"/>
  <c r="AD814" i="1"/>
  <c r="AC814" i="1"/>
  <c r="X815" i="1"/>
  <c r="P815" i="1"/>
  <c r="X554" i="4" l="1"/>
  <c r="AB554" i="4" a="1"/>
  <c r="AB554" i="4" s="1"/>
  <c r="P554" i="4"/>
  <c r="R554" i="4" s="1"/>
  <c r="T816" i="1"/>
  <c r="AB816" i="1" s="1" a="1"/>
  <c r="AB816" i="1" s="1"/>
  <c r="R815" i="1"/>
  <c r="Q815" i="1"/>
  <c r="Q554" i="4" l="1"/>
  <c r="AC554" i="4"/>
  <c r="AE815" i="1"/>
  <c r="AF815" i="1"/>
  <c r="AD815" i="1"/>
  <c r="AC815" i="1"/>
  <c r="X816" i="1"/>
  <c r="P816" i="1"/>
  <c r="AF554" i="4" l="1"/>
  <c r="AD554" i="4"/>
  <c r="AE554" i="4"/>
  <c r="V555" i="4"/>
  <c r="Z555" i="4" s="1"/>
  <c r="U555" i="4"/>
  <c r="Y555" i="4" s="1"/>
  <c r="W555" i="4"/>
  <c r="AA555" i="4" s="1"/>
  <c r="T555" i="4"/>
  <c r="T817" i="1"/>
  <c r="AB817" i="1" s="1" a="1"/>
  <c r="AB817" i="1" s="1"/>
  <c r="R816" i="1"/>
  <c r="Q816" i="1"/>
  <c r="AB555" i="4" l="1" a="1"/>
  <c r="AB555" i="4" s="1"/>
  <c r="P555" i="4"/>
  <c r="R555" i="4" s="1"/>
  <c r="X555" i="4"/>
  <c r="AE816" i="1"/>
  <c r="AD816" i="1"/>
  <c r="AF816" i="1"/>
  <c r="AC816" i="1"/>
  <c r="X817" i="1"/>
  <c r="P817" i="1"/>
  <c r="Q555" i="4" l="1"/>
  <c r="AC555" i="4" s="1"/>
  <c r="T818" i="1"/>
  <c r="AB818" i="1" s="1" a="1"/>
  <c r="AB818" i="1" s="1"/>
  <c r="R817" i="1"/>
  <c r="Q817" i="1"/>
  <c r="W556" i="4" l="1"/>
  <c r="AA556" i="4" s="1"/>
  <c r="AD555" i="4"/>
  <c r="AE555" i="4"/>
  <c r="AF555" i="4"/>
  <c r="U556" i="4"/>
  <c r="Y556" i="4" s="1"/>
  <c r="V556" i="4"/>
  <c r="Z556" i="4" s="1"/>
  <c r="T556" i="4"/>
  <c r="AE817" i="1"/>
  <c r="AF817" i="1"/>
  <c r="AD817" i="1"/>
  <c r="AC817" i="1"/>
  <c r="X818" i="1"/>
  <c r="P818" i="1"/>
  <c r="AB556" i="4" l="1" a="1"/>
  <c r="AB556" i="4" s="1"/>
  <c r="P556" i="4"/>
  <c r="R556" i="4" s="1"/>
  <c r="X556" i="4"/>
  <c r="R818" i="1"/>
  <c r="Q818" i="1"/>
  <c r="Q556" i="4" l="1"/>
  <c r="AC556" i="4"/>
  <c r="W819" i="1"/>
  <c r="AA819" i="1" s="1"/>
  <c r="W820" i="1" s="1"/>
  <c r="AA820" i="1" s="1"/>
  <c r="W821" i="1" s="1"/>
  <c r="AA821" i="1" s="1"/>
  <c r="W822" i="1" s="1"/>
  <c r="AA822" i="1" s="1"/>
  <c r="W823" i="1" s="1"/>
  <c r="AA823" i="1" s="1"/>
  <c r="W824" i="1" s="1"/>
  <c r="AA824" i="1" s="1"/>
  <c r="W825" i="1" s="1"/>
  <c r="AA825" i="1" s="1"/>
  <c r="W826" i="1" s="1"/>
  <c r="AA826" i="1" s="1"/>
  <c r="W827" i="1" s="1"/>
  <c r="AA827" i="1" s="1"/>
  <c r="W828" i="1" s="1"/>
  <c r="AA828" i="1" s="1"/>
  <c r="W829" i="1" s="1"/>
  <c r="AA829" i="1" s="1"/>
  <c r="W830" i="1" s="1"/>
  <c r="AA830" i="1" s="1"/>
  <c r="W831" i="1" s="1"/>
  <c r="AA831" i="1" s="1"/>
  <c r="W832" i="1" s="1"/>
  <c r="AA832" i="1" s="1"/>
  <c r="W833" i="1" s="1"/>
  <c r="AA833" i="1" s="1"/>
  <c r="W834" i="1" s="1"/>
  <c r="AA834" i="1" s="1"/>
  <c r="W835" i="1" s="1"/>
  <c r="AA835" i="1" s="1"/>
  <c r="W836" i="1" s="1"/>
  <c r="AA836" i="1" s="1"/>
  <c r="W837" i="1" s="1"/>
  <c r="AA837" i="1" s="1"/>
  <c r="W838" i="1" s="1"/>
  <c r="AA838" i="1" s="1"/>
  <c r="W839" i="1" s="1"/>
  <c r="AA839" i="1" s="1"/>
  <c r="U819" i="1"/>
  <c r="Y819" i="1" s="1"/>
  <c r="U820" i="1" s="1"/>
  <c r="Y820" i="1" s="1"/>
  <c r="U821" i="1" s="1"/>
  <c r="Y821" i="1" s="1"/>
  <c r="U822" i="1" s="1"/>
  <c r="Y822" i="1" s="1"/>
  <c r="U823" i="1" s="1"/>
  <c r="Y823" i="1" s="1"/>
  <c r="U824" i="1" s="1"/>
  <c r="Y824" i="1" s="1"/>
  <c r="U825" i="1" s="1"/>
  <c r="Y825" i="1" s="1"/>
  <c r="U826" i="1" s="1"/>
  <c r="Y826" i="1" s="1"/>
  <c r="U827" i="1" s="1"/>
  <c r="Y827" i="1" s="1"/>
  <c r="U828" i="1" s="1"/>
  <c r="Y828" i="1" s="1"/>
  <c r="U829" i="1" s="1"/>
  <c r="Y829" i="1" s="1"/>
  <c r="U830" i="1" s="1"/>
  <c r="Y830" i="1" s="1"/>
  <c r="U831" i="1" s="1"/>
  <c r="Y831" i="1" s="1"/>
  <c r="U832" i="1" s="1"/>
  <c r="Y832" i="1" s="1"/>
  <c r="U833" i="1" s="1"/>
  <c r="Y833" i="1" s="1"/>
  <c r="U834" i="1" s="1"/>
  <c r="Y834" i="1" s="1"/>
  <c r="U835" i="1" s="1"/>
  <c r="Y835" i="1" s="1"/>
  <c r="U836" i="1" s="1"/>
  <c r="Y836" i="1" s="1"/>
  <c r="U837" i="1" s="1"/>
  <c r="Y837" i="1" s="1"/>
  <c r="U838" i="1" s="1"/>
  <c r="Y838" i="1" s="1"/>
  <c r="U839" i="1" s="1"/>
  <c r="Y839" i="1" s="1"/>
  <c r="V819" i="1"/>
  <c r="Z819" i="1" s="1"/>
  <c r="V820" i="1" s="1"/>
  <c r="Z820" i="1" s="1"/>
  <c r="V821" i="1" s="1"/>
  <c r="Z821" i="1" s="1"/>
  <c r="V822" i="1" s="1"/>
  <c r="Z822" i="1" s="1"/>
  <c r="V823" i="1" s="1"/>
  <c r="Z823" i="1" s="1"/>
  <c r="V824" i="1" s="1"/>
  <c r="Z824" i="1" s="1"/>
  <c r="V825" i="1" s="1"/>
  <c r="Z825" i="1" s="1"/>
  <c r="V826" i="1" s="1"/>
  <c r="Z826" i="1" s="1"/>
  <c r="V827" i="1" s="1"/>
  <c r="Z827" i="1" s="1"/>
  <c r="V828" i="1" s="1"/>
  <c r="Z828" i="1" s="1"/>
  <c r="V829" i="1" s="1"/>
  <c r="Z829" i="1" s="1"/>
  <c r="V830" i="1" s="1"/>
  <c r="Z830" i="1" s="1"/>
  <c r="V831" i="1" s="1"/>
  <c r="Z831" i="1" s="1"/>
  <c r="V832" i="1" s="1"/>
  <c r="Z832" i="1" s="1"/>
  <c r="V833" i="1" s="1"/>
  <c r="Z833" i="1" s="1"/>
  <c r="V834" i="1" s="1"/>
  <c r="Z834" i="1" s="1"/>
  <c r="V835" i="1" s="1"/>
  <c r="Z835" i="1" s="1"/>
  <c r="V836" i="1" s="1"/>
  <c r="Z836" i="1" s="1"/>
  <c r="V837" i="1" s="1"/>
  <c r="Z837" i="1" s="1"/>
  <c r="V838" i="1" s="1"/>
  <c r="Z838" i="1" s="1"/>
  <c r="V839" i="1" s="1"/>
  <c r="Z839" i="1" s="1"/>
  <c r="T819" i="1"/>
  <c r="AB819" i="1" s="1" a="1"/>
  <c r="AB819" i="1" s="1"/>
  <c r="AE818" i="1"/>
  <c r="AF818" i="1"/>
  <c r="AD818" i="1"/>
  <c r="AC818" i="1"/>
  <c r="AF556" i="4" l="1"/>
  <c r="AD556" i="4"/>
  <c r="U557" i="4"/>
  <c r="Y557" i="4" s="1"/>
  <c r="V557" i="4"/>
  <c r="Z557" i="4" s="1"/>
  <c r="W557" i="4"/>
  <c r="AA557" i="4" s="1"/>
  <c r="AE556" i="4"/>
  <c r="T557" i="4"/>
  <c r="P819" i="1"/>
  <c r="X819" i="1"/>
  <c r="T820" i="1"/>
  <c r="AB820" i="1" s="1" a="1"/>
  <c r="AB820" i="1" s="1"/>
  <c r="R819" i="1"/>
  <c r="Q819" i="1"/>
  <c r="AB557" i="4" l="1" a="1"/>
  <c r="AB557" i="4" s="1"/>
  <c r="X557" i="4"/>
  <c r="P557" i="4"/>
  <c r="R557" i="4" s="1"/>
  <c r="AD819" i="1"/>
  <c r="AF819" i="1"/>
  <c r="AE819" i="1"/>
  <c r="AC819" i="1"/>
  <c r="X820" i="1"/>
  <c r="P820" i="1"/>
  <c r="Q557" i="4" l="1"/>
  <c r="AC557" i="4"/>
  <c r="T821" i="1"/>
  <c r="AB821" i="1" s="1" a="1"/>
  <c r="AB821" i="1" s="1"/>
  <c r="R820" i="1"/>
  <c r="Q820" i="1"/>
  <c r="AD557" i="4" l="1"/>
  <c r="AE557" i="4"/>
  <c r="AF557" i="4"/>
  <c r="U558" i="4"/>
  <c r="Y558" i="4" s="1"/>
  <c r="V558" i="4"/>
  <c r="Z558" i="4" s="1"/>
  <c r="W558" i="4"/>
  <c r="AA558" i="4" s="1"/>
  <c r="T558" i="4"/>
  <c r="AE820" i="1"/>
  <c r="AD820" i="1"/>
  <c r="AF820" i="1"/>
  <c r="AC820" i="1"/>
  <c r="X821" i="1"/>
  <c r="P821" i="1"/>
  <c r="X558" i="4" l="1"/>
  <c r="P558" i="4"/>
  <c r="R558" i="4" s="1"/>
  <c r="AB558" i="4" a="1"/>
  <c r="AB558" i="4" s="1"/>
  <c r="T822" i="1"/>
  <c r="AB822" i="1" s="1" a="1"/>
  <c r="AB822" i="1" s="1"/>
  <c r="R821" i="1"/>
  <c r="Q821" i="1"/>
  <c r="Q558" i="4" l="1"/>
  <c r="AC558" i="4"/>
  <c r="AD821" i="1"/>
  <c r="AE821" i="1"/>
  <c r="AF821" i="1"/>
  <c r="AC821" i="1"/>
  <c r="X822" i="1"/>
  <c r="P822" i="1"/>
  <c r="W559" i="4" l="1"/>
  <c r="AA559" i="4" s="1"/>
  <c r="AD558" i="4"/>
  <c r="AF558" i="4"/>
  <c r="V559" i="4"/>
  <c r="Z559" i="4" s="1"/>
  <c r="AE558" i="4"/>
  <c r="U559" i="4"/>
  <c r="Y559" i="4" s="1"/>
  <c r="T559" i="4"/>
  <c r="T823" i="1"/>
  <c r="AB823" i="1" s="1" a="1"/>
  <c r="AB823" i="1" s="1"/>
  <c r="R822" i="1"/>
  <c r="Q822" i="1"/>
  <c r="X559" i="4" l="1"/>
  <c r="P559" i="4"/>
  <c r="R559" i="4" s="1"/>
  <c r="AB559" i="4" a="1"/>
  <c r="AB559" i="4" s="1"/>
  <c r="AD822" i="1"/>
  <c r="AF822" i="1"/>
  <c r="AE822" i="1"/>
  <c r="AC822" i="1"/>
  <c r="X823" i="1"/>
  <c r="P823" i="1"/>
  <c r="Q559" i="4" l="1"/>
  <c r="AC559" i="4"/>
  <c r="T824" i="1"/>
  <c r="AB824" i="1" s="1" a="1"/>
  <c r="AB824" i="1" s="1"/>
  <c r="R823" i="1"/>
  <c r="Q823" i="1"/>
  <c r="U560" i="4" l="1"/>
  <c r="Y560" i="4" s="1"/>
  <c r="AF559" i="4"/>
  <c r="AD559" i="4"/>
  <c r="V560" i="4"/>
  <c r="Z560" i="4" s="1"/>
  <c r="W560" i="4"/>
  <c r="AA560" i="4" s="1"/>
  <c r="AE559" i="4"/>
  <c r="T560" i="4"/>
  <c r="AF823" i="1"/>
  <c r="AE823" i="1"/>
  <c r="AD823" i="1"/>
  <c r="AC823" i="1"/>
  <c r="X824" i="1"/>
  <c r="P824" i="1"/>
  <c r="AB560" i="4" l="1" a="1"/>
  <c r="AB560" i="4" s="1"/>
  <c r="P560" i="4"/>
  <c r="R560" i="4" s="1"/>
  <c r="X560" i="4"/>
  <c r="T825" i="1"/>
  <c r="AB825" i="1" s="1" a="1"/>
  <c r="AB825" i="1" s="1"/>
  <c r="R824" i="1"/>
  <c r="Q824" i="1"/>
  <c r="Q560" i="4" l="1"/>
  <c r="AE824" i="1"/>
  <c r="AF824" i="1"/>
  <c r="AD824" i="1"/>
  <c r="AC824" i="1"/>
  <c r="X825" i="1"/>
  <c r="P825" i="1"/>
  <c r="W561" i="4" l="1"/>
  <c r="AA561" i="4" s="1"/>
  <c r="AD560" i="4"/>
  <c r="AF560" i="4"/>
  <c r="V561" i="4"/>
  <c r="Z561" i="4" s="1"/>
  <c r="U561" i="4"/>
  <c r="Y561" i="4" s="1"/>
  <c r="AE560" i="4"/>
  <c r="AC560" i="4"/>
  <c r="T561" i="4"/>
  <c r="T826" i="1"/>
  <c r="AB826" i="1" s="1" a="1"/>
  <c r="AB826" i="1" s="1"/>
  <c r="R825" i="1"/>
  <c r="Q825" i="1"/>
  <c r="X561" i="4" l="1"/>
  <c r="P561" i="4"/>
  <c r="R561" i="4" s="1"/>
  <c r="AB561" i="4" a="1"/>
  <c r="AB561" i="4" s="1"/>
  <c r="AF825" i="1"/>
  <c r="AD825" i="1"/>
  <c r="AE825" i="1"/>
  <c r="AC825" i="1"/>
  <c r="X826" i="1"/>
  <c r="P826" i="1"/>
  <c r="Q561" i="4" l="1"/>
  <c r="T827" i="1"/>
  <c r="AB827" i="1" s="1" a="1"/>
  <c r="AB827" i="1" s="1"/>
  <c r="R826" i="1"/>
  <c r="Q826" i="1"/>
  <c r="V562" i="4" l="1"/>
  <c r="Z562" i="4" s="1"/>
  <c r="AF561" i="4"/>
  <c r="U562" i="4"/>
  <c r="Y562" i="4" s="1"/>
  <c r="W562" i="4"/>
  <c r="AA562" i="4" s="1"/>
  <c r="AE561" i="4"/>
  <c r="AD561" i="4"/>
  <c r="AC561" i="4"/>
  <c r="T562" i="4"/>
  <c r="AE826" i="1"/>
  <c r="AD826" i="1"/>
  <c r="AF826" i="1"/>
  <c r="AC826" i="1"/>
  <c r="X827" i="1"/>
  <c r="P827" i="1"/>
  <c r="X562" i="4" l="1"/>
  <c r="AB562" i="4" a="1"/>
  <c r="AB562" i="4" s="1"/>
  <c r="P562" i="4"/>
  <c r="R562" i="4" s="1"/>
  <c r="T828" i="1"/>
  <c r="AB828" i="1" s="1" a="1"/>
  <c r="AB828" i="1" s="1"/>
  <c r="R827" i="1"/>
  <c r="Q827" i="1"/>
  <c r="Q562" i="4" l="1"/>
  <c r="AD827" i="1"/>
  <c r="AF827" i="1"/>
  <c r="AE827" i="1"/>
  <c r="AC827" i="1"/>
  <c r="X828" i="1"/>
  <c r="P828" i="1"/>
  <c r="AE562" i="4" l="1"/>
  <c r="W563" i="4"/>
  <c r="AA563" i="4" s="1"/>
  <c r="AF562" i="4"/>
  <c r="U563" i="4"/>
  <c r="Y563" i="4" s="1"/>
  <c r="V563" i="4"/>
  <c r="Z563" i="4" s="1"/>
  <c r="AD562" i="4"/>
  <c r="AC562" i="4"/>
  <c r="T563" i="4"/>
  <c r="T829" i="1"/>
  <c r="AB829" i="1" s="1" a="1"/>
  <c r="AB829" i="1" s="1"/>
  <c r="R828" i="1"/>
  <c r="Q828" i="1"/>
  <c r="X563" i="4" l="1"/>
  <c r="P563" i="4"/>
  <c r="R563" i="4" s="1"/>
  <c r="AB563" i="4" a="1"/>
  <c r="AB563" i="4" s="1"/>
  <c r="AD828" i="1"/>
  <c r="AF828" i="1"/>
  <c r="AE828" i="1"/>
  <c r="AC828" i="1"/>
  <c r="X829" i="1"/>
  <c r="P829" i="1"/>
  <c r="Q563" i="4" l="1"/>
  <c r="AC563" i="4"/>
  <c r="T830" i="1"/>
  <c r="AB830" i="1" s="1" a="1"/>
  <c r="AB830" i="1" s="1"/>
  <c r="R829" i="1"/>
  <c r="Q829" i="1"/>
  <c r="U564" i="4" l="1"/>
  <c r="Y564" i="4" s="1"/>
  <c r="AF563" i="4"/>
  <c r="W564" i="4"/>
  <c r="AA564" i="4" s="1"/>
  <c r="AD563" i="4"/>
  <c r="V564" i="4"/>
  <c r="Z564" i="4" s="1"/>
  <c r="AE563" i="4"/>
  <c r="T564" i="4"/>
  <c r="AE829" i="1"/>
  <c r="AF829" i="1"/>
  <c r="AD829" i="1"/>
  <c r="AC829" i="1"/>
  <c r="X830" i="1"/>
  <c r="P830" i="1"/>
  <c r="X564" i="4" l="1"/>
  <c r="AB564" i="4" a="1"/>
  <c r="AB564" i="4" s="1"/>
  <c r="P564" i="4"/>
  <c r="R564" i="4" s="1"/>
  <c r="T831" i="1"/>
  <c r="AB831" i="1" s="1" a="1"/>
  <c r="AB831" i="1" s="1"/>
  <c r="R830" i="1"/>
  <c r="Q830" i="1"/>
  <c r="Q564" i="4" l="1"/>
  <c r="AC564" i="4" s="1"/>
  <c r="AE830" i="1"/>
  <c r="AD830" i="1"/>
  <c r="AF830" i="1"/>
  <c r="AC830" i="1"/>
  <c r="X831" i="1"/>
  <c r="P831" i="1"/>
  <c r="V565" i="4" l="1"/>
  <c r="Z565" i="4" s="1"/>
  <c r="AD564" i="4"/>
  <c r="AE564" i="4"/>
  <c r="W565" i="4"/>
  <c r="AA565" i="4" s="1"/>
  <c r="AF564" i="4"/>
  <c r="U565" i="4"/>
  <c r="Y565" i="4" s="1"/>
  <c r="T565" i="4"/>
  <c r="T832" i="1"/>
  <c r="AB832" i="1" s="1" a="1"/>
  <c r="AB832" i="1" s="1"/>
  <c r="R831" i="1"/>
  <c r="Q831" i="1"/>
  <c r="AB565" i="4" l="1" a="1"/>
  <c r="AB565" i="4" s="1"/>
  <c r="P565" i="4"/>
  <c r="R565" i="4" s="1"/>
  <c r="X565" i="4"/>
  <c r="AE831" i="1"/>
  <c r="AD831" i="1"/>
  <c r="AF831" i="1"/>
  <c r="AC831" i="1"/>
  <c r="X832" i="1"/>
  <c r="P832" i="1"/>
  <c r="Q565" i="4" l="1"/>
  <c r="AC565" i="4"/>
  <c r="T833" i="1"/>
  <c r="AB833" i="1" s="1" a="1"/>
  <c r="AB833" i="1" s="1"/>
  <c r="R832" i="1"/>
  <c r="Q832" i="1"/>
  <c r="U566" i="4" l="1"/>
  <c r="Y566" i="4" s="1"/>
  <c r="W566" i="4"/>
  <c r="AA566" i="4" s="1"/>
  <c r="V566" i="4"/>
  <c r="Z566" i="4" s="1"/>
  <c r="T566" i="4"/>
  <c r="AF565" i="4"/>
  <c r="AD565" i="4"/>
  <c r="AE565" i="4"/>
  <c r="AD832" i="1"/>
  <c r="AE832" i="1"/>
  <c r="AF832" i="1"/>
  <c r="AC832" i="1"/>
  <c r="X833" i="1"/>
  <c r="P833" i="1"/>
  <c r="P566" i="4" l="1"/>
  <c r="R566" i="4" s="1"/>
  <c r="AB566" i="4" a="1"/>
  <c r="AB566" i="4" s="1"/>
  <c r="X566" i="4"/>
  <c r="T834" i="1"/>
  <c r="AB834" i="1" s="1" a="1"/>
  <c r="AB834" i="1" s="1"/>
  <c r="R833" i="1"/>
  <c r="Q833" i="1"/>
  <c r="Q566" i="4" l="1"/>
  <c r="AF833" i="1"/>
  <c r="AD833" i="1"/>
  <c r="AE833" i="1"/>
  <c r="AC833" i="1"/>
  <c r="X834" i="1"/>
  <c r="P834" i="1"/>
  <c r="V567" i="4" l="1"/>
  <c r="Z567" i="4" s="1"/>
  <c r="AD566" i="4"/>
  <c r="W567" i="4"/>
  <c r="AA567" i="4" s="1"/>
  <c r="AE566" i="4"/>
  <c r="AF566" i="4"/>
  <c r="U567" i="4"/>
  <c r="Y567" i="4" s="1"/>
  <c r="AC566" i="4"/>
  <c r="T567" i="4"/>
  <c r="T835" i="1"/>
  <c r="AB835" i="1" s="1" a="1"/>
  <c r="AB835" i="1" s="1"/>
  <c r="R834" i="1"/>
  <c r="Q834" i="1"/>
  <c r="P567" i="4" l="1"/>
  <c r="R567" i="4" s="1"/>
  <c r="X567" i="4"/>
  <c r="AB567" i="4" a="1"/>
  <c r="AB567" i="4" s="1"/>
  <c r="AD834" i="1"/>
  <c r="AF834" i="1"/>
  <c r="AE834" i="1"/>
  <c r="AC834" i="1"/>
  <c r="X835" i="1"/>
  <c r="P835" i="1"/>
  <c r="Q567" i="4" l="1"/>
  <c r="AC567" i="4"/>
  <c r="T836" i="1"/>
  <c r="AB836" i="1" s="1" a="1"/>
  <c r="AB836" i="1" s="1"/>
  <c r="R835" i="1"/>
  <c r="Q835" i="1"/>
  <c r="W568" i="4" l="1"/>
  <c r="AA568" i="4" s="1"/>
  <c r="AE567" i="4"/>
  <c r="AF567" i="4"/>
  <c r="AD567" i="4"/>
  <c r="U568" i="4"/>
  <c r="Y568" i="4" s="1"/>
  <c r="V568" i="4"/>
  <c r="Z568" i="4" s="1"/>
  <c r="T568" i="4"/>
  <c r="AD835" i="1"/>
  <c r="AF835" i="1"/>
  <c r="AE835" i="1"/>
  <c r="AC835" i="1"/>
  <c r="X836" i="1"/>
  <c r="P836" i="1"/>
  <c r="P568" i="4" l="1"/>
  <c r="R568" i="4" s="1"/>
  <c r="X568" i="4"/>
  <c r="AB568" i="4" a="1"/>
  <c r="AB568" i="4" s="1"/>
  <c r="T837" i="1"/>
  <c r="AB837" i="1" s="1" a="1"/>
  <c r="AB837" i="1" s="1"/>
  <c r="R836" i="1"/>
  <c r="Q836" i="1"/>
  <c r="Q568" i="4" l="1"/>
  <c r="AE836" i="1"/>
  <c r="AF836" i="1"/>
  <c r="AD836" i="1"/>
  <c r="AC836" i="1"/>
  <c r="X837" i="1"/>
  <c r="P837" i="1"/>
  <c r="U569" i="4" l="1"/>
  <c r="Y569" i="4" s="1"/>
  <c r="AF568" i="4"/>
  <c r="V569" i="4"/>
  <c r="Z569" i="4" s="1"/>
  <c r="AD568" i="4"/>
  <c r="W569" i="4"/>
  <c r="AA569" i="4" s="1"/>
  <c r="AE568" i="4"/>
  <c r="AC568" i="4"/>
  <c r="T569" i="4"/>
  <c r="T838" i="1"/>
  <c r="AB838" i="1" s="1" a="1"/>
  <c r="AB838" i="1" s="1"/>
  <c r="R837" i="1"/>
  <c r="Q837" i="1"/>
  <c r="AB569" i="4" l="1" a="1"/>
  <c r="AB569" i="4" s="1"/>
  <c r="X569" i="4"/>
  <c r="P569" i="4"/>
  <c r="R569" i="4" s="1"/>
  <c r="AF837" i="1"/>
  <c r="AE837" i="1"/>
  <c r="AD837" i="1"/>
  <c r="AC837" i="1"/>
  <c r="X838" i="1"/>
  <c r="P838" i="1"/>
  <c r="Q569" i="4" l="1"/>
  <c r="AC569" i="4"/>
  <c r="T839" i="1"/>
  <c r="AB839" i="1" s="1" a="1"/>
  <c r="AB839" i="1" s="1"/>
  <c r="R838" i="1"/>
  <c r="Q838" i="1"/>
  <c r="AD569" i="4" l="1"/>
  <c r="AE569" i="4"/>
  <c r="W570" i="4"/>
  <c r="AA570" i="4" s="1"/>
  <c r="U570" i="4"/>
  <c r="Y570" i="4" s="1"/>
  <c r="V570" i="4"/>
  <c r="Z570" i="4" s="1"/>
  <c r="AF569" i="4"/>
  <c r="T570" i="4"/>
  <c r="AD838" i="1"/>
  <c r="AF838" i="1"/>
  <c r="AE838" i="1"/>
  <c r="AC838" i="1"/>
  <c r="X839" i="1"/>
  <c r="P839" i="1"/>
  <c r="X570" i="4" l="1"/>
  <c r="AB570" i="4" a="1"/>
  <c r="AB570" i="4" s="1"/>
  <c r="P570" i="4"/>
  <c r="R570" i="4" s="1"/>
  <c r="R839" i="1"/>
  <c r="Q839" i="1"/>
  <c r="Q570" i="4" l="1"/>
  <c r="V840" i="1"/>
  <c r="Z840" i="1" s="1"/>
  <c r="V841" i="1" s="1"/>
  <c r="Z841" i="1" s="1"/>
  <c r="V842" i="1" s="1"/>
  <c r="Z842" i="1" s="1"/>
  <c r="V843" i="1" s="1"/>
  <c r="Z843" i="1" s="1"/>
  <c r="V844" i="1" s="1"/>
  <c r="Z844" i="1" s="1"/>
  <c r="V845" i="1" s="1"/>
  <c r="Z845" i="1" s="1"/>
  <c r="V846" i="1" s="1"/>
  <c r="Z846" i="1" s="1"/>
  <c r="V847" i="1" s="1"/>
  <c r="Z847" i="1" s="1"/>
  <c r="V848" i="1" s="1"/>
  <c r="Z848" i="1" s="1"/>
  <c r="V849" i="1" s="1"/>
  <c r="Z849" i="1" s="1"/>
  <c r="V850" i="1" s="1"/>
  <c r="Z850" i="1" s="1"/>
  <c r="V851" i="1" s="1"/>
  <c r="Z851" i="1" s="1"/>
  <c r="V852" i="1" s="1"/>
  <c r="Z852" i="1" s="1"/>
  <c r="V853" i="1" s="1"/>
  <c r="Z853" i="1" s="1"/>
  <c r="V854" i="1" s="1"/>
  <c r="Z854" i="1" s="1"/>
  <c r="V855" i="1" s="1"/>
  <c r="Z855" i="1" s="1"/>
  <c r="V856" i="1" s="1"/>
  <c r="Z856" i="1" s="1"/>
  <c r="V857" i="1" s="1"/>
  <c r="Z857" i="1" s="1"/>
  <c r="V858" i="1" s="1"/>
  <c r="Z858" i="1" s="1"/>
  <c r="V859" i="1" s="1"/>
  <c r="Z859" i="1" s="1"/>
  <c r="W840" i="1"/>
  <c r="AA840" i="1" s="1"/>
  <c r="W841" i="1" s="1"/>
  <c r="AA841" i="1" s="1"/>
  <c r="W842" i="1" s="1"/>
  <c r="AA842" i="1" s="1"/>
  <c r="W843" i="1" s="1"/>
  <c r="AA843" i="1" s="1"/>
  <c r="W844" i="1" s="1"/>
  <c r="AA844" i="1" s="1"/>
  <c r="W845" i="1" s="1"/>
  <c r="AA845" i="1" s="1"/>
  <c r="W846" i="1" s="1"/>
  <c r="AA846" i="1" s="1"/>
  <c r="W847" i="1" s="1"/>
  <c r="AA847" i="1" s="1"/>
  <c r="W848" i="1" s="1"/>
  <c r="AA848" i="1" s="1"/>
  <c r="W849" i="1" s="1"/>
  <c r="AA849" i="1" s="1"/>
  <c r="W850" i="1" s="1"/>
  <c r="AA850" i="1" s="1"/>
  <c r="W851" i="1" s="1"/>
  <c r="AA851" i="1" s="1"/>
  <c r="W852" i="1" s="1"/>
  <c r="AA852" i="1" s="1"/>
  <c r="W853" i="1" s="1"/>
  <c r="AA853" i="1" s="1"/>
  <c r="W854" i="1" s="1"/>
  <c r="AA854" i="1" s="1"/>
  <c r="W855" i="1" s="1"/>
  <c r="AA855" i="1" s="1"/>
  <c r="W856" i="1" s="1"/>
  <c r="AA856" i="1" s="1"/>
  <c r="W857" i="1" s="1"/>
  <c r="AA857" i="1" s="1"/>
  <c r="W858" i="1" s="1"/>
  <c r="AA858" i="1" s="1"/>
  <c r="W859" i="1" s="1"/>
  <c r="AA859" i="1" s="1"/>
  <c r="U840" i="1"/>
  <c r="Y840" i="1" s="1"/>
  <c r="U841" i="1" s="1"/>
  <c r="Y841" i="1" s="1"/>
  <c r="U842" i="1" s="1"/>
  <c r="Y842" i="1" s="1"/>
  <c r="U843" i="1" s="1"/>
  <c r="Y843" i="1" s="1"/>
  <c r="U844" i="1" s="1"/>
  <c r="Y844" i="1" s="1"/>
  <c r="U845" i="1" s="1"/>
  <c r="Y845" i="1" s="1"/>
  <c r="U846" i="1" s="1"/>
  <c r="Y846" i="1" s="1"/>
  <c r="U847" i="1" s="1"/>
  <c r="Y847" i="1" s="1"/>
  <c r="U848" i="1" s="1"/>
  <c r="Y848" i="1" s="1"/>
  <c r="U849" i="1" s="1"/>
  <c r="Y849" i="1" s="1"/>
  <c r="U850" i="1" s="1"/>
  <c r="Y850" i="1" s="1"/>
  <c r="U851" i="1" s="1"/>
  <c r="Y851" i="1" s="1"/>
  <c r="U852" i="1" s="1"/>
  <c r="Y852" i="1" s="1"/>
  <c r="U853" i="1" s="1"/>
  <c r="Y853" i="1" s="1"/>
  <c r="U854" i="1" s="1"/>
  <c r="Y854" i="1" s="1"/>
  <c r="U855" i="1" s="1"/>
  <c r="Y855" i="1" s="1"/>
  <c r="U856" i="1" s="1"/>
  <c r="Y856" i="1" s="1"/>
  <c r="U857" i="1" s="1"/>
  <c r="Y857" i="1" s="1"/>
  <c r="U858" i="1" s="1"/>
  <c r="Y858" i="1" s="1"/>
  <c r="U859" i="1" s="1"/>
  <c r="Y859" i="1" s="1"/>
  <c r="T840" i="1"/>
  <c r="AB840" i="1" s="1" a="1"/>
  <c r="AB840" i="1" s="1"/>
  <c r="AF839" i="1"/>
  <c r="AE839" i="1"/>
  <c r="AD839" i="1"/>
  <c r="AC839" i="1"/>
  <c r="AC570" i="4" l="1"/>
  <c r="AF570" i="4"/>
  <c r="AD570" i="4"/>
  <c r="AE570" i="4"/>
  <c r="V571" i="4"/>
  <c r="Z571" i="4" s="1"/>
  <c r="U571" i="4"/>
  <c r="Y571" i="4" s="1"/>
  <c r="W571" i="4"/>
  <c r="AA571" i="4" s="1"/>
  <c r="T571" i="4"/>
  <c r="P840" i="1"/>
  <c r="X840" i="1"/>
  <c r="Q840" i="1" s="1"/>
  <c r="T841" i="1"/>
  <c r="AB841" i="1" s="1" a="1"/>
  <c r="AB841" i="1" s="1"/>
  <c r="R840" i="1"/>
  <c r="AB571" i="4" l="1" a="1"/>
  <c r="AB571" i="4" s="1"/>
  <c r="X571" i="4"/>
  <c r="P571" i="4"/>
  <c r="R571" i="4" s="1"/>
  <c r="AD840" i="1"/>
  <c r="AE840" i="1"/>
  <c r="AF840" i="1"/>
  <c r="AC840" i="1"/>
  <c r="X841" i="1"/>
  <c r="P841" i="1"/>
  <c r="Q571" i="4" l="1"/>
  <c r="T842" i="1"/>
  <c r="AB842" i="1" s="1" a="1"/>
  <c r="AB842" i="1" s="1"/>
  <c r="R841" i="1"/>
  <c r="Q841" i="1"/>
  <c r="AC571" i="4" l="1"/>
  <c r="U572" i="4"/>
  <c r="Y572" i="4" s="1"/>
  <c r="AE571" i="4"/>
  <c r="AD571" i="4"/>
  <c r="V572" i="4"/>
  <c r="Z572" i="4" s="1"/>
  <c r="W572" i="4"/>
  <c r="AA572" i="4" s="1"/>
  <c r="AF571" i="4"/>
  <c r="T572" i="4"/>
  <c r="AE841" i="1"/>
  <c r="AD841" i="1"/>
  <c r="AF841" i="1"/>
  <c r="AC841" i="1"/>
  <c r="X842" i="1"/>
  <c r="P842" i="1"/>
  <c r="P572" i="4" l="1"/>
  <c r="R572" i="4" s="1"/>
  <c r="AB572" i="4" a="1"/>
  <c r="AB572" i="4" s="1"/>
  <c r="X572" i="4"/>
  <c r="T843" i="1"/>
  <c r="AB843" i="1" s="1" a="1"/>
  <c r="AB843" i="1" s="1"/>
  <c r="R842" i="1"/>
  <c r="Q842" i="1"/>
  <c r="Q572" i="4" l="1"/>
  <c r="AC572" i="4"/>
  <c r="AE842" i="1"/>
  <c r="AD842" i="1"/>
  <c r="AF842" i="1"/>
  <c r="AC842" i="1"/>
  <c r="X843" i="1"/>
  <c r="P843" i="1"/>
  <c r="AF572" i="4" l="1"/>
  <c r="AE572" i="4"/>
  <c r="AD572" i="4"/>
  <c r="V573" i="4"/>
  <c r="Z573" i="4" s="1"/>
  <c r="U573" i="4"/>
  <c r="Y573" i="4" s="1"/>
  <c r="W573" i="4"/>
  <c r="AA573" i="4" s="1"/>
  <c r="T573" i="4"/>
  <c r="T844" i="1"/>
  <c r="AB844" i="1" s="1" a="1"/>
  <c r="AB844" i="1" s="1"/>
  <c r="R843" i="1"/>
  <c r="Q843" i="1"/>
  <c r="P573" i="4" l="1"/>
  <c r="R573" i="4" s="1"/>
  <c r="AB573" i="4" a="1"/>
  <c r="AB573" i="4" s="1"/>
  <c r="X573" i="4"/>
  <c r="AE843" i="1"/>
  <c r="AF843" i="1"/>
  <c r="AD843" i="1"/>
  <c r="AC843" i="1"/>
  <c r="X844" i="1"/>
  <c r="P844" i="1"/>
  <c r="Q573" i="4" l="1"/>
  <c r="AC573" i="4"/>
  <c r="T845" i="1"/>
  <c r="AB845" i="1" s="1" a="1"/>
  <c r="AB845" i="1" s="1"/>
  <c r="R844" i="1"/>
  <c r="Q844" i="1"/>
  <c r="U574" i="4" l="1"/>
  <c r="Y574" i="4" s="1"/>
  <c r="AE573" i="4"/>
  <c r="AD573" i="4"/>
  <c r="AF573" i="4"/>
  <c r="V574" i="4"/>
  <c r="Z574" i="4" s="1"/>
  <c r="W574" i="4"/>
  <c r="AA574" i="4" s="1"/>
  <c r="T574" i="4"/>
  <c r="AE844" i="1"/>
  <c r="AF844" i="1"/>
  <c r="AD844" i="1"/>
  <c r="AC844" i="1"/>
  <c r="X845" i="1"/>
  <c r="P845" i="1"/>
  <c r="X574" i="4" l="1"/>
  <c r="P574" i="4"/>
  <c r="R574" i="4" s="1"/>
  <c r="AB574" i="4" a="1"/>
  <c r="AB574" i="4" s="1"/>
  <c r="T846" i="1"/>
  <c r="AB846" i="1" s="1" a="1"/>
  <c r="AB846" i="1" s="1"/>
  <c r="R845" i="1"/>
  <c r="Q845" i="1"/>
  <c r="Q574" i="4" l="1"/>
  <c r="AC574" i="4"/>
  <c r="AD845" i="1"/>
  <c r="AF845" i="1"/>
  <c r="AE845" i="1"/>
  <c r="AC845" i="1"/>
  <c r="X846" i="1"/>
  <c r="P846" i="1"/>
  <c r="AD574" i="4" l="1"/>
  <c r="V575" i="4"/>
  <c r="Z575" i="4" s="1"/>
  <c r="W575" i="4"/>
  <c r="AA575" i="4" s="1"/>
  <c r="AE574" i="4"/>
  <c r="AF574" i="4"/>
  <c r="U575" i="4"/>
  <c r="Y575" i="4" s="1"/>
  <c r="T575" i="4"/>
  <c r="T847" i="1"/>
  <c r="AB847" i="1" s="1" a="1"/>
  <c r="AB847" i="1" s="1"/>
  <c r="R846" i="1"/>
  <c r="Q846" i="1"/>
  <c r="P575" i="4" l="1"/>
  <c r="R575" i="4" s="1"/>
  <c r="AB575" i="4" a="1"/>
  <c r="AB575" i="4" s="1"/>
  <c r="X575" i="4"/>
  <c r="AE846" i="1"/>
  <c r="AD846" i="1"/>
  <c r="AF846" i="1"/>
  <c r="AC846" i="1"/>
  <c r="X847" i="1"/>
  <c r="P847" i="1"/>
  <c r="Q575" i="4" l="1"/>
  <c r="T848" i="1"/>
  <c r="AB848" i="1" s="1" a="1"/>
  <c r="AB848" i="1" s="1"/>
  <c r="R847" i="1"/>
  <c r="Q847" i="1"/>
  <c r="AC575" i="4" l="1"/>
  <c r="AD575" i="4"/>
  <c r="AF575" i="4"/>
  <c r="V576" i="4"/>
  <c r="Z576" i="4" s="1"/>
  <c r="AE575" i="4"/>
  <c r="W576" i="4"/>
  <c r="AA576" i="4" s="1"/>
  <c r="U576" i="4"/>
  <c r="Y576" i="4" s="1"/>
  <c r="T576" i="4"/>
  <c r="AE847" i="1"/>
  <c r="AF847" i="1"/>
  <c r="AD847" i="1"/>
  <c r="AC847" i="1"/>
  <c r="X848" i="1"/>
  <c r="P848" i="1"/>
  <c r="AB576" i="4" l="1" a="1"/>
  <c r="AB576" i="4" s="1"/>
  <c r="X576" i="4"/>
  <c r="P576" i="4"/>
  <c r="R576" i="4" s="1"/>
  <c r="T849" i="1"/>
  <c r="AB849" i="1" s="1" a="1"/>
  <c r="AB849" i="1" s="1"/>
  <c r="R848" i="1"/>
  <c r="Q848" i="1"/>
  <c r="Q576" i="4" l="1"/>
  <c r="AE848" i="1"/>
  <c r="AF848" i="1"/>
  <c r="AD848" i="1"/>
  <c r="AC848" i="1"/>
  <c r="X849" i="1"/>
  <c r="P849" i="1"/>
  <c r="AC576" i="4" l="1"/>
  <c r="AD576" i="4"/>
  <c r="U577" i="4"/>
  <c r="Y577" i="4" s="1"/>
  <c r="AF576" i="4"/>
  <c r="W577" i="4"/>
  <c r="AA577" i="4" s="1"/>
  <c r="V577" i="4"/>
  <c r="Z577" i="4" s="1"/>
  <c r="AE576" i="4"/>
  <c r="T577" i="4"/>
  <c r="T850" i="1"/>
  <c r="AB850" i="1" s="1" a="1"/>
  <c r="AB850" i="1" s="1"/>
  <c r="R849" i="1"/>
  <c r="Q849" i="1"/>
  <c r="X577" i="4" l="1"/>
  <c r="AB577" i="4" a="1"/>
  <c r="AB577" i="4" s="1"/>
  <c r="P577" i="4"/>
  <c r="R577" i="4" s="1"/>
  <c r="AF849" i="1"/>
  <c r="AE849" i="1"/>
  <c r="AD849" i="1"/>
  <c r="AC849" i="1"/>
  <c r="X850" i="1"/>
  <c r="P850" i="1"/>
  <c r="Q577" i="4" l="1"/>
  <c r="T851" i="1"/>
  <c r="AB851" i="1" s="1" a="1"/>
  <c r="AB851" i="1" s="1"/>
  <c r="R850" i="1"/>
  <c r="Q850" i="1"/>
  <c r="W578" i="4" l="1"/>
  <c r="AA578" i="4" s="1"/>
  <c r="AD577" i="4"/>
  <c r="AF577" i="4"/>
  <c r="V578" i="4"/>
  <c r="Z578" i="4" s="1"/>
  <c r="AE577" i="4"/>
  <c r="U578" i="4"/>
  <c r="Y578" i="4" s="1"/>
  <c r="AC577" i="4"/>
  <c r="T578" i="4"/>
  <c r="AE850" i="1"/>
  <c r="AD850" i="1"/>
  <c r="AF850" i="1"/>
  <c r="AC850" i="1"/>
  <c r="X851" i="1"/>
  <c r="P851" i="1"/>
  <c r="X578" i="4" l="1"/>
  <c r="P578" i="4"/>
  <c r="R578" i="4" s="1"/>
  <c r="AB578" i="4" a="1"/>
  <c r="AB578" i="4" s="1"/>
  <c r="T852" i="1"/>
  <c r="AB852" i="1" s="1" a="1"/>
  <c r="AB852" i="1" s="1"/>
  <c r="R851" i="1"/>
  <c r="Q851" i="1"/>
  <c r="Q578" i="4" l="1"/>
  <c r="AC578" i="4"/>
  <c r="AE851" i="1"/>
  <c r="AD851" i="1"/>
  <c r="AF851" i="1"/>
  <c r="AC851" i="1"/>
  <c r="X852" i="1"/>
  <c r="P852" i="1"/>
  <c r="AF578" i="4" l="1"/>
  <c r="U579" i="4"/>
  <c r="Y579" i="4" s="1"/>
  <c r="V579" i="4"/>
  <c r="Z579" i="4" s="1"/>
  <c r="W579" i="4"/>
  <c r="AA579" i="4" s="1"/>
  <c r="AD578" i="4"/>
  <c r="AE578" i="4"/>
  <c r="T579" i="4"/>
  <c r="T853" i="1"/>
  <c r="AB853" i="1" s="1" a="1"/>
  <c r="AB853" i="1" s="1"/>
  <c r="R852" i="1"/>
  <c r="Q852" i="1"/>
  <c r="P579" i="4" l="1"/>
  <c r="R579" i="4" s="1"/>
  <c r="AB579" i="4" a="1"/>
  <c r="AB579" i="4" s="1"/>
  <c r="X579" i="4"/>
  <c r="AD852" i="1"/>
  <c r="AE852" i="1"/>
  <c r="AF852" i="1"/>
  <c r="AC852" i="1"/>
  <c r="X853" i="1"/>
  <c r="P853" i="1"/>
  <c r="Q579" i="4" l="1"/>
  <c r="AC579" i="4" s="1"/>
  <c r="T854" i="1"/>
  <c r="AB854" i="1" s="1" a="1"/>
  <c r="AB854" i="1" s="1"/>
  <c r="R853" i="1"/>
  <c r="Q853" i="1"/>
  <c r="W580" i="4" l="1"/>
  <c r="AA580" i="4" s="1"/>
  <c r="AE579" i="4"/>
  <c r="AF579" i="4"/>
  <c r="AD579" i="4"/>
  <c r="U580" i="4"/>
  <c r="Y580" i="4" s="1"/>
  <c r="V580" i="4"/>
  <c r="Z580" i="4" s="1"/>
  <c r="T580" i="4"/>
  <c r="AE853" i="1"/>
  <c r="AF853" i="1"/>
  <c r="AD853" i="1"/>
  <c r="AC853" i="1"/>
  <c r="X854" i="1"/>
  <c r="P854" i="1"/>
  <c r="X580" i="4" l="1"/>
  <c r="AB580" i="4" a="1"/>
  <c r="AB580" i="4" s="1"/>
  <c r="P580" i="4"/>
  <c r="R580" i="4" s="1"/>
  <c r="T855" i="1"/>
  <c r="AB855" i="1" s="1" a="1"/>
  <c r="AB855" i="1" s="1"/>
  <c r="R854" i="1"/>
  <c r="Q854" i="1"/>
  <c r="Q580" i="4" l="1"/>
  <c r="AC580" i="4" s="1"/>
  <c r="AE854" i="1"/>
  <c r="AF854" i="1"/>
  <c r="AD854" i="1"/>
  <c r="AC854" i="1"/>
  <c r="X855" i="1"/>
  <c r="P855" i="1"/>
  <c r="AF580" i="4" l="1"/>
  <c r="AE580" i="4"/>
  <c r="W581" i="4"/>
  <c r="AA581" i="4" s="1"/>
  <c r="V581" i="4"/>
  <c r="Z581" i="4" s="1"/>
  <c r="U581" i="4"/>
  <c r="Y581" i="4" s="1"/>
  <c r="AD580" i="4"/>
  <c r="T581" i="4"/>
  <c r="T856" i="1"/>
  <c r="AB856" i="1" s="1" a="1"/>
  <c r="AB856" i="1" s="1"/>
  <c r="R855" i="1"/>
  <c r="Q855" i="1"/>
  <c r="AB581" i="4" l="1" a="1"/>
  <c r="AB581" i="4" s="1"/>
  <c r="X581" i="4"/>
  <c r="P581" i="4"/>
  <c r="R581" i="4" s="1"/>
  <c r="AE855" i="1"/>
  <c r="AF855" i="1"/>
  <c r="AD855" i="1"/>
  <c r="AC855" i="1"/>
  <c r="X856" i="1"/>
  <c r="P856" i="1"/>
  <c r="Q581" i="4" l="1"/>
  <c r="AC581" i="4" s="1"/>
  <c r="T857" i="1"/>
  <c r="AB857" i="1" s="1" a="1"/>
  <c r="AB857" i="1" s="1"/>
  <c r="R856" i="1"/>
  <c r="Q856" i="1"/>
  <c r="U582" i="4" l="1"/>
  <c r="Y582" i="4" s="1"/>
  <c r="AF581" i="4"/>
  <c r="W582" i="4"/>
  <c r="AA582" i="4" s="1"/>
  <c r="AD581" i="4"/>
  <c r="V582" i="4"/>
  <c r="Z582" i="4" s="1"/>
  <c r="AE581" i="4"/>
  <c r="T582" i="4"/>
  <c r="AF856" i="1"/>
  <c r="AE856" i="1"/>
  <c r="AD856" i="1"/>
  <c r="AC856" i="1"/>
  <c r="X857" i="1"/>
  <c r="P857" i="1"/>
  <c r="X582" i="4" l="1"/>
  <c r="P582" i="4"/>
  <c r="R582" i="4" s="1"/>
  <c r="AB582" i="4" a="1"/>
  <c r="AB582" i="4" s="1"/>
  <c r="T858" i="1"/>
  <c r="AB858" i="1" s="1" a="1"/>
  <c r="AB858" i="1" s="1"/>
  <c r="R857" i="1"/>
  <c r="Q857" i="1"/>
  <c r="Q582" i="4" l="1"/>
  <c r="AC582" i="4"/>
  <c r="AE857" i="1"/>
  <c r="AF857" i="1"/>
  <c r="AD857" i="1"/>
  <c r="AC857" i="1"/>
  <c r="X858" i="1"/>
  <c r="P858" i="1"/>
  <c r="W583" i="4" l="1"/>
  <c r="AA583" i="4" s="1"/>
  <c r="AD582" i="4"/>
  <c r="U583" i="4"/>
  <c r="Y583" i="4" s="1"/>
  <c r="AF582" i="4"/>
  <c r="V583" i="4"/>
  <c r="Z583" i="4" s="1"/>
  <c r="AE582" i="4"/>
  <c r="T583" i="4"/>
  <c r="T859" i="1"/>
  <c r="AB859" i="1" s="1" a="1"/>
  <c r="AB859" i="1" s="1"/>
  <c r="R858" i="1"/>
  <c r="Q858" i="1"/>
  <c r="AB583" i="4" l="1" a="1"/>
  <c r="AB583" i="4" s="1"/>
  <c r="X583" i="4"/>
  <c r="P583" i="4"/>
  <c r="R583" i="4" s="1"/>
  <c r="AE858" i="1"/>
  <c r="AF858" i="1"/>
  <c r="AD858" i="1"/>
  <c r="AC858" i="1"/>
  <c r="X859" i="1"/>
  <c r="P859" i="1"/>
  <c r="Q583" i="4" l="1"/>
  <c r="R859" i="1"/>
  <c r="Q859" i="1"/>
  <c r="AE583" i="4" l="1"/>
  <c r="AF583" i="4"/>
  <c r="U584" i="4"/>
  <c r="Y584" i="4" s="1"/>
  <c r="W584" i="4"/>
  <c r="AA584" i="4" s="1"/>
  <c r="V584" i="4"/>
  <c r="Z584" i="4" s="1"/>
  <c r="AD583" i="4"/>
  <c r="AC583" i="4"/>
  <c r="T584" i="4"/>
  <c r="U860" i="1"/>
  <c r="Y860" i="1" s="1"/>
  <c r="U861" i="1" s="1"/>
  <c r="Y861" i="1" s="1"/>
  <c r="U862" i="1" s="1"/>
  <c r="Y862" i="1" s="1"/>
  <c r="U863" i="1" s="1"/>
  <c r="Y863" i="1" s="1"/>
  <c r="U864" i="1" s="1"/>
  <c r="Y864" i="1" s="1"/>
  <c r="U865" i="1" s="1"/>
  <c r="Y865" i="1" s="1"/>
  <c r="U866" i="1" s="1"/>
  <c r="Y866" i="1" s="1"/>
  <c r="U867" i="1" s="1"/>
  <c r="Y867" i="1" s="1"/>
  <c r="U868" i="1" s="1"/>
  <c r="Y868" i="1" s="1"/>
  <c r="U869" i="1" s="1"/>
  <c r="Y869" i="1" s="1"/>
  <c r="U870" i="1" s="1"/>
  <c r="Y870" i="1" s="1"/>
  <c r="U871" i="1" s="1"/>
  <c r="Y871" i="1" s="1"/>
  <c r="U872" i="1" s="1"/>
  <c r="Y872" i="1" s="1"/>
  <c r="U873" i="1" s="1"/>
  <c r="Y873" i="1" s="1"/>
  <c r="U874" i="1" s="1"/>
  <c r="Y874" i="1" s="1"/>
  <c r="U875" i="1" s="1"/>
  <c r="Y875" i="1" s="1"/>
  <c r="U876" i="1" s="1"/>
  <c r="Y876" i="1" s="1"/>
  <c r="U877" i="1" s="1"/>
  <c r="Y877" i="1" s="1"/>
  <c r="U878" i="1" s="1"/>
  <c r="Y878" i="1" s="1"/>
  <c r="U879" i="1" s="1"/>
  <c r="Y879" i="1" s="1"/>
  <c r="U880" i="1" s="1"/>
  <c r="Y880" i="1" s="1"/>
  <c r="U881" i="1" s="1"/>
  <c r="Y881" i="1" s="1"/>
  <c r="W860" i="1"/>
  <c r="AA860" i="1" s="1"/>
  <c r="W861" i="1" s="1"/>
  <c r="AA861" i="1" s="1"/>
  <c r="W862" i="1" s="1"/>
  <c r="AA862" i="1" s="1"/>
  <c r="W863" i="1" s="1"/>
  <c r="AA863" i="1" s="1"/>
  <c r="W864" i="1" s="1"/>
  <c r="AA864" i="1" s="1"/>
  <c r="W865" i="1" s="1"/>
  <c r="AA865" i="1" s="1"/>
  <c r="W866" i="1" s="1"/>
  <c r="AA866" i="1" s="1"/>
  <c r="W867" i="1" s="1"/>
  <c r="AA867" i="1" s="1"/>
  <c r="W868" i="1" s="1"/>
  <c r="AA868" i="1" s="1"/>
  <c r="W869" i="1" s="1"/>
  <c r="AA869" i="1" s="1"/>
  <c r="W870" i="1" s="1"/>
  <c r="AA870" i="1" s="1"/>
  <c r="W871" i="1" s="1"/>
  <c r="AA871" i="1" s="1"/>
  <c r="W872" i="1" s="1"/>
  <c r="AA872" i="1" s="1"/>
  <c r="W873" i="1" s="1"/>
  <c r="AA873" i="1" s="1"/>
  <c r="W874" i="1" s="1"/>
  <c r="AA874" i="1" s="1"/>
  <c r="W875" i="1" s="1"/>
  <c r="AA875" i="1" s="1"/>
  <c r="W876" i="1" s="1"/>
  <c r="AA876" i="1" s="1"/>
  <c r="W877" i="1" s="1"/>
  <c r="AA877" i="1" s="1"/>
  <c r="W878" i="1" s="1"/>
  <c r="AA878" i="1" s="1"/>
  <c r="W879" i="1" s="1"/>
  <c r="AA879" i="1" s="1"/>
  <c r="W880" i="1" s="1"/>
  <c r="AA880" i="1" s="1"/>
  <c r="W881" i="1" s="1"/>
  <c r="AA881" i="1" s="1"/>
  <c r="V860" i="1"/>
  <c r="Z860" i="1" s="1"/>
  <c r="V861" i="1" s="1"/>
  <c r="Z861" i="1" s="1"/>
  <c r="V862" i="1" s="1"/>
  <c r="Z862" i="1" s="1"/>
  <c r="V863" i="1" s="1"/>
  <c r="Z863" i="1" s="1"/>
  <c r="V864" i="1" s="1"/>
  <c r="Z864" i="1" s="1"/>
  <c r="V865" i="1" s="1"/>
  <c r="Z865" i="1" s="1"/>
  <c r="V866" i="1" s="1"/>
  <c r="Z866" i="1" s="1"/>
  <c r="V867" i="1" s="1"/>
  <c r="Z867" i="1" s="1"/>
  <c r="V868" i="1" s="1"/>
  <c r="Z868" i="1" s="1"/>
  <c r="V869" i="1" s="1"/>
  <c r="Z869" i="1" s="1"/>
  <c r="V870" i="1" s="1"/>
  <c r="Z870" i="1" s="1"/>
  <c r="V871" i="1" s="1"/>
  <c r="Z871" i="1" s="1"/>
  <c r="V872" i="1" s="1"/>
  <c r="Z872" i="1" s="1"/>
  <c r="V873" i="1" s="1"/>
  <c r="Z873" i="1" s="1"/>
  <c r="V874" i="1" s="1"/>
  <c r="Z874" i="1" s="1"/>
  <c r="V875" i="1" s="1"/>
  <c r="Z875" i="1" s="1"/>
  <c r="V876" i="1" s="1"/>
  <c r="Z876" i="1" s="1"/>
  <c r="V877" i="1" s="1"/>
  <c r="Z877" i="1" s="1"/>
  <c r="V878" i="1" s="1"/>
  <c r="Z878" i="1" s="1"/>
  <c r="V879" i="1" s="1"/>
  <c r="Z879" i="1" s="1"/>
  <c r="V880" i="1" s="1"/>
  <c r="Z880" i="1" s="1"/>
  <c r="V881" i="1" s="1"/>
  <c r="Z881" i="1" s="1"/>
  <c r="T860" i="1"/>
  <c r="AB860" i="1" s="1" a="1"/>
  <c r="AB860" i="1" s="1"/>
  <c r="AE859" i="1"/>
  <c r="AD859" i="1"/>
  <c r="AF859" i="1"/>
  <c r="AC859" i="1"/>
  <c r="AB584" i="4" l="1" a="1"/>
  <c r="AB584" i="4" s="1"/>
  <c r="X584" i="4"/>
  <c r="P584" i="4"/>
  <c r="R584" i="4" s="1"/>
  <c r="P860" i="1"/>
  <c r="X860" i="1"/>
  <c r="T861" i="1" s="1"/>
  <c r="AB861" i="1" s="1" a="1"/>
  <c r="AB861" i="1" s="1"/>
  <c r="R860" i="1"/>
  <c r="Q860" i="1"/>
  <c r="Q584" i="4" l="1"/>
  <c r="AC584" i="4" s="1"/>
  <c r="AF860" i="1"/>
  <c r="AE860" i="1"/>
  <c r="AD860" i="1"/>
  <c r="AC860" i="1"/>
  <c r="X861" i="1"/>
  <c r="P861" i="1"/>
  <c r="AD584" i="4" l="1"/>
  <c r="W585" i="4"/>
  <c r="AA585" i="4" s="1"/>
  <c r="AF584" i="4"/>
  <c r="V585" i="4"/>
  <c r="Z585" i="4" s="1"/>
  <c r="U585" i="4"/>
  <c r="Y585" i="4" s="1"/>
  <c r="AE584" i="4"/>
  <c r="T585" i="4"/>
  <c r="T862" i="1"/>
  <c r="AB862" i="1" s="1" a="1"/>
  <c r="AB862" i="1" s="1"/>
  <c r="R861" i="1"/>
  <c r="Q861" i="1"/>
  <c r="X585" i="4" l="1"/>
  <c r="P585" i="4"/>
  <c r="R585" i="4" s="1"/>
  <c r="AB585" i="4" a="1"/>
  <c r="AB585" i="4" s="1"/>
  <c r="AF861" i="1"/>
  <c r="AD861" i="1"/>
  <c r="AE861" i="1"/>
  <c r="AC861" i="1"/>
  <c r="X862" i="1"/>
  <c r="P862" i="1"/>
  <c r="Q585" i="4" l="1"/>
  <c r="AC585" i="4" s="1"/>
  <c r="T863" i="1"/>
  <c r="AB863" i="1" s="1" a="1"/>
  <c r="AB863" i="1" s="1"/>
  <c r="R862" i="1"/>
  <c r="Q862" i="1"/>
  <c r="V586" i="4" l="1"/>
  <c r="Z586" i="4" s="1"/>
  <c r="AF585" i="4"/>
  <c r="AD585" i="4"/>
  <c r="AE585" i="4"/>
  <c r="U586" i="4"/>
  <c r="Y586" i="4" s="1"/>
  <c r="W586" i="4"/>
  <c r="AA586" i="4" s="1"/>
  <c r="T586" i="4"/>
  <c r="AD862" i="1"/>
  <c r="AE862" i="1"/>
  <c r="AF862" i="1"/>
  <c r="AC862" i="1"/>
  <c r="X863" i="1"/>
  <c r="P863" i="1"/>
  <c r="P586" i="4" l="1"/>
  <c r="R586" i="4" s="1"/>
  <c r="X586" i="4"/>
  <c r="AB586" i="4" a="1"/>
  <c r="AB586" i="4" s="1"/>
  <c r="T864" i="1"/>
  <c r="AB864" i="1" s="1" a="1"/>
  <c r="AB864" i="1" s="1"/>
  <c r="R863" i="1"/>
  <c r="Q863" i="1"/>
  <c r="Q586" i="4" l="1"/>
  <c r="AC586" i="4"/>
  <c r="AD863" i="1"/>
  <c r="AF863" i="1"/>
  <c r="AE863" i="1"/>
  <c r="AC863" i="1"/>
  <c r="X864" i="1"/>
  <c r="P864" i="1"/>
  <c r="T587" i="4" l="1"/>
  <c r="U587" i="4"/>
  <c r="Y587" i="4" s="1"/>
  <c r="V587" i="4"/>
  <c r="Z587" i="4" s="1"/>
  <c r="W587" i="4"/>
  <c r="AA587" i="4" s="1"/>
  <c r="AF586" i="4"/>
  <c r="AD586" i="4"/>
  <c r="AE586" i="4"/>
  <c r="T865" i="1"/>
  <c r="AB865" i="1" s="1" a="1"/>
  <c r="AB865" i="1" s="1"/>
  <c r="R864" i="1"/>
  <c r="Q864" i="1"/>
  <c r="X587" i="4" l="1"/>
  <c r="AB587" i="4" a="1"/>
  <c r="AB587" i="4" s="1"/>
  <c r="P587" i="4"/>
  <c r="R587" i="4" s="1"/>
  <c r="AD864" i="1"/>
  <c r="AF864" i="1"/>
  <c r="AE864" i="1"/>
  <c r="AC864" i="1"/>
  <c r="X865" i="1"/>
  <c r="P865" i="1"/>
  <c r="Q587" i="4" l="1"/>
  <c r="T866" i="1"/>
  <c r="AB866" i="1" s="1" a="1"/>
  <c r="AB866" i="1" s="1"/>
  <c r="R865" i="1"/>
  <c r="Q865" i="1"/>
  <c r="AC587" i="4" l="1"/>
  <c r="W588" i="4"/>
  <c r="AA588" i="4" s="1"/>
  <c r="AE587" i="4"/>
  <c r="U588" i="4"/>
  <c r="Y588" i="4" s="1"/>
  <c r="AF587" i="4"/>
  <c r="V588" i="4"/>
  <c r="Z588" i="4" s="1"/>
  <c r="AD587" i="4"/>
  <c r="T588" i="4"/>
  <c r="AD865" i="1"/>
  <c r="AF865" i="1"/>
  <c r="AE865" i="1"/>
  <c r="AC865" i="1"/>
  <c r="X866" i="1"/>
  <c r="P866" i="1"/>
  <c r="X588" i="4" l="1"/>
  <c r="P588" i="4"/>
  <c r="R588" i="4" s="1"/>
  <c r="AB588" i="4" a="1"/>
  <c r="AB588" i="4" s="1"/>
  <c r="T867" i="1"/>
  <c r="AB867" i="1" s="1" a="1"/>
  <c r="AB867" i="1" s="1"/>
  <c r="R866" i="1"/>
  <c r="Q866" i="1"/>
  <c r="Q588" i="4" l="1"/>
  <c r="AD866" i="1"/>
  <c r="AF866" i="1"/>
  <c r="AE866" i="1"/>
  <c r="AC866" i="1"/>
  <c r="X867" i="1"/>
  <c r="P867" i="1"/>
  <c r="V589" i="4" l="1"/>
  <c r="Z589" i="4" s="1"/>
  <c r="AE588" i="4"/>
  <c r="AF588" i="4"/>
  <c r="U589" i="4"/>
  <c r="Y589" i="4" s="1"/>
  <c r="W589" i="4"/>
  <c r="AA589" i="4" s="1"/>
  <c r="AD588" i="4"/>
  <c r="AC588" i="4"/>
  <c r="T589" i="4"/>
  <c r="T868" i="1"/>
  <c r="AB868" i="1" s="1" a="1"/>
  <c r="AB868" i="1" s="1"/>
  <c r="R867" i="1"/>
  <c r="Q867" i="1"/>
  <c r="X589" i="4" l="1"/>
  <c r="AB589" i="4" a="1"/>
  <c r="AB589" i="4" s="1"/>
  <c r="P589" i="4"/>
  <c r="R589" i="4" s="1"/>
  <c r="AD867" i="1"/>
  <c r="AE867" i="1"/>
  <c r="AF867" i="1"/>
  <c r="AC867" i="1"/>
  <c r="X868" i="1"/>
  <c r="P868" i="1"/>
  <c r="Q589" i="4" l="1"/>
  <c r="T869" i="1"/>
  <c r="AB869" i="1" s="1" a="1"/>
  <c r="AB869" i="1" s="1"/>
  <c r="R868" i="1"/>
  <c r="Q868" i="1"/>
  <c r="AC589" i="4" l="1"/>
  <c r="U590" i="4"/>
  <c r="Y590" i="4" s="1"/>
  <c r="AE589" i="4"/>
  <c r="AD589" i="4"/>
  <c r="AF589" i="4"/>
  <c r="W590" i="4"/>
  <c r="AA590" i="4" s="1"/>
  <c r="V590" i="4"/>
  <c r="Z590" i="4" s="1"/>
  <c r="T590" i="4"/>
  <c r="AD868" i="1"/>
  <c r="AF868" i="1"/>
  <c r="AE868" i="1"/>
  <c r="AC868" i="1"/>
  <c r="X869" i="1"/>
  <c r="P869" i="1"/>
  <c r="P590" i="4" l="1"/>
  <c r="R590" i="4" s="1"/>
  <c r="X590" i="4"/>
  <c r="AB590" i="4" a="1"/>
  <c r="AB590" i="4" s="1"/>
  <c r="T870" i="1"/>
  <c r="AB870" i="1" s="1" a="1"/>
  <c r="AB870" i="1" s="1"/>
  <c r="R869" i="1"/>
  <c r="Q869" i="1"/>
  <c r="AC869" i="1" s="1"/>
  <c r="Q590" i="4" l="1"/>
  <c r="AF869" i="1"/>
  <c r="AD869" i="1"/>
  <c r="AE869" i="1"/>
  <c r="X870" i="1"/>
  <c r="P870" i="1"/>
  <c r="V591" i="4" l="1"/>
  <c r="Z591" i="4" s="1"/>
  <c r="AE590" i="4"/>
  <c r="W591" i="4"/>
  <c r="AA591" i="4" s="1"/>
  <c r="U591" i="4"/>
  <c r="Y591" i="4" s="1"/>
  <c r="AD590" i="4"/>
  <c r="AF590" i="4"/>
  <c r="AC590" i="4"/>
  <c r="T591" i="4"/>
  <c r="T871" i="1"/>
  <c r="AB871" i="1" s="1" a="1"/>
  <c r="AB871" i="1" s="1"/>
  <c r="R870" i="1"/>
  <c r="Q870" i="1"/>
  <c r="AC870" i="1" s="1"/>
  <c r="P591" i="4" l="1"/>
  <c r="R591" i="4" s="1"/>
  <c r="X591" i="4"/>
  <c r="AB591" i="4" a="1"/>
  <c r="AB591" i="4" s="1"/>
  <c r="AF870" i="1"/>
  <c r="AE870" i="1"/>
  <c r="AD870" i="1"/>
  <c r="X871" i="1"/>
  <c r="P871" i="1"/>
  <c r="Q591" i="4" l="1"/>
  <c r="T872" i="1"/>
  <c r="AB872" i="1" s="1" a="1"/>
  <c r="AB872" i="1" s="1"/>
  <c r="R871" i="1"/>
  <c r="Q871" i="1"/>
  <c r="AC591" i="4" l="1"/>
  <c r="AE591" i="4"/>
  <c r="AD591" i="4"/>
  <c r="AF591" i="4"/>
  <c r="U592" i="4"/>
  <c r="Y592" i="4" s="1"/>
  <c r="W592" i="4"/>
  <c r="AA592" i="4" s="1"/>
  <c r="V592" i="4"/>
  <c r="Z592" i="4" s="1"/>
  <c r="T592" i="4"/>
  <c r="AE871" i="1"/>
  <c r="AF871" i="1"/>
  <c r="AD871" i="1"/>
  <c r="AC871" i="1"/>
  <c r="X872" i="1"/>
  <c r="P872" i="1"/>
  <c r="X592" i="4" l="1"/>
  <c r="P592" i="4"/>
  <c r="R592" i="4" s="1"/>
  <c r="AB592" i="4" a="1"/>
  <c r="AB592" i="4" s="1"/>
  <c r="T873" i="1"/>
  <c r="AB873" i="1" s="1" a="1"/>
  <c r="AB873" i="1" s="1"/>
  <c r="R872" i="1"/>
  <c r="Q872" i="1"/>
  <c r="Q592" i="4" l="1"/>
  <c r="AF872" i="1"/>
  <c r="AE872" i="1"/>
  <c r="AD872" i="1"/>
  <c r="AC872" i="1"/>
  <c r="X873" i="1"/>
  <c r="P873" i="1"/>
  <c r="AD592" i="4" l="1"/>
  <c r="W593" i="4"/>
  <c r="AA593" i="4" s="1"/>
  <c r="U593" i="4"/>
  <c r="Y593" i="4" s="1"/>
  <c r="AE592" i="4"/>
  <c r="AF592" i="4"/>
  <c r="V593" i="4"/>
  <c r="Z593" i="4" s="1"/>
  <c r="AC592" i="4"/>
  <c r="T593" i="4"/>
  <c r="T874" i="1"/>
  <c r="AB874" i="1" s="1" a="1"/>
  <c r="AB874" i="1" s="1"/>
  <c r="R873" i="1"/>
  <c r="Q873" i="1"/>
  <c r="X593" i="4" l="1"/>
  <c r="P593" i="4"/>
  <c r="R593" i="4" s="1"/>
  <c r="AB593" i="4" a="1"/>
  <c r="AB593" i="4" s="1"/>
  <c r="AE873" i="1"/>
  <c r="AF873" i="1"/>
  <c r="AD873" i="1"/>
  <c r="AC873" i="1"/>
  <c r="X874" i="1"/>
  <c r="P874" i="1"/>
  <c r="Q593" i="4" l="1"/>
  <c r="T875" i="1"/>
  <c r="AB875" i="1" s="1" a="1"/>
  <c r="AB875" i="1" s="1"/>
  <c r="R874" i="1"/>
  <c r="Q874" i="1"/>
  <c r="AF593" i="4" l="1"/>
  <c r="AD593" i="4"/>
  <c r="AE593" i="4"/>
  <c r="V594" i="4"/>
  <c r="Z594" i="4" s="1"/>
  <c r="U594" i="4"/>
  <c r="Y594" i="4" s="1"/>
  <c r="W594" i="4"/>
  <c r="AA594" i="4" s="1"/>
  <c r="AC593" i="4"/>
  <c r="T594" i="4"/>
  <c r="AF874" i="1"/>
  <c r="AE874" i="1"/>
  <c r="AD874" i="1"/>
  <c r="AC874" i="1"/>
  <c r="X875" i="1"/>
  <c r="P875" i="1"/>
  <c r="AB594" i="4" l="1" a="1"/>
  <c r="AB594" i="4" s="1"/>
  <c r="X594" i="4"/>
  <c r="P594" i="4"/>
  <c r="R594" i="4" s="1"/>
  <c r="T876" i="1"/>
  <c r="AB876" i="1" s="1" a="1"/>
  <c r="AB876" i="1" s="1"/>
  <c r="R875" i="1"/>
  <c r="Q875" i="1"/>
  <c r="Q594" i="4" l="1"/>
  <c r="AE875" i="1"/>
  <c r="AF875" i="1"/>
  <c r="AD875" i="1"/>
  <c r="AC875" i="1"/>
  <c r="X876" i="1"/>
  <c r="P876" i="1"/>
  <c r="W595" i="4" l="1"/>
  <c r="AA595" i="4" s="1"/>
  <c r="AE594" i="4"/>
  <c r="AF594" i="4"/>
  <c r="U595" i="4"/>
  <c r="Y595" i="4" s="1"/>
  <c r="AD594" i="4"/>
  <c r="V595" i="4"/>
  <c r="Z595" i="4" s="1"/>
  <c r="AC594" i="4"/>
  <c r="T595" i="4"/>
  <c r="T877" i="1"/>
  <c r="AB877" i="1" s="1" a="1"/>
  <c r="AB877" i="1" s="1"/>
  <c r="R876" i="1"/>
  <c r="Q876" i="1"/>
  <c r="P595" i="4" l="1"/>
  <c r="R595" i="4" s="1"/>
  <c r="AB595" i="4" a="1"/>
  <c r="AB595" i="4" s="1"/>
  <c r="X595" i="4"/>
  <c r="AF876" i="1"/>
  <c r="AE876" i="1"/>
  <c r="AD876" i="1"/>
  <c r="AC876" i="1"/>
  <c r="X877" i="1"/>
  <c r="P877" i="1"/>
  <c r="Q595" i="4" l="1"/>
  <c r="T878" i="1"/>
  <c r="AB878" i="1" s="1" a="1"/>
  <c r="AB878" i="1" s="1"/>
  <c r="R877" i="1"/>
  <c r="Q877" i="1"/>
  <c r="AC595" i="4" l="1"/>
  <c r="AF595" i="4"/>
  <c r="AE595" i="4"/>
  <c r="AD595" i="4"/>
  <c r="V596" i="4"/>
  <c r="Z596" i="4" s="1"/>
  <c r="W596" i="4"/>
  <c r="AA596" i="4" s="1"/>
  <c r="U596" i="4"/>
  <c r="Y596" i="4" s="1"/>
  <c r="T596" i="4"/>
  <c r="AD877" i="1"/>
  <c r="AE877" i="1"/>
  <c r="AF877" i="1"/>
  <c r="AC877" i="1"/>
  <c r="X878" i="1"/>
  <c r="P878" i="1"/>
  <c r="X596" i="4" l="1"/>
  <c r="AB596" i="4" a="1"/>
  <c r="AB596" i="4" s="1"/>
  <c r="P596" i="4"/>
  <c r="R596" i="4" s="1"/>
  <c r="T879" i="1"/>
  <c r="AB879" i="1" s="1" a="1"/>
  <c r="AB879" i="1" s="1"/>
  <c r="R878" i="1"/>
  <c r="Q878" i="1"/>
  <c r="Q596" i="4" l="1"/>
  <c r="AF878" i="1"/>
  <c r="AD878" i="1"/>
  <c r="AE878" i="1"/>
  <c r="AC878" i="1"/>
  <c r="X879" i="1"/>
  <c r="P879" i="1"/>
  <c r="AE596" i="4" l="1"/>
  <c r="AF596" i="4"/>
  <c r="AD596" i="4"/>
  <c r="W597" i="4"/>
  <c r="AA597" i="4" s="1"/>
  <c r="U597" i="4"/>
  <c r="Y597" i="4" s="1"/>
  <c r="V597" i="4"/>
  <c r="Z597" i="4" s="1"/>
  <c r="AC596" i="4"/>
  <c r="T597" i="4"/>
  <c r="T880" i="1"/>
  <c r="AB880" i="1" s="1" a="1"/>
  <c r="AB880" i="1" s="1"/>
  <c r="R879" i="1"/>
  <c r="Q879" i="1"/>
  <c r="AC879" i="1" s="1"/>
  <c r="AB597" i="4" l="1" a="1"/>
  <c r="AB597" i="4" s="1"/>
  <c r="X597" i="4"/>
  <c r="P597" i="4"/>
  <c r="R597" i="4" s="1"/>
  <c r="AE879" i="1"/>
  <c r="AF879" i="1"/>
  <c r="AD879" i="1"/>
  <c r="X880" i="1"/>
  <c r="P880" i="1"/>
  <c r="Q597" i="4" l="1"/>
  <c r="AC597" i="4" s="1"/>
  <c r="T881" i="1"/>
  <c r="AB881" i="1" s="1" a="1"/>
  <c r="AB881" i="1" s="1"/>
  <c r="R880" i="1"/>
  <c r="Q880" i="1"/>
  <c r="V598" i="4" l="1"/>
  <c r="Z598" i="4" s="1"/>
  <c r="AF597" i="4"/>
  <c r="U598" i="4"/>
  <c r="Y598" i="4" s="1"/>
  <c r="W598" i="4"/>
  <c r="AA598" i="4" s="1"/>
  <c r="AE597" i="4"/>
  <c r="AD597" i="4"/>
  <c r="T598" i="4"/>
  <c r="AF880" i="1"/>
  <c r="AE880" i="1"/>
  <c r="AD880" i="1"/>
  <c r="AC880" i="1"/>
  <c r="X881" i="1"/>
  <c r="P881" i="1"/>
  <c r="X598" i="4" l="1"/>
  <c r="P598" i="4"/>
  <c r="R598" i="4" s="1"/>
  <c r="AB598" i="4" a="1"/>
  <c r="AB598" i="4" s="1"/>
  <c r="R881" i="1"/>
  <c r="Q881" i="1"/>
  <c r="Q598" i="4" l="1"/>
  <c r="V882" i="1"/>
  <c r="Z882" i="1" s="1"/>
  <c r="V883" i="1" s="1"/>
  <c r="Z883" i="1" s="1"/>
  <c r="V884" i="1" s="1"/>
  <c r="Z884" i="1" s="1"/>
  <c r="V885" i="1" s="1"/>
  <c r="Z885" i="1" s="1"/>
  <c r="V886" i="1" s="1"/>
  <c r="Z886" i="1" s="1"/>
  <c r="V887" i="1" s="1"/>
  <c r="Z887" i="1" s="1"/>
  <c r="V888" i="1" s="1"/>
  <c r="Z888" i="1" s="1"/>
  <c r="V889" i="1" s="1"/>
  <c r="Z889" i="1" s="1"/>
  <c r="V890" i="1" s="1"/>
  <c r="Z890" i="1" s="1"/>
  <c r="V891" i="1" s="1"/>
  <c r="Z891" i="1" s="1"/>
  <c r="V892" i="1" s="1"/>
  <c r="Z892" i="1" s="1"/>
  <c r="V893" i="1" s="1"/>
  <c r="Z893" i="1" s="1"/>
  <c r="V894" i="1" s="1"/>
  <c r="Z894" i="1" s="1"/>
  <c r="V895" i="1" s="1"/>
  <c r="Z895" i="1" s="1"/>
  <c r="V896" i="1" s="1"/>
  <c r="Z896" i="1" s="1"/>
  <c r="V897" i="1" s="1"/>
  <c r="Z897" i="1" s="1"/>
  <c r="V898" i="1" s="1"/>
  <c r="Z898" i="1" s="1"/>
  <c r="V899" i="1" s="1"/>
  <c r="Z899" i="1" s="1"/>
  <c r="V900" i="1" s="1"/>
  <c r="Z900" i="1" s="1"/>
  <c r="V901" i="1" s="1"/>
  <c r="Z901" i="1" s="1"/>
  <c r="V902" i="1" s="1"/>
  <c r="Z902" i="1" s="1"/>
  <c r="V903" i="1" s="1"/>
  <c r="Z903" i="1" s="1"/>
  <c r="W882" i="1"/>
  <c r="AA882" i="1" s="1"/>
  <c r="W883" i="1" s="1"/>
  <c r="AA883" i="1" s="1"/>
  <c r="W884" i="1" s="1"/>
  <c r="AA884" i="1" s="1"/>
  <c r="W885" i="1" s="1"/>
  <c r="AA885" i="1" s="1"/>
  <c r="W886" i="1" s="1"/>
  <c r="AA886" i="1" s="1"/>
  <c r="W887" i="1" s="1"/>
  <c r="AA887" i="1" s="1"/>
  <c r="W888" i="1" s="1"/>
  <c r="AA888" i="1" s="1"/>
  <c r="W889" i="1" s="1"/>
  <c r="AA889" i="1" s="1"/>
  <c r="W890" i="1" s="1"/>
  <c r="AA890" i="1" s="1"/>
  <c r="W891" i="1" s="1"/>
  <c r="AA891" i="1" s="1"/>
  <c r="W892" i="1" s="1"/>
  <c r="AA892" i="1" s="1"/>
  <c r="W893" i="1" s="1"/>
  <c r="AA893" i="1" s="1"/>
  <c r="W894" i="1" s="1"/>
  <c r="AA894" i="1" s="1"/>
  <c r="W895" i="1" s="1"/>
  <c r="AA895" i="1" s="1"/>
  <c r="W896" i="1" s="1"/>
  <c r="AA896" i="1" s="1"/>
  <c r="W897" i="1" s="1"/>
  <c r="AA897" i="1" s="1"/>
  <c r="W898" i="1" s="1"/>
  <c r="AA898" i="1" s="1"/>
  <c r="W899" i="1" s="1"/>
  <c r="AA899" i="1" s="1"/>
  <c r="W900" i="1" s="1"/>
  <c r="AA900" i="1" s="1"/>
  <c r="W901" i="1" s="1"/>
  <c r="AA901" i="1" s="1"/>
  <c r="W902" i="1" s="1"/>
  <c r="AA902" i="1" s="1"/>
  <c r="W903" i="1" s="1"/>
  <c r="AA903" i="1" s="1"/>
  <c r="U882" i="1"/>
  <c r="Y882" i="1" s="1"/>
  <c r="U883" i="1" s="1"/>
  <c r="Y883" i="1" s="1"/>
  <c r="U884" i="1" s="1"/>
  <c r="Y884" i="1" s="1"/>
  <c r="U885" i="1" s="1"/>
  <c r="Y885" i="1" s="1"/>
  <c r="U886" i="1" s="1"/>
  <c r="Y886" i="1" s="1"/>
  <c r="U887" i="1" s="1"/>
  <c r="Y887" i="1" s="1"/>
  <c r="U888" i="1" s="1"/>
  <c r="Y888" i="1" s="1"/>
  <c r="U889" i="1" s="1"/>
  <c r="Y889" i="1" s="1"/>
  <c r="U890" i="1" s="1"/>
  <c r="Y890" i="1" s="1"/>
  <c r="U891" i="1" s="1"/>
  <c r="Y891" i="1" s="1"/>
  <c r="U892" i="1" s="1"/>
  <c r="Y892" i="1" s="1"/>
  <c r="U893" i="1" s="1"/>
  <c r="Y893" i="1" s="1"/>
  <c r="U894" i="1" s="1"/>
  <c r="Y894" i="1" s="1"/>
  <c r="U895" i="1" s="1"/>
  <c r="Y895" i="1" s="1"/>
  <c r="U896" i="1" s="1"/>
  <c r="Y896" i="1" s="1"/>
  <c r="U897" i="1" s="1"/>
  <c r="Y897" i="1" s="1"/>
  <c r="U898" i="1" s="1"/>
  <c r="Y898" i="1" s="1"/>
  <c r="U899" i="1" s="1"/>
  <c r="Y899" i="1" s="1"/>
  <c r="U900" i="1" s="1"/>
  <c r="Y900" i="1" s="1"/>
  <c r="U901" i="1" s="1"/>
  <c r="Y901" i="1" s="1"/>
  <c r="U902" i="1" s="1"/>
  <c r="Y902" i="1" s="1"/>
  <c r="U903" i="1" s="1"/>
  <c r="Y903" i="1" s="1"/>
  <c r="T882" i="1"/>
  <c r="AB882" i="1" s="1" a="1"/>
  <c r="AB882" i="1" s="1"/>
  <c r="AE881" i="1"/>
  <c r="AD881" i="1"/>
  <c r="AF881" i="1"/>
  <c r="AC881" i="1"/>
  <c r="AC598" i="4" l="1"/>
  <c r="U599" i="4"/>
  <c r="Y599" i="4" s="1"/>
  <c r="AE598" i="4"/>
  <c r="W599" i="4"/>
  <c r="AA599" i="4" s="1"/>
  <c r="AD598" i="4"/>
  <c r="V599" i="4"/>
  <c r="Z599" i="4" s="1"/>
  <c r="AF598" i="4"/>
  <c r="T599" i="4"/>
  <c r="P882" i="1"/>
  <c r="X882" i="1"/>
  <c r="T883" i="1"/>
  <c r="AB883" i="1" s="1" a="1"/>
  <c r="AB883" i="1" s="1"/>
  <c r="R882" i="1"/>
  <c r="Q882" i="1"/>
  <c r="X599" i="4" l="1"/>
  <c r="AB599" i="4" a="1"/>
  <c r="AB599" i="4" s="1"/>
  <c r="P599" i="4"/>
  <c r="R599" i="4" s="1"/>
  <c r="AE882" i="1"/>
  <c r="AD882" i="1"/>
  <c r="AF882" i="1"/>
  <c r="AC882" i="1"/>
  <c r="X883" i="1"/>
  <c r="P883" i="1"/>
  <c r="Q599" i="4" l="1"/>
  <c r="AC599" i="4" s="1"/>
  <c r="T884" i="1"/>
  <c r="AB884" i="1" s="1" a="1"/>
  <c r="AB884" i="1" s="1"/>
  <c r="R883" i="1"/>
  <c r="Q883" i="1"/>
  <c r="AD599" i="4" l="1"/>
  <c r="AF599" i="4"/>
  <c r="V600" i="4"/>
  <c r="Z600" i="4" s="1"/>
  <c r="W600" i="4"/>
  <c r="AA600" i="4" s="1"/>
  <c r="AE599" i="4"/>
  <c r="U600" i="4"/>
  <c r="Y600" i="4" s="1"/>
  <c r="T600" i="4"/>
  <c r="AE883" i="1"/>
  <c r="AD883" i="1"/>
  <c r="AF883" i="1"/>
  <c r="AC883" i="1"/>
  <c r="X884" i="1"/>
  <c r="P884" i="1"/>
  <c r="AB600" i="4" l="1" a="1"/>
  <c r="AB600" i="4" s="1"/>
  <c r="X600" i="4"/>
  <c r="P600" i="4"/>
  <c r="R600" i="4" s="1"/>
  <c r="T885" i="1"/>
  <c r="AB885" i="1" s="1" a="1"/>
  <c r="AB885" i="1" s="1"/>
  <c r="R884" i="1"/>
  <c r="Q884" i="1"/>
  <c r="Q600" i="4" l="1"/>
  <c r="AC600" i="4"/>
  <c r="AF884" i="1"/>
  <c r="AE884" i="1"/>
  <c r="AD884" i="1"/>
  <c r="AC884" i="1"/>
  <c r="X885" i="1"/>
  <c r="P885" i="1"/>
  <c r="W601" i="4" l="1"/>
  <c r="AA601" i="4" s="1"/>
  <c r="AD600" i="4"/>
  <c r="AE600" i="4"/>
  <c r="AF600" i="4"/>
  <c r="V601" i="4"/>
  <c r="Z601" i="4" s="1"/>
  <c r="U601" i="4"/>
  <c r="Y601" i="4" s="1"/>
  <c r="T601" i="4"/>
  <c r="T886" i="1"/>
  <c r="AB886" i="1" s="1" a="1"/>
  <c r="AB886" i="1" s="1"/>
  <c r="R885" i="1"/>
  <c r="Q885" i="1"/>
  <c r="P601" i="4" l="1"/>
  <c r="R601" i="4" s="1"/>
  <c r="AB601" i="4" a="1"/>
  <c r="AB601" i="4" s="1"/>
  <c r="X601" i="4"/>
  <c r="AE885" i="1"/>
  <c r="AF885" i="1"/>
  <c r="AD885" i="1"/>
  <c r="AC885" i="1"/>
  <c r="X886" i="1"/>
  <c r="P886" i="1"/>
  <c r="Q601" i="4" l="1"/>
  <c r="AC601" i="4"/>
  <c r="T887" i="1"/>
  <c r="AB887" i="1" s="1" a="1"/>
  <c r="AB887" i="1" s="1"/>
  <c r="R886" i="1"/>
  <c r="Q886" i="1"/>
  <c r="U602" i="4" l="1"/>
  <c r="Y602" i="4" s="1"/>
  <c r="AF601" i="4"/>
  <c r="AD601" i="4"/>
  <c r="W602" i="4"/>
  <c r="AA602" i="4" s="1"/>
  <c r="V602" i="4"/>
  <c r="Z602" i="4" s="1"/>
  <c r="AE601" i="4"/>
  <c r="T602" i="4"/>
  <c r="AF886" i="1"/>
  <c r="AD886" i="1"/>
  <c r="AE886" i="1"/>
  <c r="AC886" i="1"/>
  <c r="X887" i="1"/>
  <c r="P887" i="1"/>
  <c r="AB602" i="4" l="1" a="1"/>
  <c r="AB602" i="4" s="1"/>
  <c r="P602" i="4"/>
  <c r="R602" i="4" s="1"/>
  <c r="X602" i="4"/>
  <c r="T888" i="1"/>
  <c r="AB888" i="1" s="1" a="1"/>
  <c r="AB888" i="1" s="1"/>
  <c r="R887" i="1"/>
  <c r="Q887" i="1"/>
  <c r="Q602" i="4" l="1"/>
  <c r="AE887" i="1"/>
  <c r="AF887" i="1"/>
  <c r="AD887" i="1"/>
  <c r="AC887" i="1"/>
  <c r="X888" i="1"/>
  <c r="P888" i="1"/>
  <c r="AC602" i="4" l="1"/>
  <c r="V603" i="4"/>
  <c r="Z603" i="4" s="1"/>
  <c r="AD602" i="4"/>
  <c r="AF602" i="4"/>
  <c r="AE602" i="4"/>
  <c r="W603" i="4"/>
  <c r="AA603" i="4" s="1"/>
  <c r="U603" i="4"/>
  <c r="Y603" i="4" s="1"/>
  <c r="T603" i="4"/>
  <c r="T889" i="1"/>
  <c r="AB889" i="1" s="1" a="1"/>
  <c r="AB889" i="1" s="1"/>
  <c r="R888" i="1"/>
  <c r="Q888" i="1"/>
  <c r="X603" i="4" l="1"/>
  <c r="P603" i="4"/>
  <c r="R603" i="4" s="1"/>
  <c r="AB603" i="4" a="1"/>
  <c r="AB603" i="4" s="1"/>
  <c r="AF888" i="1"/>
  <c r="AD888" i="1"/>
  <c r="AE888" i="1"/>
  <c r="AC888" i="1"/>
  <c r="X889" i="1"/>
  <c r="P889" i="1"/>
  <c r="Q603" i="4" l="1"/>
  <c r="T890" i="1"/>
  <c r="AB890" i="1" s="1" a="1"/>
  <c r="AB890" i="1" s="1"/>
  <c r="R889" i="1"/>
  <c r="Q889" i="1"/>
  <c r="AD603" i="4" l="1"/>
  <c r="AE603" i="4"/>
  <c r="W604" i="4"/>
  <c r="AA604" i="4" s="1"/>
  <c r="V604" i="4"/>
  <c r="Z604" i="4" s="1"/>
  <c r="U604" i="4"/>
  <c r="Y604" i="4" s="1"/>
  <c r="AF603" i="4"/>
  <c r="AC603" i="4"/>
  <c r="T604" i="4"/>
  <c r="AF889" i="1"/>
  <c r="AE889" i="1"/>
  <c r="AD889" i="1"/>
  <c r="AC889" i="1"/>
  <c r="X890" i="1"/>
  <c r="P890" i="1"/>
  <c r="AB604" i="4" l="1" a="1"/>
  <c r="AB604" i="4" s="1"/>
  <c r="P604" i="4"/>
  <c r="R604" i="4" s="1"/>
  <c r="X604" i="4"/>
  <c r="T891" i="1"/>
  <c r="AB891" i="1" s="1" a="1"/>
  <c r="AB891" i="1" s="1"/>
  <c r="R890" i="1"/>
  <c r="Q890" i="1"/>
  <c r="AC890" i="1" s="1"/>
  <c r="Q604" i="4" l="1"/>
  <c r="AC604" i="4" s="1"/>
  <c r="AD890" i="1"/>
  <c r="AE890" i="1"/>
  <c r="AF890" i="1"/>
  <c r="X891" i="1"/>
  <c r="P891" i="1"/>
  <c r="W605" i="4" l="1"/>
  <c r="AA605" i="4" s="1"/>
  <c r="AD604" i="4"/>
  <c r="AE604" i="4"/>
  <c r="AF604" i="4"/>
  <c r="V605" i="4"/>
  <c r="Z605" i="4" s="1"/>
  <c r="U605" i="4"/>
  <c r="Y605" i="4" s="1"/>
  <c r="T605" i="4"/>
  <c r="T892" i="1"/>
  <c r="AB892" i="1" s="1" a="1"/>
  <c r="AB892" i="1" s="1"/>
  <c r="R891" i="1"/>
  <c r="Q891" i="1"/>
  <c r="P605" i="4" l="1"/>
  <c r="R605" i="4" s="1"/>
  <c r="AB605" i="4" a="1"/>
  <c r="AB605" i="4" s="1"/>
  <c r="X605" i="4"/>
  <c r="AF891" i="1"/>
  <c r="AD891" i="1"/>
  <c r="AE891" i="1"/>
  <c r="AC891" i="1"/>
  <c r="X892" i="1"/>
  <c r="P892" i="1"/>
  <c r="Q605" i="4" l="1"/>
  <c r="T893" i="1"/>
  <c r="AB893" i="1" s="1" a="1"/>
  <c r="AB893" i="1" s="1"/>
  <c r="R892" i="1"/>
  <c r="Q892" i="1"/>
  <c r="AF605" i="4" l="1"/>
  <c r="V606" i="4"/>
  <c r="Z606" i="4" s="1"/>
  <c r="AE605" i="4"/>
  <c r="U606" i="4"/>
  <c r="Y606" i="4" s="1"/>
  <c r="W606" i="4"/>
  <c r="AA606" i="4" s="1"/>
  <c r="AD605" i="4"/>
  <c r="AC605" i="4"/>
  <c r="T606" i="4"/>
  <c r="AE892" i="1"/>
  <c r="AD892" i="1"/>
  <c r="AF892" i="1"/>
  <c r="AC892" i="1"/>
  <c r="X893" i="1"/>
  <c r="P893" i="1"/>
  <c r="AB606" i="4" l="1" a="1"/>
  <c r="AB606" i="4" s="1"/>
  <c r="P606" i="4"/>
  <c r="R606" i="4" s="1"/>
  <c r="X606" i="4"/>
  <c r="T894" i="1"/>
  <c r="AB894" i="1" s="1" a="1"/>
  <c r="AB894" i="1" s="1"/>
  <c r="R893" i="1"/>
  <c r="Q893" i="1"/>
  <c r="Q606" i="4" l="1"/>
  <c r="AC606" i="4"/>
  <c r="AE893" i="1"/>
  <c r="AF893" i="1"/>
  <c r="AD893" i="1"/>
  <c r="AC893" i="1"/>
  <c r="X894" i="1"/>
  <c r="P894" i="1"/>
  <c r="V607" i="4" l="1"/>
  <c r="Z607" i="4" s="1"/>
  <c r="AD606" i="4"/>
  <c r="AF606" i="4"/>
  <c r="U607" i="4"/>
  <c r="Y607" i="4" s="1"/>
  <c r="W607" i="4"/>
  <c r="AA607" i="4" s="1"/>
  <c r="AE606" i="4"/>
  <c r="T607" i="4"/>
  <c r="T895" i="1"/>
  <c r="AB895" i="1" s="1" a="1"/>
  <c r="AB895" i="1" s="1"/>
  <c r="R894" i="1"/>
  <c r="Q894" i="1"/>
  <c r="X607" i="4" l="1"/>
  <c r="AB607" i="4" a="1"/>
  <c r="AB607" i="4" s="1"/>
  <c r="P607" i="4"/>
  <c r="R607" i="4" s="1"/>
  <c r="AE894" i="1"/>
  <c r="AF894" i="1"/>
  <c r="AD894" i="1"/>
  <c r="AC894" i="1"/>
  <c r="X895" i="1"/>
  <c r="P895" i="1"/>
  <c r="Q607" i="4" l="1"/>
  <c r="AC607" i="4" s="1"/>
  <c r="T896" i="1"/>
  <c r="AB896" i="1" s="1" a="1"/>
  <c r="AB896" i="1" s="1"/>
  <c r="R895" i="1"/>
  <c r="Q895" i="1"/>
  <c r="W608" i="4" l="1"/>
  <c r="AA608" i="4" s="1"/>
  <c r="AE607" i="4"/>
  <c r="AF607" i="4"/>
  <c r="U608" i="4"/>
  <c r="Y608" i="4" s="1"/>
  <c r="AD607" i="4"/>
  <c r="V608" i="4"/>
  <c r="Z608" i="4" s="1"/>
  <c r="T608" i="4"/>
  <c r="AF895" i="1"/>
  <c r="AE895" i="1"/>
  <c r="AD895" i="1"/>
  <c r="AC895" i="1"/>
  <c r="X896" i="1"/>
  <c r="P896" i="1"/>
  <c r="P608" i="4" l="1"/>
  <c r="R608" i="4" s="1"/>
  <c r="X608" i="4"/>
  <c r="AB608" i="4" a="1"/>
  <c r="AB608" i="4" s="1"/>
  <c r="T897" i="1"/>
  <c r="AB897" i="1" s="1" a="1"/>
  <c r="AB897" i="1" s="1"/>
  <c r="R896" i="1"/>
  <c r="Q896" i="1"/>
  <c r="Q608" i="4" l="1"/>
  <c r="AC608" i="4"/>
  <c r="AE896" i="1"/>
  <c r="AD896" i="1"/>
  <c r="AF896" i="1"/>
  <c r="AC896" i="1"/>
  <c r="X897" i="1"/>
  <c r="P897" i="1"/>
  <c r="T609" i="4" l="1"/>
  <c r="V609" i="4"/>
  <c r="Z609" i="4" s="1"/>
  <c r="U609" i="4"/>
  <c r="Y609" i="4" s="1"/>
  <c r="W609" i="4"/>
  <c r="AA609" i="4" s="1"/>
  <c r="AD608" i="4"/>
  <c r="AE608" i="4"/>
  <c r="AF608" i="4"/>
  <c r="T898" i="1"/>
  <c r="AB898" i="1" s="1" a="1"/>
  <c r="AB898" i="1" s="1"/>
  <c r="R897" i="1"/>
  <c r="Q897" i="1"/>
  <c r="P609" i="4" l="1"/>
  <c r="R609" i="4" s="1"/>
  <c r="X609" i="4"/>
  <c r="AB609" i="4" a="1"/>
  <c r="AB609" i="4" s="1"/>
  <c r="AD897" i="1"/>
  <c r="AE897" i="1"/>
  <c r="AF897" i="1"/>
  <c r="AC897" i="1"/>
  <c r="X898" i="1"/>
  <c r="P898" i="1"/>
  <c r="Q609" i="4" l="1"/>
  <c r="AC609" i="4" s="1"/>
  <c r="T899" i="1"/>
  <c r="AB899" i="1" s="1" a="1"/>
  <c r="AB899" i="1" s="1"/>
  <c r="R898" i="1"/>
  <c r="Q898" i="1"/>
  <c r="W610" i="4" l="1"/>
  <c r="AA610" i="4" s="1"/>
  <c r="AF609" i="4"/>
  <c r="AD609" i="4"/>
  <c r="V610" i="4"/>
  <c r="Z610" i="4" s="1"/>
  <c r="U610" i="4"/>
  <c r="Y610" i="4" s="1"/>
  <c r="AE609" i="4"/>
  <c r="T610" i="4"/>
  <c r="AE898" i="1"/>
  <c r="AF898" i="1"/>
  <c r="AD898" i="1"/>
  <c r="AC898" i="1"/>
  <c r="X899" i="1"/>
  <c r="P899" i="1"/>
  <c r="X610" i="4" l="1"/>
  <c r="AB610" i="4" a="1"/>
  <c r="AB610" i="4" s="1"/>
  <c r="P610" i="4"/>
  <c r="R610" i="4" s="1"/>
  <c r="T900" i="1"/>
  <c r="AB900" i="1" s="1" a="1"/>
  <c r="AB900" i="1" s="1"/>
  <c r="R899" i="1"/>
  <c r="Q899" i="1"/>
  <c r="Q610" i="4" l="1"/>
  <c r="AF899" i="1"/>
  <c r="AE899" i="1"/>
  <c r="AD899" i="1"/>
  <c r="AC899" i="1"/>
  <c r="X900" i="1"/>
  <c r="P900" i="1"/>
  <c r="AC610" i="4" l="1"/>
  <c r="V611" i="4"/>
  <c r="Z611" i="4" s="1"/>
  <c r="AF610" i="4"/>
  <c r="AE610" i="4"/>
  <c r="AD610" i="4"/>
  <c r="W611" i="4"/>
  <c r="AA611" i="4" s="1"/>
  <c r="U611" i="4"/>
  <c r="Y611" i="4" s="1"/>
  <c r="T611" i="4"/>
  <c r="T901" i="1"/>
  <c r="AB901" i="1" s="1" a="1"/>
  <c r="AB901" i="1" s="1"/>
  <c r="R900" i="1"/>
  <c r="Q900" i="1"/>
  <c r="AC900" i="1" s="1"/>
  <c r="P611" i="4" l="1"/>
  <c r="R611" i="4" s="1"/>
  <c r="X611" i="4"/>
  <c r="AB611" i="4" a="1"/>
  <c r="AB611" i="4" s="1"/>
  <c r="AE900" i="1"/>
  <c r="AF900" i="1"/>
  <c r="AD900" i="1"/>
  <c r="X901" i="1"/>
  <c r="P901" i="1"/>
  <c r="Q611" i="4" l="1"/>
  <c r="T902" i="1"/>
  <c r="AB902" i="1" s="1" a="1"/>
  <c r="AB902" i="1" s="1"/>
  <c r="R901" i="1"/>
  <c r="Q901" i="1"/>
  <c r="W612" i="4" l="1"/>
  <c r="AA612" i="4" s="1"/>
  <c r="AD611" i="4"/>
  <c r="AF611" i="4"/>
  <c r="AE611" i="4"/>
  <c r="U612" i="4"/>
  <c r="Y612" i="4" s="1"/>
  <c r="V612" i="4"/>
  <c r="Z612" i="4" s="1"/>
  <c r="AC611" i="4"/>
  <c r="T612" i="4"/>
  <c r="AF901" i="1"/>
  <c r="AD901" i="1"/>
  <c r="AE901" i="1"/>
  <c r="AC901" i="1"/>
  <c r="X902" i="1"/>
  <c r="P902" i="1"/>
  <c r="AB612" i="4" l="1" a="1"/>
  <c r="AB612" i="4" s="1"/>
  <c r="P612" i="4"/>
  <c r="R612" i="4" s="1"/>
  <c r="X612" i="4"/>
  <c r="T903" i="1"/>
  <c r="AB903" i="1" s="1" a="1"/>
  <c r="AB903" i="1" s="1"/>
  <c r="R902" i="1"/>
  <c r="Q902" i="1"/>
  <c r="Q612" i="4" l="1"/>
  <c r="AE902" i="1"/>
  <c r="AF902" i="1"/>
  <c r="AD902" i="1"/>
  <c r="AC902" i="1"/>
  <c r="X903" i="1"/>
  <c r="P903" i="1"/>
  <c r="AC612" i="4" l="1"/>
  <c r="AF612" i="4"/>
  <c r="AD612" i="4"/>
  <c r="W613" i="4"/>
  <c r="AA613" i="4" s="1"/>
  <c r="V613" i="4"/>
  <c r="Z613" i="4" s="1"/>
  <c r="U613" i="4"/>
  <c r="Y613" i="4" s="1"/>
  <c r="AE612" i="4"/>
  <c r="T613" i="4"/>
  <c r="R903" i="1"/>
  <c r="Q903" i="1"/>
  <c r="AB613" i="4" l="1" a="1"/>
  <c r="AB613" i="4" s="1"/>
  <c r="P613" i="4"/>
  <c r="R613" i="4" s="1"/>
  <c r="X613" i="4"/>
  <c r="U904" i="1"/>
  <c r="Y904" i="1" s="1"/>
  <c r="U905" i="1" s="1"/>
  <c r="Y905" i="1" s="1"/>
  <c r="U906" i="1" s="1"/>
  <c r="Y906" i="1" s="1"/>
  <c r="U907" i="1" s="1"/>
  <c r="Y907" i="1" s="1"/>
  <c r="U908" i="1" s="1"/>
  <c r="Y908" i="1" s="1"/>
  <c r="U909" i="1" s="1"/>
  <c r="Y909" i="1" s="1"/>
  <c r="U910" i="1" s="1"/>
  <c r="Y910" i="1" s="1"/>
  <c r="U911" i="1" s="1"/>
  <c r="Y911" i="1" s="1"/>
  <c r="U912" i="1" s="1"/>
  <c r="Y912" i="1" s="1"/>
  <c r="U913" i="1" s="1"/>
  <c r="Y913" i="1" s="1"/>
  <c r="U914" i="1" s="1"/>
  <c r="Y914" i="1" s="1"/>
  <c r="U915" i="1" s="1"/>
  <c r="Y915" i="1" s="1"/>
  <c r="U916" i="1" s="1"/>
  <c r="Y916" i="1" s="1"/>
  <c r="U917" i="1" s="1"/>
  <c r="Y917" i="1" s="1"/>
  <c r="U918" i="1" s="1"/>
  <c r="Y918" i="1" s="1"/>
  <c r="U919" i="1" s="1"/>
  <c r="Y919" i="1" s="1"/>
  <c r="U920" i="1" s="1"/>
  <c r="Y920" i="1" s="1"/>
  <c r="U921" i="1" s="1"/>
  <c r="Y921" i="1" s="1"/>
  <c r="U922" i="1" s="1"/>
  <c r="Y922" i="1" s="1"/>
  <c r="U923" i="1" s="1"/>
  <c r="Y923" i="1" s="1"/>
  <c r="U924" i="1" s="1"/>
  <c r="Y924" i="1" s="1"/>
  <c r="V904" i="1"/>
  <c r="Z904" i="1" s="1"/>
  <c r="V905" i="1" s="1"/>
  <c r="Z905" i="1" s="1"/>
  <c r="V906" i="1" s="1"/>
  <c r="Z906" i="1" s="1"/>
  <c r="V907" i="1" s="1"/>
  <c r="Z907" i="1" s="1"/>
  <c r="V908" i="1" s="1"/>
  <c r="Z908" i="1" s="1"/>
  <c r="V909" i="1" s="1"/>
  <c r="Z909" i="1" s="1"/>
  <c r="V910" i="1" s="1"/>
  <c r="Z910" i="1" s="1"/>
  <c r="V911" i="1" s="1"/>
  <c r="Z911" i="1" s="1"/>
  <c r="V912" i="1" s="1"/>
  <c r="Z912" i="1" s="1"/>
  <c r="V913" i="1" s="1"/>
  <c r="Z913" i="1" s="1"/>
  <c r="V914" i="1" s="1"/>
  <c r="Z914" i="1" s="1"/>
  <c r="V915" i="1" s="1"/>
  <c r="Z915" i="1" s="1"/>
  <c r="V916" i="1" s="1"/>
  <c r="Z916" i="1" s="1"/>
  <c r="V917" i="1" s="1"/>
  <c r="Z917" i="1" s="1"/>
  <c r="V918" i="1" s="1"/>
  <c r="Z918" i="1" s="1"/>
  <c r="V919" i="1" s="1"/>
  <c r="Z919" i="1" s="1"/>
  <c r="V920" i="1" s="1"/>
  <c r="Z920" i="1" s="1"/>
  <c r="V921" i="1" s="1"/>
  <c r="Z921" i="1" s="1"/>
  <c r="V922" i="1" s="1"/>
  <c r="Z922" i="1" s="1"/>
  <c r="V923" i="1" s="1"/>
  <c r="Z923" i="1" s="1"/>
  <c r="V924" i="1" s="1"/>
  <c r="Z924" i="1" s="1"/>
  <c r="W904" i="1"/>
  <c r="AA904" i="1" s="1"/>
  <c r="W905" i="1" s="1"/>
  <c r="AA905" i="1" s="1"/>
  <c r="W906" i="1" s="1"/>
  <c r="AA906" i="1" s="1"/>
  <c r="W907" i="1" s="1"/>
  <c r="AA907" i="1" s="1"/>
  <c r="W908" i="1" s="1"/>
  <c r="AA908" i="1" s="1"/>
  <c r="W909" i="1" s="1"/>
  <c r="AA909" i="1" s="1"/>
  <c r="W910" i="1" s="1"/>
  <c r="AA910" i="1" s="1"/>
  <c r="W911" i="1" s="1"/>
  <c r="AA911" i="1" s="1"/>
  <c r="W912" i="1" s="1"/>
  <c r="AA912" i="1" s="1"/>
  <c r="W913" i="1" s="1"/>
  <c r="AA913" i="1" s="1"/>
  <c r="W914" i="1" s="1"/>
  <c r="AA914" i="1" s="1"/>
  <c r="W915" i="1" s="1"/>
  <c r="AA915" i="1" s="1"/>
  <c r="W916" i="1" s="1"/>
  <c r="AA916" i="1" s="1"/>
  <c r="W917" i="1" s="1"/>
  <c r="AA917" i="1" s="1"/>
  <c r="W918" i="1" s="1"/>
  <c r="AA918" i="1" s="1"/>
  <c r="W919" i="1" s="1"/>
  <c r="AA919" i="1" s="1"/>
  <c r="W920" i="1" s="1"/>
  <c r="AA920" i="1" s="1"/>
  <c r="W921" i="1" s="1"/>
  <c r="AA921" i="1" s="1"/>
  <c r="W922" i="1" s="1"/>
  <c r="AA922" i="1" s="1"/>
  <c r="W923" i="1" s="1"/>
  <c r="AA923" i="1" s="1"/>
  <c r="W924" i="1" s="1"/>
  <c r="AA924" i="1" s="1"/>
  <c r="T904" i="1"/>
  <c r="AB904" i="1" s="1" a="1"/>
  <c r="AB904" i="1" s="1"/>
  <c r="AE903" i="1"/>
  <c r="AD903" i="1"/>
  <c r="AF903" i="1"/>
  <c r="AC903" i="1"/>
  <c r="Q613" i="4" l="1"/>
  <c r="X904" i="1"/>
  <c r="P904" i="1"/>
  <c r="T905" i="1"/>
  <c r="AB905" i="1" s="1" a="1"/>
  <c r="AB905" i="1" s="1"/>
  <c r="R904" i="1"/>
  <c r="Q904" i="1"/>
  <c r="AC613" i="4" l="1"/>
  <c r="W614" i="4"/>
  <c r="AA614" i="4" s="1"/>
  <c r="AE613" i="4"/>
  <c r="AF613" i="4"/>
  <c r="U614" i="4"/>
  <c r="Y614" i="4" s="1"/>
  <c r="AD613" i="4"/>
  <c r="V614" i="4"/>
  <c r="Z614" i="4" s="1"/>
  <c r="T614" i="4"/>
  <c r="AF904" i="1"/>
  <c r="AE904" i="1"/>
  <c r="AD904" i="1"/>
  <c r="AC904" i="1"/>
  <c r="X905" i="1"/>
  <c r="P905" i="1"/>
  <c r="AB614" i="4" l="1" a="1"/>
  <c r="AB614" i="4" s="1"/>
  <c r="P614" i="4"/>
  <c r="R614" i="4" s="1"/>
  <c r="X614" i="4"/>
  <c r="T906" i="1"/>
  <c r="AB906" i="1" s="1" a="1"/>
  <c r="AB906" i="1" s="1"/>
  <c r="R905" i="1"/>
  <c r="Q905" i="1"/>
  <c r="Q614" i="4" l="1"/>
  <c r="AF905" i="1"/>
  <c r="AE905" i="1"/>
  <c r="AD905" i="1"/>
  <c r="AC905" i="1"/>
  <c r="X906" i="1"/>
  <c r="P906" i="1"/>
  <c r="V615" i="4" l="1"/>
  <c r="Z615" i="4" s="1"/>
  <c r="AD614" i="4"/>
  <c r="W615" i="4"/>
  <c r="AA615" i="4" s="1"/>
  <c r="AF614" i="4"/>
  <c r="AE614" i="4"/>
  <c r="U615" i="4"/>
  <c r="Y615" i="4" s="1"/>
  <c r="AC614" i="4"/>
  <c r="T615" i="4"/>
  <c r="T907" i="1"/>
  <c r="AB907" i="1" s="1" a="1"/>
  <c r="AB907" i="1" s="1"/>
  <c r="R906" i="1"/>
  <c r="Q906" i="1"/>
  <c r="P615" i="4" l="1"/>
  <c r="R615" i="4" s="1"/>
  <c r="AB615" i="4" a="1"/>
  <c r="AB615" i="4" s="1"/>
  <c r="X615" i="4"/>
  <c r="AE906" i="1"/>
  <c r="AF906" i="1"/>
  <c r="AD906" i="1"/>
  <c r="AC906" i="1"/>
  <c r="X907" i="1"/>
  <c r="P907" i="1"/>
  <c r="Q615" i="4" l="1"/>
  <c r="AC615" i="4"/>
  <c r="T908" i="1"/>
  <c r="AB908" i="1" s="1" a="1"/>
  <c r="AB908" i="1" s="1"/>
  <c r="R907" i="1"/>
  <c r="Q907" i="1"/>
  <c r="W616" i="4" l="1"/>
  <c r="AA616" i="4" s="1"/>
  <c r="AE615" i="4"/>
  <c r="AF615" i="4"/>
  <c r="V616" i="4"/>
  <c r="Z616" i="4" s="1"/>
  <c r="AD615" i="4"/>
  <c r="U616" i="4"/>
  <c r="Y616" i="4" s="1"/>
  <c r="T616" i="4"/>
  <c r="AE907" i="1"/>
  <c r="AF907" i="1"/>
  <c r="AD907" i="1"/>
  <c r="AC907" i="1"/>
  <c r="X908" i="1"/>
  <c r="P908" i="1"/>
  <c r="AB616" i="4" l="1" a="1"/>
  <c r="AB616" i="4" s="1"/>
  <c r="P616" i="4"/>
  <c r="R616" i="4" s="1"/>
  <c r="X616" i="4"/>
  <c r="T909" i="1"/>
  <c r="AB909" i="1" s="1" a="1"/>
  <c r="AB909" i="1" s="1"/>
  <c r="R908" i="1"/>
  <c r="Q908" i="1"/>
  <c r="Q616" i="4" l="1"/>
  <c r="AE908" i="1"/>
  <c r="AD908" i="1"/>
  <c r="AF908" i="1"/>
  <c r="AC908" i="1"/>
  <c r="X909" i="1"/>
  <c r="P909" i="1"/>
  <c r="AC616" i="4" l="1"/>
  <c r="U617" i="4"/>
  <c r="Y617" i="4" s="1"/>
  <c r="AF616" i="4"/>
  <c r="AD616" i="4"/>
  <c r="V617" i="4"/>
  <c r="Z617" i="4" s="1"/>
  <c r="W617" i="4"/>
  <c r="AA617" i="4" s="1"/>
  <c r="AE616" i="4"/>
  <c r="T617" i="4"/>
  <c r="T910" i="1"/>
  <c r="AB910" i="1" s="1" a="1"/>
  <c r="AB910" i="1" s="1"/>
  <c r="R909" i="1"/>
  <c r="Q909" i="1"/>
  <c r="X617" i="4" l="1"/>
  <c r="P617" i="4"/>
  <c r="R617" i="4" s="1"/>
  <c r="AB617" i="4" a="1"/>
  <c r="AB617" i="4" s="1"/>
  <c r="AF909" i="1"/>
  <c r="AE909" i="1"/>
  <c r="AD909" i="1"/>
  <c r="AC909" i="1"/>
  <c r="X910" i="1"/>
  <c r="P910" i="1"/>
  <c r="Q617" i="4" l="1"/>
  <c r="AC617" i="4"/>
  <c r="T911" i="1"/>
  <c r="AB911" i="1" s="1" a="1"/>
  <c r="AB911" i="1" s="1"/>
  <c r="R910" i="1"/>
  <c r="Q910" i="1"/>
  <c r="AE617" i="4" l="1"/>
  <c r="AF617" i="4"/>
  <c r="V618" i="4"/>
  <c r="Z618" i="4" s="1"/>
  <c r="AD617" i="4"/>
  <c r="W618" i="4"/>
  <c r="AA618" i="4" s="1"/>
  <c r="U618" i="4"/>
  <c r="Y618" i="4" s="1"/>
  <c r="T618" i="4"/>
  <c r="AF910" i="1"/>
  <c r="AE910" i="1"/>
  <c r="AD910" i="1"/>
  <c r="AC910" i="1"/>
  <c r="X911" i="1"/>
  <c r="P911" i="1"/>
  <c r="AB618" i="4" l="1" a="1"/>
  <c r="AB618" i="4" s="1"/>
  <c r="P618" i="4"/>
  <c r="R618" i="4" s="1"/>
  <c r="X618" i="4"/>
  <c r="T912" i="1"/>
  <c r="AB912" i="1" s="1" a="1"/>
  <c r="AB912" i="1" s="1"/>
  <c r="R911" i="1"/>
  <c r="Q911" i="1"/>
  <c r="AC911" i="1" s="1"/>
  <c r="Q618" i="4" l="1"/>
  <c r="AF911" i="1"/>
  <c r="AD911" i="1"/>
  <c r="AE911" i="1"/>
  <c r="X912" i="1"/>
  <c r="P912" i="1"/>
  <c r="AC618" i="4" l="1"/>
  <c r="AE618" i="4"/>
  <c r="W619" i="4"/>
  <c r="AA619" i="4" s="1"/>
  <c r="AD618" i="4"/>
  <c r="AF618" i="4"/>
  <c r="U619" i="4"/>
  <c r="Y619" i="4" s="1"/>
  <c r="V619" i="4"/>
  <c r="Z619" i="4" s="1"/>
  <c r="T619" i="4"/>
  <c r="T913" i="1"/>
  <c r="AB913" i="1" s="1" a="1"/>
  <c r="AB913" i="1" s="1"/>
  <c r="R912" i="1"/>
  <c r="Q912" i="1"/>
  <c r="AB619" i="4" l="1" a="1"/>
  <c r="AB619" i="4" s="1"/>
  <c r="P619" i="4"/>
  <c r="R619" i="4" s="1"/>
  <c r="X619" i="4"/>
  <c r="AF912" i="1"/>
  <c r="AE912" i="1"/>
  <c r="AD912" i="1"/>
  <c r="AC912" i="1"/>
  <c r="X913" i="1"/>
  <c r="P913" i="1"/>
  <c r="Q619" i="4" l="1"/>
  <c r="T914" i="1"/>
  <c r="AB914" i="1" s="1" a="1"/>
  <c r="AB914" i="1" s="1"/>
  <c r="R913" i="1"/>
  <c r="Q913" i="1"/>
  <c r="AC619" i="4" l="1"/>
  <c r="AD619" i="4"/>
  <c r="W620" i="4"/>
  <c r="AA620" i="4" s="1"/>
  <c r="AE619" i="4"/>
  <c r="AF619" i="4"/>
  <c r="V620" i="4"/>
  <c r="Z620" i="4" s="1"/>
  <c r="U620" i="4"/>
  <c r="Y620" i="4" s="1"/>
  <c r="T620" i="4"/>
  <c r="AD913" i="1"/>
  <c r="AE913" i="1"/>
  <c r="AF913" i="1"/>
  <c r="AC913" i="1"/>
  <c r="X914" i="1"/>
  <c r="P914" i="1"/>
  <c r="X620" i="4" l="1"/>
  <c r="AB620" i="4" a="1"/>
  <c r="AB620" i="4" s="1"/>
  <c r="P620" i="4"/>
  <c r="R620" i="4" s="1"/>
  <c r="T915" i="1"/>
  <c r="AB915" i="1" s="1" a="1"/>
  <c r="AB915" i="1" s="1"/>
  <c r="R914" i="1"/>
  <c r="Q914" i="1"/>
  <c r="Q620" i="4" l="1"/>
  <c r="AE914" i="1"/>
  <c r="AF914" i="1"/>
  <c r="AD914" i="1"/>
  <c r="AC914" i="1"/>
  <c r="X915" i="1"/>
  <c r="P915" i="1"/>
  <c r="AC620" i="4" l="1"/>
  <c r="AF620" i="4"/>
  <c r="V621" i="4"/>
  <c r="Z621" i="4" s="1"/>
  <c r="AE620" i="4"/>
  <c r="AD620" i="4"/>
  <c r="W621" i="4"/>
  <c r="AA621" i="4" s="1"/>
  <c r="U621" i="4"/>
  <c r="Y621" i="4" s="1"/>
  <c r="T621" i="4"/>
  <c r="T916" i="1"/>
  <c r="AB916" i="1" s="1" a="1"/>
  <c r="AB916" i="1" s="1"/>
  <c r="R915" i="1"/>
  <c r="Q915" i="1"/>
  <c r="AB621" i="4" l="1" a="1"/>
  <c r="AB621" i="4" s="1"/>
  <c r="P621" i="4"/>
  <c r="R621" i="4" s="1"/>
  <c r="X621" i="4"/>
  <c r="AF915" i="1"/>
  <c r="AD915" i="1"/>
  <c r="AE915" i="1"/>
  <c r="AC915" i="1"/>
  <c r="X916" i="1"/>
  <c r="P916" i="1"/>
  <c r="Q621" i="4" l="1"/>
  <c r="AC621" i="4" s="1"/>
  <c r="T917" i="1"/>
  <c r="AB917" i="1" s="1" a="1"/>
  <c r="AB917" i="1" s="1"/>
  <c r="R916" i="1"/>
  <c r="Q916" i="1"/>
  <c r="AE621" i="4" l="1"/>
  <c r="AF621" i="4"/>
  <c r="AD621" i="4"/>
  <c r="U622" i="4"/>
  <c r="Y622" i="4" s="1"/>
  <c r="W622" i="4"/>
  <c r="AA622" i="4" s="1"/>
  <c r="V622" i="4"/>
  <c r="Z622" i="4" s="1"/>
  <c r="T622" i="4"/>
  <c r="AF916" i="1"/>
  <c r="AE916" i="1"/>
  <c r="AD916" i="1"/>
  <c r="AC916" i="1"/>
  <c r="X917" i="1"/>
  <c r="P917" i="1"/>
  <c r="AB622" i="4" l="1" a="1"/>
  <c r="AB622" i="4" s="1"/>
  <c r="P622" i="4"/>
  <c r="R622" i="4" s="1"/>
  <c r="X622" i="4"/>
  <c r="T918" i="1"/>
  <c r="AB918" i="1" s="1" a="1"/>
  <c r="AB918" i="1" s="1"/>
  <c r="R917" i="1"/>
  <c r="Q917" i="1"/>
  <c r="Q622" i="4" l="1"/>
  <c r="AF917" i="1"/>
  <c r="AD917" i="1"/>
  <c r="AE917" i="1"/>
  <c r="AC917" i="1"/>
  <c r="X918" i="1"/>
  <c r="P918" i="1"/>
  <c r="W623" i="4" l="1"/>
  <c r="AA623" i="4" s="1"/>
  <c r="AD622" i="4"/>
  <c r="AF622" i="4"/>
  <c r="U623" i="4"/>
  <c r="Y623" i="4" s="1"/>
  <c r="V623" i="4"/>
  <c r="Z623" i="4" s="1"/>
  <c r="AE622" i="4"/>
  <c r="AC622" i="4"/>
  <c r="T623" i="4"/>
  <c r="T919" i="1"/>
  <c r="AB919" i="1" s="1" a="1"/>
  <c r="AB919" i="1" s="1"/>
  <c r="R918" i="1"/>
  <c r="Q918" i="1"/>
  <c r="AB623" i="4" l="1" a="1"/>
  <c r="AB623" i="4" s="1"/>
  <c r="X623" i="4"/>
  <c r="P623" i="4"/>
  <c r="R623" i="4" s="1"/>
  <c r="AE918" i="1"/>
  <c r="AD918" i="1"/>
  <c r="AF918" i="1"/>
  <c r="AC918" i="1"/>
  <c r="X919" i="1"/>
  <c r="P919" i="1"/>
  <c r="Q623" i="4" l="1"/>
  <c r="AC623" i="4"/>
  <c r="T920" i="1"/>
  <c r="AB920" i="1" s="1" a="1"/>
  <c r="AB920" i="1" s="1"/>
  <c r="R919" i="1"/>
  <c r="Q919" i="1"/>
  <c r="V624" i="4" l="1"/>
  <c r="Z624" i="4" s="1"/>
  <c r="AF623" i="4"/>
  <c r="U624" i="4"/>
  <c r="Y624" i="4" s="1"/>
  <c r="W624" i="4"/>
  <c r="AA624" i="4" s="1"/>
  <c r="AE623" i="4"/>
  <c r="AD623" i="4"/>
  <c r="T624" i="4"/>
  <c r="AE919" i="1"/>
  <c r="AF919" i="1"/>
  <c r="AD919" i="1"/>
  <c r="AC919" i="1"/>
  <c r="X920" i="1"/>
  <c r="P920" i="1"/>
  <c r="AB624" i="4" l="1" a="1"/>
  <c r="AB624" i="4" s="1"/>
  <c r="P624" i="4"/>
  <c r="R624" i="4" s="1"/>
  <c r="X624" i="4"/>
  <c r="T921" i="1"/>
  <c r="AB921" i="1" s="1" a="1"/>
  <c r="AB921" i="1" s="1"/>
  <c r="R920" i="1"/>
  <c r="Q920" i="1"/>
  <c r="Q624" i="4" l="1"/>
  <c r="AE920" i="1"/>
  <c r="AF920" i="1"/>
  <c r="AD920" i="1"/>
  <c r="AC920" i="1"/>
  <c r="X921" i="1"/>
  <c r="P921" i="1"/>
  <c r="AE624" i="4" l="1"/>
  <c r="V625" i="4"/>
  <c r="Z625" i="4" s="1"/>
  <c r="AF624" i="4"/>
  <c r="AD624" i="4"/>
  <c r="U625" i="4"/>
  <c r="Y625" i="4" s="1"/>
  <c r="W625" i="4"/>
  <c r="AA625" i="4" s="1"/>
  <c r="AC624" i="4"/>
  <c r="T625" i="4"/>
  <c r="T922" i="1"/>
  <c r="AB922" i="1" s="1" a="1"/>
  <c r="AB922" i="1" s="1"/>
  <c r="R921" i="1"/>
  <c r="Q921" i="1"/>
  <c r="P625" i="4" l="1"/>
  <c r="R625" i="4" s="1"/>
  <c r="X625" i="4"/>
  <c r="AB625" i="4" a="1"/>
  <c r="AB625" i="4" s="1"/>
  <c r="AF921" i="1"/>
  <c r="AD921" i="1"/>
  <c r="AE921" i="1"/>
  <c r="AC921" i="1"/>
  <c r="X922" i="1"/>
  <c r="P922" i="1"/>
  <c r="Q625" i="4" l="1"/>
  <c r="T923" i="1"/>
  <c r="AB923" i="1" s="1" a="1"/>
  <c r="AB923" i="1" s="1"/>
  <c r="R922" i="1"/>
  <c r="Q922" i="1"/>
  <c r="AC625" i="4" l="1"/>
  <c r="U626" i="4"/>
  <c r="Y626" i="4" s="1"/>
  <c r="AE625" i="4"/>
  <c r="AF625" i="4"/>
  <c r="AD625" i="4"/>
  <c r="W626" i="4"/>
  <c r="AA626" i="4" s="1"/>
  <c r="V626" i="4"/>
  <c r="Z626" i="4" s="1"/>
  <c r="T626" i="4"/>
  <c r="AE922" i="1"/>
  <c r="AD922" i="1"/>
  <c r="AF922" i="1"/>
  <c r="AC922" i="1"/>
  <c r="X923" i="1"/>
  <c r="P923" i="1"/>
  <c r="AB626" i="4" l="1" a="1"/>
  <c r="AB626" i="4" s="1"/>
  <c r="P626" i="4"/>
  <c r="R626" i="4" s="1"/>
  <c r="X626" i="4"/>
  <c r="T924" i="1"/>
  <c r="AB924" i="1" s="1" a="1"/>
  <c r="AB924" i="1" s="1"/>
  <c r="R923" i="1"/>
  <c r="Q923" i="1"/>
  <c r="Q626" i="4" l="1"/>
  <c r="AE923" i="1"/>
  <c r="AF923" i="1"/>
  <c r="AD923" i="1"/>
  <c r="AC923" i="1"/>
  <c r="X924" i="1"/>
  <c r="P924" i="1"/>
  <c r="AC626" i="4" l="1"/>
  <c r="AF626" i="4"/>
  <c r="AE626" i="4"/>
  <c r="U627" i="4"/>
  <c r="Y627" i="4" s="1"/>
  <c r="V627" i="4"/>
  <c r="Z627" i="4" s="1"/>
  <c r="W627" i="4"/>
  <c r="AA627" i="4" s="1"/>
  <c r="AD626" i="4"/>
  <c r="T627" i="4"/>
  <c r="R924" i="1"/>
  <c r="Q924" i="1"/>
  <c r="X627" i="4" l="1"/>
  <c r="P627" i="4"/>
  <c r="R627" i="4" s="1"/>
  <c r="AB627" i="4" a="1"/>
  <c r="AB627" i="4" s="1"/>
  <c r="W925" i="1"/>
  <c r="AA925" i="1" s="1"/>
  <c r="W926" i="1" s="1"/>
  <c r="AA926" i="1" s="1"/>
  <c r="W927" i="1" s="1"/>
  <c r="AA927" i="1" s="1"/>
  <c r="W928" i="1" s="1"/>
  <c r="AA928" i="1" s="1"/>
  <c r="W929" i="1" s="1"/>
  <c r="AA929" i="1" s="1"/>
  <c r="W930" i="1" s="1"/>
  <c r="AA930" i="1" s="1"/>
  <c r="W931" i="1" s="1"/>
  <c r="AA931" i="1" s="1"/>
  <c r="W932" i="1" s="1"/>
  <c r="AA932" i="1" s="1"/>
  <c r="W933" i="1" s="1"/>
  <c r="AA933" i="1" s="1"/>
  <c r="W934" i="1" s="1"/>
  <c r="AA934" i="1" s="1"/>
  <c r="W935" i="1" s="1"/>
  <c r="AA935" i="1" s="1"/>
  <c r="W936" i="1" s="1"/>
  <c r="AA936" i="1" s="1"/>
  <c r="W937" i="1" s="1"/>
  <c r="AA937" i="1" s="1"/>
  <c r="W938" i="1" s="1"/>
  <c r="AA938" i="1" s="1"/>
  <c r="W939" i="1" s="1"/>
  <c r="AA939" i="1" s="1"/>
  <c r="W940" i="1" s="1"/>
  <c r="AA940" i="1" s="1"/>
  <c r="W941" i="1" s="1"/>
  <c r="AA941" i="1" s="1"/>
  <c r="W942" i="1" s="1"/>
  <c r="AA942" i="1" s="1"/>
  <c r="W943" i="1" s="1"/>
  <c r="AA943" i="1" s="1"/>
  <c r="W944" i="1" s="1"/>
  <c r="AA944" i="1" s="1"/>
  <c r="W945" i="1" s="1"/>
  <c r="AA945" i="1" s="1"/>
  <c r="V925" i="1"/>
  <c r="Z925" i="1" s="1"/>
  <c r="V926" i="1" s="1"/>
  <c r="Z926" i="1" s="1"/>
  <c r="V927" i="1" s="1"/>
  <c r="Z927" i="1" s="1"/>
  <c r="V928" i="1" s="1"/>
  <c r="Z928" i="1" s="1"/>
  <c r="V929" i="1" s="1"/>
  <c r="Z929" i="1" s="1"/>
  <c r="V930" i="1" s="1"/>
  <c r="Z930" i="1" s="1"/>
  <c r="V931" i="1" s="1"/>
  <c r="Z931" i="1" s="1"/>
  <c r="V932" i="1" s="1"/>
  <c r="Z932" i="1" s="1"/>
  <c r="V933" i="1" s="1"/>
  <c r="Z933" i="1" s="1"/>
  <c r="V934" i="1" s="1"/>
  <c r="Z934" i="1" s="1"/>
  <c r="V935" i="1" s="1"/>
  <c r="Z935" i="1" s="1"/>
  <c r="V936" i="1" s="1"/>
  <c r="Z936" i="1" s="1"/>
  <c r="V937" i="1" s="1"/>
  <c r="Z937" i="1" s="1"/>
  <c r="V938" i="1" s="1"/>
  <c r="Z938" i="1" s="1"/>
  <c r="V939" i="1" s="1"/>
  <c r="Z939" i="1" s="1"/>
  <c r="V940" i="1" s="1"/>
  <c r="Z940" i="1" s="1"/>
  <c r="V941" i="1" s="1"/>
  <c r="Z941" i="1" s="1"/>
  <c r="V942" i="1" s="1"/>
  <c r="Z942" i="1" s="1"/>
  <c r="V943" i="1" s="1"/>
  <c r="Z943" i="1" s="1"/>
  <c r="V944" i="1" s="1"/>
  <c r="Z944" i="1" s="1"/>
  <c r="V945" i="1" s="1"/>
  <c r="Z945" i="1" s="1"/>
  <c r="U925" i="1"/>
  <c r="Y925" i="1" s="1"/>
  <c r="U926" i="1" s="1"/>
  <c r="Y926" i="1" s="1"/>
  <c r="U927" i="1" s="1"/>
  <c r="Y927" i="1" s="1"/>
  <c r="U928" i="1" s="1"/>
  <c r="Y928" i="1" s="1"/>
  <c r="U929" i="1" s="1"/>
  <c r="Y929" i="1" s="1"/>
  <c r="U930" i="1" s="1"/>
  <c r="Y930" i="1" s="1"/>
  <c r="U931" i="1" s="1"/>
  <c r="Y931" i="1" s="1"/>
  <c r="U932" i="1" s="1"/>
  <c r="Y932" i="1" s="1"/>
  <c r="U933" i="1" s="1"/>
  <c r="Y933" i="1" s="1"/>
  <c r="U934" i="1" s="1"/>
  <c r="Y934" i="1" s="1"/>
  <c r="U935" i="1" s="1"/>
  <c r="Y935" i="1" s="1"/>
  <c r="U936" i="1" s="1"/>
  <c r="Y936" i="1" s="1"/>
  <c r="U937" i="1" s="1"/>
  <c r="Y937" i="1" s="1"/>
  <c r="U938" i="1" s="1"/>
  <c r="Y938" i="1" s="1"/>
  <c r="U939" i="1" s="1"/>
  <c r="Y939" i="1" s="1"/>
  <c r="U940" i="1" s="1"/>
  <c r="Y940" i="1" s="1"/>
  <c r="U941" i="1" s="1"/>
  <c r="Y941" i="1" s="1"/>
  <c r="U942" i="1" s="1"/>
  <c r="Y942" i="1" s="1"/>
  <c r="U943" i="1" s="1"/>
  <c r="Y943" i="1" s="1"/>
  <c r="U944" i="1" s="1"/>
  <c r="Y944" i="1" s="1"/>
  <c r="U945" i="1" s="1"/>
  <c r="Y945" i="1" s="1"/>
  <c r="T925" i="1"/>
  <c r="AB925" i="1" s="1" a="1"/>
  <c r="AB925" i="1" s="1"/>
  <c r="AD924" i="1"/>
  <c r="AE924" i="1"/>
  <c r="AF924" i="1"/>
  <c r="AC924" i="1"/>
  <c r="Q627" i="4" l="1"/>
  <c r="P925" i="1"/>
  <c r="X925" i="1"/>
  <c r="T926" i="1"/>
  <c r="AB926" i="1" s="1" a="1"/>
  <c r="AB926" i="1" s="1"/>
  <c r="R925" i="1"/>
  <c r="Q925" i="1"/>
  <c r="W628" i="4" l="1"/>
  <c r="AA628" i="4" s="1"/>
  <c r="AE627" i="4"/>
  <c r="AD627" i="4"/>
  <c r="V628" i="4"/>
  <c r="Z628" i="4" s="1"/>
  <c r="AF627" i="4"/>
  <c r="U628" i="4"/>
  <c r="Y628" i="4" s="1"/>
  <c r="AC627" i="4"/>
  <c r="T628" i="4"/>
  <c r="AE925" i="1"/>
  <c r="AF925" i="1"/>
  <c r="AD925" i="1"/>
  <c r="AC925" i="1"/>
  <c r="X926" i="1"/>
  <c r="P926" i="1"/>
  <c r="X628" i="4" l="1"/>
  <c r="AB628" i="4" a="1"/>
  <c r="AB628" i="4" s="1"/>
  <c r="P628" i="4"/>
  <c r="R628" i="4" s="1"/>
  <c r="T927" i="1"/>
  <c r="AB927" i="1" s="1" a="1"/>
  <c r="AB927" i="1" s="1"/>
  <c r="R926" i="1"/>
  <c r="Q926" i="1"/>
  <c r="Q628" i="4" l="1"/>
  <c r="AE926" i="1"/>
  <c r="AF926" i="1"/>
  <c r="AD926" i="1"/>
  <c r="AC926" i="1"/>
  <c r="X927" i="1"/>
  <c r="P927" i="1"/>
  <c r="V629" i="4" l="1"/>
  <c r="Z629" i="4" s="1"/>
  <c r="U629" i="4"/>
  <c r="Y629" i="4" s="1"/>
  <c r="W629" i="4"/>
  <c r="AA629" i="4" s="1"/>
  <c r="T629" i="4"/>
  <c r="AE628" i="4"/>
  <c r="AD628" i="4"/>
  <c r="AF628" i="4"/>
  <c r="AC628" i="4"/>
  <c r="T928" i="1"/>
  <c r="AB928" i="1" s="1" a="1"/>
  <c r="AB928" i="1" s="1"/>
  <c r="R927" i="1"/>
  <c r="Q927" i="1"/>
  <c r="AB629" i="4" l="1" a="1"/>
  <c r="AB629" i="4" s="1"/>
  <c r="P629" i="4"/>
  <c r="R629" i="4" s="1"/>
  <c r="X629" i="4"/>
  <c r="AF927" i="1"/>
  <c r="AD927" i="1"/>
  <c r="AE927" i="1"/>
  <c r="AC927" i="1"/>
  <c r="X928" i="1"/>
  <c r="P928" i="1"/>
  <c r="Q629" i="4" l="1"/>
  <c r="T929" i="1"/>
  <c r="AB929" i="1" s="1" a="1"/>
  <c r="AB929" i="1" s="1"/>
  <c r="R928" i="1"/>
  <c r="Q928" i="1"/>
  <c r="W630" i="4" l="1"/>
  <c r="AA630" i="4" s="1"/>
  <c r="AE629" i="4"/>
  <c r="V630" i="4"/>
  <c r="Z630" i="4" s="1"/>
  <c r="AF629" i="4"/>
  <c r="U630" i="4"/>
  <c r="Y630" i="4" s="1"/>
  <c r="AD629" i="4"/>
  <c r="AC629" i="4"/>
  <c r="T630" i="4"/>
  <c r="AF928" i="1"/>
  <c r="AD928" i="1"/>
  <c r="AE928" i="1"/>
  <c r="AC928" i="1"/>
  <c r="X929" i="1"/>
  <c r="P929" i="1"/>
  <c r="P630" i="4" l="1"/>
  <c r="R630" i="4" s="1"/>
  <c r="AB630" i="4" a="1"/>
  <c r="AB630" i="4" s="1"/>
  <c r="X630" i="4"/>
  <c r="T930" i="1"/>
  <c r="AB930" i="1" s="1" a="1"/>
  <c r="AB930" i="1" s="1"/>
  <c r="R929" i="1"/>
  <c r="Q929" i="1"/>
  <c r="Q630" i="4" l="1"/>
  <c r="AC630" i="4"/>
  <c r="AE929" i="1"/>
  <c r="AD929" i="1"/>
  <c r="AF929" i="1"/>
  <c r="AC929" i="1"/>
  <c r="X930" i="1"/>
  <c r="P930" i="1"/>
  <c r="AF630" i="4" l="1"/>
  <c r="AE630" i="4"/>
  <c r="AD630" i="4"/>
  <c r="W631" i="4"/>
  <c r="AA631" i="4" s="1"/>
  <c r="V631" i="4"/>
  <c r="Z631" i="4" s="1"/>
  <c r="U631" i="4"/>
  <c r="Y631" i="4" s="1"/>
  <c r="T631" i="4"/>
  <c r="T931" i="1"/>
  <c r="AB931" i="1" s="1" a="1"/>
  <c r="AB931" i="1" s="1"/>
  <c r="R930" i="1"/>
  <c r="Q930" i="1"/>
  <c r="P631" i="4" l="1"/>
  <c r="R631" i="4" s="1"/>
  <c r="AB631" i="4" a="1"/>
  <c r="AB631" i="4" s="1"/>
  <c r="X631" i="4"/>
  <c r="AD930" i="1"/>
  <c r="AF930" i="1"/>
  <c r="AE930" i="1"/>
  <c r="AC930" i="1"/>
  <c r="X931" i="1"/>
  <c r="P931" i="1"/>
  <c r="Q631" i="4" l="1"/>
  <c r="T932" i="1"/>
  <c r="AB932" i="1" s="1" a="1"/>
  <c r="AB932" i="1" s="1"/>
  <c r="R931" i="1"/>
  <c r="Q931" i="1"/>
  <c r="AF631" i="4" l="1"/>
  <c r="AE631" i="4"/>
  <c r="V632" i="4"/>
  <c r="Z632" i="4" s="1"/>
  <c r="U632" i="4"/>
  <c r="Y632" i="4" s="1"/>
  <c r="AD631" i="4"/>
  <c r="W632" i="4"/>
  <c r="AA632" i="4" s="1"/>
  <c r="AC631" i="4"/>
  <c r="T632" i="4"/>
  <c r="AD931" i="1"/>
  <c r="AF931" i="1"/>
  <c r="AE931" i="1"/>
  <c r="AC931" i="1"/>
  <c r="X932" i="1"/>
  <c r="P932" i="1"/>
  <c r="X632" i="4" l="1"/>
  <c r="AB632" i="4" a="1"/>
  <c r="AB632" i="4" s="1"/>
  <c r="P632" i="4"/>
  <c r="R632" i="4" s="1"/>
  <c r="T933" i="1"/>
  <c r="AB933" i="1" s="1" a="1"/>
  <c r="AB933" i="1" s="1"/>
  <c r="R932" i="1"/>
  <c r="Q932" i="1"/>
  <c r="Q632" i="4" l="1"/>
  <c r="AC632" i="4" s="1"/>
  <c r="AD932" i="1"/>
  <c r="AF932" i="1"/>
  <c r="AE932" i="1"/>
  <c r="AC932" i="1"/>
  <c r="X933" i="1"/>
  <c r="P933" i="1"/>
  <c r="AE632" i="4" l="1"/>
  <c r="AD632" i="4"/>
  <c r="AF632" i="4"/>
  <c r="W633" i="4"/>
  <c r="AA633" i="4" s="1"/>
  <c r="U633" i="4"/>
  <c r="Y633" i="4" s="1"/>
  <c r="V633" i="4"/>
  <c r="Z633" i="4" s="1"/>
  <c r="T633" i="4"/>
  <c r="T934" i="1"/>
  <c r="AB934" i="1" s="1" a="1"/>
  <c r="AB934" i="1" s="1"/>
  <c r="R933" i="1"/>
  <c r="Q933" i="1"/>
  <c r="AB633" i="4" l="1" a="1"/>
  <c r="AB633" i="4" s="1"/>
  <c r="X633" i="4"/>
  <c r="P633" i="4"/>
  <c r="R633" i="4" s="1"/>
  <c r="AD933" i="1"/>
  <c r="AE933" i="1"/>
  <c r="AF933" i="1"/>
  <c r="AC933" i="1"/>
  <c r="X934" i="1"/>
  <c r="P934" i="1"/>
  <c r="Q633" i="4" l="1"/>
  <c r="T935" i="1"/>
  <c r="AB935" i="1" s="1" a="1"/>
  <c r="AB935" i="1" s="1"/>
  <c r="R934" i="1"/>
  <c r="Q934" i="1"/>
  <c r="W634" i="4" l="1"/>
  <c r="AA634" i="4" s="1"/>
  <c r="AE633" i="4"/>
  <c r="AF633" i="4"/>
  <c r="U634" i="4"/>
  <c r="Y634" i="4" s="1"/>
  <c r="AD633" i="4"/>
  <c r="V634" i="4"/>
  <c r="Z634" i="4" s="1"/>
  <c r="AC633" i="4"/>
  <c r="T634" i="4"/>
  <c r="AF934" i="1"/>
  <c r="AD934" i="1"/>
  <c r="AE934" i="1"/>
  <c r="AC934" i="1"/>
  <c r="X935" i="1"/>
  <c r="P935" i="1"/>
  <c r="P634" i="4" l="1"/>
  <c r="R634" i="4" s="1"/>
  <c r="X634" i="4"/>
  <c r="AB634" i="4" a="1"/>
  <c r="AB634" i="4" s="1"/>
  <c r="T936" i="1"/>
  <c r="AB936" i="1" s="1" a="1"/>
  <c r="AB936" i="1" s="1"/>
  <c r="R935" i="1"/>
  <c r="Q935" i="1"/>
  <c r="Q634" i="4" l="1"/>
  <c r="AC634" i="4" s="1"/>
  <c r="AD935" i="1"/>
  <c r="AF935" i="1"/>
  <c r="AE935" i="1"/>
  <c r="AC935" i="1"/>
  <c r="X936" i="1"/>
  <c r="P936" i="1"/>
  <c r="U635" i="4" l="1"/>
  <c r="Y635" i="4" s="1"/>
  <c r="AF634" i="4"/>
  <c r="V635" i="4"/>
  <c r="Z635" i="4" s="1"/>
  <c r="AD634" i="4"/>
  <c r="AE634" i="4"/>
  <c r="W635" i="4"/>
  <c r="AA635" i="4" s="1"/>
  <c r="T635" i="4"/>
  <c r="T937" i="1"/>
  <c r="AB937" i="1" s="1" a="1"/>
  <c r="AB937" i="1" s="1"/>
  <c r="R936" i="1"/>
  <c r="Q936" i="1"/>
  <c r="AB635" i="4" l="1" a="1"/>
  <c r="AB635" i="4" s="1"/>
  <c r="X635" i="4"/>
  <c r="P635" i="4"/>
  <c r="R635" i="4" s="1"/>
  <c r="AD936" i="1"/>
  <c r="AF936" i="1"/>
  <c r="AE936" i="1"/>
  <c r="AC936" i="1"/>
  <c r="X937" i="1"/>
  <c r="P937" i="1"/>
  <c r="Q635" i="4" l="1"/>
  <c r="T938" i="1"/>
  <c r="AB938" i="1" s="1" a="1"/>
  <c r="AB938" i="1" s="1"/>
  <c r="R937" i="1"/>
  <c r="Q937" i="1"/>
  <c r="AC635" i="4" l="1"/>
  <c r="AD635" i="4"/>
  <c r="AF635" i="4"/>
  <c r="V636" i="4"/>
  <c r="Z636" i="4" s="1"/>
  <c r="AE635" i="4"/>
  <c r="U636" i="4"/>
  <c r="Y636" i="4" s="1"/>
  <c r="W636" i="4"/>
  <c r="AA636" i="4" s="1"/>
  <c r="T636" i="4"/>
  <c r="AE937" i="1"/>
  <c r="AD937" i="1"/>
  <c r="AF937" i="1"/>
  <c r="AC937" i="1"/>
  <c r="X938" i="1"/>
  <c r="P938" i="1"/>
  <c r="X636" i="4" l="1"/>
  <c r="AB636" i="4" a="1"/>
  <c r="AB636" i="4" s="1"/>
  <c r="P636" i="4"/>
  <c r="R636" i="4" s="1"/>
  <c r="T939" i="1"/>
  <c r="AB939" i="1" s="1" a="1"/>
  <c r="AB939" i="1" s="1"/>
  <c r="R938" i="1"/>
  <c r="Q938" i="1"/>
  <c r="Q636" i="4" l="1"/>
  <c r="AC636" i="4"/>
  <c r="AF938" i="1"/>
  <c r="AD938" i="1"/>
  <c r="AE938" i="1"/>
  <c r="AC938" i="1"/>
  <c r="X939" i="1"/>
  <c r="P939" i="1"/>
  <c r="V637" i="4" l="1"/>
  <c r="Z637" i="4" s="1"/>
  <c r="AD636" i="4"/>
  <c r="AE636" i="4"/>
  <c r="W637" i="4"/>
  <c r="AA637" i="4" s="1"/>
  <c r="U637" i="4"/>
  <c r="Y637" i="4" s="1"/>
  <c r="AF636" i="4"/>
  <c r="T637" i="4"/>
  <c r="T940" i="1"/>
  <c r="AB940" i="1" s="1" a="1"/>
  <c r="AB940" i="1" s="1"/>
  <c r="R939" i="1"/>
  <c r="Q939" i="1"/>
  <c r="P637" i="4" l="1"/>
  <c r="R637" i="4" s="1"/>
  <c r="AB637" i="4" a="1"/>
  <c r="AB637" i="4" s="1"/>
  <c r="X637" i="4"/>
  <c r="AD939" i="1"/>
  <c r="AF939" i="1"/>
  <c r="AE939" i="1"/>
  <c r="AC939" i="1"/>
  <c r="X940" i="1"/>
  <c r="P940" i="1"/>
  <c r="Q637" i="4" l="1"/>
  <c r="AC637" i="4"/>
  <c r="T941" i="1"/>
  <c r="AB941" i="1" s="1" a="1"/>
  <c r="AB941" i="1" s="1"/>
  <c r="R940" i="1"/>
  <c r="Q940" i="1"/>
  <c r="U638" i="4" l="1"/>
  <c r="Y638" i="4" s="1"/>
  <c r="AE637" i="4"/>
  <c r="W638" i="4"/>
  <c r="AA638" i="4" s="1"/>
  <c r="AF637" i="4"/>
  <c r="AD637" i="4"/>
  <c r="V638" i="4"/>
  <c r="Z638" i="4" s="1"/>
  <c r="T638" i="4"/>
  <c r="AF940" i="1"/>
  <c r="AD940" i="1"/>
  <c r="AE940" i="1"/>
  <c r="AC940" i="1"/>
  <c r="X941" i="1"/>
  <c r="P941" i="1"/>
  <c r="AB638" i="4" l="1" a="1"/>
  <c r="AB638" i="4" s="1"/>
  <c r="X638" i="4"/>
  <c r="P638" i="4"/>
  <c r="R638" i="4" s="1"/>
  <c r="T942" i="1"/>
  <c r="AB942" i="1" s="1" a="1"/>
  <c r="AB942" i="1" s="1"/>
  <c r="R941" i="1"/>
  <c r="Q941" i="1"/>
  <c r="Q638" i="4" l="1"/>
  <c r="AC638" i="4"/>
  <c r="AD941" i="1"/>
  <c r="AE941" i="1"/>
  <c r="AF941" i="1"/>
  <c r="AC941" i="1"/>
  <c r="X942" i="1"/>
  <c r="P942" i="1"/>
  <c r="V639" i="4" l="1"/>
  <c r="Z639" i="4" s="1"/>
  <c r="AD638" i="4"/>
  <c r="AF638" i="4"/>
  <c r="AE638" i="4"/>
  <c r="W639" i="4"/>
  <c r="AA639" i="4" s="1"/>
  <c r="U639" i="4"/>
  <c r="Y639" i="4" s="1"/>
  <c r="T639" i="4"/>
  <c r="T943" i="1"/>
  <c r="AB943" i="1" s="1" a="1"/>
  <c r="AB943" i="1" s="1"/>
  <c r="R942" i="1"/>
  <c r="Q942" i="1"/>
  <c r="X639" i="4" l="1"/>
  <c r="P639" i="4"/>
  <c r="R639" i="4" s="1"/>
  <c r="AB639" i="4" a="1"/>
  <c r="AB639" i="4" s="1"/>
  <c r="AD942" i="1"/>
  <c r="AF942" i="1"/>
  <c r="AE942" i="1"/>
  <c r="AC942" i="1"/>
  <c r="X943" i="1"/>
  <c r="P943" i="1"/>
  <c r="Q639" i="4" l="1"/>
  <c r="T944" i="1"/>
  <c r="AB944" i="1" s="1" a="1"/>
  <c r="AB944" i="1" s="1"/>
  <c r="R943" i="1"/>
  <c r="Q943" i="1"/>
  <c r="U640" i="4" l="1"/>
  <c r="Y640" i="4" s="1"/>
  <c r="AE639" i="4"/>
  <c r="AD639" i="4"/>
  <c r="AF639" i="4"/>
  <c r="W640" i="4"/>
  <c r="AA640" i="4" s="1"/>
  <c r="V640" i="4"/>
  <c r="Z640" i="4" s="1"/>
  <c r="AC639" i="4"/>
  <c r="T640" i="4"/>
  <c r="AD943" i="1"/>
  <c r="AF943" i="1"/>
  <c r="AE943" i="1"/>
  <c r="AC943" i="1"/>
  <c r="X944" i="1"/>
  <c r="P944" i="1"/>
  <c r="AB640" i="4" l="1" a="1"/>
  <c r="AB640" i="4" s="1"/>
  <c r="P640" i="4"/>
  <c r="R640" i="4" s="1"/>
  <c r="X640" i="4"/>
  <c r="T945" i="1"/>
  <c r="AB945" i="1" s="1" a="1"/>
  <c r="AB945" i="1" s="1"/>
  <c r="R944" i="1"/>
  <c r="Q944" i="1"/>
  <c r="Q640" i="4" l="1"/>
  <c r="AC640" i="4"/>
  <c r="AD944" i="1"/>
  <c r="AF944" i="1"/>
  <c r="AE944" i="1"/>
  <c r="AC944" i="1"/>
  <c r="X945" i="1"/>
  <c r="P945" i="1"/>
  <c r="AD640" i="4" l="1"/>
  <c r="AE640" i="4"/>
  <c r="AF640" i="4"/>
  <c r="W641" i="4"/>
  <c r="AA641" i="4" s="1"/>
  <c r="V641" i="4"/>
  <c r="Z641" i="4" s="1"/>
  <c r="U641" i="4"/>
  <c r="Y641" i="4" s="1"/>
  <c r="T641" i="4"/>
  <c r="R945" i="1"/>
  <c r="Q945" i="1"/>
  <c r="X641" i="4" l="1"/>
  <c r="AB641" i="4" a="1"/>
  <c r="AB641" i="4" s="1"/>
  <c r="P641" i="4"/>
  <c r="R641" i="4" s="1"/>
  <c r="U946" i="1"/>
  <c r="Y946" i="1" s="1"/>
  <c r="U947" i="1" s="1"/>
  <c r="Y947" i="1" s="1"/>
  <c r="U948" i="1" s="1"/>
  <c r="Y948" i="1" s="1"/>
  <c r="U949" i="1" s="1"/>
  <c r="Y949" i="1" s="1"/>
  <c r="U950" i="1" s="1"/>
  <c r="Y950" i="1" s="1"/>
  <c r="U951" i="1" s="1"/>
  <c r="Y951" i="1" s="1"/>
  <c r="U952" i="1" s="1"/>
  <c r="Y952" i="1" s="1"/>
  <c r="U953" i="1" s="1"/>
  <c r="Y953" i="1" s="1"/>
  <c r="U954" i="1" s="1"/>
  <c r="Y954" i="1" s="1"/>
  <c r="U955" i="1" s="1"/>
  <c r="Y955" i="1" s="1"/>
  <c r="U956" i="1" s="1"/>
  <c r="Y956" i="1" s="1"/>
  <c r="U957" i="1" s="1"/>
  <c r="Y957" i="1" s="1"/>
  <c r="U958" i="1" s="1"/>
  <c r="Y958" i="1" s="1"/>
  <c r="U959" i="1" s="1"/>
  <c r="Y959" i="1" s="1"/>
  <c r="U960" i="1" s="1"/>
  <c r="Y960" i="1" s="1"/>
  <c r="U961" i="1" s="1"/>
  <c r="Y961" i="1" s="1"/>
  <c r="U962" i="1" s="1"/>
  <c r="Y962" i="1" s="1"/>
  <c r="U963" i="1" s="1"/>
  <c r="Y963" i="1" s="1"/>
  <c r="U964" i="1" s="1"/>
  <c r="Y964" i="1" s="1"/>
  <c r="U965" i="1" s="1"/>
  <c r="Y965" i="1" s="1"/>
  <c r="U966" i="1" s="1"/>
  <c r="Y966" i="1" s="1"/>
  <c r="U967" i="1" s="1"/>
  <c r="Y967" i="1" s="1"/>
  <c r="V946" i="1"/>
  <c r="Z946" i="1" s="1"/>
  <c r="V947" i="1" s="1"/>
  <c r="Z947" i="1" s="1"/>
  <c r="V948" i="1" s="1"/>
  <c r="Z948" i="1" s="1"/>
  <c r="V949" i="1" s="1"/>
  <c r="Z949" i="1" s="1"/>
  <c r="V950" i="1" s="1"/>
  <c r="Z950" i="1" s="1"/>
  <c r="V951" i="1" s="1"/>
  <c r="Z951" i="1" s="1"/>
  <c r="V952" i="1" s="1"/>
  <c r="Z952" i="1" s="1"/>
  <c r="V953" i="1" s="1"/>
  <c r="Z953" i="1" s="1"/>
  <c r="V954" i="1" s="1"/>
  <c r="Z954" i="1" s="1"/>
  <c r="V955" i="1" s="1"/>
  <c r="Z955" i="1" s="1"/>
  <c r="V956" i="1" s="1"/>
  <c r="Z956" i="1" s="1"/>
  <c r="V957" i="1" s="1"/>
  <c r="Z957" i="1" s="1"/>
  <c r="V958" i="1" s="1"/>
  <c r="Z958" i="1" s="1"/>
  <c r="V959" i="1" s="1"/>
  <c r="Z959" i="1" s="1"/>
  <c r="V960" i="1" s="1"/>
  <c r="Z960" i="1" s="1"/>
  <c r="V961" i="1" s="1"/>
  <c r="Z961" i="1" s="1"/>
  <c r="V962" i="1" s="1"/>
  <c r="Z962" i="1" s="1"/>
  <c r="V963" i="1" s="1"/>
  <c r="Z963" i="1" s="1"/>
  <c r="V964" i="1" s="1"/>
  <c r="Z964" i="1" s="1"/>
  <c r="V965" i="1" s="1"/>
  <c r="Z965" i="1" s="1"/>
  <c r="V966" i="1" s="1"/>
  <c r="Z966" i="1" s="1"/>
  <c r="V967" i="1" s="1"/>
  <c r="Z967" i="1" s="1"/>
  <c r="W946" i="1"/>
  <c r="AA946" i="1" s="1"/>
  <c r="W947" i="1" s="1"/>
  <c r="AA947" i="1" s="1"/>
  <c r="W948" i="1" s="1"/>
  <c r="AA948" i="1" s="1"/>
  <c r="W949" i="1" s="1"/>
  <c r="AA949" i="1" s="1"/>
  <c r="W950" i="1" s="1"/>
  <c r="AA950" i="1" s="1"/>
  <c r="W951" i="1" s="1"/>
  <c r="AA951" i="1" s="1"/>
  <c r="W952" i="1" s="1"/>
  <c r="AA952" i="1" s="1"/>
  <c r="W953" i="1" s="1"/>
  <c r="AA953" i="1" s="1"/>
  <c r="W954" i="1" s="1"/>
  <c r="AA954" i="1" s="1"/>
  <c r="W955" i="1" s="1"/>
  <c r="AA955" i="1" s="1"/>
  <c r="W956" i="1" s="1"/>
  <c r="AA956" i="1" s="1"/>
  <c r="W957" i="1" s="1"/>
  <c r="AA957" i="1" s="1"/>
  <c r="W958" i="1" s="1"/>
  <c r="AA958" i="1" s="1"/>
  <c r="W959" i="1" s="1"/>
  <c r="AA959" i="1" s="1"/>
  <c r="W960" i="1" s="1"/>
  <c r="AA960" i="1" s="1"/>
  <c r="W961" i="1" s="1"/>
  <c r="AA961" i="1" s="1"/>
  <c r="W962" i="1" s="1"/>
  <c r="AA962" i="1" s="1"/>
  <c r="W963" i="1" s="1"/>
  <c r="AA963" i="1" s="1"/>
  <c r="W964" i="1" s="1"/>
  <c r="AA964" i="1" s="1"/>
  <c r="W965" i="1" s="1"/>
  <c r="AA965" i="1" s="1"/>
  <c r="W966" i="1" s="1"/>
  <c r="AA966" i="1" s="1"/>
  <c r="W967" i="1" s="1"/>
  <c r="AA967" i="1" s="1"/>
  <c r="T946" i="1"/>
  <c r="AF945" i="1"/>
  <c r="AE945" i="1"/>
  <c r="AD945" i="1"/>
  <c r="AC945" i="1"/>
  <c r="X946" i="1"/>
  <c r="Q641" i="4" l="1"/>
  <c r="P946" i="1"/>
  <c r="AB946" i="1" a="1"/>
  <c r="AB946" i="1" s="1"/>
  <c r="T947" i="1"/>
  <c r="AB947" i="1" s="1" a="1"/>
  <c r="AB947" i="1" s="1"/>
  <c r="R946" i="1"/>
  <c r="Q946" i="1"/>
  <c r="AF641" i="4" l="1"/>
  <c r="V642" i="4"/>
  <c r="Z642" i="4" s="1"/>
  <c r="U642" i="4"/>
  <c r="Y642" i="4" s="1"/>
  <c r="AE641" i="4"/>
  <c r="AD641" i="4"/>
  <c r="W642" i="4"/>
  <c r="AA642" i="4" s="1"/>
  <c r="AC641" i="4"/>
  <c r="T642" i="4"/>
  <c r="AD946" i="1"/>
  <c r="AF946" i="1"/>
  <c r="AE946" i="1"/>
  <c r="AC946" i="1"/>
  <c r="X947" i="1"/>
  <c r="P947" i="1"/>
  <c r="AB642" i="4" l="1" a="1"/>
  <c r="AB642" i="4" s="1"/>
  <c r="X642" i="4"/>
  <c r="P642" i="4"/>
  <c r="R642" i="4" s="1"/>
  <c r="T948" i="1"/>
  <c r="AB948" i="1" s="1" a="1"/>
  <c r="AB948" i="1" s="1"/>
  <c r="R947" i="1"/>
  <c r="Q947" i="1"/>
  <c r="Q642" i="4" l="1"/>
  <c r="AF947" i="1"/>
  <c r="AE947" i="1"/>
  <c r="AD947" i="1"/>
  <c r="AC947" i="1"/>
  <c r="X948" i="1"/>
  <c r="P948" i="1"/>
  <c r="U643" i="4" l="1"/>
  <c r="Y643" i="4" s="1"/>
  <c r="AE642" i="4"/>
  <c r="AF642" i="4"/>
  <c r="AD642" i="4"/>
  <c r="W643" i="4"/>
  <c r="AA643" i="4" s="1"/>
  <c r="V643" i="4"/>
  <c r="Z643" i="4" s="1"/>
  <c r="AC642" i="4"/>
  <c r="T643" i="4"/>
  <c r="T949" i="1"/>
  <c r="AB949" i="1" s="1" a="1"/>
  <c r="AB949" i="1" s="1"/>
  <c r="R948" i="1"/>
  <c r="Q948" i="1"/>
  <c r="X643" i="4" l="1"/>
  <c r="P643" i="4"/>
  <c r="R643" i="4" s="1"/>
  <c r="AB643" i="4" a="1"/>
  <c r="AB643" i="4" s="1"/>
  <c r="AF948" i="1"/>
  <c r="AD948" i="1"/>
  <c r="AE948" i="1"/>
  <c r="AC948" i="1"/>
  <c r="X949" i="1"/>
  <c r="P949" i="1"/>
  <c r="Q643" i="4" l="1"/>
  <c r="AC643" i="4"/>
  <c r="T950" i="1"/>
  <c r="AB950" i="1" s="1" a="1"/>
  <c r="AB950" i="1" s="1"/>
  <c r="R949" i="1"/>
  <c r="Q949" i="1"/>
  <c r="AD643" i="4" l="1"/>
  <c r="AF643" i="4"/>
  <c r="V644" i="4"/>
  <c r="Z644" i="4" s="1"/>
  <c r="U644" i="4"/>
  <c r="Y644" i="4" s="1"/>
  <c r="W644" i="4"/>
  <c r="AA644" i="4" s="1"/>
  <c r="AE643" i="4"/>
  <c r="T644" i="4"/>
  <c r="AF949" i="1"/>
  <c r="AD949" i="1"/>
  <c r="AE949" i="1"/>
  <c r="AC949" i="1"/>
  <c r="X950" i="1"/>
  <c r="P950" i="1"/>
  <c r="AB644" i="4" l="1" a="1"/>
  <c r="AB644" i="4" s="1"/>
  <c r="P644" i="4"/>
  <c r="R644" i="4" s="1"/>
  <c r="X644" i="4"/>
  <c r="T951" i="1"/>
  <c r="AB951" i="1" s="1" a="1"/>
  <c r="AB951" i="1" s="1"/>
  <c r="R950" i="1"/>
  <c r="Q950" i="1"/>
  <c r="Q644" i="4" l="1"/>
  <c r="AF950" i="1"/>
  <c r="AD950" i="1"/>
  <c r="AE950" i="1"/>
  <c r="AC950" i="1"/>
  <c r="X951" i="1"/>
  <c r="P951" i="1"/>
  <c r="V645" i="4" l="1"/>
  <c r="Z645" i="4" s="1"/>
  <c r="AF644" i="4"/>
  <c r="AE644" i="4"/>
  <c r="U645" i="4"/>
  <c r="Y645" i="4" s="1"/>
  <c r="AD644" i="4"/>
  <c r="W645" i="4"/>
  <c r="AA645" i="4" s="1"/>
  <c r="AC644" i="4"/>
  <c r="T645" i="4"/>
  <c r="T952" i="1"/>
  <c r="AB952" i="1" s="1" a="1"/>
  <c r="AB952" i="1" s="1"/>
  <c r="R951" i="1"/>
  <c r="Q951" i="1"/>
  <c r="AB645" i="4" l="1" a="1"/>
  <c r="AB645" i="4" s="1"/>
  <c r="P645" i="4"/>
  <c r="R645" i="4" s="1"/>
  <c r="X645" i="4"/>
  <c r="AD951" i="1"/>
  <c r="AE951" i="1"/>
  <c r="AF951" i="1"/>
  <c r="AC951" i="1"/>
  <c r="X952" i="1"/>
  <c r="P952" i="1"/>
  <c r="Q645" i="4" l="1"/>
  <c r="AC645" i="4" s="1"/>
  <c r="T953" i="1"/>
  <c r="AB953" i="1" s="1" a="1"/>
  <c r="AB953" i="1" s="1"/>
  <c r="R952" i="1"/>
  <c r="Q952" i="1"/>
  <c r="AE645" i="4" l="1"/>
  <c r="AD645" i="4"/>
  <c r="V646" i="4"/>
  <c r="Z646" i="4" s="1"/>
  <c r="W646" i="4"/>
  <c r="AA646" i="4" s="1"/>
  <c r="U646" i="4"/>
  <c r="Y646" i="4" s="1"/>
  <c r="AF645" i="4"/>
  <c r="T646" i="4"/>
  <c r="AD952" i="1"/>
  <c r="AF952" i="1"/>
  <c r="AE952" i="1"/>
  <c r="AC952" i="1"/>
  <c r="X953" i="1"/>
  <c r="P953" i="1"/>
  <c r="X646" i="4" l="1"/>
  <c r="AB646" i="4" a="1"/>
  <c r="AB646" i="4" s="1"/>
  <c r="P646" i="4"/>
  <c r="R646" i="4" s="1"/>
  <c r="T954" i="1"/>
  <c r="AB954" i="1" s="1" a="1"/>
  <c r="AB954" i="1" s="1"/>
  <c r="R953" i="1"/>
  <c r="Q953" i="1"/>
  <c r="Q646" i="4" l="1"/>
  <c r="AC646" i="4" s="1"/>
  <c r="AD953" i="1"/>
  <c r="AE953" i="1"/>
  <c r="AF953" i="1"/>
  <c r="AC953" i="1"/>
  <c r="X954" i="1"/>
  <c r="P954" i="1"/>
  <c r="AF646" i="4" l="1"/>
  <c r="AE646" i="4"/>
  <c r="U647" i="4"/>
  <c r="Y647" i="4" s="1"/>
  <c r="W647" i="4"/>
  <c r="AA647" i="4" s="1"/>
  <c r="V647" i="4"/>
  <c r="Z647" i="4" s="1"/>
  <c r="AD646" i="4"/>
  <c r="T647" i="4"/>
  <c r="T955" i="1"/>
  <c r="AB955" i="1" s="1" a="1"/>
  <c r="AB955" i="1" s="1"/>
  <c r="R954" i="1"/>
  <c r="Q954" i="1"/>
  <c r="P647" i="4" l="1"/>
  <c r="R647" i="4" s="1"/>
  <c r="AB647" i="4" a="1"/>
  <c r="AB647" i="4" s="1"/>
  <c r="X647" i="4"/>
  <c r="AF954" i="1"/>
  <c r="AD954" i="1"/>
  <c r="AE954" i="1"/>
  <c r="AC954" i="1"/>
  <c r="X955" i="1"/>
  <c r="P955" i="1"/>
  <c r="Q647" i="4" l="1"/>
  <c r="AC647" i="4"/>
  <c r="T956" i="1"/>
  <c r="AB956" i="1" s="1" a="1"/>
  <c r="AB956" i="1" s="1"/>
  <c r="R955" i="1"/>
  <c r="Q955" i="1"/>
  <c r="W648" i="4" l="1"/>
  <c r="AA648" i="4" s="1"/>
  <c r="AE647" i="4"/>
  <c r="AD647" i="4"/>
  <c r="AF647" i="4"/>
  <c r="U648" i="4"/>
  <c r="Y648" i="4" s="1"/>
  <c r="V648" i="4"/>
  <c r="Z648" i="4" s="1"/>
  <c r="T648" i="4"/>
  <c r="AE955" i="1"/>
  <c r="AD955" i="1"/>
  <c r="AF955" i="1"/>
  <c r="AC955" i="1"/>
  <c r="X956" i="1"/>
  <c r="P956" i="1"/>
  <c r="P648" i="4" l="1"/>
  <c r="R648" i="4" s="1"/>
  <c r="AB648" i="4" a="1"/>
  <c r="AB648" i="4" s="1"/>
  <c r="X648" i="4"/>
  <c r="T957" i="1"/>
  <c r="AB957" i="1" s="1" a="1"/>
  <c r="AB957" i="1" s="1"/>
  <c r="R956" i="1"/>
  <c r="Q956" i="1"/>
  <c r="Q648" i="4" l="1"/>
  <c r="AC648" i="4" s="1"/>
  <c r="AD956" i="1"/>
  <c r="AF956" i="1"/>
  <c r="AE956" i="1"/>
  <c r="AC956" i="1"/>
  <c r="X957" i="1"/>
  <c r="P957" i="1"/>
  <c r="V649" i="4" l="1"/>
  <c r="Z649" i="4" s="1"/>
  <c r="AF648" i="4"/>
  <c r="W649" i="4"/>
  <c r="AA649" i="4" s="1"/>
  <c r="AE648" i="4"/>
  <c r="AD648" i="4"/>
  <c r="U649" i="4"/>
  <c r="Y649" i="4" s="1"/>
  <c r="T649" i="4"/>
  <c r="T958" i="1"/>
  <c r="AB958" i="1" s="1" a="1"/>
  <c r="AB958" i="1" s="1"/>
  <c r="R957" i="1"/>
  <c r="Q957" i="1"/>
  <c r="X649" i="4" l="1"/>
  <c r="AB649" i="4" a="1"/>
  <c r="AB649" i="4" s="1"/>
  <c r="P649" i="4"/>
  <c r="R649" i="4" s="1"/>
  <c r="AE957" i="1"/>
  <c r="AD957" i="1"/>
  <c r="AF957" i="1"/>
  <c r="AC957" i="1"/>
  <c r="X958" i="1"/>
  <c r="P958" i="1"/>
  <c r="Q649" i="4" l="1"/>
  <c r="AC649" i="4" s="1"/>
  <c r="T959" i="1"/>
  <c r="AB959" i="1" s="1" a="1"/>
  <c r="AB959" i="1" s="1"/>
  <c r="R958" i="1"/>
  <c r="Q958" i="1"/>
  <c r="AE649" i="4" l="1"/>
  <c r="U650" i="4"/>
  <c r="Y650" i="4" s="1"/>
  <c r="AD649" i="4"/>
  <c r="V650" i="4"/>
  <c r="Z650" i="4" s="1"/>
  <c r="AF649" i="4"/>
  <c r="W650" i="4"/>
  <c r="AA650" i="4" s="1"/>
  <c r="T650" i="4"/>
  <c r="AF958" i="1"/>
  <c r="AD958" i="1"/>
  <c r="AE958" i="1"/>
  <c r="AC958" i="1"/>
  <c r="X959" i="1"/>
  <c r="P959" i="1"/>
  <c r="X650" i="4" l="1"/>
  <c r="Q650" i="4" s="1"/>
  <c r="P650" i="4"/>
  <c r="R650" i="4" s="1"/>
  <c r="AB650" i="4" a="1"/>
  <c r="AB650" i="4" s="1"/>
  <c r="AF650" i="4"/>
  <c r="AD650" i="4"/>
  <c r="AE650" i="4"/>
  <c r="T960" i="1"/>
  <c r="AB960" i="1" s="1" a="1"/>
  <c r="AB960" i="1" s="1"/>
  <c r="R959" i="1"/>
  <c r="Q959" i="1"/>
  <c r="AC650" i="4" l="1"/>
  <c r="T651" i="4"/>
  <c r="W651" i="4"/>
  <c r="AA651" i="4" s="1"/>
  <c r="V651" i="4"/>
  <c r="Z651" i="4" s="1"/>
  <c r="U651" i="4"/>
  <c r="Y651" i="4" s="1"/>
  <c r="AD959" i="1"/>
  <c r="AE959" i="1"/>
  <c r="AF959" i="1"/>
  <c r="AC959" i="1"/>
  <c r="X960" i="1"/>
  <c r="P960" i="1"/>
  <c r="AB651" i="4" l="1" a="1"/>
  <c r="AB651" i="4" s="1"/>
  <c r="X651" i="4"/>
  <c r="P651" i="4"/>
  <c r="R651" i="4" s="1"/>
  <c r="T961" i="1"/>
  <c r="AB961" i="1" s="1" a="1"/>
  <c r="AB961" i="1" s="1"/>
  <c r="R960" i="1"/>
  <c r="Q960" i="1"/>
  <c r="Q651" i="4" l="1"/>
  <c r="AC651" i="4"/>
  <c r="AF960" i="1"/>
  <c r="AD960" i="1"/>
  <c r="AE960" i="1"/>
  <c r="AC960" i="1"/>
  <c r="X961" i="1"/>
  <c r="P961" i="1"/>
  <c r="V652" i="4" l="1"/>
  <c r="Z652" i="4" s="1"/>
  <c r="AF651" i="4"/>
  <c r="AE651" i="4"/>
  <c r="U652" i="4"/>
  <c r="Y652" i="4" s="1"/>
  <c r="AD651" i="4"/>
  <c r="W652" i="4"/>
  <c r="AA652" i="4" s="1"/>
  <c r="T652" i="4"/>
  <c r="T962" i="1"/>
  <c r="AB962" i="1" s="1" a="1"/>
  <c r="AB962" i="1" s="1"/>
  <c r="R961" i="1"/>
  <c r="Q961" i="1"/>
  <c r="P652" i="4" l="1"/>
  <c r="R652" i="4" s="1"/>
  <c r="AB652" i="4" a="1"/>
  <c r="AB652" i="4" s="1"/>
  <c r="X652" i="4"/>
  <c r="AD961" i="1"/>
  <c r="AE961" i="1"/>
  <c r="AF961" i="1"/>
  <c r="AC961" i="1"/>
  <c r="X962" i="1"/>
  <c r="P962" i="1"/>
  <c r="Q652" i="4" l="1"/>
  <c r="AC652" i="4"/>
  <c r="T963" i="1"/>
  <c r="AB963" i="1" s="1" a="1"/>
  <c r="AB963" i="1" s="1"/>
  <c r="R962" i="1"/>
  <c r="Q962" i="1"/>
  <c r="AE652" i="4" l="1"/>
  <c r="AF652" i="4"/>
  <c r="AD652" i="4"/>
  <c r="U653" i="4"/>
  <c r="Y653" i="4" s="1"/>
  <c r="V653" i="4"/>
  <c r="Z653" i="4" s="1"/>
  <c r="W653" i="4"/>
  <c r="AA653" i="4" s="1"/>
  <c r="T653" i="4"/>
  <c r="AF962" i="1"/>
  <c r="AD962" i="1"/>
  <c r="AE962" i="1"/>
  <c r="AC962" i="1"/>
  <c r="X963" i="1"/>
  <c r="P963" i="1"/>
  <c r="P653" i="4" l="1"/>
  <c r="R653" i="4" s="1"/>
  <c r="AB653" i="4" a="1"/>
  <c r="AB653" i="4" s="1"/>
  <c r="X653" i="4"/>
  <c r="T964" i="1"/>
  <c r="AB964" i="1" s="1" a="1"/>
  <c r="AB964" i="1" s="1"/>
  <c r="R963" i="1"/>
  <c r="Q963" i="1"/>
  <c r="Q653" i="4" l="1"/>
  <c r="AC653" i="4" s="1"/>
  <c r="AF963" i="1"/>
  <c r="AD963" i="1"/>
  <c r="AE963" i="1"/>
  <c r="AC963" i="1"/>
  <c r="X964" i="1"/>
  <c r="P964" i="1"/>
  <c r="W654" i="4" l="1"/>
  <c r="AA654" i="4" s="1"/>
  <c r="AE653" i="4"/>
  <c r="AD653" i="4"/>
  <c r="AF653" i="4"/>
  <c r="U654" i="4"/>
  <c r="Y654" i="4" s="1"/>
  <c r="V654" i="4"/>
  <c r="Z654" i="4" s="1"/>
  <c r="T654" i="4"/>
  <c r="T965" i="1"/>
  <c r="AB965" i="1" s="1" a="1"/>
  <c r="AB965" i="1" s="1"/>
  <c r="R964" i="1"/>
  <c r="Q964" i="1"/>
  <c r="AC964" i="1" s="1"/>
  <c r="X654" i="4" l="1"/>
  <c r="P654" i="4"/>
  <c r="R654" i="4" s="1"/>
  <c r="AB654" i="4" a="1"/>
  <c r="AB654" i="4" s="1"/>
  <c r="AF964" i="1"/>
  <c r="AD964" i="1"/>
  <c r="AE964" i="1"/>
  <c r="X965" i="1"/>
  <c r="P965" i="1"/>
  <c r="Q654" i="4" l="1"/>
  <c r="T966" i="1"/>
  <c r="AB966" i="1" s="1" a="1"/>
  <c r="AB966" i="1" s="1"/>
  <c r="R965" i="1"/>
  <c r="Q965" i="1"/>
  <c r="AC654" i="4" l="1"/>
  <c r="AF654" i="4"/>
  <c r="U655" i="4"/>
  <c r="Y655" i="4" s="1"/>
  <c r="AE654" i="4"/>
  <c r="AD654" i="4"/>
  <c r="V655" i="4"/>
  <c r="Z655" i="4" s="1"/>
  <c r="W655" i="4"/>
  <c r="AA655" i="4" s="1"/>
  <c r="T655" i="4"/>
  <c r="AF965" i="1"/>
  <c r="AE965" i="1"/>
  <c r="AD965" i="1"/>
  <c r="AC965" i="1"/>
  <c r="X966" i="1"/>
  <c r="P966" i="1"/>
  <c r="X655" i="4" l="1"/>
  <c r="P655" i="4"/>
  <c r="R655" i="4" s="1"/>
  <c r="AB655" i="4" a="1"/>
  <c r="AB655" i="4" s="1"/>
  <c r="T967" i="1"/>
  <c r="AB967" i="1" s="1" a="1"/>
  <c r="AB967" i="1" s="1"/>
  <c r="R966" i="1"/>
  <c r="Q966" i="1"/>
  <c r="Q655" i="4" l="1"/>
  <c r="AD966" i="1"/>
  <c r="AF966" i="1"/>
  <c r="AE966" i="1"/>
  <c r="AC966" i="1"/>
  <c r="X967" i="1"/>
  <c r="P967" i="1"/>
  <c r="AD655" i="4" l="1"/>
  <c r="W656" i="4"/>
  <c r="AA656" i="4" s="1"/>
  <c r="V656" i="4"/>
  <c r="Z656" i="4" s="1"/>
  <c r="AE655" i="4"/>
  <c r="AF655" i="4"/>
  <c r="U656" i="4"/>
  <c r="Y656" i="4" s="1"/>
  <c r="AC655" i="4"/>
  <c r="T656" i="4"/>
  <c r="R967" i="1"/>
  <c r="Q967" i="1"/>
  <c r="P656" i="4" l="1"/>
  <c r="R656" i="4" s="1"/>
  <c r="X656" i="4"/>
  <c r="AB656" i="4" a="1"/>
  <c r="AB656" i="4" s="1"/>
  <c r="W968" i="1"/>
  <c r="AA968" i="1" s="1"/>
  <c r="W969" i="1" s="1"/>
  <c r="AA969" i="1" s="1"/>
  <c r="W970" i="1" s="1"/>
  <c r="AA970" i="1" s="1"/>
  <c r="W971" i="1" s="1"/>
  <c r="AA971" i="1" s="1"/>
  <c r="W972" i="1" s="1"/>
  <c r="AA972" i="1" s="1"/>
  <c r="W973" i="1" s="1"/>
  <c r="AA973" i="1" s="1"/>
  <c r="W974" i="1" s="1"/>
  <c r="AA974" i="1" s="1"/>
  <c r="W975" i="1" s="1"/>
  <c r="AA975" i="1" s="1"/>
  <c r="W976" i="1" s="1"/>
  <c r="AA976" i="1" s="1"/>
  <c r="W977" i="1" s="1"/>
  <c r="AA977" i="1" s="1"/>
  <c r="W978" i="1" s="1"/>
  <c r="AA978" i="1" s="1"/>
  <c r="W979" i="1" s="1"/>
  <c r="AA979" i="1" s="1"/>
  <c r="W980" i="1" s="1"/>
  <c r="AA980" i="1" s="1"/>
  <c r="W981" i="1" s="1"/>
  <c r="AA981" i="1" s="1"/>
  <c r="W982" i="1" s="1"/>
  <c r="AA982" i="1" s="1"/>
  <c r="W983" i="1" s="1"/>
  <c r="AA983" i="1" s="1"/>
  <c r="W984" i="1" s="1"/>
  <c r="AA984" i="1" s="1"/>
  <c r="W985" i="1" s="1"/>
  <c r="AA985" i="1" s="1"/>
  <c r="W986" i="1" s="1"/>
  <c r="AA986" i="1" s="1"/>
  <c r="W987" i="1" s="1"/>
  <c r="AA987" i="1" s="1"/>
  <c r="V968" i="1"/>
  <c r="Z968" i="1" s="1"/>
  <c r="V969" i="1" s="1"/>
  <c r="Z969" i="1" s="1"/>
  <c r="V970" i="1" s="1"/>
  <c r="Z970" i="1" s="1"/>
  <c r="V971" i="1" s="1"/>
  <c r="Z971" i="1" s="1"/>
  <c r="V972" i="1" s="1"/>
  <c r="Z972" i="1" s="1"/>
  <c r="V973" i="1" s="1"/>
  <c r="Z973" i="1" s="1"/>
  <c r="V974" i="1" s="1"/>
  <c r="Z974" i="1" s="1"/>
  <c r="V975" i="1" s="1"/>
  <c r="Z975" i="1" s="1"/>
  <c r="V976" i="1" s="1"/>
  <c r="Z976" i="1" s="1"/>
  <c r="V977" i="1" s="1"/>
  <c r="Z977" i="1" s="1"/>
  <c r="V978" i="1" s="1"/>
  <c r="Z978" i="1" s="1"/>
  <c r="V979" i="1" s="1"/>
  <c r="Z979" i="1" s="1"/>
  <c r="V980" i="1" s="1"/>
  <c r="Z980" i="1" s="1"/>
  <c r="V981" i="1" s="1"/>
  <c r="Z981" i="1" s="1"/>
  <c r="V982" i="1" s="1"/>
  <c r="Z982" i="1" s="1"/>
  <c r="V983" i="1" s="1"/>
  <c r="Z983" i="1" s="1"/>
  <c r="V984" i="1" s="1"/>
  <c r="Z984" i="1" s="1"/>
  <c r="V985" i="1" s="1"/>
  <c r="Z985" i="1" s="1"/>
  <c r="V986" i="1" s="1"/>
  <c r="Z986" i="1" s="1"/>
  <c r="V987" i="1" s="1"/>
  <c r="Z987" i="1" s="1"/>
  <c r="U968" i="1"/>
  <c r="Y968" i="1" s="1"/>
  <c r="U969" i="1" s="1"/>
  <c r="Y969" i="1" s="1"/>
  <c r="U970" i="1" s="1"/>
  <c r="Y970" i="1" s="1"/>
  <c r="U971" i="1" s="1"/>
  <c r="Y971" i="1" s="1"/>
  <c r="U972" i="1" s="1"/>
  <c r="Y972" i="1" s="1"/>
  <c r="U973" i="1" s="1"/>
  <c r="Y973" i="1" s="1"/>
  <c r="U974" i="1" s="1"/>
  <c r="Y974" i="1" s="1"/>
  <c r="U975" i="1" s="1"/>
  <c r="Y975" i="1" s="1"/>
  <c r="U976" i="1" s="1"/>
  <c r="Y976" i="1" s="1"/>
  <c r="U977" i="1" s="1"/>
  <c r="Y977" i="1" s="1"/>
  <c r="U978" i="1" s="1"/>
  <c r="Y978" i="1" s="1"/>
  <c r="U979" i="1" s="1"/>
  <c r="Y979" i="1" s="1"/>
  <c r="U980" i="1" s="1"/>
  <c r="Y980" i="1" s="1"/>
  <c r="U981" i="1" s="1"/>
  <c r="Y981" i="1" s="1"/>
  <c r="U982" i="1" s="1"/>
  <c r="Y982" i="1" s="1"/>
  <c r="U983" i="1" s="1"/>
  <c r="Y983" i="1" s="1"/>
  <c r="U984" i="1" s="1"/>
  <c r="Y984" i="1" s="1"/>
  <c r="U985" i="1" s="1"/>
  <c r="Y985" i="1" s="1"/>
  <c r="U986" i="1" s="1"/>
  <c r="Y986" i="1" s="1"/>
  <c r="U987" i="1" s="1"/>
  <c r="Y987" i="1" s="1"/>
  <c r="T968" i="1"/>
  <c r="AB968" i="1" s="1" a="1"/>
  <c r="AB968" i="1" s="1"/>
  <c r="AF967" i="1"/>
  <c r="AE967" i="1"/>
  <c r="AD967" i="1"/>
  <c r="AC967" i="1"/>
  <c r="Q656" i="4" l="1"/>
  <c r="P968" i="1"/>
  <c r="X968" i="1"/>
  <c r="T969" i="1"/>
  <c r="AB969" i="1" s="1" a="1"/>
  <c r="AB969" i="1" s="1"/>
  <c r="R968" i="1"/>
  <c r="Q968" i="1"/>
  <c r="V657" i="4" l="1"/>
  <c r="Z657" i="4" s="1"/>
  <c r="AD656" i="4"/>
  <c r="AE656" i="4"/>
  <c r="W657" i="4"/>
  <c r="AA657" i="4" s="1"/>
  <c r="AF656" i="4"/>
  <c r="U657" i="4"/>
  <c r="Y657" i="4" s="1"/>
  <c r="AC656" i="4"/>
  <c r="T657" i="4"/>
  <c r="AD968" i="1"/>
  <c r="AE968" i="1"/>
  <c r="AF968" i="1"/>
  <c r="AC968" i="1"/>
  <c r="X969" i="1"/>
  <c r="P969" i="1"/>
  <c r="P657" i="4" l="1"/>
  <c r="R657" i="4" s="1"/>
  <c r="X657" i="4"/>
  <c r="AB657" i="4" a="1"/>
  <c r="AB657" i="4" s="1"/>
  <c r="T970" i="1"/>
  <c r="AB970" i="1" s="1" a="1"/>
  <c r="AB970" i="1" s="1"/>
  <c r="R969" i="1"/>
  <c r="Q969" i="1"/>
  <c r="Q657" i="4" l="1"/>
  <c r="AE969" i="1"/>
  <c r="AF969" i="1"/>
  <c r="AD969" i="1"/>
  <c r="AC969" i="1"/>
  <c r="X970" i="1"/>
  <c r="P970" i="1"/>
  <c r="AC657" i="4" l="1"/>
  <c r="AE657" i="4"/>
  <c r="AD657" i="4"/>
  <c r="W658" i="4"/>
  <c r="AA658" i="4" s="1"/>
  <c r="U658" i="4"/>
  <c r="Y658" i="4" s="1"/>
  <c r="AF657" i="4"/>
  <c r="V658" i="4"/>
  <c r="Z658" i="4" s="1"/>
  <c r="T658" i="4"/>
  <c r="T971" i="1"/>
  <c r="AB971" i="1" s="1" a="1"/>
  <c r="AB971" i="1" s="1"/>
  <c r="R970" i="1"/>
  <c r="Q970" i="1"/>
  <c r="P658" i="4" l="1"/>
  <c r="R658" i="4" s="1"/>
  <c r="X658" i="4"/>
  <c r="AB658" i="4" a="1"/>
  <c r="AB658" i="4" s="1"/>
  <c r="AD970" i="1"/>
  <c r="AE970" i="1"/>
  <c r="AF970" i="1"/>
  <c r="AC970" i="1"/>
  <c r="X971" i="1"/>
  <c r="P971" i="1"/>
  <c r="Q658" i="4" l="1"/>
  <c r="T972" i="1"/>
  <c r="AB972" i="1" s="1" a="1"/>
  <c r="AB972" i="1" s="1"/>
  <c r="R971" i="1"/>
  <c r="Q971" i="1"/>
  <c r="AC658" i="4" l="1"/>
  <c r="AE658" i="4"/>
  <c r="AF658" i="4"/>
  <c r="AD658" i="4"/>
  <c r="V659" i="4"/>
  <c r="Z659" i="4" s="1"/>
  <c r="W659" i="4"/>
  <c r="AA659" i="4" s="1"/>
  <c r="U659" i="4"/>
  <c r="Y659" i="4" s="1"/>
  <c r="T659" i="4"/>
  <c r="AE971" i="1"/>
  <c r="AF971" i="1"/>
  <c r="AD971" i="1"/>
  <c r="AC971" i="1"/>
  <c r="X972" i="1"/>
  <c r="P972" i="1"/>
  <c r="X659" i="4" l="1"/>
  <c r="P659" i="4"/>
  <c r="R659" i="4" s="1"/>
  <c r="AB659" i="4" a="1"/>
  <c r="AB659" i="4" s="1"/>
  <c r="T973" i="1"/>
  <c r="AB973" i="1" s="1" a="1"/>
  <c r="AB973" i="1" s="1"/>
  <c r="R972" i="1"/>
  <c r="Q972" i="1"/>
  <c r="Q659" i="4" l="1"/>
  <c r="AC659" i="4"/>
  <c r="AF972" i="1"/>
  <c r="AE972" i="1"/>
  <c r="AD972" i="1"/>
  <c r="AC972" i="1"/>
  <c r="X973" i="1"/>
  <c r="P973" i="1"/>
  <c r="AF659" i="4" l="1"/>
  <c r="U660" i="4"/>
  <c r="Y660" i="4" s="1"/>
  <c r="W660" i="4"/>
  <c r="AA660" i="4" s="1"/>
  <c r="AD659" i="4"/>
  <c r="V660" i="4"/>
  <c r="Z660" i="4" s="1"/>
  <c r="AE659" i="4"/>
  <c r="T660" i="4"/>
  <c r="T974" i="1"/>
  <c r="AB974" i="1" s="1" a="1"/>
  <c r="AB974" i="1" s="1"/>
  <c r="R973" i="1"/>
  <c r="Q973" i="1"/>
  <c r="AB660" i="4" l="1" a="1"/>
  <c r="AB660" i="4" s="1"/>
  <c r="P660" i="4"/>
  <c r="R660" i="4" s="1"/>
  <c r="X660" i="4"/>
  <c r="AF973" i="1"/>
  <c r="AE973" i="1"/>
  <c r="AD973" i="1"/>
  <c r="AC973" i="1"/>
  <c r="X974" i="1"/>
  <c r="P974" i="1"/>
  <c r="Q660" i="4" l="1"/>
  <c r="T975" i="1"/>
  <c r="AB975" i="1" s="1" a="1"/>
  <c r="AB975" i="1" s="1"/>
  <c r="R974" i="1"/>
  <c r="Q974" i="1"/>
  <c r="AC660" i="4" l="1"/>
  <c r="AE660" i="4"/>
  <c r="AF660" i="4"/>
  <c r="U661" i="4"/>
  <c r="Y661" i="4" s="1"/>
  <c r="W661" i="4"/>
  <c r="AA661" i="4" s="1"/>
  <c r="AD660" i="4"/>
  <c r="V661" i="4"/>
  <c r="Z661" i="4" s="1"/>
  <c r="T661" i="4"/>
  <c r="AF974" i="1"/>
  <c r="AD974" i="1"/>
  <c r="AE974" i="1"/>
  <c r="AC974" i="1"/>
  <c r="X975" i="1"/>
  <c r="P975" i="1"/>
  <c r="X661" i="4" l="1"/>
  <c r="P661" i="4"/>
  <c r="R661" i="4" s="1"/>
  <c r="AB661" i="4" a="1"/>
  <c r="AB661" i="4" s="1"/>
  <c r="T976" i="1"/>
  <c r="AB976" i="1" s="1" a="1"/>
  <c r="AB976" i="1" s="1"/>
  <c r="R975" i="1"/>
  <c r="Q975" i="1"/>
  <c r="Q661" i="4" l="1"/>
  <c r="AC661" i="4"/>
  <c r="AF975" i="1"/>
  <c r="AD975" i="1"/>
  <c r="AE975" i="1"/>
  <c r="AC975" i="1"/>
  <c r="X976" i="1"/>
  <c r="P976" i="1"/>
  <c r="V662" i="4" l="1"/>
  <c r="Z662" i="4" s="1"/>
  <c r="AD661" i="4"/>
  <c r="AF661" i="4"/>
  <c r="AE661" i="4"/>
  <c r="U662" i="4"/>
  <c r="Y662" i="4" s="1"/>
  <c r="W662" i="4"/>
  <c r="AA662" i="4" s="1"/>
  <c r="T662" i="4"/>
  <c r="T977" i="1"/>
  <c r="AB977" i="1" s="1" a="1"/>
  <c r="AB977" i="1" s="1"/>
  <c r="R976" i="1"/>
  <c r="Q976" i="1"/>
  <c r="AB662" i="4" l="1" a="1"/>
  <c r="AB662" i="4" s="1"/>
  <c r="X662" i="4"/>
  <c r="P662" i="4"/>
  <c r="R662" i="4" s="1"/>
  <c r="AF976" i="1"/>
  <c r="AE976" i="1"/>
  <c r="AD976" i="1"/>
  <c r="AC976" i="1"/>
  <c r="X977" i="1"/>
  <c r="P977" i="1"/>
  <c r="Q662" i="4" l="1"/>
  <c r="AC662" i="4" s="1"/>
  <c r="T978" i="1"/>
  <c r="AB978" i="1" s="1" a="1"/>
  <c r="AB978" i="1" s="1"/>
  <c r="R977" i="1"/>
  <c r="Q977" i="1"/>
  <c r="AE662" i="4" l="1"/>
  <c r="U663" i="4"/>
  <c r="Y663" i="4" s="1"/>
  <c r="AD662" i="4"/>
  <c r="W663" i="4"/>
  <c r="AA663" i="4" s="1"/>
  <c r="AF662" i="4"/>
  <c r="V663" i="4"/>
  <c r="Z663" i="4" s="1"/>
  <c r="T663" i="4"/>
  <c r="AF977" i="1"/>
  <c r="AD977" i="1"/>
  <c r="AE977" i="1"/>
  <c r="AC977" i="1"/>
  <c r="X978" i="1"/>
  <c r="P978" i="1"/>
  <c r="AB663" i="4" l="1" a="1"/>
  <c r="AB663" i="4" s="1"/>
  <c r="P663" i="4"/>
  <c r="R663" i="4" s="1"/>
  <c r="X663" i="4"/>
  <c r="T979" i="1"/>
  <c r="AB979" i="1" s="1" a="1"/>
  <c r="AB979" i="1" s="1"/>
  <c r="R978" i="1"/>
  <c r="Q978" i="1"/>
  <c r="Q663" i="4" l="1"/>
  <c r="AC663" i="4"/>
  <c r="AD978" i="1"/>
  <c r="AF978" i="1"/>
  <c r="AE978" i="1"/>
  <c r="AC978" i="1"/>
  <c r="X979" i="1"/>
  <c r="P979" i="1"/>
  <c r="W664" i="4" l="1"/>
  <c r="AA664" i="4" s="1"/>
  <c r="AD663" i="4"/>
  <c r="AF663" i="4"/>
  <c r="V664" i="4"/>
  <c r="Z664" i="4" s="1"/>
  <c r="AE663" i="4"/>
  <c r="U664" i="4"/>
  <c r="Y664" i="4" s="1"/>
  <c r="T664" i="4"/>
  <c r="T980" i="1"/>
  <c r="AB980" i="1" s="1" a="1"/>
  <c r="AB980" i="1" s="1"/>
  <c r="R979" i="1"/>
  <c r="Q979" i="1"/>
  <c r="AB664" i="4" l="1" a="1"/>
  <c r="AB664" i="4" s="1"/>
  <c r="P664" i="4"/>
  <c r="R664" i="4" s="1"/>
  <c r="X664" i="4"/>
  <c r="AD979" i="1"/>
  <c r="AF979" i="1"/>
  <c r="AE979" i="1"/>
  <c r="AC979" i="1"/>
  <c r="X980" i="1"/>
  <c r="P980" i="1"/>
  <c r="Q664" i="4" l="1"/>
  <c r="AC664" i="4" s="1"/>
  <c r="T981" i="1"/>
  <c r="AB981" i="1" s="1" a="1"/>
  <c r="AB981" i="1" s="1"/>
  <c r="R980" i="1"/>
  <c r="Q980" i="1"/>
  <c r="U665" i="4" l="1"/>
  <c r="Y665" i="4" s="1"/>
  <c r="AF664" i="4"/>
  <c r="AD664" i="4"/>
  <c r="AE664" i="4"/>
  <c r="V665" i="4"/>
  <c r="Z665" i="4" s="1"/>
  <c r="W665" i="4"/>
  <c r="AA665" i="4" s="1"/>
  <c r="T665" i="4"/>
  <c r="AF980" i="1"/>
  <c r="AE980" i="1"/>
  <c r="AD980" i="1"/>
  <c r="AC980" i="1"/>
  <c r="X981" i="1"/>
  <c r="P981" i="1"/>
  <c r="P665" i="4" l="1"/>
  <c r="R665" i="4" s="1"/>
  <c r="X665" i="4"/>
  <c r="AB665" i="4" a="1"/>
  <c r="AB665" i="4" s="1"/>
  <c r="T982" i="1"/>
  <c r="AB982" i="1" s="1" a="1"/>
  <c r="AB982" i="1" s="1"/>
  <c r="R981" i="1"/>
  <c r="Q981" i="1"/>
  <c r="Q665" i="4" l="1"/>
  <c r="AC665" i="4" s="1"/>
  <c r="AD981" i="1"/>
  <c r="AE981" i="1"/>
  <c r="AF981" i="1"/>
  <c r="AC981" i="1"/>
  <c r="X982" i="1"/>
  <c r="P982" i="1"/>
  <c r="AD665" i="4" l="1"/>
  <c r="AE665" i="4"/>
  <c r="AF665" i="4"/>
  <c r="V666" i="4"/>
  <c r="Z666" i="4" s="1"/>
  <c r="W666" i="4"/>
  <c r="AA666" i="4" s="1"/>
  <c r="U666" i="4"/>
  <c r="Y666" i="4" s="1"/>
  <c r="T666" i="4"/>
  <c r="T983" i="1"/>
  <c r="AB983" i="1" s="1" a="1"/>
  <c r="AB983" i="1" s="1"/>
  <c r="R982" i="1"/>
  <c r="Q982" i="1"/>
  <c r="X666" i="4" l="1"/>
  <c r="AB666" i="4" a="1"/>
  <c r="AB666" i="4" s="1"/>
  <c r="P666" i="4"/>
  <c r="R666" i="4" s="1"/>
  <c r="AE982" i="1"/>
  <c r="AF982" i="1"/>
  <c r="AD982" i="1"/>
  <c r="AC982" i="1"/>
  <c r="X983" i="1"/>
  <c r="P983" i="1"/>
  <c r="Q666" i="4" l="1"/>
  <c r="T984" i="1"/>
  <c r="AB984" i="1" s="1" a="1"/>
  <c r="AB984" i="1" s="1"/>
  <c r="R983" i="1"/>
  <c r="Q983" i="1"/>
  <c r="AC666" i="4" l="1"/>
  <c r="U667" i="4"/>
  <c r="Y667" i="4" s="1"/>
  <c r="AE666" i="4"/>
  <c r="AF666" i="4"/>
  <c r="AD666" i="4"/>
  <c r="W667" i="4"/>
  <c r="AA667" i="4" s="1"/>
  <c r="V667" i="4"/>
  <c r="Z667" i="4" s="1"/>
  <c r="T667" i="4"/>
  <c r="AF983" i="1"/>
  <c r="AE983" i="1"/>
  <c r="AD983" i="1"/>
  <c r="AC983" i="1"/>
  <c r="X984" i="1"/>
  <c r="P984" i="1"/>
  <c r="AB667" i="4" l="1" a="1"/>
  <c r="AB667" i="4" s="1"/>
  <c r="X667" i="4"/>
  <c r="P667" i="4"/>
  <c r="R667" i="4" s="1"/>
  <c r="T985" i="1"/>
  <c r="AB985" i="1" s="1" a="1"/>
  <c r="AB985" i="1" s="1"/>
  <c r="R984" i="1"/>
  <c r="Q984" i="1"/>
  <c r="Q667" i="4" l="1"/>
  <c r="AF984" i="1"/>
  <c r="AD984" i="1"/>
  <c r="AE984" i="1"/>
  <c r="AC984" i="1"/>
  <c r="X985" i="1"/>
  <c r="P985" i="1"/>
  <c r="AC667" i="4" l="1"/>
  <c r="AD667" i="4"/>
  <c r="AF667" i="4"/>
  <c r="U668" i="4"/>
  <c r="Y668" i="4" s="1"/>
  <c r="V668" i="4"/>
  <c r="Z668" i="4" s="1"/>
  <c r="W668" i="4"/>
  <c r="AA668" i="4" s="1"/>
  <c r="AE667" i="4"/>
  <c r="T668" i="4"/>
  <c r="T986" i="1"/>
  <c r="AB986" i="1" s="1" a="1"/>
  <c r="AB986" i="1" s="1"/>
  <c r="R985" i="1"/>
  <c r="Q985" i="1"/>
  <c r="X668" i="4" l="1"/>
  <c r="P668" i="4"/>
  <c r="R668" i="4" s="1"/>
  <c r="AB668" i="4" a="1"/>
  <c r="AB668" i="4" s="1"/>
  <c r="AF985" i="1"/>
  <c r="AE985" i="1"/>
  <c r="AD985" i="1"/>
  <c r="AC985" i="1"/>
  <c r="X986" i="1"/>
  <c r="P986" i="1"/>
  <c r="Q668" i="4" l="1"/>
  <c r="T987" i="1"/>
  <c r="AB987" i="1" s="1" a="1"/>
  <c r="AB987" i="1" s="1"/>
  <c r="R986" i="1"/>
  <c r="Q986" i="1"/>
  <c r="W669" i="4" l="1"/>
  <c r="AA669" i="4" s="1"/>
  <c r="AD668" i="4"/>
  <c r="V669" i="4"/>
  <c r="Z669" i="4" s="1"/>
  <c r="AE668" i="4"/>
  <c r="AF668" i="4"/>
  <c r="U669" i="4"/>
  <c r="Y669" i="4" s="1"/>
  <c r="AC668" i="4"/>
  <c r="T669" i="4"/>
  <c r="AF986" i="1"/>
  <c r="AD986" i="1"/>
  <c r="AE986" i="1"/>
  <c r="AC986" i="1"/>
  <c r="X987" i="1"/>
  <c r="P987" i="1"/>
  <c r="X669" i="4" l="1"/>
  <c r="P669" i="4"/>
  <c r="R669" i="4" s="1"/>
  <c r="AB669" i="4" a="1"/>
  <c r="AB669" i="4" s="1"/>
  <c r="R987" i="1"/>
  <c r="Q987" i="1"/>
  <c r="Q669" i="4" l="1"/>
  <c r="AC669" i="4"/>
  <c r="U988" i="1"/>
  <c r="Y988" i="1" s="1"/>
  <c r="U989" i="1" s="1"/>
  <c r="Y989" i="1" s="1"/>
  <c r="U990" i="1" s="1"/>
  <c r="Y990" i="1" s="1"/>
  <c r="U991" i="1" s="1"/>
  <c r="Y991" i="1" s="1"/>
  <c r="U992" i="1" s="1"/>
  <c r="Y992" i="1" s="1"/>
  <c r="U993" i="1" s="1"/>
  <c r="Y993" i="1" s="1"/>
  <c r="U994" i="1" s="1"/>
  <c r="Y994" i="1" s="1"/>
  <c r="U995" i="1" s="1"/>
  <c r="Y995" i="1" s="1"/>
  <c r="U996" i="1" s="1"/>
  <c r="Y996" i="1" s="1"/>
  <c r="U997" i="1" s="1"/>
  <c r="Y997" i="1" s="1"/>
  <c r="U998" i="1" s="1"/>
  <c r="Y998" i="1" s="1"/>
  <c r="U999" i="1" s="1"/>
  <c r="Y999" i="1" s="1"/>
  <c r="U1000" i="1" s="1"/>
  <c r="Y1000" i="1" s="1"/>
  <c r="U1001" i="1" s="1"/>
  <c r="Y1001" i="1" s="1"/>
  <c r="U1002" i="1" s="1"/>
  <c r="Y1002" i="1" s="1"/>
  <c r="U1003" i="1" s="1"/>
  <c r="Y1003" i="1" s="1"/>
  <c r="U1004" i="1" s="1"/>
  <c r="Y1004" i="1" s="1"/>
  <c r="U1005" i="1" s="1"/>
  <c r="Y1005" i="1" s="1"/>
  <c r="U1006" i="1" s="1"/>
  <c r="Y1006" i="1" s="1"/>
  <c r="U1007" i="1" s="1"/>
  <c r="Y1007" i="1" s="1"/>
  <c r="U1008" i="1" s="1"/>
  <c r="Y1008" i="1" s="1"/>
  <c r="U1009" i="1" s="1"/>
  <c r="Y1009" i="1" s="1"/>
  <c r="V988" i="1"/>
  <c r="Z988" i="1" s="1"/>
  <c r="V989" i="1" s="1"/>
  <c r="Z989" i="1" s="1"/>
  <c r="V990" i="1" s="1"/>
  <c r="Z990" i="1" s="1"/>
  <c r="V991" i="1" s="1"/>
  <c r="Z991" i="1" s="1"/>
  <c r="V992" i="1" s="1"/>
  <c r="Z992" i="1" s="1"/>
  <c r="V993" i="1" s="1"/>
  <c r="Z993" i="1" s="1"/>
  <c r="V994" i="1" s="1"/>
  <c r="Z994" i="1" s="1"/>
  <c r="V995" i="1" s="1"/>
  <c r="Z995" i="1" s="1"/>
  <c r="V996" i="1" s="1"/>
  <c r="Z996" i="1" s="1"/>
  <c r="V997" i="1" s="1"/>
  <c r="Z997" i="1" s="1"/>
  <c r="V998" i="1" s="1"/>
  <c r="Z998" i="1" s="1"/>
  <c r="V999" i="1" s="1"/>
  <c r="Z999" i="1" s="1"/>
  <c r="V1000" i="1" s="1"/>
  <c r="Z1000" i="1" s="1"/>
  <c r="V1001" i="1" s="1"/>
  <c r="Z1001" i="1" s="1"/>
  <c r="V1002" i="1" s="1"/>
  <c r="Z1002" i="1" s="1"/>
  <c r="V1003" i="1" s="1"/>
  <c r="Z1003" i="1" s="1"/>
  <c r="V1004" i="1" s="1"/>
  <c r="Z1004" i="1" s="1"/>
  <c r="V1005" i="1" s="1"/>
  <c r="Z1005" i="1" s="1"/>
  <c r="V1006" i="1" s="1"/>
  <c r="Z1006" i="1" s="1"/>
  <c r="V1007" i="1" s="1"/>
  <c r="Z1007" i="1" s="1"/>
  <c r="V1008" i="1" s="1"/>
  <c r="Z1008" i="1" s="1"/>
  <c r="V1009" i="1" s="1"/>
  <c r="Z1009" i="1" s="1"/>
  <c r="W988" i="1"/>
  <c r="AA988" i="1" s="1"/>
  <c r="W989" i="1" s="1"/>
  <c r="AA989" i="1" s="1"/>
  <c r="W990" i="1" s="1"/>
  <c r="AA990" i="1" s="1"/>
  <c r="W991" i="1" s="1"/>
  <c r="AA991" i="1" s="1"/>
  <c r="W992" i="1" s="1"/>
  <c r="AA992" i="1" s="1"/>
  <c r="W993" i="1" s="1"/>
  <c r="AA993" i="1" s="1"/>
  <c r="W994" i="1" s="1"/>
  <c r="AA994" i="1" s="1"/>
  <c r="W995" i="1" s="1"/>
  <c r="AA995" i="1" s="1"/>
  <c r="W996" i="1" s="1"/>
  <c r="AA996" i="1" s="1"/>
  <c r="W997" i="1" s="1"/>
  <c r="AA997" i="1" s="1"/>
  <c r="W998" i="1" s="1"/>
  <c r="AA998" i="1" s="1"/>
  <c r="W999" i="1" s="1"/>
  <c r="AA999" i="1" s="1"/>
  <c r="W1000" i="1" s="1"/>
  <c r="AA1000" i="1" s="1"/>
  <c r="W1001" i="1" s="1"/>
  <c r="AA1001" i="1" s="1"/>
  <c r="W1002" i="1" s="1"/>
  <c r="AA1002" i="1" s="1"/>
  <c r="W1003" i="1" s="1"/>
  <c r="AA1003" i="1" s="1"/>
  <c r="W1004" i="1" s="1"/>
  <c r="AA1004" i="1" s="1"/>
  <c r="W1005" i="1" s="1"/>
  <c r="AA1005" i="1" s="1"/>
  <c r="W1006" i="1" s="1"/>
  <c r="AA1006" i="1" s="1"/>
  <c r="W1007" i="1" s="1"/>
  <c r="AA1007" i="1" s="1"/>
  <c r="W1008" i="1" s="1"/>
  <c r="AA1008" i="1" s="1"/>
  <c r="W1009" i="1" s="1"/>
  <c r="AA1009" i="1" s="1"/>
  <c r="T988" i="1"/>
  <c r="AF987" i="1"/>
  <c r="AE987" i="1"/>
  <c r="AD987" i="1"/>
  <c r="AC987" i="1"/>
  <c r="X988" i="1"/>
  <c r="AF669" i="4" l="1"/>
  <c r="V670" i="4"/>
  <c r="Z670" i="4" s="1"/>
  <c r="AD669" i="4"/>
  <c r="AE669" i="4"/>
  <c r="U670" i="4"/>
  <c r="Y670" i="4" s="1"/>
  <c r="W670" i="4"/>
  <c r="AA670" i="4" s="1"/>
  <c r="T670" i="4"/>
  <c r="P988" i="1"/>
  <c r="AB988" i="1" a="1"/>
  <c r="AB988" i="1" s="1"/>
  <c r="T989" i="1"/>
  <c r="AB989" i="1" s="1" a="1"/>
  <c r="AB989" i="1" s="1"/>
  <c r="R988" i="1"/>
  <c r="Q988" i="1"/>
  <c r="X670" i="4" l="1"/>
  <c r="P670" i="4"/>
  <c r="R670" i="4" s="1"/>
  <c r="AB670" i="4" a="1"/>
  <c r="AB670" i="4" s="1"/>
  <c r="AE988" i="1"/>
  <c r="AD988" i="1"/>
  <c r="AF988" i="1"/>
  <c r="AC988" i="1"/>
  <c r="X989" i="1"/>
  <c r="P989" i="1"/>
  <c r="Q670" i="4" l="1"/>
  <c r="AC670" i="4" s="1"/>
  <c r="T990" i="1"/>
  <c r="AB990" i="1" s="1" a="1"/>
  <c r="AB990" i="1" s="1"/>
  <c r="R989" i="1"/>
  <c r="Q989" i="1"/>
  <c r="AE670" i="4" l="1"/>
  <c r="U671" i="4"/>
  <c r="Y671" i="4" s="1"/>
  <c r="V671" i="4"/>
  <c r="Z671" i="4" s="1"/>
  <c r="AF670" i="4"/>
  <c r="W671" i="4"/>
  <c r="AA671" i="4" s="1"/>
  <c r="AD670" i="4"/>
  <c r="T671" i="4"/>
  <c r="AF989" i="1"/>
  <c r="AD989" i="1"/>
  <c r="AE989" i="1"/>
  <c r="AC989" i="1"/>
  <c r="X990" i="1"/>
  <c r="P990" i="1"/>
  <c r="AB671" i="4" l="1" a="1"/>
  <c r="AB671" i="4" s="1"/>
  <c r="X671" i="4"/>
  <c r="P671" i="4"/>
  <c r="R671" i="4" s="1"/>
  <c r="T991" i="1"/>
  <c r="AB991" i="1" s="1" a="1"/>
  <c r="AB991" i="1" s="1"/>
  <c r="R990" i="1"/>
  <c r="Q990" i="1"/>
  <c r="Q671" i="4" l="1"/>
  <c r="AE990" i="1"/>
  <c r="AD990" i="1"/>
  <c r="AF990" i="1"/>
  <c r="AC990" i="1"/>
  <c r="X991" i="1"/>
  <c r="P991" i="1"/>
  <c r="AC671" i="4" l="1"/>
  <c r="V672" i="4"/>
  <c r="Z672" i="4" s="1"/>
  <c r="U672" i="4"/>
  <c r="Y672" i="4" s="1"/>
  <c r="AE671" i="4"/>
  <c r="AF671" i="4"/>
  <c r="AD671" i="4"/>
  <c r="W672" i="4"/>
  <c r="AA672" i="4" s="1"/>
  <c r="T672" i="4"/>
  <c r="T992" i="1"/>
  <c r="AB992" i="1" s="1" a="1"/>
  <c r="AB992" i="1" s="1"/>
  <c r="R991" i="1"/>
  <c r="Q991" i="1"/>
  <c r="X672" i="4" l="1"/>
  <c r="AB672" i="4" a="1"/>
  <c r="AB672" i="4" s="1"/>
  <c r="P672" i="4"/>
  <c r="R672" i="4" s="1"/>
  <c r="AF991" i="1"/>
  <c r="AD991" i="1"/>
  <c r="AE991" i="1"/>
  <c r="AC991" i="1"/>
  <c r="X992" i="1"/>
  <c r="P992" i="1"/>
  <c r="Q672" i="4" l="1"/>
  <c r="T993" i="1"/>
  <c r="AB993" i="1" s="1" a="1"/>
  <c r="AB993" i="1" s="1"/>
  <c r="R992" i="1"/>
  <c r="Q992" i="1"/>
  <c r="T673" i="4" l="1"/>
  <c r="U673" i="4"/>
  <c r="Y673" i="4" s="1"/>
  <c r="V673" i="4"/>
  <c r="Z673" i="4" s="1"/>
  <c r="W673" i="4"/>
  <c r="AA673" i="4" s="1"/>
  <c r="AD672" i="4"/>
  <c r="AE672" i="4"/>
  <c r="AF672" i="4"/>
  <c r="AC672" i="4"/>
  <c r="AF992" i="1"/>
  <c r="AD992" i="1"/>
  <c r="AE992" i="1"/>
  <c r="AC992" i="1"/>
  <c r="X993" i="1"/>
  <c r="P993" i="1"/>
  <c r="X673" i="4" l="1"/>
  <c r="P673" i="4"/>
  <c r="R673" i="4" s="1"/>
  <c r="AB673" i="4" a="1"/>
  <c r="AB673" i="4" s="1"/>
  <c r="T994" i="1"/>
  <c r="AB994" i="1" s="1" a="1"/>
  <c r="AB994" i="1" s="1"/>
  <c r="R993" i="1"/>
  <c r="Q993" i="1"/>
  <c r="Q673" i="4" l="1"/>
  <c r="AC673" i="4" s="1"/>
  <c r="AF993" i="1"/>
  <c r="AE993" i="1"/>
  <c r="AD993" i="1"/>
  <c r="AC993" i="1"/>
  <c r="X994" i="1"/>
  <c r="P994" i="1"/>
  <c r="W674" i="4" l="1"/>
  <c r="AA674" i="4" s="1"/>
  <c r="AF673" i="4"/>
  <c r="U674" i="4"/>
  <c r="Y674" i="4" s="1"/>
  <c r="V674" i="4"/>
  <c r="Z674" i="4" s="1"/>
  <c r="AE673" i="4"/>
  <c r="AD673" i="4"/>
  <c r="T674" i="4"/>
  <c r="T995" i="1"/>
  <c r="AB995" i="1" s="1" a="1"/>
  <c r="AB995" i="1" s="1"/>
  <c r="R994" i="1"/>
  <c r="Q994" i="1"/>
  <c r="AB674" i="4" l="1" a="1"/>
  <c r="AB674" i="4" s="1"/>
  <c r="P674" i="4"/>
  <c r="R674" i="4" s="1"/>
  <c r="X674" i="4"/>
  <c r="AE994" i="1"/>
  <c r="AF994" i="1"/>
  <c r="AD994" i="1"/>
  <c r="AC994" i="1"/>
  <c r="X995" i="1"/>
  <c r="P995" i="1"/>
  <c r="Q674" i="4" l="1"/>
  <c r="AC674" i="4" s="1"/>
  <c r="T996" i="1"/>
  <c r="AB996" i="1" s="1" a="1"/>
  <c r="AB996" i="1" s="1"/>
  <c r="R995" i="1"/>
  <c r="Q995" i="1"/>
  <c r="V675" i="4" l="1"/>
  <c r="Z675" i="4" s="1"/>
  <c r="AF674" i="4"/>
  <c r="U675" i="4"/>
  <c r="Y675" i="4" s="1"/>
  <c r="AE674" i="4"/>
  <c r="W675" i="4"/>
  <c r="AA675" i="4" s="1"/>
  <c r="AD674" i="4"/>
  <c r="T675" i="4"/>
  <c r="AF995" i="1"/>
  <c r="AE995" i="1"/>
  <c r="AD995" i="1"/>
  <c r="AC995" i="1"/>
  <c r="X996" i="1"/>
  <c r="P996" i="1"/>
  <c r="AB675" i="4" l="1" a="1"/>
  <c r="AB675" i="4" s="1"/>
  <c r="X675" i="4"/>
  <c r="P675" i="4"/>
  <c r="R675" i="4" s="1"/>
  <c r="T997" i="1"/>
  <c r="AB997" i="1" s="1" a="1"/>
  <c r="AB997" i="1" s="1"/>
  <c r="R996" i="1"/>
  <c r="Q996" i="1"/>
  <c r="Q675" i="4" l="1"/>
  <c r="AF996" i="1"/>
  <c r="AD996" i="1"/>
  <c r="AE996" i="1"/>
  <c r="AC996" i="1"/>
  <c r="X997" i="1"/>
  <c r="P997" i="1"/>
  <c r="AC675" i="4" l="1"/>
  <c r="AE675" i="4"/>
  <c r="V676" i="4"/>
  <c r="Z676" i="4" s="1"/>
  <c r="AD675" i="4"/>
  <c r="AF675" i="4"/>
  <c r="W676" i="4"/>
  <c r="AA676" i="4" s="1"/>
  <c r="U676" i="4"/>
  <c r="Y676" i="4" s="1"/>
  <c r="T676" i="4"/>
  <c r="T998" i="1"/>
  <c r="AB998" i="1" s="1" a="1"/>
  <c r="AB998" i="1" s="1"/>
  <c r="R997" i="1"/>
  <c r="Q997" i="1"/>
  <c r="X676" i="4" l="1"/>
  <c r="P676" i="4"/>
  <c r="R676" i="4" s="1"/>
  <c r="AB676" i="4" a="1"/>
  <c r="AB676" i="4" s="1"/>
  <c r="AF997" i="1"/>
  <c r="AD997" i="1"/>
  <c r="AE997" i="1"/>
  <c r="AC997" i="1"/>
  <c r="X998" i="1"/>
  <c r="P998" i="1"/>
  <c r="Q676" i="4" l="1"/>
  <c r="AC676" i="4"/>
  <c r="T999" i="1"/>
  <c r="AB999" i="1" s="1" a="1"/>
  <c r="AB999" i="1" s="1"/>
  <c r="R998" i="1"/>
  <c r="Q998" i="1"/>
  <c r="AF676" i="4" l="1"/>
  <c r="AE676" i="4"/>
  <c r="AD676" i="4"/>
  <c r="V677" i="4"/>
  <c r="Z677" i="4" s="1"/>
  <c r="W677" i="4"/>
  <c r="AA677" i="4" s="1"/>
  <c r="U677" i="4"/>
  <c r="Y677" i="4" s="1"/>
  <c r="T677" i="4"/>
  <c r="AE998" i="1"/>
  <c r="AD998" i="1"/>
  <c r="AF998" i="1"/>
  <c r="AC998" i="1"/>
  <c r="X999" i="1"/>
  <c r="P999" i="1"/>
  <c r="P677" i="4" l="1"/>
  <c r="R677" i="4" s="1"/>
  <c r="AB677" i="4" a="1"/>
  <c r="AB677" i="4" s="1"/>
  <c r="X677" i="4"/>
  <c r="T1000" i="1"/>
  <c r="AB1000" i="1" s="1" a="1"/>
  <c r="AB1000" i="1" s="1"/>
  <c r="R999" i="1"/>
  <c r="Q999" i="1"/>
  <c r="Q677" i="4" l="1"/>
  <c r="AF999" i="1"/>
  <c r="AE999" i="1"/>
  <c r="AD999" i="1"/>
  <c r="AC999" i="1"/>
  <c r="X1000" i="1"/>
  <c r="P1000" i="1"/>
  <c r="U678" i="4" l="1"/>
  <c r="Y678" i="4" s="1"/>
  <c r="AF677" i="4"/>
  <c r="AE677" i="4"/>
  <c r="AD677" i="4"/>
  <c r="V678" i="4"/>
  <c r="Z678" i="4" s="1"/>
  <c r="W678" i="4"/>
  <c r="AA678" i="4" s="1"/>
  <c r="AC677" i="4"/>
  <c r="T678" i="4"/>
  <c r="T1001" i="1"/>
  <c r="AB1001" i="1" s="1" a="1"/>
  <c r="AB1001" i="1" s="1"/>
  <c r="R1000" i="1"/>
  <c r="Q1000" i="1"/>
  <c r="X678" i="4" l="1"/>
  <c r="P678" i="4"/>
  <c r="R678" i="4" s="1"/>
  <c r="AB678" i="4" a="1"/>
  <c r="AB678" i="4" s="1"/>
  <c r="AF1000" i="1"/>
  <c r="AE1000" i="1"/>
  <c r="AD1000" i="1"/>
  <c r="AC1000" i="1"/>
  <c r="X1001" i="1"/>
  <c r="P1001" i="1"/>
  <c r="Q678" i="4" l="1"/>
  <c r="T1002" i="1"/>
  <c r="AB1002" i="1" s="1" a="1"/>
  <c r="AB1002" i="1" s="1"/>
  <c r="R1001" i="1"/>
  <c r="Q1001" i="1"/>
  <c r="AC678" i="4" l="1"/>
  <c r="W679" i="4"/>
  <c r="AA679" i="4" s="1"/>
  <c r="AD678" i="4"/>
  <c r="AF678" i="4"/>
  <c r="V679" i="4"/>
  <c r="Z679" i="4" s="1"/>
  <c r="U679" i="4"/>
  <c r="Y679" i="4" s="1"/>
  <c r="AE678" i="4"/>
  <c r="T679" i="4"/>
  <c r="AE1001" i="1"/>
  <c r="AF1001" i="1"/>
  <c r="AD1001" i="1"/>
  <c r="AC1001" i="1"/>
  <c r="X1002" i="1"/>
  <c r="P1002" i="1"/>
  <c r="X679" i="4" l="1"/>
  <c r="AB679" i="4" a="1"/>
  <c r="AB679" i="4" s="1"/>
  <c r="P679" i="4"/>
  <c r="R679" i="4" s="1"/>
  <c r="T1003" i="1"/>
  <c r="AB1003" i="1" s="1" a="1"/>
  <c r="AB1003" i="1" s="1"/>
  <c r="R1002" i="1"/>
  <c r="Q1002" i="1"/>
  <c r="Q679" i="4" l="1"/>
  <c r="AF1002" i="1"/>
  <c r="AE1002" i="1"/>
  <c r="AD1002" i="1"/>
  <c r="AC1002" i="1"/>
  <c r="X1003" i="1"/>
  <c r="P1003" i="1"/>
  <c r="AC679" i="4" l="1"/>
  <c r="AD679" i="4"/>
  <c r="U680" i="4"/>
  <c r="Y680" i="4" s="1"/>
  <c r="AE679" i="4"/>
  <c r="AF679" i="4"/>
  <c r="V680" i="4"/>
  <c r="Z680" i="4" s="1"/>
  <c r="W680" i="4"/>
  <c r="AA680" i="4" s="1"/>
  <c r="T680" i="4"/>
  <c r="T1004" i="1"/>
  <c r="AB1004" i="1" s="1" a="1"/>
  <c r="AB1004" i="1" s="1"/>
  <c r="R1003" i="1"/>
  <c r="Q1003" i="1"/>
  <c r="P680" i="4" l="1"/>
  <c r="R680" i="4" s="1"/>
  <c r="X680" i="4"/>
  <c r="AB680" i="4" a="1"/>
  <c r="AB680" i="4" s="1"/>
  <c r="AF1003" i="1"/>
  <c r="AD1003" i="1"/>
  <c r="AE1003" i="1"/>
  <c r="AC1003" i="1"/>
  <c r="X1004" i="1"/>
  <c r="P1004" i="1"/>
  <c r="Q680" i="4" l="1"/>
  <c r="AC680" i="4"/>
  <c r="T1005" i="1"/>
  <c r="AB1005" i="1" s="1" a="1"/>
  <c r="AB1005" i="1" s="1"/>
  <c r="R1004" i="1"/>
  <c r="Q1004" i="1"/>
  <c r="AD680" i="4" l="1"/>
  <c r="V681" i="4"/>
  <c r="Z681" i="4" s="1"/>
  <c r="AF680" i="4"/>
  <c r="AE680" i="4"/>
  <c r="W681" i="4"/>
  <c r="AA681" i="4" s="1"/>
  <c r="U681" i="4"/>
  <c r="Y681" i="4" s="1"/>
  <c r="T681" i="4"/>
  <c r="AE1004" i="1"/>
  <c r="AD1004" i="1"/>
  <c r="AF1004" i="1"/>
  <c r="AC1004" i="1"/>
  <c r="X1005" i="1"/>
  <c r="P1005" i="1"/>
  <c r="P681" i="4" l="1"/>
  <c r="R681" i="4" s="1"/>
  <c r="AB681" i="4" a="1"/>
  <c r="AB681" i="4" s="1"/>
  <c r="X681" i="4"/>
  <c r="T1006" i="1"/>
  <c r="AB1006" i="1" s="1" a="1"/>
  <c r="AB1006" i="1" s="1"/>
  <c r="R1005" i="1"/>
  <c r="Q1005" i="1"/>
  <c r="Q681" i="4" l="1"/>
  <c r="AD1005" i="1"/>
  <c r="AE1005" i="1"/>
  <c r="AF1005" i="1"/>
  <c r="AC1005" i="1"/>
  <c r="X1006" i="1"/>
  <c r="P1006" i="1"/>
  <c r="AC681" i="4" l="1"/>
  <c r="AF681" i="4"/>
  <c r="AD681" i="4"/>
  <c r="W682" i="4"/>
  <c r="AA682" i="4" s="1"/>
  <c r="U682" i="4"/>
  <c r="Y682" i="4" s="1"/>
  <c r="V682" i="4"/>
  <c r="Z682" i="4" s="1"/>
  <c r="AE681" i="4"/>
  <c r="T682" i="4"/>
  <c r="T1007" i="1"/>
  <c r="AB1007" i="1" s="1" a="1"/>
  <c r="AB1007" i="1" s="1"/>
  <c r="R1006" i="1"/>
  <c r="Q1006" i="1"/>
  <c r="AB682" i="4" l="1" a="1"/>
  <c r="AB682" i="4" s="1"/>
  <c r="X682" i="4"/>
  <c r="P682" i="4"/>
  <c r="R682" i="4" s="1"/>
  <c r="AF1006" i="1"/>
  <c r="AD1006" i="1"/>
  <c r="AE1006" i="1"/>
  <c r="AC1006" i="1"/>
  <c r="X1007" i="1"/>
  <c r="P1007" i="1"/>
  <c r="Q682" i="4" l="1"/>
  <c r="AC682" i="4"/>
  <c r="T1008" i="1"/>
  <c r="AB1008" i="1" s="1" a="1"/>
  <c r="AB1008" i="1" s="1"/>
  <c r="R1007" i="1"/>
  <c r="Q1007" i="1"/>
  <c r="V683" i="4" l="1"/>
  <c r="Z683" i="4" s="1"/>
  <c r="AF682" i="4"/>
  <c r="AE682" i="4"/>
  <c r="U683" i="4"/>
  <c r="Y683" i="4" s="1"/>
  <c r="W683" i="4"/>
  <c r="AA683" i="4" s="1"/>
  <c r="AD682" i="4"/>
  <c r="T683" i="4"/>
  <c r="AF1007" i="1"/>
  <c r="AE1007" i="1"/>
  <c r="AD1007" i="1"/>
  <c r="AC1007" i="1"/>
  <c r="X1008" i="1"/>
  <c r="P1008" i="1"/>
  <c r="X683" i="4" l="1"/>
  <c r="P683" i="4"/>
  <c r="R683" i="4" s="1"/>
  <c r="AB683" i="4" a="1"/>
  <c r="AB683" i="4" s="1"/>
  <c r="T1009" i="1"/>
  <c r="AB1009" i="1" s="1" a="1"/>
  <c r="AB1009" i="1" s="1"/>
  <c r="R1008" i="1"/>
  <c r="Q1008" i="1"/>
  <c r="Q683" i="4" l="1"/>
  <c r="AF1008" i="1"/>
  <c r="AE1008" i="1"/>
  <c r="AD1008" i="1"/>
  <c r="AC1008" i="1"/>
  <c r="X1009" i="1"/>
  <c r="P1009" i="1"/>
  <c r="AC683" i="4" l="1"/>
  <c r="W684" i="4"/>
  <c r="AA684" i="4" s="1"/>
  <c r="AE683" i="4"/>
  <c r="U684" i="4"/>
  <c r="Y684" i="4" s="1"/>
  <c r="AF683" i="4"/>
  <c r="AD683" i="4"/>
  <c r="V684" i="4"/>
  <c r="Z684" i="4" s="1"/>
  <c r="T684" i="4"/>
  <c r="R1009" i="1"/>
  <c r="Q1009" i="1"/>
  <c r="AB684" i="4" l="1" a="1"/>
  <c r="AB684" i="4" s="1"/>
  <c r="P684" i="4"/>
  <c r="R684" i="4" s="1"/>
  <c r="X684" i="4"/>
  <c r="W1010" i="1"/>
  <c r="AA1010" i="1" s="1"/>
  <c r="W1011" i="1" s="1"/>
  <c r="AA1011" i="1" s="1"/>
  <c r="W1012" i="1" s="1"/>
  <c r="AA1012" i="1" s="1"/>
  <c r="W1013" i="1" s="1"/>
  <c r="AA1013" i="1" s="1"/>
  <c r="W1014" i="1" s="1"/>
  <c r="AA1014" i="1" s="1"/>
  <c r="W1015" i="1" s="1"/>
  <c r="AA1015" i="1" s="1"/>
  <c r="W1016" i="1" s="1"/>
  <c r="AA1016" i="1" s="1"/>
  <c r="W1017" i="1" s="1"/>
  <c r="AA1017" i="1" s="1"/>
  <c r="W1018" i="1" s="1"/>
  <c r="AA1018" i="1" s="1"/>
  <c r="W1019" i="1" s="1"/>
  <c r="AA1019" i="1" s="1"/>
  <c r="W1020" i="1" s="1"/>
  <c r="AA1020" i="1" s="1"/>
  <c r="W1021" i="1" s="1"/>
  <c r="AA1021" i="1" s="1"/>
  <c r="W1022" i="1" s="1"/>
  <c r="AA1022" i="1" s="1"/>
  <c r="W1023" i="1" s="1"/>
  <c r="AA1023" i="1" s="1"/>
  <c r="W1024" i="1" s="1"/>
  <c r="AA1024" i="1" s="1"/>
  <c r="W1025" i="1" s="1"/>
  <c r="AA1025" i="1" s="1"/>
  <c r="W1026" i="1" s="1"/>
  <c r="AA1026" i="1" s="1"/>
  <c r="W1027" i="1" s="1"/>
  <c r="AA1027" i="1" s="1"/>
  <c r="W1028" i="1" s="1"/>
  <c r="AA1028" i="1" s="1"/>
  <c r="V1010" i="1"/>
  <c r="Z1010" i="1" s="1"/>
  <c r="V1011" i="1" s="1"/>
  <c r="Z1011" i="1" s="1"/>
  <c r="V1012" i="1" s="1"/>
  <c r="Z1012" i="1" s="1"/>
  <c r="V1013" i="1" s="1"/>
  <c r="Z1013" i="1" s="1"/>
  <c r="V1014" i="1" s="1"/>
  <c r="Z1014" i="1" s="1"/>
  <c r="V1015" i="1" s="1"/>
  <c r="Z1015" i="1" s="1"/>
  <c r="V1016" i="1" s="1"/>
  <c r="Z1016" i="1" s="1"/>
  <c r="V1017" i="1" s="1"/>
  <c r="Z1017" i="1" s="1"/>
  <c r="V1018" i="1" s="1"/>
  <c r="Z1018" i="1" s="1"/>
  <c r="V1019" i="1" s="1"/>
  <c r="Z1019" i="1" s="1"/>
  <c r="V1020" i="1" s="1"/>
  <c r="Z1020" i="1" s="1"/>
  <c r="V1021" i="1" s="1"/>
  <c r="Z1021" i="1" s="1"/>
  <c r="V1022" i="1" s="1"/>
  <c r="Z1022" i="1" s="1"/>
  <c r="V1023" i="1" s="1"/>
  <c r="Z1023" i="1" s="1"/>
  <c r="V1024" i="1" s="1"/>
  <c r="Z1024" i="1" s="1"/>
  <c r="V1025" i="1" s="1"/>
  <c r="Z1025" i="1" s="1"/>
  <c r="V1026" i="1" s="1"/>
  <c r="Z1026" i="1" s="1"/>
  <c r="V1027" i="1" s="1"/>
  <c r="Z1027" i="1" s="1"/>
  <c r="V1028" i="1" s="1"/>
  <c r="Z1028" i="1" s="1"/>
  <c r="U1010" i="1"/>
  <c r="Y1010" i="1" s="1"/>
  <c r="U1011" i="1" s="1"/>
  <c r="Y1011" i="1" s="1"/>
  <c r="U1012" i="1" s="1"/>
  <c r="Y1012" i="1" s="1"/>
  <c r="U1013" i="1" s="1"/>
  <c r="Y1013" i="1" s="1"/>
  <c r="U1014" i="1" s="1"/>
  <c r="Y1014" i="1" s="1"/>
  <c r="U1015" i="1" s="1"/>
  <c r="Y1015" i="1" s="1"/>
  <c r="U1016" i="1" s="1"/>
  <c r="Y1016" i="1" s="1"/>
  <c r="U1017" i="1" s="1"/>
  <c r="Y1017" i="1" s="1"/>
  <c r="U1018" i="1" s="1"/>
  <c r="Y1018" i="1" s="1"/>
  <c r="U1019" i="1" s="1"/>
  <c r="Y1019" i="1" s="1"/>
  <c r="U1020" i="1" s="1"/>
  <c r="Y1020" i="1" s="1"/>
  <c r="U1021" i="1" s="1"/>
  <c r="Y1021" i="1" s="1"/>
  <c r="U1022" i="1" s="1"/>
  <c r="Y1022" i="1" s="1"/>
  <c r="U1023" i="1" s="1"/>
  <c r="Y1023" i="1" s="1"/>
  <c r="U1024" i="1" s="1"/>
  <c r="Y1024" i="1" s="1"/>
  <c r="U1025" i="1" s="1"/>
  <c r="Y1025" i="1" s="1"/>
  <c r="U1026" i="1" s="1"/>
  <c r="Y1026" i="1" s="1"/>
  <c r="U1027" i="1" s="1"/>
  <c r="Y1027" i="1" s="1"/>
  <c r="U1028" i="1" s="1"/>
  <c r="Y1028" i="1" s="1"/>
  <c r="T1010" i="1"/>
  <c r="AB1010" i="1" s="1" a="1"/>
  <c r="AB1010" i="1" s="1"/>
  <c r="AF1009" i="1"/>
  <c r="AE1009" i="1"/>
  <c r="AD1009" i="1"/>
  <c r="AC1009" i="1"/>
  <c r="Q684" i="4" l="1"/>
  <c r="AC684" i="4"/>
  <c r="P1010" i="1"/>
  <c r="X1010" i="1"/>
  <c r="T1011" i="1"/>
  <c r="AB1011" i="1" s="1" a="1"/>
  <c r="AB1011" i="1" s="1"/>
  <c r="R1010" i="1"/>
  <c r="Q1010" i="1"/>
  <c r="AD684" i="4" l="1"/>
  <c r="W685" i="4"/>
  <c r="AA685" i="4" s="1"/>
  <c r="AF684" i="4"/>
  <c r="V685" i="4"/>
  <c r="Z685" i="4" s="1"/>
  <c r="AE684" i="4"/>
  <c r="U685" i="4"/>
  <c r="Y685" i="4" s="1"/>
  <c r="T685" i="4"/>
  <c r="AF1010" i="1"/>
  <c r="AE1010" i="1"/>
  <c r="AD1010" i="1"/>
  <c r="AC1010" i="1"/>
  <c r="X1011" i="1"/>
  <c r="P1011" i="1"/>
  <c r="P685" i="4" l="1"/>
  <c r="R685" i="4" s="1"/>
  <c r="X685" i="4"/>
  <c r="AB685" i="4" a="1"/>
  <c r="AB685" i="4" s="1"/>
  <c r="T1012" i="1"/>
  <c r="AB1012" i="1" s="1" a="1"/>
  <c r="AB1012" i="1" s="1"/>
  <c r="R1011" i="1"/>
  <c r="Q1011" i="1"/>
  <c r="Q685" i="4" l="1"/>
  <c r="AF1011" i="1"/>
  <c r="AE1011" i="1"/>
  <c r="AD1011" i="1"/>
  <c r="AC1011" i="1"/>
  <c r="X1012" i="1"/>
  <c r="P1012" i="1"/>
  <c r="AC685" i="4" l="1"/>
  <c r="U686" i="4"/>
  <c r="Y686" i="4" s="1"/>
  <c r="AD685" i="4"/>
  <c r="W686" i="4"/>
  <c r="AA686" i="4" s="1"/>
  <c r="AF685" i="4"/>
  <c r="V686" i="4"/>
  <c r="Z686" i="4" s="1"/>
  <c r="AE685" i="4"/>
  <c r="T686" i="4"/>
  <c r="T1013" i="1"/>
  <c r="AB1013" i="1" s="1" a="1"/>
  <c r="AB1013" i="1" s="1"/>
  <c r="R1012" i="1"/>
  <c r="Q1012" i="1"/>
  <c r="X686" i="4" l="1"/>
  <c r="AB686" i="4" a="1"/>
  <c r="AB686" i="4" s="1"/>
  <c r="P686" i="4"/>
  <c r="R686" i="4" s="1"/>
  <c r="AE1012" i="1"/>
  <c r="AF1012" i="1"/>
  <c r="AD1012" i="1"/>
  <c r="AC1012" i="1"/>
  <c r="X1013" i="1"/>
  <c r="P1013" i="1"/>
  <c r="Q686" i="4" l="1"/>
  <c r="AC686" i="4" s="1"/>
  <c r="T1014" i="1"/>
  <c r="AB1014" i="1" s="1" a="1"/>
  <c r="AB1014" i="1" s="1"/>
  <c r="R1013" i="1"/>
  <c r="Q1013" i="1"/>
  <c r="V687" i="4" l="1"/>
  <c r="Z687" i="4" s="1"/>
  <c r="AE686" i="4"/>
  <c r="U687" i="4"/>
  <c r="Y687" i="4" s="1"/>
  <c r="W687" i="4"/>
  <c r="AA687" i="4" s="1"/>
  <c r="AD686" i="4"/>
  <c r="AF686" i="4"/>
  <c r="T687" i="4"/>
  <c r="AF1013" i="1"/>
  <c r="AD1013" i="1"/>
  <c r="AE1013" i="1"/>
  <c r="AC1013" i="1"/>
  <c r="X1014" i="1"/>
  <c r="P1014" i="1"/>
  <c r="X687" i="4" l="1"/>
  <c r="P687" i="4"/>
  <c r="R687" i="4" s="1"/>
  <c r="AB687" i="4" a="1"/>
  <c r="AB687" i="4" s="1"/>
  <c r="T1015" i="1"/>
  <c r="AB1015" i="1" s="1" a="1"/>
  <c r="AB1015" i="1" s="1"/>
  <c r="R1014" i="1"/>
  <c r="Q1014" i="1"/>
  <c r="Q687" i="4" l="1"/>
  <c r="AF1014" i="1"/>
  <c r="AD1014" i="1"/>
  <c r="AE1014" i="1"/>
  <c r="AC1014" i="1"/>
  <c r="X1015" i="1"/>
  <c r="P1015" i="1"/>
  <c r="AC687" i="4" l="1"/>
  <c r="W688" i="4"/>
  <c r="AA688" i="4" s="1"/>
  <c r="AE687" i="4"/>
  <c r="AF687" i="4"/>
  <c r="U688" i="4"/>
  <c r="Y688" i="4" s="1"/>
  <c r="AD687" i="4"/>
  <c r="V688" i="4"/>
  <c r="Z688" i="4" s="1"/>
  <c r="T688" i="4"/>
  <c r="T1016" i="1"/>
  <c r="AB1016" i="1" s="1" a="1"/>
  <c r="AB1016" i="1" s="1"/>
  <c r="R1015" i="1"/>
  <c r="Q1015" i="1"/>
  <c r="X688" i="4" l="1"/>
  <c r="AB688" i="4" a="1"/>
  <c r="AB688" i="4" s="1"/>
  <c r="P688" i="4"/>
  <c r="R688" i="4" s="1"/>
  <c r="AF1015" i="1"/>
  <c r="AE1015" i="1"/>
  <c r="AD1015" i="1"/>
  <c r="AC1015" i="1"/>
  <c r="X1016" i="1"/>
  <c r="P1016" i="1"/>
  <c r="Q688" i="4" l="1"/>
  <c r="T1017" i="1"/>
  <c r="AB1017" i="1" s="1" a="1"/>
  <c r="AB1017" i="1" s="1"/>
  <c r="R1016" i="1"/>
  <c r="Q1016" i="1"/>
  <c r="V689" i="4" l="1"/>
  <c r="Z689" i="4" s="1"/>
  <c r="AF688" i="4"/>
  <c r="W689" i="4"/>
  <c r="AA689" i="4" s="1"/>
  <c r="AE688" i="4"/>
  <c r="U689" i="4"/>
  <c r="Y689" i="4" s="1"/>
  <c r="AD688" i="4"/>
  <c r="AC688" i="4"/>
  <c r="T689" i="4"/>
  <c r="AF1016" i="1"/>
  <c r="AD1016" i="1"/>
  <c r="AE1016" i="1"/>
  <c r="AC1016" i="1"/>
  <c r="X1017" i="1"/>
  <c r="P1017" i="1"/>
  <c r="P689" i="4" l="1"/>
  <c r="R689" i="4" s="1"/>
  <c r="AB689" i="4" a="1"/>
  <c r="AB689" i="4" s="1"/>
  <c r="X689" i="4"/>
  <c r="T1018" i="1"/>
  <c r="AB1018" i="1" s="1" a="1"/>
  <c r="AB1018" i="1" s="1"/>
  <c r="R1017" i="1"/>
  <c r="Q1017" i="1"/>
  <c r="Q689" i="4" l="1"/>
  <c r="AF1017" i="1"/>
  <c r="AD1017" i="1"/>
  <c r="AE1017" i="1"/>
  <c r="AC1017" i="1"/>
  <c r="X1018" i="1"/>
  <c r="P1018" i="1"/>
  <c r="AC689" i="4" l="1"/>
  <c r="AE689" i="4"/>
  <c r="AF689" i="4"/>
  <c r="U690" i="4"/>
  <c r="Y690" i="4" s="1"/>
  <c r="W690" i="4"/>
  <c r="AA690" i="4" s="1"/>
  <c r="AD689" i="4"/>
  <c r="V690" i="4"/>
  <c r="Z690" i="4" s="1"/>
  <c r="T690" i="4"/>
  <c r="T1019" i="1"/>
  <c r="AB1019" i="1" s="1" a="1"/>
  <c r="AB1019" i="1" s="1"/>
  <c r="R1018" i="1"/>
  <c r="Q1018" i="1"/>
  <c r="P690" i="4" l="1"/>
  <c r="R690" i="4" s="1"/>
  <c r="AB690" i="4" a="1"/>
  <c r="AB690" i="4" s="1"/>
  <c r="X690" i="4"/>
  <c r="AF1018" i="1"/>
  <c r="AE1018" i="1"/>
  <c r="AD1018" i="1"/>
  <c r="AC1018" i="1"/>
  <c r="X1019" i="1"/>
  <c r="P1019" i="1"/>
  <c r="Q690" i="4" l="1"/>
  <c r="AC690" i="4" s="1"/>
  <c r="T1020" i="1"/>
  <c r="AB1020" i="1" s="1" a="1"/>
  <c r="AB1020" i="1" s="1"/>
  <c r="R1019" i="1"/>
  <c r="Q1019" i="1"/>
  <c r="AF690" i="4" l="1"/>
  <c r="AD690" i="4"/>
  <c r="AE690" i="4"/>
  <c r="U691" i="4"/>
  <c r="Y691" i="4" s="1"/>
  <c r="W691" i="4"/>
  <c r="AA691" i="4" s="1"/>
  <c r="V691" i="4"/>
  <c r="Z691" i="4" s="1"/>
  <c r="T691" i="4"/>
  <c r="AF1019" i="1"/>
  <c r="AD1019" i="1"/>
  <c r="AE1019" i="1"/>
  <c r="AC1019" i="1"/>
  <c r="X1020" i="1"/>
  <c r="P1020" i="1"/>
  <c r="AB691" i="4" l="1" a="1"/>
  <c r="AB691" i="4" s="1"/>
  <c r="P691" i="4"/>
  <c r="R691" i="4" s="1"/>
  <c r="X691" i="4"/>
  <c r="T1021" i="1"/>
  <c r="AB1021" i="1" s="1" a="1"/>
  <c r="AB1021" i="1" s="1"/>
  <c r="R1020" i="1"/>
  <c r="Q1020" i="1"/>
  <c r="Q691" i="4" l="1"/>
  <c r="AE1020" i="1"/>
  <c r="AF1020" i="1"/>
  <c r="AD1020" i="1"/>
  <c r="AC1020" i="1"/>
  <c r="X1021" i="1"/>
  <c r="P1021" i="1"/>
  <c r="AC691" i="4" l="1"/>
  <c r="V692" i="4"/>
  <c r="Z692" i="4" s="1"/>
  <c r="AF691" i="4"/>
  <c r="AE691" i="4"/>
  <c r="AD691" i="4"/>
  <c r="U692" i="4"/>
  <c r="Y692" i="4" s="1"/>
  <c r="W692" i="4"/>
  <c r="AA692" i="4" s="1"/>
  <c r="T692" i="4"/>
  <c r="T1022" i="1"/>
  <c r="AB1022" i="1" s="1" a="1"/>
  <c r="AB1022" i="1" s="1"/>
  <c r="R1021" i="1"/>
  <c r="Q1021" i="1"/>
  <c r="X692" i="4" l="1"/>
  <c r="AB692" i="4" a="1"/>
  <c r="AB692" i="4" s="1"/>
  <c r="P692" i="4"/>
  <c r="R692" i="4" s="1"/>
  <c r="AE1021" i="1"/>
  <c r="AD1021" i="1"/>
  <c r="AF1021" i="1"/>
  <c r="AC1021" i="1"/>
  <c r="X1022" i="1"/>
  <c r="P1022" i="1"/>
  <c r="Q692" i="4" l="1"/>
  <c r="AC692" i="4"/>
  <c r="T1023" i="1"/>
  <c r="AB1023" i="1" s="1" a="1"/>
  <c r="AB1023" i="1" s="1"/>
  <c r="R1022" i="1"/>
  <c r="Q1022" i="1"/>
  <c r="V693" i="4" l="1"/>
  <c r="Z693" i="4" s="1"/>
  <c r="T693" i="4"/>
  <c r="U693" i="4"/>
  <c r="Y693" i="4" s="1"/>
  <c r="W693" i="4"/>
  <c r="AA693" i="4" s="1"/>
  <c r="AD692" i="4"/>
  <c r="AF692" i="4"/>
  <c r="AE692" i="4"/>
  <c r="AE1022" i="1"/>
  <c r="AF1022" i="1"/>
  <c r="AD1022" i="1"/>
  <c r="AC1022" i="1"/>
  <c r="X1023" i="1"/>
  <c r="P1023" i="1"/>
  <c r="X693" i="4" l="1"/>
  <c r="AB693" i="4" a="1"/>
  <c r="AB693" i="4" s="1"/>
  <c r="P693" i="4"/>
  <c r="R693" i="4" s="1"/>
  <c r="T1024" i="1"/>
  <c r="AB1024" i="1" s="1" a="1"/>
  <c r="AB1024" i="1" s="1"/>
  <c r="R1023" i="1"/>
  <c r="Q1023" i="1"/>
  <c r="Q693" i="4" l="1"/>
  <c r="AE1023" i="1"/>
  <c r="AD1023" i="1"/>
  <c r="AF1023" i="1"/>
  <c r="AC1023" i="1"/>
  <c r="X1024" i="1"/>
  <c r="P1024" i="1"/>
  <c r="AC693" i="4" l="1"/>
  <c r="U694" i="4"/>
  <c r="Y694" i="4" s="1"/>
  <c r="AE693" i="4"/>
  <c r="AD693" i="4"/>
  <c r="AF693" i="4"/>
  <c r="V694" i="4"/>
  <c r="Z694" i="4" s="1"/>
  <c r="W694" i="4"/>
  <c r="AA694" i="4" s="1"/>
  <c r="T694" i="4"/>
  <c r="T1025" i="1"/>
  <c r="AB1025" i="1" s="1" a="1"/>
  <c r="AB1025" i="1" s="1"/>
  <c r="R1024" i="1"/>
  <c r="Q1024" i="1"/>
  <c r="AB694" i="4" l="1" a="1"/>
  <c r="AB694" i="4" s="1"/>
  <c r="X694" i="4"/>
  <c r="P694" i="4"/>
  <c r="R694" i="4" s="1"/>
  <c r="AE1024" i="1"/>
  <c r="AF1024" i="1"/>
  <c r="AD1024" i="1"/>
  <c r="AC1024" i="1"/>
  <c r="X1025" i="1"/>
  <c r="P1025" i="1"/>
  <c r="Q694" i="4" l="1"/>
  <c r="AC694" i="4" s="1"/>
  <c r="T1026" i="1"/>
  <c r="AB1026" i="1" s="1" a="1"/>
  <c r="AB1026" i="1" s="1"/>
  <c r="R1025" i="1"/>
  <c r="Q1025" i="1"/>
  <c r="AE694" i="4" l="1"/>
  <c r="AD694" i="4"/>
  <c r="AF694" i="4"/>
  <c r="W695" i="4"/>
  <c r="AA695" i="4" s="1"/>
  <c r="U695" i="4"/>
  <c r="Y695" i="4" s="1"/>
  <c r="V695" i="4"/>
  <c r="Z695" i="4" s="1"/>
  <c r="T695" i="4"/>
  <c r="AE1025" i="1"/>
  <c r="AF1025" i="1"/>
  <c r="AD1025" i="1"/>
  <c r="AC1025" i="1"/>
  <c r="X1026" i="1"/>
  <c r="P1026" i="1"/>
  <c r="P695" i="4" l="1"/>
  <c r="R695" i="4" s="1"/>
  <c r="X695" i="4"/>
  <c r="AB695" i="4" a="1"/>
  <c r="AB695" i="4" s="1"/>
  <c r="T1027" i="1"/>
  <c r="AB1027" i="1" s="1" a="1"/>
  <c r="AB1027" i="1" s="1"/>
  <c r="R1026" i="1"/>
  <c r="Q1026" i="1"/>
  <c r="Q695" i="4" l="1"/>
  <c r="AE1026" i="1"/>
  <c r="AF1026" i="1"/>
  <c r="AD1026" i="1"/>
  <c r="AC1026" i="1"/>
  <c r="X1027" i="1"/>
  <c r="P1027" i="1"/>
  <c r="AC695" i="4" l="1"/>
  <c r="V696" i="4"/>
  <c r="Z696" i="4" s="1"/>
  <c r="AD695" i="4"/>
  <c r="AE695" i="4"/>
  <c r="W696" i="4"/>
  <c r="AA696" i="4" s="1"/>
  <c r="AF695" i="4"/>
  <c r="U696" i="4"/>
  <c r="Y696" i="4" s="1"/>
  <c r="T696" i="4"/>
  <c r="T1028" i="1"/>
  <c r="AB1028" i="1" s="1" a="1"/>
  <c r="AB1028" i="1" s="1"/>
  <c r="R1027" i="1"/>
  <c r="Q1027" i="1"/>
  <c r="X696" i="4" l="1"/>
  <c r="P696" i="4"/>
  <c r="R696" i="4" s="1"/>
  <c r="AB696" i="4" a="1"/>
  <c r="AB696" i="4" s="1"/>
  <c r="AE1027" i="1"/>
  <c r="AF1027" i="1"/>
  <c r="AD1027" i="1"/>
  <c r="AC1027" i="1"/>
  <c r="X1028" i="1"/>
  <c r="P1028" i="1"/>
  <c r="Q696" i="4" l="1"/>
  <c r="AC696" i="4"/>
  <c r="R1028" i="1"/>
  <c r="Q1028" i="1"/>
  <c r="W697" i="4" l="1"/>
  <c r="AA697" i="4" s="1"/>
  <c r="AD696" i="4"/>
  <c r="AF696" i="4"/>
  <c r="AE696" i="4"/>
  <c r="U697" i="4"/>
  <c r="Y697" i="4" s="1"/>
  <c r="V697" i="4"/>
  <c r="Z697" i="4" s="1"/>
  <c r="T697" i="4"/>
  <c r="U1029" i="1"/>
  <c r="Y1029" i="1" s="1"/>
  <c r="U1030" i="1" s="1"/>
  <c r="Y1030" i="1" s="1"/>
  <c r="U1031" i="1" s="1"/>
  <c r="Y1031" i="1" s="1"/>
  <c r="U1032" i="1" s="1"/>
  <c r="Y1032" i="1" s="1"/>
  <c r="U1033" i="1" s="1"/>
  <c r="Y1033" i="1" s="1"/>
  <c r="U1034" i="1" s="1"/>
  <c r="Y1034" i="1" s="1"/>
  <c r="U1035" i="1" s="1"/>
  <c r="Y1035" i="1" s="1"/>
  <c r="U1036" i="1" s="1"/>
  <c r="Y1036" i="1" s="1"/>
  <c r="U1037" i="1" s="1"/>
  <c r="Y1037" i="1" s="1"/>
  <c r="U1038" i="1" s="1"/>
  <c r="Y1038" i="1" s="1"/>
  <c r="U1039" i="1" s="1"/>
  <c r="Y1039" i="1" s="1"/>
  <c r="U1040" i="1" s="1"/>
  <c r="Y1040" i="1" s="1"/>
  <c r="U1041" i="1" s="1"/>
  <c r="Y1041" i="1" s="1"/>
  <c r="U1042" i="1" s="1"/>
  <c r="Y1042" i="1" s="1"/>
  <c r="U1043" i="1" s="1"/>
  <c r="Y1043" i="1" s="1"/>
  <c r="U1044" i="1" s="1"/>
  <c r="Y1044" i="1" s="1"/>
  <c r="U1045" i="1" s="1"/>
  <c r="Y1045" i="1" s="1"/>
  <c r="U1046" i="1" s="1"/>
  <c r="Y1046" i="1" s="1"/>
  <c r="U1047" i="1" s="1"/>
  <c r="Y1047" i="1" s="1"/>
  <c r="W1029" i="1"/>
  <c r="AA1029" i="1" s="1"/>
  <c r="W1030" i="1" s="1"/>
  <c r="AA1030" i="1" s="1"/>
  <c r="W1031" i="1" s="1"/>
  <c r="AA1031" i="1" s="1"/>
  <c r="W1032" i="1" s="1"/>
  <c r="AA1032" i="1" s="1"/>
  <c r="W1033" i="1" s="1"/>
  <c r="AA1033" i="1" s="1"/>
  <c r="W1034" i="1" s="1"/>
  <c r="AA1034" i="1" s="1"/>
  <c r="W1035" i="1" s="1"/>
  <c r="AA1035" i="1" s="1"/>
  <c r="W1036" i="1" s="1"/>
  <c r="AA1036" i="1" s="1"/>
  <c r="W1037" i="1" s="1"/>
  <c r="AA1037" i="1" s="1"/>
  <c r="W1038" i="1" s="1"/>
  <c r="AA1038" i="1" s="1"/>
  <c r="W1039" i="1" s="1"/>
  <c r="AA1039" i="1" s="1"/>
  <c r="W1040" i="1" s="1"/>
  <c r="AA1040" i="1" s="1"/>
  <c r="W1041" i="1" s="1"/>
  <c r="AA1041" i="1" s="1"/>
  <c r="W1042" i="1" s="1"/>
  <c r="AA1042" i="1" s="1"/>
  <c r="W1043" i="1" s="1"/>
  <c r="AA1043" i="1" s="1"/>
  <c r="W1044" i="1" s="1"/>
  <c r="AA1044" i="1" s="1"/>
  <c r="W1045" i="1" s="1"/>
  <c r="AA1045" i="1" s="1"/>
  <c r="W1046" i="1" s="1"/>
  <c r="AA1046" i="1" s="1"/>
  <c r="W1047" i="1" s="1"/>
  <c r="AA1047" i="1" s="1"/>
  <c r="V1029" i="1"/>
  <c r="Z1029" i="1" s="1"/>
  <c r="V1030" i="1" s="1"/>
  <c r="Z1030" i="1" s="1"/>
  <c r="V1031" i="1" s="1"/>
  <c r="Z1031" i="1" s="1"/>
  <c r="V1032" i="1" s="1"/>
  <c r="Z1032" i="1" s="1"/>
  <c r="V1033" i="1" s="1"/>
  <c r="Z1033" i="1" s="1"/>
  <c r="V1034" i="1" s="1"/>
  <c r="Z1034" i="1" s="1"/>
  <c r="V1035" i="1" s="1"/>
  <c r="Z1035" i="1" s="1"/>
  <c r="V1036" i="1" s="1"/>
  <c r="Z1036" i="1" s="1"/>
  <c r="V1037" i="1" s="1"/>
  <c r="Z1037" i="1" s="1"/>
  <c r="V1038" i="1" s="1"/>
  <c r="Z1038" i="1" s="1"/>
  <c r="V1039" i="1" s="1"/>
  <c r="Z1039" i="1" s="1"/>
  <c r="V1040" i="1" s="1"/>
  <c r="Z1040" i="1" s="1"/>
  <c r="V1041" i="1" s="1"/>
  <c r="Z1041" i="1" s="1"/>
  <c r="V1042" i="1" s="1"/>
  <c r="Z1042" i="1" s="1"/>
  <c r="V1043" i="1" s="1"/>
  <c r="Z1043" i="1" s="1"/>
  <c r="V1044" i="1" s="1"/>
  <c r="Z1044" i="1" s="1"/>
  <c r="V1045" i="1" s="1"/>
  <c r="Z1045" i="1" s="1"/>
  <c r="V1046" i="1" s="1"/>
  <c r="Z1046" i="1" s="1"/>
  <c r="V1047" i="1" s="1"/>
  <c r="Z1047" i="1" s="1"/>
  <c r="T1029" i="1"/>
  <c r="AE1028" i="1"/>
  <c r="AF1028" i="1"/>
  <c r="AD1028" i="1"/>
  <c r="AC1028" i="1"/>
  <c r="X1029" i="1"/>
  <c r="P697" i="4" l="1"/>
  <c r="R697" i="4" s="1"/>
  <c r="X697" i="4"/>
  <c r="AB697" i="4" a="1"/>
  <c r="AB697" i="4" s="1"/>
  <c r="P1029" i="1"/>
  <c r="AB1029" i="1" a="1"/>
  <c r="AB1029" i="1" s="1"/>
  <c r="T1030" i="1"/>
  <c r="AB1030" i="1" s="1" a="1"/>
  <c r="AB1030" i="1" s="1"/>
  <c r="R1029" i="1"/>
  <c r="Q1029" i="1"/>
  <c r="Q697" i="4" l="1"/>
  <c r="AC697" i="4"/>
  <c r="AE1029" i="1"/>
  <c r="AF1029" i="1"/>
  <c r="AD1029" i="1"/>
  <c r="AC1029" i="1"/>
  <c r="X1030" i="1"/>
  <c r="P1030" i="1"/>
  <c r="AF697" i="4" l="1"/>
  <c r="AE697" i="4"/>
  <c r="AD697" i="4"/>
  <c r="V698" i="4"/>
  <c r="Z698" i="4" s="1"/>
  <c r="U698" i="4"/>
  <c r="Y698" i="4" s="1"/>
  <c r="W698" i="4"/>
  <c r="AA698" i="4" s="1"/>
  <c r="T698" i="4"/>
  <c r="T1031" i="1"/>
  <c r="AB1031" i="1" s="1" a="1"/>
  <c r="AB1031" i="1" s="1"/>
  <c r="R1030" i="1"/>
  <c r="Q1030" i="1"/>
  <c r="P698" i="4" l="1"/>
  <c r="R698" i="4" s="1"/>
  <c r="X698" i="4"/>
  <c r="AB698" i="4" a="1"/>
  <c r="AB698" i="4" s="1"/>
  <c r="AE1030" i="1"/>
  <c r="AD1030" i="1"/>
  <c r="AF1030" i="1"/>
  <c r="AC1030" i="1"/>
  <c r="X1031" i="1"/>
  <c r="P1031" i="1"/>
  <c r="Q698" i="4" l="1"/>
  <c r="T1032" i="1"/>
  <c r="AB1032" i="1" s="1" a="1"/>
  <c r="AB1032" i="1" s="1"/>
  <c r="R1031" i="1"/>
  <c r="Q1031" i="1"/>
  <c r="AC698" i="4" l="1"/>
  <c r="W699" i="4"/>
  <c r="AA699" i="4" s="1"/>
  <c r="AE698" i="4"/>
  <c r="AD698" i="4"/>
  <c r="AF698" i="4"/>
  <c r="U699" i="4"/>
  <c r="Y699" i="4" s="1"/>
  <c r="V699" i="4"/>
  <c r="Z699" i="4" s="1"/>
  <c r="T699" i="4"/>
  <c r="AE1031" i="1"/>
  <c r="AF1031" i="1"/>
  <c r="AD1031" i="1"/>
  <c r="AC1031" i="1"/>
  <c r="X1032" i="1"/>
  <c r="P1032" i="1"/>
  <c r="P699" i="4" l="1"/>
  <c r="R699" i="4" s="1"/>
  <c r="AB699" i="4" a="1"/>
  <c r="AB699" i="4" s="1"/>
  <c r="X699" i="4"/>
  <c r="T1033" i="1"/>
  <c r="AB1033" i="1" s="1" a="1"/>
  <c r="AB1033" i="1" s="1"/>
  <c r="R1032" i="1"/>
  <c r="Q1032" i="1"/>
  <c r="Q699" i="4" l="1"/>
  <c r="AD1032" i="1"/>
  <c r="AE1032" i="1"/>
  <c r="AF1032" i="1"/>
  <c r="AC1032" i="1"/>
  <c r="X1033" i="1"/>
  <c r="P1033" i="1"/>
  <c r="AC699" i="4" l="1"/>
  <c r="AE699" i="4"/>
  <c r="U700" i="4"/>
  <c r="Y700" i="4" s="1"/>
  <c r="W700" i="4"/>
  <c r="AA700" i="4" s="1"/>
  <c r="AD699" i="4"/>
  <c r="V700" i="4"/>
  <c r="Z700" i="4" s="1"/>
  <c r="AF699" i="4"/>
  <c r="T700" i="4"/>
  <c r="T1034" i="1"/>
  <c r="AB1034" i="1" s="1" a="1"/>
  <c r="AB1034" i="1" s="1"/>
  <c r="R1033" i="1"/>
  <c r="Q1033" i="1"/>
  <c r="X700" i="4" l="1"/>
  <c r="AB700" i="4" a="1"/>
  <c r="AB700" i="4" s="1"/>
  <c r="P700" i="4"/>
  <c r="R700" i="4" s="1"/>
  <c r="AF1033" i="1"/>
  <c r="AE1033" i="1"/>
  <c r="AD1033" i="1"/>
  <c r="AC1033" i="1"/>
  <c r="X1034" i="1"/>
  <c r="P1034" i="1"/>
  <c r="Q700" i="4" l="1"/>
  <c r="AC700" i="4" s="1"/>
  <c r="T1035" i="1"/>
  <c r="AB1035" i="1" s="1" a="1"/>
  <c r="AB1035" i="1" s="1"/>
  <c r="R1034" i="1"/>
  <c r="Q1034" i="1"/>
  <c r="AD700" i="4" l="1"/>
  <c r="AF700" i="4"/>
  <c r="U701" i="4"/>
  <c r="Y701" i="4" s="1"/>
  <c r="V701" i="4"/>
  <c r="Z701" i="4" s="1"/>
  <c r="W701" i="4"/>
  <c r="AA701" i="4" s="1"/>
  <c r="AE700" i="4"/>
  <c r="T701" i="4"/>
  <c r="AD1034" i="1"/>
  <c r="AF1034" i="1"/>
  <c r="AE1034" i="1"/>
  <c r="AC1034" i="1"/>
  <c r="X1035" i="1"/>
  <c r="P1035" i="1"/>
  <c r="X701" i="4" l="1"/>
  <c r="P701" i="4"/>
  <c r="R701" i="4" s="1"/>
  <c r="AB701" i="4" a="1"/>
  <c r="AB701" i="4" s="1"/>
  <c r="T1036" i="1"/>
  <c r="AB1036" i="1" s="1" a="1"/>
  <c r="AB1036" i="1" s="1"/>
  <c r="R1035" i="1"/>
  <c r="Q1035" i="1"/>
  <c r="Q701" i="4" l="1"/>
  <c r="AC701" i="4"/>
  <c r="AD1035" i="1"/>
  <c r="AF1035" i="1"/>
  <c r="AE1035" i="1"/>
  <c r="AC1035" i="1"/>
  <c r="X1036" i="1"/>
  <c r="P1036" i="1"/>
  <c r="AF701" i="4" l="1"/>
  <c r="AD701" i="4"/>
  <c r="V702" i="4"/>
  <c r="Z702" i="4" s="1"/>
  <c r="U702" i="4"/>
  <c r="Y702" i="4" s="1"/>
  <c r="W702" i="4"/>
  <c r="AA702" i="4" s="1"/>
  <c r="AE701" i="4"/>
  <c r="T702" i="4"/>
  <c r="T1037" i="1"/>
  <c r="AB1037" i="1" s="1" a="1"/>
  <c r="AB1037" i="1" s="1"/>
  <c r="R1036" i="1"/>
  <c r="Q1036" i="1"/>
  <c r="P702" i="4" l="1"/>
  <c r="R702" i="4" s="1"/>
  <c r="AB702" i="4" a="1"/>
  <c r="AB702" i="4" s="1"/>
  <c r="X702" i="4"/>
  <c r="AE1036" i="1"/>
  <c r="AF1036" i="1"/>
  <c r="AD1036" i="1"/>
  <c r="AC1036" i="1"/>
  <c r="X1037" i="1"/>
  <c r="P1037" i="1"/>
  <c r="Q702" i="4" l="1"/>
  <c r="AC702" i="4" s="1"/>
  <c r="T1038" i="1"/>
  <c r="AB1038" i="1" s="1" a="1"/>
  <c r="AB1038" i="1" s="1"/>
  <c r="R1037" i="1"/>
  <c r="Q1037" i="1"/>
  <c r="AC1037" i="1" s="1"/>
  <c r="AD702" i="4" l="1"/>
  <c r="AE702" i="4"/>
  <c r="U703" i="4"/>
  <c r="Y703" i="4" s="1"/>
  <c r="V703" i="4"/>
  <c r="Z703" i="4" s="1"/>
  <c r="W703" i="4"/>
  <c r="AA703" i="4" s="1"/>
  <c r="AF702" i="4"/>
  <c r="T703" i="4"/>
  <c r="AE1037" i="1"/>
  <c r="AF1037" i="1"/>
  <c r="AD1037" i="1"/>
  <c r="X1038" i="1"/>
  <c r="P1038" i="1"/>
  <c r="AB703" i="4" l="1" a="1"/>
  <c r="AB703" i="4" s="1"/>
  <c r="P703" i="4"/>
  <c r="R703" i="4" s="1"/>
  <c r="X703" i="4"/>
  <c r="T1039" i="1"/>
  <c r="AB1039" i="1" s="1" a="1"/>
  <c r="AB1039" i="1" s="1"/>
  <c r="R1038" i="1"/>
  <c r="Q1038" i="1"/>
  <c r="Q703" i="4" l="1"/>
  <c r="AE1038" i="1"/>
  <c r="AD1038" i="1"/>
  <c r="AF1038" i="1"/>
  <c r="AC1038" i="1"/>
  <c r="X1039" i="1"/>
  <c r="P1039" i="1"/>
  <c r="AF703" i="4" l="1"/>
  <c r="AD703" i="4"/>
  <c r="V704" i="4"/>
  <c r="Z704" i="4" s="1"/>
  <c r="U704" i="4"/>
  <c r="Y704" i="4" s="1"/>
  <c r="W704" i="4"/>
  <c r="AA704" i="4" s="1"/>
  <c r="AE703" i="4"/>
  <c r="AC703" i="4"/>
  <c r="T704" i="4"/>
  <c r="T1040" i="1"/>
  <c r="AB1040" i="1" s="1" a="1"/>
  <c r="AB1040" i="1" s="1"/>
  <c r="R1039" i="1"/>
  <c r="Q1039" i="1"/>
  <c r="P704" i="4" l="1"/>
  <c r="R704" i="4" s="1"/>
  <c r="X704" i="4"/>
  <c r="AB704" i="4" a="1"/>
  <c r="AB704" i="4" s="1"/>
  <c r="AE1039" i="1"/>
  <c r="AF1039" i="1"/>
  <c r="AD1039" i="1"/>
  <c r="AC1039" i="1"/>
  <c r="X1040" i="1"/>
  <c r="P1040" i="1"/>
  <c r="Q704" i="4" l="1"/>
  <c r="T1041" i="1"/>
  <c r="AB1041" i="1" s="1" a="1"/>
  <c r="AB1041" i="1" s="1"/>
  <c r="R1040" i="1"/>
  <c r="Q1040" i="1"/>
  <c r="AC704" i="4" l="1"/>
  <c r="V705" i="4"/>
  <c r="Z705" i="4" s="1"/>
  <c r="AF704" i="4"/>
  <c r="AD704" i="4"/>
  <c r="AE704" i="4"/>
  <c r="U705" i="4"/>
  <c r="Y705" i="4" s="1"/>
  <c r="W705" i="4"/>
  <c r="AA705" i="4" s="1"/>
  <c r="T705" i="4"/>
  <c r="AE1040" i="1"/>
  <c r="AD1040" i="1"/>
  <c r="AF1040" i="1"/>
  <c r="AC1040" i="1"/>
  <c r="X1041" i="1"/>
  <c r="P1041" i="1"/>
  <c r="X705" i="4" l="1"/>
  <c r="P705" i="4"/>
  <c r="R705" i="4" s="1"/>
  <c r="AB705" i="4" a="1"/>
  <c r="AB705" i="4" s="1"/>
  <c r="T1042" i="1"/>
  <c r="AB1042" i="1" s="1" a="1"/>
  <c r="AB1042" i="1" s="1"/>
  <c r="R1041" i="1"/>
  <c r="Q1041" i="1"/>
  <c r="Q705" i="4" l="1"/>
  <c r="AD1041" i="1"/>
  <c r="AE1041" i="1"/>
  <c r="AF1041" i="1"/>
  <c r="AC1041" i="1"/>
  <c r="X1042" i="1"/>
  <c r="P1042" i="1"/>
  <c r="AC705" i="4" l="1"/>
  <c r="AD705" i="4"/>
  <c r="V706" i="4"/>
  <c r="Z706" i="4" s="1"/>
  <c r="AF705" i="4"/>
  <c r="W706" i="4"/>
  <c r="AA706" i="4" s="1"/>
  <c r="U706" i="4"/>
  <c r="Y706" i="4" s="1"/>
  <c r="AE705" i="4"/>
  <c r="T706" i="4"/>
  <c r="T1043" i="1"/>
  <c r="AB1043" i="1" s="1" a="1"/>
  <c r="AB1043" i="1" s="1"/>
  <c r="R1042" i="1"/>
  <c r="Q1042" i="1"/>
  <c r="AB706" i="4" l="1" a="1"/>
  <c r="AB706" i="4" s="1"/>
  <c r="P706" i="4"/>
  <c r="R706" i="4" s="1"/>
  <c r="X706" i="4"/>
  <c r="AE1042" i="1"/>
  <c r="AF1042" i="1"/>
  <c r="AD1042" i="1"/>
  <c r="AC1042" i="1"/>
  <c r="X1043" i="1"/>
  <c r="P1043" i="1"/>
  <c r="Q706" i="4" l="1"/>
  <c r="AC706" i="4"/>
  <c r="T1044" i="1"/>
  <c r="AB1044" i="1" s="1" a="1"/>
  <c r="AB1044" i="1" s="1"/>
  <c r="R1043" i="1"/>
  <c r="Q1043" i="1"/>
  <c r="U707" i="4" l="1"/>
  <c r="Y707" i="4" s="1"/>
  <c r="AE706" i="4"/>
  <c r="AD706" i="4"/>
  <c r="W707" i="4"/>
  <c r="AA707" i="4" s="1"/>
  <c r="V707" i="4"/>
  <c r="Z707" i="4" s="1"/>
  <c r="AF706" i="4"/>
  <c r="T707" i="4"/>
  <c r="AD1043" i="1"/>
  <c r="AE1043" i="1"/>
  <c r="AF1043" i="1"/>
  <c r="AC1043" i="1"/>
  <c r="X1044" i="1"/>
  <c r="P1044" i="1"/>
  <c r="P707" i="4" l="1"/>
  <c r="R707" i="4" s="1"/>
  <c r="X707" i="4"/>
  <c r="AB707" i="4" a="1"/>
  <c r="AB707" i="4" s="1"/>
  <c r="T1045" i="1"/>
  <c r="AB1045" i="1" s="1" a="1"/>
  <c r="AB1045" i="1" s="1"/>
  <c r="R1044" i="1"/>
  <c r="Q1044" i="1"/>
  <c r="Q707" i="4" l="1"/>
  <c r="AD1044" i="1"/>
  <c r="AF1044" i="1"/>
  <c r="AE1044" i="1"/>
  <c r="AC1044" i="1"/>
  <c r="X1045" i="1"/>
  <c r="P1045" i="1"/>
  <c r="AD707" i="4" l="1"/>
  <c r="AF707" i="4"/>
  <c r="V708" i="4"/>
  <c r="Z708" i="4" s="1"/>
  <c r="W708" i="4"/>
  <c r="AA708" i="4" s="1"/>
  <c r="AE707" i="4"/>
  <c r="U708" i="4"/>
  <c r="Y708" i="4" s="1"/>
  <c r="AC707" i="4"/>
  <c r="T708" i="4"/>
  <c r="T1046" i="1"/>
  <c r="AB1046" i="1" s="1" a="1"/>
  <c r="AB1046" i="1" s="1"/>
  <c r="R1045" i="1"/>
  <c r="Q1045" i="1"/>
  <c r="X708" i="4" l="1"/>
  <c r="AB708" i="4" a="1"/>
  <c r="AB708" i="4" s="1"/>
  <c r="P708" i="4"/>
  <c r="R708" i="4" s="1"/>
  <c r="AE1045" i="1"/>
  <c r="AD1045" i="1"/>
  <c r="AF1045" i="1"/>
  <c r="AC1045" i="1"/>
  <c r="X1046" i="1"/>
  <c r="P1046" i="1"/>
  <c r="Q708" i="4" l="1"/>
  <c r="AC708" i="4"/>
  <c r="T1047" i="1"/>
  <c r="AB1047" i="1" s="1" a="1"/>
  <c r="AB1047" i="1" s="1"/>
  <c r="R1046" i="1"/>
  <c r="Q1046" i="1"/>
  <c r="U709" i="4" l="1"/>
  <c r="Y709" i="4" s="1"/>
  <c r="AF708" i="4"/>
  <c r="AE708" i="4"/>
  <c r="AD708" i="4"/>
  <c r="V709" i="4"/>
  <c r="Z709" i="4" s="1"/>
  <c r="W709" i="4"/>
  <c r="AA709" i="4" s="1"/>
  <c r="T709" i="4"/>
  <c r="AE1046" i="1"/>
  <c r="AF1046" i="1"/>
  <c r="AD1046" i="1"/>
  <c r="AC1046" i="1"/>
  <c r="X1047" i="1"/>
  <c r="P1047" i="1"/>
  <c r="P709" i="4" l="1"/>
  <c r="R709" i="4" s="1"/>
  <c r="X709" i="4"/>
  <c r="AB709" i="4" a="1"/>
  <c r="AB709" i="4" s="1"/>
  <c r="R1047" i="1"/>
  <c r="Q1047" i="1"/>
  <c r="Q709" i="4" l="1"/>
  <c r="AC709" i="4"/>
  <c r="V1048" i="1"/>
  <c r="Z1048" i="1" s="1"/>
  <c r="V1049" i="1" s="1"/>
  <c r="Z1049" i="1" s="1"/>
  <c r="V1050" i="1" s="1"/>
  <c r="Z1050" i="1" s="1"/>
  <c r="V1051" i="1" s="1"/>
  <c r="Z1051" i="1" s="1"/>
  <c r="V1052" i="1" s="1"/>
  <c r="Z1052" i="1" s="1"/>
  <c r="V1053" i="1" s="1"/>
  <c r="Z1053" i="1" s="1"/>
  <c r="V1054" i="1" s="1"/>
  <c r="Z1054" i="1" s="1"/>
  <c r="V1055" i="1" s="1"/>
  <c r="Z1055" i="1" s="1"/>
  <c r="V1056" i="1" s="1"/>
  <c r="Z1056" i="1" s="1"/>
  <c r="V1057" i="1" s="1"/>
  <c r="Z1057" i="1" s="1"/>
  <c r="V1058" i="1" s="1"/>
  <c r="Z1058" i="1" s="1"/>
  <c r="V1059" i="1" s="1"/>
  <c r="Z1059" i="1" s="1"/>
  <c r="V1060" i="1" s="1"/>
  <c r="Z1060" i="1" s="1"/>
  <c r="V1061" i="1" s="1"/>
  <c r="Z1061" i="1" s="1"/>
  <c r="V1062" i="1" s="1"/>
  <c r="Z1062" i="1" s="1"/>
  <c r="V1063" i="1" s="1"/>
  <c r="Z1063" i="1" s="1"/>
  <c r="V1064" i="1" s="1"/>
  <c r="Z1064" i="1" s="1"/>
  <c r="V1065" i="1" s="1"/>
  <c r="Z1065" i="1" s="1"/>
  <c r="V1066" i="1" s="1"/>
  <c r="Z1066" i="1" s="1"/>
  <c r="V1067" i="1" s="1"/>
  <c r="Z1067" i="1" s="1"/>
  <c r="V1068" i="1" s="1"/>
  <c r="Z1068" i="1" s="1"/>
  <c r="V1069" i="1" s="1"/>
  <c r="Z1069" i="1" s="1"/>
  <c r="V1070" i="1" s="1"/>
  <c r="Z1070" i="1" s="1"/>
  <c r="W1048" i="1"/>
  <c r="AA1048" i="1" s="1"/>
  <c r="W1049" i="1" s="1"/>
  <c r="AA1049" i="1" s="1"/>
  <c r="W1050" i="1" s="1"/>
  <c r="AA1050" i="1" s="1"/>
  <c r="W1051" i="1" s="1"/>
  <c r="AA1051" i="1" s="1"/>
  <c r="W1052" i="1" s="1"/>
  <c r="AA1052" i="1" s="1"/>
  <c r="W1053" i="1" s="1"/>
  <c r="AA1053" i="1" s="1"/>
  <c r="W1054" i="1" s="1"/>
  <c r="AA1054" i="1" s="1"/>
  <c r="W1055" i="1" s="1"/>
  <c r="AA1055" i="1" s="1"/>
  <c r="W1056" i="1" s="1"/>
  <c r="AA1056" i="1" s="1"/>
  <c r="W1057" i="1" s="1"/>
  <c r="AA1057" i="1" s="1"/>
  <c r="W1058" i="1" s="1"/>
  <c r="AA1058" i="1" s="1"/>
  <c r="W1059" i="1" s="1"/>
  <c r="AA1059" i="1" s="1"/>
  <c r="W1060" i="1" s="1"/>
  <c r="AA1060" i="1" s="1"/>
  <c r="W1061" i="1" s="1"/>
  <c r="AA1061" i="1" s="1"/>
  <c r="W1062" i="1" s="1"/>
  <c r="AA1062" i="1" s="1"/>
  <c r="W1063" i="1" s="1"/>
  <c r="AA1063" i="1" s="1"/>
  <c r="W1064" i="1" s="1"/>
  <c r="AA1064" i="1" s="1"/>
  <c r="W1065" i="1" s="1"/>
  <c r="AA1065" i="1" s="1"/>
  <c r="W1066" i="1" s="1"/>
  <c r="AA1066" i="1" s="1"/>
  <c r="W1067" i="1" s="1"/>
  <c r="AA1067" i="1" s="1"/>
  <c r="W1068" i="1" s="1"/>
  <c r="AA1068" i="1" s="1"/>
  <c r="W1069" i="1" s="1"/>
  <c r="AA1069" i="1" s="1"/>
  <c r="W1070" i="1" s="1"/>
  <c r="AA1070" i="1" s="1"/>
  <c r="U1048" i="1"/>
  <c r="Y1048" i="1" s="1"/>
  <c r="U1049" i="1" s="1"/>
  <c r="Y1049" i="1" s="1"/>
  <c r="U1050" i="1" s="1"/>
  <c r="Y1050" i="1" s="1"/>
  <c r="U1051" i="1" s="1"/>
  <c r="Y1051" i="1" s="1"/>
  <c r="U1052" i="1" s="1"/>
  <c r="Y1052" i="1" s="1"/>
  <c r="U1053" i="1" s="1"/>
  <c r="Y1053" i="1" s="1"/>
  <c r="U1054" i="1" s="1"/>
  <c r="Y1054" i="1" s="1"/>
  <c r="U1055" i="1" s="1"/>
  <c r="Y1055" i="1" s="1"/>
  <c r="U1056" i="1" s="1"/>
  <c r="Y1056" i="1" s="1"/>
  <c r="U1057" i="1" s="1"/>
  <c r="Y1057" i="1" s="1"/>
  <c r="U1058" i="1" s="1"/>
  <c r="Y1058" i="1" s="1"/>
  <c r="U1059" i="1" s="1"/>
  <c r="Y1059" i="1" s="1"/>
  <c r="U1060" i="1" s="1"/>
  <c r="Y1060" i="1" s="1"/>
  <c r="U1061" i="1" s="1"/>
  <c r="Y1061" i="1" s="1"/>
  <c r="U1062" i="1" s="1"/>
  <c r="Y1062" i="1" s="1"/>
  <c r="U1063" i="1" s="1"/>
  <c r="Y1063" i="1" s="1"/>
  <c r="U1064" i="1" s="1"/>
  <c r="Y1064" i="1" s="1"/>
  <c r="U1065" i="1" s="1"/>
  <c r="Y1065" i="1" s="1"/>
  <c r="U1066" i="1" s="1"/>
  <c r="Y1066" i="1" s="1"/>
  <c r="U1067" i="1" s="1"/>
  <c r="Y1067" i="1" s="1"/>
  <c r="U1068" i="1" s="1"/>
  <c r="Y1068" i="1" s="1"/>
  <c r="U1069" i="1" s="1"/>
  <c r="Y1069" i="1" s="1"/>
  <c r="U1070" i="1" s="1"/>
  <c r="Y1070" i="1" s="1"/>
  <c r="T1048" i="1"/>
  <c r="AB1048" i="1" s="1" a="1"/>
  <c r="AB1048" i="1" s="1"/>
  <c r="AE1047" i="1"/>
  <c r="AF1047" i="1"/>
  <c r="AD1047" i="1"/>
  <c r="AC1047" i="1"/>
  <c r="AD709" i="4" l="1"/>
  <c r="AF709" i="4"/>
  <c r="AE709" i="4"/>
  <c r="V710" i="4"/>
  <c r="Z710" i="4" s="1"/>
  <c r="W710" i="4"/>
  <c r="AA710" i="4" s="1"/>
  <c r="U710" i="4"/>
  <c r="Y710" i="4" s="1"/>
  <c r="T710" i="4"/>
  <c r="P1048" i="1"/>
  <c r="X1048" i="1"/>
  <c r="T1049" i="1"/>
  <c r="AB1049" i="1" s="1" a="1"/>
  <c r="AB1049" i="1" s="1"/>
  <c r="R1048" i="1"/>
  <c r="Q1048" i="1"/>
  <c r="X710" i="4" l="1"/>
  <c r="AB710" i="4" a="1"/>
  <c r="AB710" i="4" s="1"/>
  <c r="P710" i="4"/>
  <c r="R710" i="4" s="1"/>
  <c r="AE1048" i="1"/>
  <c r="AF1048" i="1"/>
  <c r="AD1048" i="1"/>
  <c r="AC1048" i="1"/>
  <c r="X1049" i="1"/>
  <c r="P1049" i="1"/>
  <c r="Q710" i="4" l="1"/>
  <c r="AC710" i="4"/>
  <c r="T1050" i="1"/>
  <c r="AB1050" i="1" s="1" a="1"/>
  <c r="AB1050" i="1" s="1"/>
  <c r="R1049" i="1"/>
  <c r="Q1049" i="1"/>
  <c r="U711" i="4" l="1"/>
  <c r="Y711" i="4" s="1"/>
  <c r="AF710" i="4"/>
  <c r="AD710" i="4"/>
  <c r="W711" i="4"/>
  <c r="AA711" i="4" s="1"/>
  <c r="V711" i="4"/>
  <c r="Z711" i="4" s="1"/>
  <c r="AE710" i="4"/>
  <c r="T711" i="4"/>
  <c r="AD1049" i="1"/>
  <c r="AE1049" i="1"/>
  <c r="AF1049" i="1"/>
  <c r="AC1049" i="1"/>
  <c r="X1050" i="1"/>
  <c r="P1050" i="1"/>
  <c r="X711" i="4" l="1"/>
  <c r="AB711" i="4" a="1"/>
  <c r="AB711" i="4" s="1"/>
  <c r="P711" i="4"/>
  <c r="R711" i="4" s="1"/>
  <c r="T1051" i="1"/>
  <c r="AB1051" i="1" s="1" a="1"/>
  <c r="AB1051" i="1" s="1"/>
  <c r="R1050" i="1"/>
  <c r="Q1050" i="1"/>
  <c r="Q711" i="4" l="1"/>
  <c r="AE1050" i="1"/>
  <c r="AD1050" i="1"/>
  <c r="AF1050" i="1"/>
  <c r="AC1050" i="1"/>
  <c r="X1051" i="1"/>
  <c r="P1051" i="1"/>
  <c r="AD711" i="4" l="1"/>
  <c r="AF711" i="4"/>
  <c r="U712" i="4"/>
  <c r="Y712" i="4" s="1"/>
  <c r="W712" i="4"/>
  <c r="AA712" i="4" s="1"/>
  <c r="V712" i="4"/>
  <c r="Z712" i="4" s="1"/>
  <c r="AE711" i="4"/>
  <c r="AC711" i="4"/>
  <c r="T712" i="4"/>
  <c r="T1052" i="1"/>
  <c r="AB1052" i="1" s="1" a="1"/>
  <c r="AB1052" i="1" s="1"/>
  <c r="R1051" i="1"/>
  <c r="Q1051" i="1"/>
  <c r="AB712" i="4" l="1" a="1"/>
  <c r="AB712" i="4" s="1"/>
  <c r="P712" i="4"/>
  <c r="R712" i="4" s="1"/>
  <c r="X712" i="4"/>
  <c r="AE1051" i="1"/>
  <c r="AD1051" i="1"/>
  <c r="AF1051" i="1"/>
  <c r="AC1051" i="1"/>
  <c r="X1052" i="1"/>
  <c r="P1052" i="1"/>
  <c r="Q712" i="4" l="1"/>
  <c r="AC712" i="4" s="1"/>
  <c r="T1053" i="1"/>
  <c r="AB1053" i="1" s="1" a="1"/>
  <c r="AB1053" i="1" s="1"/>
  <c r="R1052" i="1"/>
  <c r="Q1052" i="1"/>
  <c r="W713" i="4" l="1"/>
  <c r="AA713" i="4" s="1"/>
  <c r="AE712" i="4"/>
  <c r="U713" i="4"/>
  <c r="Y713" i="4" s="1"/>
  <c r="AF712" i="4"/>
  <c r="AD712" i="4"/>
  <c r="V713" i="4"/>
  <c r="Z713" i="4" s="1"/>
  <c r="T713" i="4"/>
  <c r="AD1052" i="1"/>
  <c r="AE1052" i="1"/>
  <c r="AF1052" i="1"/>
  <c r="AC1052" i="1"/>
  <c r="X1053" i="1"/>
  <c r="P1053" i="1"/>
  <c r="AB713" i="4" l="1" a="1"/>
  <c r="AB713" i="4" s="1"/>
  <c r="P713" i="4"/>
  <c r="R713" i="4" s="1"/>
  <c r="X713" i="4"/>
  <c r="T1054" i="1"/>
  <c r="AB1054" i="1" s="1" a="1"/>
  <c r="AB1054" i="1" s="1"/>
  <c r="R1053" i="1"/>
  <c r="Q1053" i="1"/>
  <c r="Q713" i="4" l="1"/>
  <c r="AC713" i="4"/>
  <c r="AE1053" i="1"/>
  <c r="AF1053" i="1"/>
  <c r="AD1053" i="1"/>
  <c r="AC1053" i="1"/>
  <c r="X1054" i="1"/>
  <c r="P1054" i="1"/>
  <c r="AF713" i="4" l="1"/>
  <c r="AD713" i="4"/>
  <c r="V714" i="4"/>
  <c r="Z714" i="4" s="1"/>
  <c r="W714" i="4"/>
  <c r="AA714" i="4" s="1"/>
  <c r="U714" i="4"/>
  <c r="Y714" i="4" s="1"/>
  <c r="AE713" i="4"/>
  <c r="T714" i="4"/>
  <c r="T1055" i="1"/>
  <c r="AB1055" i="1" s="1" a="1"/>
  <c r="AB1055" i="1" s="1"/>
  <c r="R1054" i="1"/>
  <c r="Q1054" i="1"/>
  <c r="P714" i="4" l="1"/>
  <c r="R714" i="4" s="1"/>
  <c r="AB714" i="4" a="1"/>
  <c r="AB714" i="4" s="1"/>
  <c r="X714" i="4"/>
  <c r="AD1054" i="1"/>
  <c r="AE1054" i="1"/>
  <c r="AF1054" i="1"/>
  <c r="AC1054" i="1"/>
  <c r="X1055" i="1"/>
  <c r="P1055" i="1"/>
  <c r="Q714" i="4" l="1"/>
  <c r="T1056" i="1"/>
  <c r="AB1056" i="1" s="1" a="1"/>
  <c r="AB1056" i="1" s="1"/>
  <c r="R1055" i="1"/>
  <c r="Q1055" i="1"/>
  <c r="AC714" i="4" l="1"/>
  <c r="AD714" i="4"/>
  <c r="AF714" i="4"/>
  <c r="W715" i="4"/>
  <c r="AA715" i="4" s="1"/>
  <c r="V715" i="4"/>
  <c r="Z715" i="4" s="1"/>
  <c r="AE714" i="4"/>
  <c r="U715" i="4"/>
  <c r="Y715" i="4" s="1"/>
  <c r="T715" i="4"/>
  <c r="AE1055" i="1"/>
  <c r="AD1055" i="1"/>
  <c r="AF1055" i="1"/>
  <c r="AC1055" i="1"/>
  <c r="X1056" i="1"/>
  <c r="P1056" i="1"/>
  <c r="P715" i="4" l="1"/>
  <c r="R715" i="4" s="1"/>
  <c r="AB715" i="4" a="1"/>
  <c r="AB715" i="4" s="1"/>
  <c r="X715" i="4"/>
  <c r="T1057" i="1"/>
  <c r="AB1057" i="1" s="1" a="1"/>
  <c r="AB1057" i="1" s="1"/>
  <c r="R1056" i="1"/>
  <c r="Q1056" i="1"/>
  <c r="Q715" i="4" l="1"/>
  <c r="AE1056" i="1"/>
  <c r="AD1056" i="1"/>
  <c r="AF1056" i="1"/>
  <c r="AC1056" i="1"/>
  <c r="X1057" i="1"/>
  <c r="P1057" i="1"/>
  <c r="W716" i="4" l="1"/>
  <c r="AA716" i="4" s="1"/>
  <c r="U716" i="4"/>
  <c r="Y716" i="4" s="1"/>
  <c r="T716" i="4"/>
  <c r="V716" i="4"/>
  <c r="Z716" i="4" s="1"/>
  <c r="AD715" i="4"/>
  <c r="AF715" i="4"/>
  <c r="AE715" i="4"/>
  <c r="AC715" i="4"/>
  <c r="T1058" i="1"/>
  <c r="AB1058" i="1" s="1" a="1"/>
  <c r="AB1058" i="1" s="1"/>
  <c r="R1057" i="1"/>
  <c r="Q1057" i="1"/>
  <c r="AB716" i="4" l="1" a="1"/>
  <c r="AB716" i="4" s="1"/>
  <c r="X716" i="4"/>
  <c r="P716" i="4"/>
  <c r="R716" i="4" s="1"/>
  <c r="AE1057" i="1"/>
  <c r="AF1057" i="1"/>
  <c r="AD1057" i="1"/>
  <c r="AC1057" i="1"/>
  <c r="X1058" i="1"/>
  <c r="P1058" i="1"/>
  <c r="Q716" i="4" l="1"/>
  <c r="T1059" i="1"/>
  <c r="AB1059" i="1" s="1" a="1"/>
  <c r="AB1059" i="1" s="1"/>
  <c r="R1058" i="1"/>
  <c r="Q1058" i="1"/>
  <c r="AC716" i="4" l="1"/>
  <c r="AF716" i="4"/>
  <c r="AD716" i="4"/>
  <c r="V717" i="4"/>
  <c r="Z717" i="4" s="1"/>
  <c r="W717" i="4"/>
  <c r="AA717" i="4" s="1"/>
  <c r="U717" i="4"/>
  <c r="Y717" i="4" s="1"/>
  <c r="AE716" i="4"/>
  <c r="T717" i="4"/>
  <c r="AE1058" i="1"/>
  <c r="AF1058" i="1"/>
  <c r="AD1058" i="1"/>
  <c r="AC1058" i="1"/>
  <c r="X1059" i="1"/>
  <c r="P1059" i="1"/>
  <c r="P717" i="4" l="1"/>
  <c r="R717" i="4" s="1"/>
  <c r="X717" i="4"/>
  <c r="AB717" i="4" a="1"/>
  <c r="AB717" i="4" s="1"/>
  <c r="T1060" i="1"/>
  <c r="AB1060" i="1" s="1" a="1"/>
  <c r="AB1060" i="1" s="1"/>
  <c r="R1059" i="1"/>
  <c r="Q1059" i="1"/>
  <c r="Q717" i="4" l="1"/>
  <c r="AC717" i="4"/>
  <c r="AE1059" i="1"/>
  <c r="AF1059" i="1"/>
  <c r="AD1059" i="1"/>
  <c r="AC1059" i="1"/>
  <c r="X1060" i="1"/>
  <c r="P1060" i="1"/>
  <c r="U718" i="4" l="1"/>
  <c r="Y718" i="4" s="1"/>
  <c r="AE717" i="4"/>
  <c r="V718" i="4"/>
  <c r="Z718" i="4" s="1"/>
  <c r="AD717" i="4"/>
  <c r="AF717" i="4"/>
  <c r="W718" i="4"/>
  <c r="AA718" i="4" s="1"/>
  <c r="T718" i="4"/>
  <c r="T1061" i="1"/>
  <c r="AB1061" i="1" s="1" a="1"/>
  <c r="AB1061" i="1" s="1"/>
  <c r="R1060" i="1"/>
  <c r="Q1060" i="1"/>
  <c r="AB718" i="4" l="1" a="1"/>
  <c r="AB718" i="4" s="1"/>
  <c r="P718" i="4"/>
  <c r="R718" i="4" s="1"/>
  <c r="X718" i="4"/>
  <c r="AE1060" i="1"/>
  <c r="AD1060" i="1"/>
  <c r="AF1060" i="1"/>
  <c r="AC1060" i="1"/>
  <c r="X1061" i="1"/>
  <c r="P1061" i="1"/>
  <c r="Q718" i="4" l="1"/>
  <c r="T1062" i="1"/>
  <c r="AB1062" i="1" s="1" a="1"/>
  <c r="AB1062" i="1" s="1"/>
  <c r="R1061" i="1"/>
  <c r="Q1061" i="1"/>
  <c r="AD718" i="4" l="1"/>
  <c r="AE718" i="4"/>
  <c r="AF718" i="4"/>
  <c r="V719" i="4"/>
  <c r="Z719" i="4" s="1"/>
  <c r="W719" i="4"/>
  <c r="AA719" i="4" s="1"/>
  <c r="U719" i="4"/>
  <c r="Y719" i="4" s="1"/>
  <c r="AC718" i="4"/>
  <c r="T719" i="4"/>
  <c r="AE1061" i="1"/>
  <c r="AD1061" i="1"/>
  <c r="AF1061" i="1"/>
  <c r="AC1061" i="1"/>
  <c r="X1062" i="1"/>
  <c r="P1062" i="1"/>
  <c r="P719" i="4" l="1"/>
  <c r="R719" i="4" s="1"/>
  <c r="AB719" i="4" a="1"/>
  <c r="AB719" i="4" s="1"/>
  <c r="X719" i="4"/>
  <c r="T1063" i="1"/>
  <c r="AB1063" i="1" s="1" a="1"/>
  <c r="AB1063" i="1" s="1"/>
  <c r="R1062" i="1"/>
  <c r="Q1062" i="1"/>
  <c r="Q719" i="4" l="1"/>
  <c r="AE1062" i="1"/>
  <c r="AF1062" i="1"/>
  <c r="AD1062" i="1"/>
  <c r="AC1062" i="1"/>
  <c r="X1063" i="1"/>
  <c r="P1063" i="1"/>
  <c r="V720" i="4" l="1"/>
  <c r="Z720" i="4" s="1"/>
  <c r="AF719" i="4"/>
  <c r="W720" i="4"/>
  <c r="AA720" i="4" s="1"/>
  <c r="AE719" i="4"/>
  <c r="U720" i="4"/>
  <c r="Y720" i="4" s="1"/>
  <c r="AD719" i="4"/>
  <c r="AC719" i="4"/>
  <c r="T720" i="4"/>
  <c r="T1064" i="1"/>
  <c r="AB1064" i="1" s="1" a="1"/>
  <c r="AB1064" i="1" s="1"/>
  <c r="R1063" i="1"/>
  <c r="Q1063" i="1"/>
  <c r="P720" i="4" l="1"/>
  <c r="R720" i="4" s="1"/>
  <c r="X720" i="4"/>
  <c r="AB720" i="4" a="1"/>
  <c r="AB720" i="4" s="1"/>
  <c r="AF1063" i="1"/>
  <c r="AE1063" i="1"/>
  <c r="AD1063" i="1"/>
  <c r="AC1063" i="1"/>
  <c r="X1064" i="1"/>
  <c r="P1064" i="1"/>
  <c r="Q720" i="4" l="1"/>
  <c r="T1065" i="1"/>
  <c r="AB1065" i="1" s="1" a="1"/>
  <c r="AB1065" i="1" s="1"/>
  <c r="R1064" i="1"/>
  <c r="Q1064" i="1"/>
  <c r="AC720" i="4" l="1"/>
  <c r="W721" i="4"/>
  <c r="AA721" i="4" s="1"/>
  <c r="AE720" i="4"/>
  <c r="V721" i="4"/>
  <c r="Z721" i="4" s="1"/>
  <c r="AF720" i="4"/>
  <c r="U721" i="4"/>
  <c r="Y721" i="4" s="1"/>
  <c r="AD720" i="4"/>
  <c r="T721" i="4"/>
  <c r="AD1064" i="1"/>
  <c r="AE1064" i="1"/>
  <c r="AF1064" i="1"/>
  <c r="AC1064" i="1"/>
  <c r="X1065" i="1"/>
  <c r="P1065" i="1"/>
  <c r="X721" i="4" l="1"/>
  <c r="P721" i="4"/>
  <c r="R721" i="4" s="1"/>
  <c r="AB721" i="4" a="1"/>
  <c r="AB721" i="4" s="1"/>
  <c r="T1066" i="1"/>
  <c r="AB1066" i="1" s="1" a="1"/>
  <c r="AB1066" i="1" s="1"/>
  <c r="R1065" i="1"/>
  <c r="Q1065" i="1"/>
  <c r="Q721" i="4" l="1"/>
  <c r="AC721" i="4"/>
  <c r="AE1065" i="1"/>
  <c r="AF1065" i="1"/>
  <c r="AD1065" i="1"/>
  <c r="AC1065" i="1"/>
  <c r="X1066" i="1"/>
  <c r="P1066" i="1"/>
  <c r="AE721" i="4" l="1"/>
  <c r="U722" i="4"/>
  <c r="Y722" i="4" s="1"/>
  <c r="W722" i="4"/>
  <c r="AA722" i="4" s="1"/>
  <c r="AD721" i="4"/>
  <c r="V722" i="4"/>
  <c r="Z722" i="4" s="1"/>
  <c r="AF721" i="4"/>
  <c r="T722" i="4"/>
  <c r="T1067" i="1"/>
  <c r="AB1067" i="1" s="1" a="1"/>
  <c r="AB1067" i="1" s="1"/>
  <c r="R1066" i="1"/>
  <c r="Q1066" i="1"/>
  <c r="P722" i="4" l="1"/>
  <c r="R722" i="4" s="1"/>
  <c r="AB722" i="4" a="1"/>
  <c r="AB722" i="4" s="1"/>
  <c r="X722" i="4"/>
  <c r="AE1066" i="1"/>
  <c r="AD1066" i="1"/>
  <c r="AF1066" i="1"/>
  <c r="AC1066" i="1"/>
  <c r="X1067" i="1"/>
  <c r="P1067" i="1"/>
  <c r="Q722" i="4" l="1"/>
  <c r="T1068" i="1"/>
  <c r="AB1068" i="1" s="1" a="1"/>
  <c r="AB1068" i="1" s="1"/>
  <c r="R1067" i="1"/>
  <c r="Q1067" i="1"/>
  <c r="AD722" i="4" l="1"/>
  <c r="AF722" i="4"/>
  <c r="U723" i="4"/>
  <c r="Y723" i="4" s="1"/>
  <c r="W723" i="4"/>
  <c r="AA723" i="4" s="1"/>
  <c r="V723" i="4"/>
  <c r="Z723" i="4" s="1"/>
  <c r="AE722" i="4"/>
  <c r="AC722" i="4"/>
  <c r="T723" i="4"/>
  <c r="AE1067" i="1"/>
  <c r="AF1067" i="1"/>
  <c r="AD1067" i="1"/>
  <c r="AC1067" i="1"/>
  <c r="X1068" i="1"/>
  <c r="P1068" i="1"/>
  <c r="P723" i="4" l="1"/>
  <c r="R723" i="4" s="1"/>
  <c r="AB723" i="4" a="1"/>
  <c r="AB723" i="4" s="1"/>
  <c r="X723" i="4"/>
  <c r="T1069" i="1"/>
  <c r="AB1069" i="1" s="1" a="1"/>
  <c r="AB1069" i="1" s="1"/>
  <c r="R1068" i="1"/>
  <c r="Q1068" i="1"/>
  <c r="Q723" i="4" l="1"/>
  <c r="AC723" i="4"/>
  <c r="AD1068" i="1"/>
  <c r="AE1068" i="1"/>
  <c r="AF1068" i="1"/>
  <c r="AC1068" i="1"/>
  <c r="X1069" i="1"/>
  <c r="P1069" i="1"/>
  <c r="U724" i="4" l="1"/>
  <c r="Y724" i="4" s="1"/>
  <c r="AE723" i="4"/>
  <c r="AF723" i="4"/>
  <c r="AD723" i="4"/>
  <c r="W724" i="4"/>
  <c r="AA724" i="4" s="1"/>
  <c r="V724" i="4"/>
  <c r="Z724" i="4" s="1"/>
  <c r="T724" i="4"/>
  <c r="T1070" i="1"/>
  <c r="AB1070" i="1" s="1" a="1"/>
  <c r="AB1070" i="1" s="1"/>
  <c r="R1069" i="1"/>
  <c r="Q1069" i="1"/>
  <c r="X724" i="4" l="1"/>
  <c r="P724" i="4"/>
  <c r="R724" i="4" s="1"/>
  <c r="AB724" i="4" a="1"/>
  <c r="AB724" i="4" s="1"/>
  <c r="AE1069" i="1"/>
  <c r="AD1069" i="1"/>
  <c r="AF1069" i="1"/>
  <c r="AC1069" i="1"/>
  <c r="X1070" i="1"/>
  <c r="P1070" i="1"/>
  <c r="Q724" i="4" l="1"/>
  <c r="R1070" i="1"/>
  <c r="Q1070" i="1"/>
  <c r="AC724" i="4" l="1"/>
  <c r="AD724" i="4"/>
  <c r="AF724" i="4"/>
  <c r="U725" i="4"/>
  <c r="Y725" i="4" s="1"/>
  <c r="W725" i="4"/>
  <c r="AA725" i="4" s="1"/>
  <c r="V725" i="4"/>
  <c r="Z725" i="4" s="1"/>
  <c r="AE724" i="4"/>
  <c r="T725" i="4"/>
  <c r="U1071" i="1"/>
  <c r="Y1071" i="1" s="1"/>
  <c r="U1072" i="1" s="1"/>
  <c r="Y1072" i="1" s="1"/>
  <c r="U1073" i="1" s="1"/>
  <c r="Y1073" i="1" s="1"/>
  <c r="U1074" i="1" s="1"/>
  <c r="Y1074" i="1" s="1"/>
  <c r="U1075" i="1" s="1"/>
  <c r="Y1075" i="1" s="1"/>
  <c r="U1076" i="1" s="1"/>
  <c r="Y1076" i="1" s="1"/>
  <c r="U1077" i="1" s="1"/>
  <c r="Y1077" i="1" s="1"/>
  <c r="U1078" i="1" s="1"/>
  <c r="Y1078" i="1" s="1"/>
  <c r="U1079" i="1" s="1"/>
  <c r="Y1079" i="1" s="1"/>
  <c r="U1080" i="1" s="1"/>
  <c r="Y1080" i="1" s="1"/>
  <c r="U1081" i="1" s="1"/>
  <c r="Y1081" i="1" s="1"/>
  <c r="U1082" i="1" s="1"/>
  <c r="Y1082" i="1" s="1"/>
  <c r="U1083" i="1" s="1"/>
  <c r="Y1083" i="1" s="1"/>
  <c r="U1084" i="1" s="1"/>
  <c r="Y1084" i="1" s="1"/>
  <c r="U1085" i="1" s="1"/>
  <c r="Y1085" i="1" s="1"/>
  <c r="U1086" i="1" s="1"/>
  <c r="Y1086" i="1" s="1"/>
  <c r="U1087" i="1" s="1"/>
  <c r="Y1087" i="1" s="1"/>
  <c r="U1088" i="1" s="1"/>
  <c r="Y1088" i="1" s="1"/>
  <c r="U1089" i="1" s="1"/>
  <c r="Y1089" i="1" s="1"/>
  <c r="U1090" i="1" s="1"/>
  <c r="Y1090" i="1" s="1"/>
  <c r="U1091" i="1" s="1"/>
  <c r="Y1091" i="1" s="1"/>
  <c r="W1071" i="1"/>
  <c r="AA1071" i="1" s="1"/>
  <c r="W1072" i="1" s="1"/>
  <c r="AA1072" i="1" s="1"/>
  <c r="W1073" i="1" s="1"/>
  <c r="AA1073" i="1" s="1"/>
  <c r="W1074" i="1" s="1"/>
  <c r="AA1074" i="1" s="1"/>
  <c r="W1075" i="1" s="1"/>
  <c r="AA1075" i="1" s="1"/>
  <c r="W1076" i="1" s="1"/>
  <c r="AA1076" i="1" s="1"/>
  <c r="W1077" i="1" s="1"/>
  <c r="AA1077" i="1" s="1"/>
  <c r="W1078" i="1" s="1"/>
  <c r="AA1078" i="1" s="1"/>
  <c r="W1079" i="1" s="1"/>
  <c r="AA1079" i="1" s="1"/>
  <c r="W1080" i="1" s="1"/>
  <c r="AA1080" i="1" s="1"/>
  <c r="W1081" i="1" s="1"/>
  <c r="AA1081" i="1" s="1"/>
  <c r="W1082" i="1" s="1"/>
  <c r="AA1082" i="1" s="1"/>
  <c r="W1083" i="1" s="1"/>
  <c r="AA1083" i="1" s="1"/>
  <c r="W1084" i="1" s="1"/>
  <c r="AA1084" i="1" s="1"/>
  <c r="W1085" i="1" s="1"/>
  <c r="AA1085" i="1" s="1"/>
  <c r="W1086" i="1" s="1"/>
  <c r="AA1086" i="1" s="1"/>
  <c r="W1087" i="1" s="1"/>
  <c r="AA1087" i="1" s="1"/>
  <c r="W1088" i="1" s="1"/>
  <c r="AA1088" i="1" s="1"/>
  <c r="W1089" i="1" s="1"/>
  <c r="AA1089" i="1" s="1"/>
  <c r="W1090" i="1" s="1"/>
  <c r="AA1090" i="1" s="1"/>
  <c r="W1091" i="1" s="1"/>
  <c r="AA1091" i="1" s="1"/>
  <c r="V1071" i="1"/>
  <c r="Z1071" i="1" s="1"/>
  <c r="V1072" i="1" s="1"/>
  <c r="Z1072" i="1" s="1"/>
  <c r="V1073" i="1" s="1"/>
  <c r="Z1073" i="1" s="1"/>
  <c r="V1074" i="1" s="1"/>
  <c r="Z1074" i="1" s="1"/>
  <c r="V1075" i="1" s="1"/>
  <c r="Z1075" i="1" s="1"/>
  <c r="V1076" i="1" s="1"/>
  <c r="Z1076" i="1" s="1"/>
  <c r="V1077" i="1" s="1"/>
  <c r="Z1077" i="1" s="1"/>
  <c r="V1078" i="1" s="1"/>
  <c r="Z1078" i="1" s="1"/>
  <c r="V1079" i="1" s="1"/>
  <c r="Z1079" i="1" s="1"/>
  <c r="V1080" i="1" s="1"/>
  <c r="Z1080" i="1" s="1"/>
  <c r="V1081" i="1" s="1"/>
  <c r="Z1081" i="1" s="1"/>
  <c r="V1082" i="1" s="1"/>
  <c r="Z1082" i="1" s="1"/>
  <c r="V1083" i="1" s="1"/>
  <c r="Z1083" i="1" s="1"/>
  <c r="V1084" i="1" s="1"/>
  <c r="Z1084" i="1" s="1"/>
  <c r="V1085" i="1" s="1"/>
  <c r="Z1085" i="1" s="1"/>
  <c r="V1086" i="1" s="1"/>
  <c r="Z1086" i="1" s="1"/>
  <c r="V1087" i="1" s="1"/>
  <c r="Z1087" i="1" s="1"/>
  <c r="V1088" i="1" s="1"/>
  <c r="Z1088" i="1" s="1"/>
  <c r="V1089" i="1" s="1"/>
  <c r="Z1089" i="1" s="1"/>
  <c r="V1090" i="1" s="1"/>
  <c r="Z1090" i="1" s="1"/>
  <c r="V1091" i="1" s="1"/>
  <c r="Z1091" i="1" s="1"/>
  <c r="T1071" i="1"/>
  <c r="AD1070" i="1"/>
  <c r="AF1070" i="1"/>
  <c r="AE1070" i="1"/>
  <c r="AC1070" i="1"/>
  <c r="X1071" i="1"/>
  <c r="X725" i="4" l="1"/>
  <c r="P725" i="4"/>
  <c r="R725" i="4" s="1"/>
  <c r="AB725" i="4" a="1"/>
  <c r="AB725" i="4" s="1"/>
  <c r="P1071" i="1"/>
  <c r="AB1071" i="1" a="1"/>
  <c r="AB1071" i="1" s="1"/>
  <c r="T1072" i="1"/>
  <c r="AB1072" i="1" s="1" a="1"/>
  <c r="AB1072" i="1" s="1"/>
  <c r="R1071" i="1"/>
  <c r="Q1071" i="1"/>
  <c r="Q725" i="4" l="1"/>
  <c r="AC725" i="4"/>
  <c r="AE1071" i="1"/>
  <c r="AD1071" i="1"/>
  <c r="AF1071" i="1"/>
  <c r="AC1071" i="1"/>
  <c r="X1072" i="1"/>
  <c r="P1072" i="1"/>
  <c r="U726" i="4" l="1"/>
  <c r="Y726" i="4" s="1"/>
  <c r="AF725" i="4"/>
  <c r="W726" i="4"/>
  <c r="AA726" i="4" s="1"/>
  <c r="AD725" i="4"/>
  <c r="V726" i="4"/>
  <c r="Z726" i="4" s="1"/>
  <c r="AE725" i="4"/>
  <c r="T726" i="4"/>
  <c r="T1073" i="1"/>
  <c r="AB1073" i="1" s="1" a="1"/>
  <c r="AB1073" i="1" s="1"/>
  <c r="R1072" i="1"/>
  <c r="Q1072" i="1"/>
  <c r="P726" i="4" l="1"/>
  <c r="R726" i="4" s="1"/>
  <c r="AB726" i="4" a="1"/>
  <c r="AB726" i="4" s="1"/>
  <c r="X726" i="4"/>
  <c r="AD1072" i="1"/>
  <c r="AE1072" i="1"/>
  <c r="AF1072" i="1"/>
  <c r="AC1072" i="1"/>
  <c r="X1073" i="1"/>
  <c r="P1073" i="1"/>
  <c r="Q726" i="4" l="1"/>
  <c r="AC726" i="4"/>
  <c r="T1074" i="1"/>
  <c r="AB1074" i="1" s="1" a="1"/>
  <c r="AB1074" i="1" s="1"/>
  <c r="R1073" i="1"/>
  <c r="Q1073" i="1"/>
  <c r="V727" i="4" l="1"/>
  <c r="Z727" i="4" s="1"/>
  <c r="AD726" i="4"/>
  <c r="W727" i="4"/>
  <c r="AA727" i="4" s="1"/>
  <c r="U727" i="4"/>
  <c r="Y727" i="4" s="1"/>
  <c r="AE726" i="4"/>
  <c r="AF726" i="4"/>
  <c r="T727" i="4"/>
  <c r="AE1073" i="1"/>
  <c r="AF1073" i="1"/>
  <c r="AD1073" i="1"/>
  <c r="AC1073" i="1"/>
  <c r="X1074" i="1"/>
  <c r="P1074" i="1"/>
  <c r="P727" i="4" l="1"/>
  <c r="R727" i="4" s="1"/>
  <c r="AB727" i="4" a="1"/>
  <c r="AB727" i="4" s="1"/>
  <c r="X727" i="4"/>
  <c r="T1075" i="1"/>
  <c r="AB1075" i="1" s="1" a="1"/>
  <c r="AB1075" i="1" s="1"/>
  <c r="R1074" i="1"/>
  <c r="Q1074" i="1"/>
  <c r="Q727" i="4" l="1"/>
  <c r="AD1074" i="1"/>
  <c r="AE1074" i="1"/>
  <c r="AF1074" i="1"/>
  <c r="AC1074" i="1"/>
  <c r="X1075" i="1"/>
  <c r="P1075" i="1"/>
  <c r="W728" i="4" l="1"/>
  <c r="AA728" i="4" s="1"/>
  <c r="AE727" i="4"/>
  <c r="V728" i="4"/>
  <c r="Z728" i="4" s="1"/>
  <c r="AF727" i="4"/>
  <c r="AD727" i="4"/>
  <c r="U728" i="4"/>
  <c r="Y728" i="4" s="1"/>
  <c r="AC727" i="4"/>
  <c r="T728" i="4"/>
  <c r="T1076" i="1"/>
  <c r="AB1076" i="1" s="1" a="1"/>
  <c r="AB1076" i="1" s="1"/>
  <c r="R1075" i="1"/>
  <c r="Q1075" i="1"/>
  <c r="P728" i="4" l="1"/>
  <c r="R728" i="4" s="1"/>
  <c r="AB728" i="4" a="1"/>
  <c r="AB728" i="4" s="1"/>
  <c r="X728" i="4"/>
  <c r="AD1075" i="1"/>
  <c r="AF1075" i="1"/>
  <c r="AE1075" i="1"/>
  <c r="AC1075" i="1"/>
  <c r="X1076" i="1"/>
  <c r="P1076" i="1"/>
  <c r="Q728" i="4" l="1"/>
  <c r="AC728" i="4" s="1"/>
  <c r="T1077" i="1"/>
  <c r="AB1077" i="1" s="1" a="1"/>
  <c r="AB1077" i="1" s="1"/>
  <c r="R1076" i="1"/>
  <c r="Q1076" i="1"/>
  <c r="AF728" i="4" l="1"/>
  <c r="AE728" i="4"/>
  <c r="AD728" i="4"/>
  <c r="U729" i="4"/>
  <c r="Y729" i="4" s="1"/>
  <c r="V729" i="4"/>
  <c r="Z729" i="4" s="1"/>
  <c r="W729" i="4"/>
  <c r="AA729" i="4" s="1"/>
  <c r="T729" i="4"/>
  <c r="AD1076" i="1"/>
  <c r="AE1076" i="1"/>
  <c r="AF1076" i="1"/>
  <c r="AC1076" i="1"/>
  <c r="X1077" i="1"/>
  <c r="P1077" i="1"/>
  <c r="AB729" i="4" l="1" a="1"/>
  <c r="AB729" i="4" s="1"/>
  <c r="X729" i="4"/>
  <c r="P729" i="4"/>
  <c r="R729" i="4" s="1"/>
  <c r="T1078" i="1"/>
  <c r="AB1078" i="1" s="1" a="1"/>
  <c r="AB1078" i="1" s="1"/>
  <c r="R1077" i="1"/>
  <c r="Q1077" i="1"/>
  <c r="Q729" i="4" l="1"/>
  <c r="AE1077" i="1"/>
  <c r="AF1077" i="1"/>
  <c r="AD1077" i="1"/>
  <c r="AC1077" i="1"/>
  <c r="X1078" i="1"/>
  <c r="P1078" i="1"/>
  <c r="AC729" i="4" l="1"/>
  <c r="W730" i="4"/>
  <c r="AA730" i="4" s="1"/>
  <c r="AE729" i="4"/>
  <c r="AF729" i="4"/>
  <c r="U730" i="4"/>
  <c r="Y730" i="4" s="1"/>
  <c r="V730" i="4"/>
  <c r="Z730" i="4" s="1"/>
  <c r="AD729" i="4"/>
  <c r="T730" i="4"/>
  <c r="T1079" i="1"/>
  <c r="AB1079" i="1" s="1" a="1"/>
  <c r="AB1079" i="1" s="1"/>
  <c r="R1078" i="1"/>
  <c r="Q1078" i="1"/>
  <c r="P730" i="4" l="1"/>
  <c r="R730" i="4" s="1"/>
  <c r="AB730" i="4" a="1"/>
  <c r="AB730" i="4" s="1"/>
  <c r="X730" i="4"/>
  <c r="AE1078" i="1"/>
  <c r="AD1078" i="1"/>
  <c r="AF1078" i="1"/>
  <c r="AC1078" i="1"/>
  <c r="X1079" i="1"/>
  <c r="P1079" i="1"/>
  <c r="Q730" i="4" l="1"/>
  <c r="T1080" i="1"/>
  <c r="AB1080" i="1" s="1" a="1"/>
  <c r="AB1080" i="1" s="1"/>
  <c r="R1079" i="1"/>
  <c r="Q1079" i="1"/>
  <c r="AC730" i="4" l="1"/>
  <c r="AE730" i="4"/>
  <c r="AD730" i="4"/>
  <c r="V731" i="4"/>
  <c r="Z731" i="4" s="1"/>
  <c r="W731" i="4"/>
  <c r="AA731" i="4" s="1"/>
  <c r="U731" i="4"/>
  <c r="Y731" i="4" s="1"/>
  <c r="AF730" i="4"/>
  <c r="T731" i="4"/>
  <c r="AD1079" i="1"/>
  <c r="AF1079" i="1"/>
  <c r="AE1079" i="1"/>
  <c r="AC1079" i="1"/>
  <c r="X1080" i="1"/>
  <c r="P1080" i="1"/>
  <c r="P731" i="4" l="1"/>
  <c r="R731" i="4" s="1"/>
  <c r="X731" i="4"/>
  <c r="AB731" i="4" a="1"/>
  <c r="AB731" i="4" s="1"/>
  <c r="T1081" i="1"/>
  <c r="AB1081" i="1" s="1" a="1"/>
  <c r="AB1081" i="1" s="1"/>
  <c r="R1080" i="1"/>
  <c r="Q1080" i="1"/>
  <c r="Q731" i="4" l="1"/>
  <c r="AF1080" i="1"/>
  <c r="AE1080" i="1"/>
  <c r="AD1080" i="1"/>
  <c r="AC1080" i="1"/>
  <c r="X1081" i="1"/>
  <c r="P1081" i="1"/>
  <c r="U732" i="4" l="1"/>
  <c r="Y732" i="4" s="1"/>
  <c r="AF731" i="4"/>
  <c r="AE731" i="4"/>
  <c r="AD731" i="4"/>
  <c r="W732" i="4"/>
  <c r="AA732" i="4" s="1"/>
  <c r="V732" i="4"/>
  <c r="Z732" i="4" s="1"/>
  <c r="AC731" i="4"/>
  <c r="T732" i="4"/>
  <c r="T1082" i="1"/>
  <c r="AB1082" i="1" s="1" a="1"/>
  <c r="AB1082" i="1" s="1"/>
  <c r="R1081" i="1"/>
  <c r="Q1081" i="1"/>
  <c r="AC1081" i="1" s="1"/>
  <c r="AB732" i="4" l="1" a="1"/>
  <c r="AB732" i="4" s="1"/>
  <c r="X732" i="4"/>
  <c r="P732" i="4"/>
  <c r="R732" i="4" s="1"/>
  <c r="AF1081" i="1"/>
  <c r="AE1081" i="1"/>
  <c r="AD1081" i="1"/>
  <c r="X1082" i="1"/>
  <c r="P1082" i="1"/>
  <c r="Q732" i="4" l="1"/>
  <c r="AC732" i="4"/>
  <c r="T1083" i="1"/>
  <c r="AB1083" i="1" s="1" a="1"/>
  <c r="AB1083" i="1" s="1"/>
  <c r="R1082" i="1"/>
  <c r="Q1082" i="1"/>
  <c r="AD732" i="4" l="1"/>
  <c r="W733" i="4"/>
  <c r="AA733" i="4" s="1"/>
  <c r="AF732" i="4"/>
  <c r="V733" i="4"/>
  <c r="Z733" i="4" s="1"/>
  <c r="U733" i="4"/>
  <c r="Y733" i="4" s="1"/>
  <c r="AE732" i="4"/>
  <c r="T733" i="4"/>
  <c r="AF1082" i="1"/>
  <c r="AE1082" i="1"/>
  <c r="AD1082" i="1"/>
  <c r="AC1082" i="1"/>
  <c r="X1083" i="1"/>
  <c r="P1083" i="1"/>
  <c r="P733" i="4" l="1"/>
  <c r="R733" i="4" s="1"/>
  <c r="AB733" i="4" a="1"/>
  <c r="AB733" i="4" s="1"/>
  <c r="X733" i="4"/>
  <c r="T1084" i="1"/>
  <c r="AB1084" i="1" s="1" a="1"/>
  <c r="AB1084" i="1" s="1"/>
  <c r="R1083" i="1"/>
  <c r="Q1083" i="1"/>
  <c r="Q733" i="4" l="1"/>
  <c r="AF1083" i="1"/>
  <c r="AD1083" i="1"/>
  <c r="AE1083" i="1"/>
  <c r="AC1083" i="1"/>
  <c r="X1084" i="1"/>
  <c r="P1084" i="1"/>
  <c r="AC733" i="4" l="1"/>
  <c r="V734" i="4"/>
  <c r="Z734" i="4" s="1"/>
  <c r="AD733" i="4"/>
  <c r="AE733" i="4"/>
  <c r="W734" i="4"/>
  <c r="AA734" i="4" s="1"/>
  <c r="U734" i="4"/>
  <c r="Y734" i="4" s="1"/>
  <c r="AF733" i="4"/>
  <c r="T734" i="4"/>
  <c r="T1085" i="1"/>
  <c r="AB1085" i="1" s="1" a="1"/>
  <c r="AB1085" i="1" s="1"/>
  <c r="R1084" i="1"/>
  <c r="Q1084" i="1"/>
  <c r="X734" i="4" l="1"/>
  <c r="AB734" i="4" a="1"/>
  <c r="AB734" i="4" s="1"/>
  <c r="P734" i="4"/>
  <c r="R734" i="4" s="1"/>
  <c r="AE1084" i="1"/>
  <c r="AD1084" i="1"/>
  <c r="AF1084" i="1"/>
  <c r="AC1084" i="1"/>
  <c r="X1085" i="1"/>
  <c r="P1085" i="1"/>
  <c r="Q734" i="4" l="1"/>
  <c r="T1086" i="1"/>
  <c r="AB1086" i="1" s="1" a="1"/>
  <c r="AB1086" i="1" s="1"/>
  <c r="R1085" i="1"/>
  <c r="Q1085" i="1"/>
  <c r="AC734" i="4" l="1"/>
  <c r="U735" i="4"/>
  <c r="Y735" i="4" s="1"/>
  <c r="AF734" i="4"/>
  <c r="AE734" i="4"/>
  <c r="AD734" i="4"/>
  <c r="V735" i="4"/>
  <c r="Z735" i="4" s="1"/>
  <c r="W735" i="4"/>
  <c r="AA735" i="4" s="1"/>
  <c r="T735" i="4"/>
  <c r="AF1085" i="1"/>
  <c r="AE1085" i="1"/>
  <c r="AD1085" i="1"/>
  <c r="AC1085" i="1"/>
  <c r="X1086" i="1"/>
  <c r="P1086" i="1"/>
  <c r="P735" i="4" l="1"/>
  <c r="R735" i="4" s="1"/>
  <c r="AB735" i="4" a="1"/>
  <c r="AB735" i="4" s="1"/>
  <c r="X735" i="4"/>
  <c r="Q735" i="4" s="1"/>
  <c r="AE735" i="4" s="1"/>
  <c r="AD735" i="4"/>
  <c r="AF735" i="4"/>
  <c r="T1087" i="1"/>
  <c r="AB1087" i="1" s="1" a="1"/>
  <c r="AB1087" i="1" s="1"/>
  <c r="R1086" i="1"/>
  <c r="Q1086" i="1"/>
  <c r="AC735" i="4" l="1"/>
  <c r="W736" i="4"/>
  <c r="AA736" i="4" s="1"/>
  <c r="T736" i="4"/>
  <c r="U736" i="4"/>
  <c r="Y736" i="4" s="1"/>
  <c r="V736" i="4"/>
  <c r="Z736" i="4" s="1"/>
  <c r="AE1086" i="1"/>
  <c r="AF1086" i="1"/>
  <c r="AD1086" i="1"/>
  <c r="AC1086" i="1"/>
  <c r="X1087" i="1"/>
  <c r="P1087" i="1"/>
  <c r="AB736" i="4" l="1" a="1"/>
  <c r="AB736" i="4" s="1"/>
  <c r="P736" i="4"/>
  <c r="R736" i="4" s="1"/>
  <c r="X736" i="4"/>
  <c r="T1088" i="1"/>
  <c r="AB1088" i="1" s="1" a="1"/>
  <c r="AB1088" i="1" s="1"/>
  <c r="R1087" i="1"/>
  <c r="Q1087" i="1"/>
  <c r="Q736" i="4" l="1"/>
  <c r="AF1087" i="1"/>
  <c r="AE1087" i="1"/>
  <c r="AD1087" i="1"/>
  <c r="AC1087" i="1"/>
  <c r="X1088" i="1"/>
  <c r="P1088" i="1"/>
  <c r="V737" i="4" l="1"/>
  <c r="Z737" i="4" s="1"/>
  <c r="U737" i="4"/>
  <c r="Y737" i="4" s="1"/>
  <c r="AE736" i="4"/>
  <c r="AF736" i="4"/>
  <c r="W737" i="4"/>
  <c r="AA737" i="4" s="1"/>
  <c r="AD736" i="4"/>
  <c r="AC736" i="4"/>
  <c r="T737" i="4"/>
  <c r="T1089" i="1"/>
  <c r="AB1089" i="1" s="1" a="1"/>
  <c r="AB1089" i="1" s="1"/>
  <c r="R1088" i="1"/>
  <c r="Q1088" i="1"/>
  <c r="AC1088" i="1" s="1"/>
  <c r="X737" i="4" l="1"/>
  <c r="P737" i="4"/>
  <c r="R737" i="4" s="1"/>
  <c r="AB737" i="4" a="1"/>
  <c r="AB737" i="4" s="1"/>
  <c r="AE1088" i="1"/>
  <c r="AD1088" i="1"/>
  <c r="AF1088" i="1"/>
  <c r="X1089" i="1"/>
  <c r="P1089" i="1"/>
  <c r="Q737" i="4" l="1"/>
  <c r="T1090" i="1"/>
  <c r="AB1090" i="1" s="1" a="1"/>
  <c r="AB1090" i="1" s="1"/>
  <c r="R1089" i="1"/>
  <c r="Q1089" i="1"/>
  <c r="AC737" i="4" l="1"/>
  <c r="AE737" i="4"/>
  <c r="U738" i="4"/>
  <c r="Y738" i="4" s="1"/>
  <c r="AD737" i="4"/>
  <c r="V738" i="4"/>
  <c r="Z738" i="4" s="1"/>
  <c r="W738" i="4"/>
  <c r="AA738" i="4" s="1"/>
  <c r="AF737" i="4"/>
  <c r="T738" i="4"/>
  <c r="AD1089" i="1"/>
  <c r="AF1089" i="1"/>
  <c r="AE1089" i="1"/>
  <c r="AC1089" i="1"/>
  <c r="X1090" i="1"/>
  <c r="P1090" i="1"/>
  <c r="P738" i="4" l="1"/>
  <c r="R738" i="4" s="1"/>
  <c r="X738" i="4"/>
  <c r="AB738" i="4" a="1"/>
  <c r="AB738" i="4" s="1"/>
  <c r="T1091" i="1"/>
  <c r="AB1091" i="1" s="1" a="1"/>
  <c r="AB1091" i="1" s="1"/>
  <c r="R1090" i="1"/>
  <c r="Q1090" i="1"/>
  <c r="Q738" i="4" l="1"/>
  <c r="AE1090" i="1"/>
  <c r="AD1090" i="1"/>
  <c r="AF1090" i="1"/>
  <c r="AC1090" i="1"/>
  <c r="X1091" i="1"/>
  <c r="P1091" i="1"/>
  <c r="AC738" i="4" l="1"/>
  <c r="V739" i="4"/>
  <c r="Z739" i="4" s="1"/>
  <c r="AD738" i="4"/>
  <c r="W739" i="4"/>
  <c r="AA739" i="4" s="1"/>
  <c r="AE738" i="4"/>
  <c r="AF738" i="4"/>
  <c r="U739" i="4"/>
  <c r="Y739" i="4" s="1"/>
  <c r="T739" i="4"/>
  <c r="R1091" i="1"/>
  <c r="Q1091" i="1"/>
  <c r="P739" i="4" l="1"/>
  <c r="R739" i="4" s="1"/>
  <c r="AB739" i="4" a="1"/>
  <c r="AB739" i="4" s="1"/>
  <c r="X739" i="4"/>
  <c r="V1092" i="1"/>
  <c r="Z1092" i="1" s="1"/>
  <c r="V1093" i="1" s="1"/>
  <c r="Z1093" i="1" s="1"/>
  <c r="V1094" i="1" s="1"/>
  <c r="Z1094" i="1" s="1"/>
  <c r="V1095" i="1" s="1"/>
  <c r="Z1095" i="1" s="1"/>
  <c r="V1096" i="1" s="1"/>
  <c r="Z1096" i="1" s="1"/>
  <c r="V1097" i="1" s="1"/>
  <c r="Z1097" i="1" s="1"/>
  <c r="V1098" i="1" s="1"/>
  <c r="Z1098" i="1" s="1"/>
  <c r="V1099" i="1" s="1"/>
  <c r="Z1099" i="1" s="1"/>
  <c r="V1100" i="1" s="1"/>
  <c r="Z1100" i="1" s="1"/>
  <c r="V1101" i="1" s="1"/>
  <c r="Z1101" i="1" s="1"/>
  <c r="V1102" i="1" s="1"/>
  <c r="Z1102" i="1" s="1"/>
  <c r="V1103" i="1" s="1"/>
  <c r="Z1103" i="1" s="1"/>
  <c r="V1104" i="1" s="1"/>
  <c r="Z1104" i="1" s="1"/>
  <c r="V1105" i="1" s="1"/>
  <c r="Z1105" i="1" s="1"/>
  <c r="V1106" i="1" s="1"/>
  <c r="Z1106" i="1" s="1"/>
  <c r="V1107" i="1" s="1"/>
  <c r="Z1107" i="1" s="1"/>
  <c r="V1108" i="1" s="1"/>
  <c r="Z1108" i="1" s="1"/>
  <c r="V1109" i="1" s="1"/>
  <c r="Z1109" i="1" s="1"/>
  <c r="V1110" i="1" s="1"/>
  <c r="Z1110" i="1" s="1"/>
  <c r="V1111" i="1" s="1"/>
  <c r="Z1111" i="1" s="1"/>
  <c r="W1092" i="1"/>
  <c r="AA1092" i="1" s="1"/>
  <c r="W1093" i="1" s="1"/>
  <c r="AA1093" i="1" s="1"/>
  <c r="W1094" i="1" s="1"/>
  <c r="AA1094" i="1" s="1"/>
  <c r="W1095" i="1" s="1"/>
  <c r="AA1095" i="1" s="1"/>
  <c r="W1096" i="1" s="1"/>
  <c r="AA1096" i="1" s="1"/>
  <c r="W1097" i="1" s="1"/>
  <c r="AA1097" i="1" s="1"/>
  <c r="W1098" i="1" s="1"/>
  <c r="AA1098" i="1" s="1"/>
  <c r="W1099" i="1" s="1"/>
  <c r="AA1099" i="1" s="1"/>
  <c r="W1100" i="1" s="1"/>
  <c r="AA1100" i="1" s="1"/>
  <c r="W1101" i="1" s="1"/>
  <c r="AA1101" i="1" s="1"/>
  <c r="W1102" i="1" s="1"/>
  <c r="AA1102" i="1" s="1"/>
  <c r="W1103" i="1" s="1"/>
  <c r="AA1103" i="1" s="1"/>
  <c r="W1104" i="1" s="1"/>
  <c r="AA1104" i="1" s="1"/>
  <c r="W1105" i="1" s="1"/>
  <c r="AA1105" i="1" s="1"/>
  <c r="W1106" i="1" s="1"/>
  <c r="AA1106" i="1" s="1"/>
  <c r="W1107" i="1" s="1"/>
  <c r="AA1107" i="1" s="1"/>
  <c r="W1108" i="1" s="1"/>
  <c r="AA1108" i="1" s="1"/>
  <c r="W1109" i="1" s="1"/>
  <c r="AA1109" i="1" s="1"/>
  <c r="W1110" i="1" s="1"/>
  <c r="AA1110" i="1" s="1"/>
  <c r="W1111" i="1" s="1"/>
  <c r="AA1111" i="1" s="1"/>
  <c r="U1092" i="1"/>
  <c r="Y1092" i="1" s="1"/>
  <c r="U1093" i="1" s="1"/>
  <c r="Y1093" i="1" s="1"/>
  <c r="U1094" i="1" s="1"/>
  <c r="Y1094" i="1" s="1"/>
  <c r="U1095" i="1" s="1"/>
  <c r="Y1095" i="1" s="1"/>
  <c r="U1096" i="1" s="1"/>
  <c r="Y1096" i="1" s="1"/>
  <c r="U1097" i="1" s="1"/>
  <c r="Y1097" i="1" s="1"/>
  <c r="U1098" i="1" s="1"/>
  <c r="Y1098" i="1" s="1"/>
  <c r="U1099" i="1" s="1"/>
  <c r="Y1099" i="1" s="1"/>
  <c r="U1100" i="1" s="1"/>
  <c r="Y1100" i="1" s="1"/>
  <c r="U1101" i="1" s="1"/>
  <c r="Y1101" i="1" s="1"/>
  <c r="U1102" i="1" s="1"/>
  <c r="Y1102" i="1" s="1"/>
  <c r="U1103" i="1" s="1"/>
  <c r="Y1103" i="1" s="1"/>
  <c r="U1104" i="1" s="1"/>
  <c r="Y1104" i="1" s="1"/>
  <c r="U1105" i="1" s="1"/>
  <c r="Y1105" i="1" s="1"/>
  <c r="U1106" i="1" s="1"/>
  <c r="Y1106" i="1" s="1"/>
  <c r="U1107" i="1" s="1"/>
  <c r="Y1107" i="1" s="1"/>
  <c r="U1108" i="1" s="1"/>
  <c r="Y1108" i="1" s="1"/>
  <c r="U1109" i="1" s="1"/>
  <c r="Y1109" i="1" s="1"/>
  <c r="U1110" i="1" s="1"/>
  <c r="Y1110" i="1" s="1"/>
  <c r="U1111" i="1" s="1"/>
  <c r="Y1111" i="1" s="1"/>
  <c r="T1092" i="1"/>
  <c r="AB1092" i="1" s="1" a="1"/>
  <c r="AB1092" i="1" s="1"/>
  <c r="AE1091" i="1"/>
  <c r="AF1091" i="1"/>
  <c r="AD1091" i="1"/>
  <c r="AC1091" i="1"/>
  <c r="Q739" i="4" l="1"/>
  <c r="P1092" i="1"/>
  <c r="X1092" i="1"/>
  <c r="T1093" i="1" s="1"/>
  <c r="AB1093" i="1" s="1" a="1"/>
  <c r="AB1093" i="1" s="1"/>
  <c r="R1092" i="1"/>
  <c r="Q1092" i="1"/>
  <c r="AC739" i="4" l="1"/>
  <c r="AF739" i="4"/>
  <c r="AE739" i="4"/>
  <c r="U740" i="4"/>
  <c r="Y740" i="4" s="1"/>
  <c r="AD739" i="4"/>
  <c r="V740" i="4"/>
  <c r="Z740" i="4" s="1"/>
  <c r="W740" i="4"/>
  <c r="AA740" i="4" s="1"/>
  <c r="T740" i="4"/>
  <c r="AE1092" i="1"/>
  <c r="AF1092" i="1"/>
  <c r="AD1092" i="1"/>
  <c r="AC1092" i="1"/>
  <c r="X1093" i="1"/>
  <c r="P1093" i="1"/>
  <c r="X740" i="4" l="1"/>
  <c r="AB740" i="4" a="1"/>
  <c r="AB740" i="4" s="1"/>
  <c r="P740" i="4"/>
  <c r="R740" i="4" s="1"/>
  <c r="T1094" i="1"/>
  <c r="AB1094" i="1" s="1" a="1"/>
  <c r="AB1094" i="1" s="1"/>
  <c r="R1093" i="1"/>
  <c r="Q1093" i="1"/>
  <c r="Q740" i="4" l="1"/>
  <c r="AD1093" i="1"/>
  <c r="AF1093" i="1"/>
  <c r="AE1093" i="1"/>
  <c r="AC1093" i="1"/>
  <c r="X1094" i="1"/>
  <c r="P1094" i="1"/>
  <c r="AC740" i="4" l="1"/>
  <c r="W741" i="4"/>
  <c r="AA741" i="4" s="1"/>
  <c r="AD740" i="4"/>
  <c r="V741" i="4"/>
  <c r="Z741" i="4" s="1"/>
  <c r="AF740" i="4"/>
  <c r="AE740" i="4"/>
  <c r="U741" i="4"/>
  <c r="Y741" i="4" s="1"/>
  <c r="T741" i="4"/>
  <c r="T1095" i="1"/>
  <c r="AB1095" i="1" s="1" a="1"/>
  <c r="AB1095" i="1" s="1"/>
  <c r="R1094" i="1"/>
  <c r="Q1094" i="1"/>
  <c r="X741" i="4" l="1"/>
  <c r="P741" i="4"/>
  <c r="R741" i="4" s="1"/>
  <c r="AB741" i="4" a="1"/>
  <c r="AB741" i="4" s="1"/>
  <c r="AE1094" i="1"/>
  <c r="AD1094" i="1"/>
  <c r="AF1094" i="1"/>
  <c r="AC1094" i="1"/>
  <c r="X1095" i="1"/>
  <c r="P1095" i="1"/>
  <c r="Q741" i="4" l="1"/>
  <c r="T1096" i="1"/>
  <c r="AB1096" i="1" s="1" a="1"/>
  <c r="AB1096" i="1" s="1"/>
  <c r="R1095" i="1"/>
  <c r="Q1095" i="1"/>
  <c r="AC741" i="4" l="1"/>
  <c r="U742" i="4"/>
  <c r="Y742" i="4" s="1"/>
  <c r="AE741" i="4"/>
  <c r="V742" i="4"/>
  <c r="Z742" i="4" s="1"/>
  <c r="AD741" i="4"/>
  <c r="AF741" i="4"/>
  <c r="W742" i="4"/>
  <c r="AA742" i="4" s="1"/>
  <c r="T742" i="4"/>
  <c r="AD1095" i="1"/>
  <c r="AE1095" i="1"/>
  <c r="AF1095" i="1"/>
  <c r="AC1095" i="1"/>
  <c r="X1096" i="1"/>
  <c r="P1096" i="1"/>
  <c r="P742" i="4" l="1"/>
  <c r="R742" i="4" s="1"/>
  <c r="AB742" i="4" a="1"/>
  <c r="AB742" i="4" s="1"/>
  <c r="X742" i="4"/>
  <c r="T1097" i="1"/>
  <c r="AB1097" i="1" s="1" a="1"/>
  <c r="AB1097" i="1" s="1"/>
  <c r="R1096" i="1"/>
  <c r="Q1096" i="1"/>
  <c r="Q742" i="4" l="1"/>
  <c r="AF1096" i="1"/>
  <c r="AD1096" i="1"/>
  <c r="AE1096" i="1"/>
  <c r="AC1096" i="1"/>
  <c r="X1097" i="1"/>
  <c r="P1097" i="1"/>
  <c r="AC742" i="4" l="1"/>
  <c r="AE742" i="4"/>
  <c r="U743" i="4"/>
  <c r="Y743" i="4" s="1"/>
  <c r="AD742" i="4"/>
  <c r="AF742" i="4"/>
  <c r="W743" i="4"/>
  <c r="AA743" i="4" s="1"/>
  <c r="V743" i="4"/>
  <c r="Z743" i="4" s="1"/>
  <c r="T743" i="4"/>
  <c r="T1098" i="1"/>
  <c r="AB1098" i="1" s="1" a="1"/>
  <c r="AB1098" i="1" s="1"/>
  <c r="R1097" i="1"/>
  <c r="Q1097" i="1"/>
  <c r="AB743" i="4" l="1" a="1"/>
  <c r="AB743" i="4" s="1"/>
  <c r="P743" i="4"/>
  <c r="R743" i="4" s="1"/>
  <c r="X743" i="4"/>
  <c r="AF1097" i="1"/>
  <c r="AD1097" i="1"/>
  <c r="AE1097" i="1"/>
  <c r="AC1097" i="1"/>
  <c r="X1098" i="1"/>
  <c r="P1098" i="1"/>
  <c r="Q743" i="4" l="1"/>
  <c r="T1099" i="1"/>
  <c r="AB1099" i="1" s="1" a="1"/>
  <c r="AB1099" i="1" s="1"/>
  <c r="R1098" i="1"/>
  <c r="Q1098" i="1"/>
  <c r="AC743" i="4" l="1"/>
  <c r="W744" i="4"/>
  <c r="AA744" i="4" s="1"/>
  <c r="AE743" i="4"/>
  <c r="U744" i="4"/>
  <c r="Y744" i="4" s="1"/>
  <c r="V744" i="4"/>
  <c r="Z744" i="4" s="1"/>
  <c r="AF743" i="4"/>
  <c r="AD743" i="4"/>
  <c r="T744" i="4"/>
  <c r="AF1098" i="1"/>
  <c r="AE1098" i="1"/>
  <c r="AD1098" i="1"/>
  <c r="AC1098" i="1"/>
  <c r="X1099" i="1"/>
  <c r="P1099" i="1"/>
  <c r="X744" i="4" l="1"/>
  <c r="AB744" i="4" a="1"/>
  <c r="AB744" i="4" s="1"/>
  <c r="P744" i="4"/>
  <c r="R744" i="4" s="1"/>
  <c r="T1100" i="1"/>
  <c r="AB1100" i="1" s="1" a="1"/>
  <c r="AB1100" i="1" s="1"/>
  <c r="R1099" i="1"/>
  <c r="Q1099" i="1"/>
  <c r="Q744" i="4" l="1"/>
  <c r="AC744" i="4"/>
  <c r="AF1099" i="1"/>
  <c r="AD1099" i="1"/>
  <c r="AE1099" i="1"/>
  <c r="AC1099" i="1"/>
  <c r="X1100" i="1"/>
  <c r="P1100" i="1"/>
  <c r="AF744" i="4" l="1"/>
  <c r="AE744" i="4"/>
  <c r="U745" i="4"/>
  <c r="Y745" i="4" s="1"/>
  <c r="AD744" i="4"/>
  <c r="V745" i="4"/>
  <c r="Z745" i="4" s="1"/>
  <c r="W745" i="4"/>
  <c r="AA745" i="4" s="1"/>
  <c r="T745" i="4"/>
  <c r="T1101" i="1"/>
  <c r="AB1101" i="1" s="1" a="1"/>
  <c r="AB1101" i="1" s="1"/>
  <c r="R1100" i="1"/>
  <c r="Q1100" i="1"/>
  <c r="X745" i="4" l="1"/>
  <c r="P745" i="4"/>
  <c r="R745" i="4" s="1"/>
  <c r="AB745" i="4" a="1"/>
  <c r="AB745" i="4" s="1"/>
  <c r="AF1100" i="1"/>
  <c r="AD1100" i="1"/>
  <c r="AE1100" i="1"/>
  <c r="AC1100" i="1"/>
  <c r="X1101" i="1"/>
  <c r="P1101" i="1"/>
  <c r="Q745" i="4" l="1"/>
  <c r="AC745" i="4"/>
  <c r="T1102" i="1"/>
  <c r="AB1102" i="1" s="1" a="1"/>
  <c r="AB1102" i="1" s="1"/>
  <c r="R1101" i="1"/>
  <c r="Q1101" i="1"/>
  <c r="AE745" i="4" l="1"/>
  <c r="W746" i="4"/>
  <c r="AA746" i="4" s="1"/>
  <c r="V746" i="4"/>
  <c r="Z746" i="4" s="1"/>
  <c r="AD745" i="4"/>
  <c r="U746" i="4"/>
  <c r="Y746" i="4" s="1"/>
  <c r="AF745" i="4"/>
  <c r="T746" i="4"/>
  <c r="AF1101" i="1"/>
  <c r="AD1101" i="1"/>
  <c r="AE1101" i="1"/>
  <c r="AC1101" i="1"/>
  <c r="X1102" i="1"/>
  <c r="P1102" i="1"/>
  <c r="AB746" i="4" l="1" a="1"/>
  <c r="AB746" i="4" s="1"/>
  <c r="X746" i="4"/>
  <c r="P746" i="4"/>
  <c r="R746" i="4" s="1"/>
  <c r="T1103" i="1"/>
  <c r="AB1103" i="1" s="1" a="1"/>
  <c r="AB1103" i="1" s="1"/>
  <c r="R1102" i="1"/>
  <c r="Q1102" i="1"/>
  <c r="Q746" i="4" l="1"/>
  <c r="AC746" i="4"/>
  <c r="AE1102" i="1"/>
  <c r="AD1102" i="1"/>
  <c r="AF1102" i="1"/>
  <c r="AC1102" i="1"/>
  <c r="X1103" i="1"/>
  <c r="P1103" i="1"/>
  <c r="AF746" i="4" l="1"/>
  <c r="AE746" i="4"/>
  <c r="AD746" i="4"/>
  <c r="W747" i="4"/>
  <c r="AA747" i="4" s="1"/>
  <c r="V747" i="4"/>
  <c r="Z747" i="4" s="1"/>
  <c r="U747" i="4"/>
  <c r="Y747" i="4" s="1"/>
  <c r="T747" i="4"/>
  <c r="T1104" i="1"/>
  <c r="AB1104" i="1" s="1" a="1"/>
  <c r="AB1104" i="1" s="1"/>
  <c r="R1103" i="1"/>
  <c r="Q1103" i="1"/>
  <c r="P747" i="4" l="1"/>
  <c r="R747" i="4" s="1"/>
  <c r="X747" i="4"/>
  <c r="AB747" i="4" a="1"/>
  <c r="AB747" i="4" s="1"/>
  <c r="AF1103" i="1"/>
  <c r="AE1103" i="1"/>
  <c r="AD1103" i="1"/>
  <c r="AC1103" i="1"/>
  <c r="X1104" i="1"/>
  <c r="P1104" i="1"/>
  <c r="Q747" i="4" l="1"/>
  <c r="AC747" i="4"/>
  <c r="T1105" i="1"/>
  <c r="AB1105" i="1" s="1" a="1"/>
  <c r="AB1105" i="1" s="1"/>
  <c r="R1104" i="1"/>
  <c r="Q1104" i="1"/>
  <c r="AF747" i="4" l="1"/>
  <c r="AD747" i="4"/>
  <c r="U748" i="4"/>
  <c r="Y748" i="4" s="1"/>
  <c r="V748" i="4"/>
  <c r="Z748" i="4" s="1"/>
  <c r="AE747" i="4"/>
  <c r="W748" i="4"/>
  <c r="AA748" i="4" s="1"/>
  <c r="T748" i="4"/>
  <c r="AD1104" i="1"/>
  <c r="AF1104" i="1"/>
  <c r="AE1104" i="1"/>
  <c r="AC1104" i="1"/>
  <c r="X1105" i="1"/>
  <c r="P1105" i="1"/>
  <c r="P748" i="4" l="1"/>
  <c r="R748" i="4" s="1"/>
  <c r="X748" i="4"/>
  <c r="AB748" i="4" a="1"/>
  <c r="AB748" i="4" s="1"/>
  <c r="T1106" i="1"/>
  <c r="AB1106" i="1" s="1" a="1"/>
  <c r="AB1106" i="1" s="1"/>
  <c r="R1105" i="1"/>
  <c r="Q1105" i="1"/>
  <c r="Q748" i="4" l="1"/>
  <c r="AC748" i="4"/>
  <c r="AD1105" i="1"/>
  <c r="AF1105" i="1"/>
  <c r="AE1105" i="1"/>
  <c r="AC1105" i="1"/>
  <c r="X1106" i="1"/>
  <c r="P1106" i="1"/>
  <c r="V749" i="4" l="1"/>
  <c r="Z749" i="4" s="1"/>
  <c r="AE748" i="4"/>
  <c r="U749" i="4"/>
  <c r="Y749" i="4" s="1"/>
  <c r="W749" i="4"/>
  <c r="AA749" i="4" s="1"/>
  <c r="AF748" i="4"/>
  <c r="AD748" i="4"/>
  <c r="T749" i="4"/>
  <c r="T1107" i="1"/>
  <c r="AB1107" i="1" s="1" a="1"/>
  <c r="AB1107" i="1" s="1"/>
  <c r="R1106" i="1"/>
  <c r="Q1106" i="1"/>
  <c r="AB749" i="4" l="1" a="1"/>
  <c r="AB749" i="4" s="1"/>
  <c r="P749" i="4"/>
  <c r="R749" i="4" s="1"/>
  <c r="X749" i="4"/>
  <c r="AE1106" i="1"/>
  <c r="AD1106" i="1"/>
  <c r="AF1106" i="1"/>
  <c r="AC1106" i="1"/>
  <c r="X1107" i="1"/>
  <c r="P1107" i="1"/>
  <c r="Q749" i="4" l="1"/>
  <c r="AC749" i="4"/>
  <c r="T1108" i="1"/>
  <c r="AB1108" i="1" s="1" a="1"/>
  <c r="AB1108" i="1" s="1"/>
  <c r="R1107" i="1"/>
  <c r="Q1107" i="1"/>
  <c r="AE749" i="4" l="1"/>
  <c r="AD749" i="4"/>
  <c r="W750" i="4"/>
  <c r="AA750" i="4" s="1"/>
  <c r="V750" i="4"/>
  <c r="Z750" i="4" s="1"/>
  <c r="AF749" i="4"/>
  <c r="U750" i="4"/>
  <c r="Y750" i="4" s="1"/>
  <c r="T750" i="4"/>
  <c r="AD1107" i="1"/>
  <c r="AE1107" i="1"/>
  <c r="AF1107" i="1"/>
  <c r="AC1107" i="1"/>
  <c r="X1108" i="1"/>
  <c r="P1108" i="1"/>
  <c r="P750" i="4" l="1"/>
  <c r="R750" i="4" s="1"/>
  <c r="X750" i="4"/>
  <c r="AB750" i="4" a="1"/>
  <c r="AB750" i="4" s="1"/>
  <c r="T1109" i="1"/>
  <c r="AB1109" i="1" s="1" a="1"/>
  <c r="AB1109" i="1" s="1"/>
  <c r="R1108" i="1"/>
  <c r="Q1108" i="1"/>
  <c r="Q750" i="4" l="1"/>
  <c r="AC750" i="4"/>
  <c r="AE1108" i="1"/>
  <c r="AD1108" i="1"/>
  <c r="AF1108" i="1"/>
  <c r="AC1108" i="1"/>
  <c r="X1109" i="1"/>
  <c r="P1109" i="1"/>
  <c r="U751" i="4" l="1"/>
  <c r="Y751" i="4" s="1"/>
  <c r="AE750" i="4"/>
  <c r="AD750" i="4"/>
  <c r="W751" i="4"/>
  <c r="AA751" i="4" s="1"/>
  <c r="AF750" i="4"/>
  <c r="V751" i="4"/>
  <c r="Z751" i="4" s="1"/>
  <c r="T751" i="4"/>
  <c r="T1110" i="1"/>
  <c r="AB1110" i="1" s="1" a="1"/>
  <c r="AB1110" i="1" s="1"/>
  <c r="R1109" i="1"/>
  <c r="Q1109" i="1"/>
  <c r="X751" i="4" l="1"/>
  <c r="AB751" i="4" a="1"/>
  <c r="AB751" i="4" s="1"/>
  <c r="P751" i="4"/>
  <c r="R751" i="4" s="1"/>
  <c r="AE1109" i="1"/>
  <c r="AD1109" i="1"/>
  <c r="AF1109" i="1"/>
  <c r="AC1109" i="1"/>
  <c r="X1110" i="1"/>
  <c r="P1110" i="1"/>
  <c r="Q751" i="4" l="1"/>
  <c r="T1111" i="1"/>
  <c r="AB1111" i="1" s="1" a="1"/>
  <c r="AB1111" i="1" s="1"/>
  <c r="R1110" i="1"/>
  <c r="Q1110" i="1"/>
  <c r="V752" i="4" l="1"/>
  <c r="Z752" i="4" s="1"/>
  <c r="AD751" i="4"/>
  <c r="U752" i="4"/>
  <c r="Y752" i="4" s="1"/>
  <c r="AE751" i="4"/>
  <c r="W752" i="4"/>
  <c r="AA752" i="4" s="1"/>
  <c r="AF751" i="4"/>
  <c r="AC751" i="4"/>
  <c r="T752" i="4"/>
  <c r="AE1110" i="1"/>
  <c r="AF1110" i="1"/>
  <c r="AD1110" i="1"/>
  <c r="AC1110" i="1"/>
  <c r="X1111" i="1"/>
  <c r="P1111" i="1"/>
  <c r="AB752" i="4" l="1" a="1"/>
  <c r="AB752" i="4" s="1"/>
  <c r="P752" i="4"/>
  <c r="R752" i="4" s="1"/>
  <c r="X752" i="4"/>
  <c r="R1111" i="1"/>
  <c r="Q1111" i="1"/>
  <c r="Q752" i="4" l="1"/>
  <c r="AC752" i="4"/>
  <c r="U1112" i="1"/>
  <c r="Y1112" i="1" s="1"/>
  <c r="U1113" i="1" s="1"/>
  <c r="Y1113" i="1" s="1"/>
  <c r="U1114" i="1" s="1"/>
  <c r="Y1114" i="1" s="1"/>
  <c r="U1115" i="1" s="1"/>
  <c r="Y1115" i="1" s="1"/>
  <c r="U1116" i="1" s="1"/>
  <c r="Y1116" i="1" s="1"/>
  <c r="U1117" i="1" s="1"/>
  <c r="Y1117" i="1" s="1"/>
  <c r="U1118" i="1" s="1"/>
  <c r="Y1118" i="1" s="1"/>
  <c r="U1119" i="1" s="1"/>
  <c r="Y1119" i="1" s="1"/>
  <c r="U1120" i="1" s="1"/>
  <c r="Y1120" i="1" s="1"/>
  <c r="U1121" i="1" s="1"/>
  <c r="Y1121" i="1" s="1"/>
  <c r="U1122" i="1" s="1"/>
  <c r="Y1122" i="1" s="1"/>
  <c r="U1123" i="1" s="1"/>
  <c r="Y1123" i="1" s="1"/>
  <c r="U1124" i="1" s="1"/>
  <c r="Y1124" i="1" s="1"/>
  <c r="U1125" i="1" s="1"/>
  <c r="Y1125" i="1" s="1"/>
  <c r="U1126" i="1" s="1"/>
  <c r="Y1126" i="1" s="1"/>
  <c r="U1127" i="1" s="1"/>
  <c r="Y1127" i="1" s="1"/>
  <c r="U1128" i="1" s="1"/>
  <c r="Y1128" i="1" s="1"/>
  <c r="U1129" i="1" s="1"/>
  <c r="Y1129" i="1" s="1"/>
  <c r="U1130" i="1" s="1"/>
  <c r="Y1130" i="1" s="1"/>
  <c r="U1131" i="1" s="1"/>
  <c r="Y1131" i="1" s="1"/>
  <c r="U1132" i="1" s="1"/>
  <c r="Y1132" i="1" s="1"/>
  <c r="U1133" i="1" s="1"/>
  <c r="Y1133" i="1" s="1"/>
  <c r="W1112" i="1"/>
  <c r="AA1112" i="1" s="1"/>
  <c r="W1113" i="1" s="1"/>
  <c r="AA1113" i="1" s="1"/>
  <c r="W1114" i="1" s="1"/>
  <c r="AA1114" i="1" s="1"/>
  <c r="W1115" i="1" s="1"/>
  <c r="AA1115" i="1" s="1"/>
  <c r="W1116" i="1" s="1"/>
  <c r="AA1116" i="1" s="1"/>
  <c r="W1117" i="1" s="1"/>
  <c r="AA1117" i="1" s="1"/>
  <c r="W1118" i="1" s="1"/>
  <c r="AA1118" i="1" s="1"/>
  <c r="W1119" i="1" s="1"/>
  <c r="AA1119" i="1" s="1"/>
  <c r="W1120" i="1" s="1"/>
  <c r="AA1120" i="1" s="1"/>
  <c r="W1121" i="1" s="1"/>
  <c r="AA1121" i="1" s="1"/>
  <c r="W1122" i="1" s="1"/>
  <c r="AA1122" i="1" s="1"/>
  <c r="W1123" i="1" s="1"/>
  <c r="AA1123" i="1" s="1"/>
  <c r="W1124" i="1" s="1"/>
  <c r="AA1124" i="1" s="1"/>
  <c r="W1125" i="1" s="1"/>
  <c r="AA1125" i="1" s="1"/>
  <c r="W1126" i="1" s="1"/>
  <c r="AA1126" i="1" s="1"/>
  <c r="W1127" i="1" s="1"/>
  <c r="AA1127" i="1" s="1"/>
  <c r="W1128" i="1" s="1"/>
  <c r="AA1128" i="1" s="1"/>
  <c r="W1129" i="1" s="1"/>
  <c r="AA1129" i="1" s="1"/>
  <c r="W1130" i="1" s="1"/>
  <c r="AA1130" i="1" s="1"/>
  <c r="W1131" i="1" s="1"/>
  <c r="AA1131" i="1" s="1"/>
  <c r="W1132" i="1" s="1"/>
  <c r="AA1132" i="1" s="1"/>
  <c r="W1133" i="1" s="1"/>
  <c r="AA1133" i="1" s="1"/>
  <c r="V1112" i="1"/>
  <c r="Z1112" i="1" s="1"/>
  <c r="V1113" i="1" s="1"/>
  <c r="Z1113" i="1" s="1"/>
  <c r="V1114" i="1" s="1"/>
  <c r="Z1114" i="1" s="1"/>
  <c r="V1115" i="1" s="1"/>
  <c r="Z1115" i="1" s="1"/>
  <c r="V1116" i="1" s="1"/>
  <c r="Z1116" i="1" s="1"/>
  <c r="V1117" i="1" s="1"/>
  <c r="Z1117" i="1" s="1"/>
  <c r="V1118" i="1" s="1"/>
  <c r="Z1118" i="1" s="1"/>
  <c r="V1119" i="1" s="1"/>
  <c r="Z1119" i="1" s="1"/>
  <c r="V1120" i="1" s="1"/>
  <c r="Z1120" i="1" s="1"/>
  <c r="V1121" i="1" s="1"/>
  <c r="Z1121" i="1" s="1"/>
  <c r="V1122" i="1" s="1"/>
  <c r="Z1122" i="1" s="1"/>
  <c r="V1123" i="1" s="1"/>
  <c r="Z1123" i="1" s="1"/>
  <c r="V1124" i="1" s="1"/>
  <c r="Z1124" i="1" s="1"/>
  <c r="V1125" i="1" s="1"/>
  <c r="Z1125" i="1" s="1"/>
  <c r="V1126" i="1" s="1"/>
  <c r="Z1126" i="1" s="1"/>
  <c r="V1127" i="1" s="1"/>
  <c r="Z1127" i="1" s="1"/>
  <c r="V1128" i="1" s="1"/>
  <c r="Z1128" i="1" s="1"/>
  <c r="V1129" i="1" s="1"/>
  <c r="Z1129" i="1" s="1"/>
  <c r="V1130" i="1" s="1"/>
  <c r="Z1130" i="1" s="1"/>
  <c r="V1131" i="1" s="1"/>
  <c r="Z1131" i="1" s="1"/>
  <c r="V1132" i="1" s="1"/>
  <c r="Z1132" i="1" s="1"/>
  <c r="V1133" i="1" s="1"/>
  <c r="Z1133" i="1" s="1"/>
  <c r="T1112" i="1"/>
  <c r="AD1111" i="1"/>
  <c r="AF1111" i="1"/>
  <c r="AE1111" i="1"/>
  <c r="AC1111" i="1"/>
  <c r="X1112" i="1"/>
  <c r="U753" i="4" l="1"/>
  <c r="Y753" i="4" s="1"/>
  <c r="AE752" i="4"/>
  <c r="W753" i="4"/>
  <c r="AA753" i="4" s="1"/>
  <c r="V753" i="4"/>
  <c r="Z753" i="4" s="1"/>
  <c r="AD752" i="4"/>
  <c r="AF752" i="4"/>
  <c r="T753" i="4"/>
  <c r="P1112" i="1"/>
  <c r="AB1112" i="1" a="1"/>
  <c r="AB1112" i="1" s="1"/>
  <c r="T1113" i="1"/>
  <c r="AB1113" i="1" s="1" a="1"/>
  <c r="AB1113" i="1" s="1"/>
  <c r="R1112" i="1"/>
  <c r="Q1112" i="1"/>
  <c r="P753" i="4" l="1"/>
  <c r="R753" i="4" s="1"/>
  <c r="AB753" i="4" a="1"/>
  <c r="AB753" i="4" s="1"/>
  <c r="X753" i="4"/>
  <c r="AF1112" i="1"/>
  <c r="AE1112" i="1"/>
  <c r="AD1112" i="1"/>
  <c r="AC1112" i="1"/>
  <c r="X1113" i="1"/>
  <c r="P1113" i="1"/>
  <c r="Q753" i="4" l="1"/>
  <c r="T1114" i="1"/>
  <c r="AB1114" i="1" s="1" a="1"/>
  <c r="AB1114" i="1" s="1"/>
  <c r="R1113" i="1"/>
  <c r="Q1113" i="1"/>
  <c r="AC753" i="4" l="1"/>
  <c r="AD753" i="4"/>
  <c r="AF753" i="4"/>
  <c r="AE753" i="4"/>
  <c r="W754" i="4"/>
  <c r="AA754" i="4" s="1"/>
  <c r="V754" i="4"/>
  <c r="Z754" i="4" s="1"/>
  <c r="U754" i="4"/>
  <c r="Y754" i="4" s="1"/>
  <c r="T754" i="4"/>
  <c r="AF1113" i="1"/>
  <c r="AE1113" i="1"/>
  <c r="AD1113" i="1"/>
  <c r="AC1113" i="1"/>
  <c r="X1114" i="1"/>
  <c r="P1114" i="1"/>
  <c r="P754" i="4" l="1"/>
  <c r="R754" i="4" s="1"/>
  <c r="X754" i="4"/>
  <c r="AB754" i="4" a="1"/>
  <c r="AB754" i="4" s="1"/>
  <c r="T1115" i="1"/>
  <c r="AB1115" i="1" s="1" a="1"/>
  <c r="AB1115" i="1" s="1"/>
  <c r="R1114" i="1"/>
  <c r="Q1114" i="1"/>
  <c r="Q754" i="4" l="1"/>
  <c r="AC754" i="4"/>
  <c r="AE1114" i="1"/>
  <c r="AF1114" i="1"/>
  <c r="AD1114" i="1"/>
  <c r="AC1114" i="1"/>
  <c r="X1115" i="1"/>
  <c r="P1115" i="1"/>
  <c r="AE754" i="4" l="1"/>
  <c r="W755" i="4"/>
  <c r="AA755" i="4" s="1"/>
  <c r="U755" i="4"/>
  <c r="Y755" i="4" s="1"/>
  <c r="AF754" i="4"/>
  <c r="AD754" i="4"/>
  <c r="V755" i="4"/>
  <c r="Z755" i="4" s="1"/>
  <c r="T755" i="4"/>
  <c r="T1116" i="1"/>
  <c r="AB1116" i="1" s="1" a="1"/>
  <c r="AB1116" i="1" s="1"/>
  <c r="R1115" i="1"/>
  <c r="Q1115" i="1"/>
  <c r="P755" i="4" l="1"/>
  <c r="R755" i="4" s="1"/>
  <c r="AB755" i="4" a="1"/>
  <c r="AB755" i="4" s="1"/>
  <c r="X755" i="4"/>
  <c r="AE1115" i="1"/>
  <c r="AD1115" i="1"/>
  <c r="AF1115" i="1"/>
  <c r="AC1115" i="1"/>
  <c r="X1116" i="1"/>
  <c r="P1116" i="1"/>
  <c r="Q755" i="4" l="1"/>
  <c r="AC755" i="4"/>
  <c r="T1117" i="1"/>
  <c r="AB1117" i="1" s="1" a="1"/>
  <c r="AB1117" i="1" s="1"/>
  <c r="R1116" i="1"/>
  <c r="Q1116" i="1"/>
  <c r="V756" i="4" l="1"/>
  <c r="Z756" i="4" s="1"/>
  <c r="AD755" i="4"/>
  <c r="AE755" i="4"/>
  <c r="W756" i="4"/>
  <c r="AA756" i="4" s="1"/>
  <c r="U756" i="4"/>
  <c r="Y756" i="4" s="1"/>
  <c r="AF755" i="4"/>
  <c r="T756" i="4"/>
  <c r="AE1116" i="1"/>
  <c r="AF1116" i="1"/>
  <c r="AD1116" i="1"/>
  <c r="AC1116" i="1"/>
  <c r="X1117" i="1"/>
  <c r="P1117" i="1"/>
  <c r="X756" i="4" l="1"/>
  <c r="P756" i="4"/>
  <c r="R756" i="4" s="1"/>
  <c r="AB756" i="4" a="1"/>
  <c r="AB756" i="4" s="1"/>
  <c r="T1118" i="1"/>
  <c r="AB1118" i="1" s="1" a="1"/>
  <c r="AB1118" i="1" s="1"/>
  <c r="R1117" i="1"/>
  <c r="Q1117" i="1"/>
  <c r="Q756" i="4" l="1"/>
  <c r="AC756" i="4"/>
  <c r="AF1117" i="1"/>
  <c r="AE1117" i="1"/>
  <c r="AD1117" i="1"/>
  <c r="AC1117" i="1"/>
  <c r="X1118" i="1"/>
  <c r="P1118" i="1"/>
  <c r="V757" i="4" l="1"/>
  <c r="Z757" i="4" s="1"/>
  <c r="T757" i="4"/>
  <c r="U757" i="4"/>
  <c r="Y757" i="4" s="1"/>
  <c r="W757" i="4"/>
  <c r="AA757" i="4" s="1"/>
  <c r="AF756" i="4"/>
  <c r="AE756" i="4"/>
  <c r="AD756" i="4"/>
  <c r="T1119" i="1"/>
  <c r="AB1119" i="1" s="1" a="1"/>
  <c r="AB1119" i="1" s="1"/>
  <c r="R1118" i="1"/>
  <c r="Q1118" i="1"/>
  <c r="AB757" i="4" l="1" a="1"/>
  <c r="AB757" i="4" s="1"/>
  <c r="X757" i="4"/>
  <c r="P757" i="4"/>
  <c r="R757" i="4" s="1"/>
  <c r="AE1118" i="1"/>
  <c r="AF1118" i="1"/>
  <c r="AD1118" i="1"/>
  <c r="AC1118" i="1"/>
  <c r="X1119" i="1"/>
  <c r="P1119" i="1"/>
  <c r="Q757" i="4" l="1"/>
  <c r="AC757" i="4" s="1"/>
  <c r="T1120" i="1"/>
  <c r="AB1120" i="1" s="1" a="1"/>
  <c r="AB1120" i="1" s="1"/>
  <c r="R1119" i="1"/>
  <c r="Q1119" i="1"/>
  <c r="W758" i="4" l="1"/>
  <c r="AA758" i="4" s="1"/>
  <c r="AE757" i="4"/>
  <c r="AF757" i="4"/>
  <c r="V758" i="4"/>
  <c r="Z758" i="4" s="1"/>
  <c r="U758" i="4"/>
  <c r="Y758" i="4" s="1"/>
  <c r="AD757" i="4"/>
  <c r="T758" i="4"/>
  <c r="AF1119" i="1"/>
  <c r="AE1119" i="1"/>
  <c r="AD1119" i="1"/>
  <c r="AC1119" i="1"/>
  <c r="X1120" i="1"/>
  <c r="P1120" i="1"/>
  <c r="P758" i="4" l="1"/>
  <c r="R758" i="4" s="1"/>
  <c r="AB758" i="4" a="1"/>
  <c r="AB758" i="4" s="1"/>
  <c r="X758" i="4"/>
  <c r="T1121" i="1"/>
  <c r="AB1121" i="1" s="1" a="1"/>
  <c r="AB1121" i="1" s="1"/>
  <c r="R1120" i="1"/>
  <c r="Q1120" i="1"/>
  <c r="Q758" i="4" l="1"/>
  <c r="AF1120" i="1"/>
  <c r="AE1120" i="1"/>
  <c r="AD1120" i="1"/>
  <c r="AC1120" i="1"/>
  <c r="X1121" i="1"/>
  <c r="P1121" i="1"/>
  <c r="AC758" i="4" l="1"/>
  <c r="AF758" i="4"/>
  <c r="AD758" i="4"/>
  <c r="V759" i="4"/>
  <c r="Z759" i="4" s="1"/>
  <c r="U759" i="4"/>
  <c r="Y759" i="4" s="1"/>
  <c r="AE758" i="4"/>
  <c r="W759" i="4"/>
  <c r="AA759" i="4" s="1"/>
  <c r="T759" i="4"/>
  <c r="T1122" i="1"/>
  <c r="AB1122" i="1" s="1" a="1"/>
  <c r="AB1122" i="1" s="1"/>
  <c r="R1121" i="1"/>
  <c r="Q1121" i="1"/>
  <c r="X759" i="4" l="1"/>
  <c r="P759" i="4"/>
  <c r="R759" i="4" s="1"/>
  <c r="AB759" i="4" a="1"/>
  <c r="AB759" i="4" s="1"/>
  <c r="AF1121" i="1"/>
  <c r="AD1121" i="1"/>
  <c r="AE1121" i="1"/>
  <c r="AC1121" i="1"/>
  <c r="X1122" i="1"/>
  <c r="P1122" i="1"/>
  <c r="Q759" i="4" l="1"/>
  <c r="AC759" i="4" s="1"/>
  <c r="T1123" i="1"/>
  <c r="AB1123" i="1" s="1" a="1"/>
  <c r="AB1123" i="1" s="1"/>
  <c r="R1122" i="1"/>
  <c r="Q1122" i="1"/>
  <c r="AD759" i="4" l="1"/>
  <c r="W760" i="4"/>
  <c r="AA760" i="4" s="1"/>
  <c r="V760" i="4"/>
  <c r="Z760" i="4" s="1"/>
  <c r="AE759" i="4"/>
  <c r="AF759" i="4"/>
  <c r="U760" i="4"/>
  <c r="Y760" i="4" s="1"/>
  <c r="T760" i="4"/>
  <c r="AF1122" i="1"/>
  <c r="AE1122" i="1"/>
  <c r="AD1122" i="1"/>
  <c r="AC1122" i="1"/>
  <c r="X1123" i="1"/>
  <c r="P1123" i="1"/>
  <c r="X760" i="4" l="1"/>
  <c r="AB760" i="4" a="1"/>
  <c r="AB760" i="4" s="1"/>
  <c r="P760" i="4"/>
  <c r="R760" i="4" s="1"/>
  <c r="T1124" i="1"/>
  <c r="AB1124" i="1" s="1" a="1"/>
  <c r="AB1124" i="1" s="1"/>
  <c r="R1123" i="1"/>
  <c r="Q1123" i="1"/>
  <c r="Q760" i="4" l="1"/>
  <c r="AC760" i="4" s="1"/>
  <c r="AF1123" i="1"/>
  <c r="AD1123" i="1"/>
  <c r="AE1123" i="1"/>
  <c r="AC1123" i="1"/>
  <c r="X1124" i="1"/>
  <c r="P1124" i="1"/>
  <c r="V761" i="4" l="1"/>
  <c r="Z761" i="4" s="1"/>
  <c r="AD760" i="4"/>
  <c r="AE760" i="4"/>
  <c r="W761" i="4"/>
  <c r="AA761" i="4" s="1"/>
  <c r="AF760" i="4"/>
  <c r="U761" i="4"/>
  <c r="Y761" i="4" s="1"/>
  <c r="T761" i="4"/>
  <c r="T1125" i="1"/>
  <c r="AB1125" i="1" s="1" a="1"/>
  <c r="AB1125" i="1" s="1"/>
  <c r="R1124" i="1"/>
  <c r="Q1124" i="1"/>
  <c r="P761" i="4" l="1"/>
  <c r="R761" i="4" s="1"/>
  <c r="X761" i="4"/>
  <c r="AB761" i="4" a="1"/>
  <c r="AB761" i="4" s="1"/>
  <c r="AF1124" i="1"/>
  <c r="AD1124" i="1"/>
  <c r="AE1124" i="1"/>
  <c r="AC1124" i="1"/>
  <c r="X1125" i="1"/>
  <c r="P1125" i="1"/>
  <c r="Q761" i="4" l="1"/>
  <c r="T1126" i="1"/>
  <c r="AB1126" i="1" s="1" a="1"/>
  <c r="AB1126" i="1" s="1"/>
  <c r="R1125" i="1"/>
  <c r="Q1125" i="1"/>
  <c r="AC761" i="4" l="1"/>
  <c r="AE761" i="4"/>
  <c r="AF761" i="4"/>
  <c r="AD761" i="4"/>
  <c r="V762" i="4"/>
  <c r="Z762" i="4" s="1"/>
  <c r="U762" i="4"/>
  <c r="Y762" i="4" s="1"/>
  <c r="W762" i="4"/>
  <c r="AA762" i="4" s="1"/>
  <c r="T762" i="4"/>
  <c r="AE1125" i="1"/>
  <c r="AD1125" i="1"/>
  <c r="AF1125" i="1"/>
  <c r="AC1125" i="1"/>
  <c r="X1126" i="1"/>
  <c r="P1126" i="1"/>
  <c r="P762" i="4" l="1"/>
  <c r="R762" i="4" s="1"/>
  <c r="X762" i="4"/>
  <c r="AB762" i="4" a="1"/>
  <c r="AB762" i="4" s="1"/>
  <c r="T1127" i="1"/>
  <c r="AB1127" i="1" s="1" a="1"/>
  <c r="AB1127" i="1" s="1"/>
  <c r="R1126" i="1"/>
  <c r="Q1126" i="1"/>
  <c r="Q762" i="4" l="1"/>
  <c r="AE1126" i="1"/>
  <c r="AD1126" i="1"/>
  <c r="AF1126" i="1"/>
  <c r="AC1126" i="1"/>
  <c r="X1127" i="1"/>
  <c r="P1127" i="1"/>
  <c r="AC762" i="4" l="1"/>
  <c r="AF762" i="4"/>
  <c r="AD762" i="4"/>
  <c r="AE762" i="4"/>
  <c r="V763" i="4"/>
  <c r="Z763" i="4" s="1"/>
  <c r="U763" i="4"/>
  <c r="Y763" i="4" s="1"/>
  <c r="W763" i="4"/>
  <c r="AA763" i="4" s="1"/>
  <c r="T763" i="4"/>
  <c r="T1128" i="1"/>
  <c r="AB1128" i="1" s="1" a="1"/>
  <c r="AB1128" i="1" s="1"/>
  <c r="R1127" i="1"/>
  <c r="Q1127" i="1"/>
  <c r="P763" i="4" l="1"/>
  <c r="R763" i="4" s="1"/>
  <c r="AB763" i="4" a="1"/>
  <c r="AB763" i="4" s="1"/>
  <c r="X763" i="4"/>
  <c r="AE1127" i="1"/>
  <c r="AF1127" i="1"/>
  <c r="AD1127" i="1"/>
  <c r="AC1127" i="1"/>
  <c r="X1128" i="1"/>
  <c r="P1128" i="1"/>
  <c r="Q763" i="4" l="1"/>
  <c r="AC763" i="4"/>
  <c r="T1129" i="1"/>
  <c r="AB1129" i="1" s="1" a="1"/>
  <c r="AB1129" i="1" s="1"/>
  <c r="R1128" i="1"/>
  <c r="Q1128" i="1"/>
  <c r="W764" i="4" l="1"/>
  <c r="AA764" i="4" s="1"/>
  <c r="AD763" i="4"/>
  <c r="AE763" i="4"/>
  <c r="AF763" i="4"/>
  <c r="V764" i="4"/>
  <c r="Z764" i="4" s="1"/>
  <c r="U764" i="4"/>
  <c r="Y764" i="4" s="1"/>
  <c r="T764" i="4"/>
  <c r="AE1128" i="1"/>
  <c r="AD1128" i="1"/>
  <c r="AF1128" i="1"/>
  <c r="AC1128" i="1"/>
  <c r="X1129" i="1"/>
  <c r="P1129" i="1"/>
  <c r="AB764" i="4" l="1" a="1"/>
  <c r="AB764" i="4" s="1"/>
  <c r="P764" i="4"/>
  <c r="R764" i="4" s="1"/>
  <c r="X764" i="4"/>
  <c r="T1130" i="1"/>
  <c r="AB1130" i="1" s="1" a="1"/>
  <c r="AB1130" i="1" s="1"/>
  <c r="R1129" i="1"/>
  <c r="Q1129" i="1"/>
  <c r="Q764" i="4" l="1"/>
  <c r="AD1129" i="1"/>
  <c r="AE1129" i="1"/>
  <c r="AF1129" i="1"/>
  <c r="AC1129" i="1"/>
  <c r="X1130" i="1"/>
  <c r="P1130" i="1"/>
  <c r="AC764" i="4" l="1"/>
  <c r="AF764" i="4"/>
  <c r="V765" i="4"/>
  <c r="Z765" i="4" s="1"/>
  <c r="AE764" i="4"/>
  <c r="AD764" i="4"/>
  <c r="W765" i="4"/>
  <c r="AA765" i="4" s="1"/>
  <c r="U765" i="4"/>
  <c r="Y765" i="4" s="1"/>
  <c r="T765" i="4"/>
  <c r="T1131" i="1"/>
  <c r="AB1131" i="1" s="1" a="1"/>
  <c r="AB1131" i="1" s="1"/>
  <c r="R1130" i="1"/>
  <c r="Q1130" i="1"/>
  <c r="P765" i="4" l="1"/>
  <c r="R765" i="4" s="1"/>
  <c r="AB765" i="4" a="1"/>
  <c r="AB765" i="4" s="1"/>
  <c r="X765" i="4"/>
  <c r="AE1130" i="1"/>
  <c r="AD1130" i="1"/>
  <c r="AF1130" i="1"/>
  <c r="AC1130" i="1"/>
  <c r="X1131" i="1"/>
  <c r="P1131" i="1"/>
  <c r="Q765" i="4" l="1"/>
  <c r="AC765" i="4"/>
  <c r="T1132" i="1"/>
  <c r="AB1132" i="1" s="1" a="1"/>
  <c r="AB1132" i="1" s="1"/>
  <c r="R1131" i="1"/>
  <c r="Q1131" i="1"/>
  <c r="AE765" i="4" l="1"/>
  <c r="AD765" i="4"/>
  <c r="V766" i="4"/>
  <c r="Z766" i="4" s="1"/>
  <c r="U766" i="4"/>
  <c r="Y766" i="4" s="1"/>
  <c r="AF765" i="4"/>
  <c r="W766" i="4"/>
  <c r="AA766" i="4" s="1"/>
  <c r="T766" i="4"/>
  <c r="AD1131" i="1"/>
  <c r="AF1131" i="1"/>
  <c r="AE1131" i="1"/>
  <c r="AC1131" i="1"/>
  <c r="X1132" i="1"/>
  <c r="P1132" i="1"/>
  <c r="P766" i="4" l="1"/>
  <c r="R766" i="4" s="1"/>
  <c r="X766" i="4"/>
  <c r="AB766" i="4" a="1"/>
  <c r="AB766" i="4" s="1"/>
  <c r="T1133" i="1"/>
  <c r="AB1133" i="1" s="1" a="1"/>
  <c r="AB1133" i="1" s="1"/>
  <c r="R1132" i="1"/>
  <c r="Q1132" i="1"/>
  <c r="Q766" i="4" l="1"/>
  <c r="AE1132" i="1"/>
  <c r="AF1132" i="1"/>
  <c r="AD1132" i="1"/>
  <c r="AC1132" i="1"/>
  <c r="X1133" i="1"/>
  <c r="P1133" i="1"/>
  <c r="W767" i="4" l="1"/>
  <c r="AA767" i="4" s="1"/>
  <c r="AE766" i="4"/>
  <c r="U767" i="4"/>
  <c r="Y767" i="4" s="1"/>
  <c r="V767" i="4"/>
  <c r="Z767" i="4" s="1"/>
  <c r="AF766" i="4"/>
  <c r="AD766" i="4"/>
  <c r="AC766" i="4"/>
  <c r="T767" i="4"/>
  <c r="R1133" i="1"/>
  <c r="Q1133" i="1"/>
  <c r="X767" i="4" l="1"/>
  <c r="P767" i="4"/>
  <c r="R767" i="4" s="1"/>
  <c r="AB767" i="4" a="1"/>
  <c r="AB767" i="4" s="1"/>
  <c r="V1134" i="1"/>
  <c r="Z1134" i="1" s="1"/>
  <c r="V1135" i="1" s="1"/>
  <c r="Z1135" i="1" s="1"/>
  <c r="V1136" i="1" s="1"/>
  <c r="Z1136" i="1" s="1"/>
  <c r="V1137" i="1" s="1"/>
  <c r="Z1137" i="1" s="1"/>
  <c r="V1138" i="1" s="1"/>
  <c r="Z1138" i="1" s="1"/>
  <c r="V1139" i="1" s="1"/>
  <c r="Z1139" i="1" s="1"/>
  <c r="V1140" i="1" s="1"/>
  <c r="Z1140" i="1" s="1"/>
  <c r="V1141" i="1" s="1"/>
  <c r="Z1141" i="1" s="1"/>
  <c r="V1142" i="1" s="1"/>
  <c r="Z1142" i="1" s="1"/>
  <c r="V1143" i="1" s="1"/>
  <c r="Z1143" i="1" s="1"/>
  <c r="V1144" i="1" s="1"/>
  <c r="Z1144" i="1" s="1"/>
  <c r="V1145" i="1" s="1"/>
  <c r="Z1145" i="1" s="1"/>
  <c r="V1146" i="1" s="1"/>
  <c r="Z1146" i="1" s="1"/>
  <c r="V1147" i="1" s="1"/>
  <c r="Z1147" i="1" s="1"/>
  <c r="V1148" i="1" s="1"/>
  <c r="Z1148" i="1" s="1"/>
  <c r="V1149" i="1" s="1"/>
  <c r="Z1149" i="1" s="1"/>
  <c r="V1150" i="1" s="1"/>
  <c r="Z1150" i="1" s="1"/>
  <c r="V1151" i="1" s="1"/>
  <c r="Z1151" i="1" s="1"/>
  <c r="V1152" i="1" s="1"/>
  <c r="Z1152" i="1" s="1"/>
  <c r="V1153" i="1" s="1"/>
  <c r="Z1153" i="1" s="1"/>
  <c r="V1154" i="1" s="1"/>
  <c r="Z1154" i="1" s="1"/>
  <c r="W1134" i="1"/>
  <c r="AA1134" i="1" s="1"/>
  <c r="W1135" i="1" s="1"/>
  <c r="AA1135" i="1" s="1"/>
  <c r="W1136" i="1" s="1"/>
  <c r="AA1136" i="1" s="1"/>
  <c r="W1137" i="1" s="1"/>
  <c r="AA1137" i="1" s="1"/>
  <c r="W1138" i="1" s="1"/>
  <c r="AA1138" i="1" s="1"/>
  <c r="W1139" i="1" s="1"/>
  <c r="AA1139" i="1" s="1"/>
  <c r="W1140" i="1" s="1"/>
  <c r="AA1140" i="1" s="1"/>
  <c r="W1141" i="1" s="1"/>
  <c r="AA1141" i="1" s="1"/>
  <c r="W1142" i="1" s="1"/>
  <c r="AA1142" i="1" s="1"/>
  <c r="W1143" i="1" s="1"/>
  <c r="AA1143" i="1" s="1"/>
  <c r="W1144" i="1" s="1"/>
  <c r="AA1144" i="1" s="1"/>
  <c r="W1145" i="1" s="1"/>
  <c r="AA1145" i="1" s="1"/>
  <c r="W1146" i="1" s="1"/>
  <c r="AA1146" i="1" s="1"/>
  <c r="W1147" i="1" s="1"/>
  <c r="AA1147" i="1" s="1"/>
  <c r="W1148" i="1" s="1"/>
  <c r="AA1148" i="1" s="1"/>
  <c r="W1149" i="1" s="1"/>
  <c r="AA1149" i="1" s="1"/>
  <c r="W1150" i="1" s="1"/>
  <c r="AA1150" i="1" s="1"/>
  <c r="W1151" i="1" s="1"/>
  <c r="AA1151" i="1" s="1"/>
  <c r="W1152" i="1" s="1"/>
  <c r="AA1152" i="1" s="1"/>
  <c r="W1153" i="1" s="1"/>
  <c r="AA1153" i="1" s="1"/>
  <c r="W1154" i="1" s="1"/>
  <c r="AA1154" i="1" s="1"/>
  <c r="U1134" i="1"/>
  <c r="Y1134" i="1" s="1"/>
  <c r="U1135" i="1" s="1"/>
  <c r="Y1135" i="1" s="1"/>
  <c r="U1136" i="1" s="1"/>
  <c r="Y1136" i="1" s="1"/>
  <c r="U1137" i="1" s="1"/>
  <c r="Y1137" i="1" s="1"/>
  <c r="U1138" i="1" s="1"/>
  <c r="Y1138" i="1" s="1"/>
  <c r="U1139" i="1" s="1"/>
  <c r="Y1139" i="1" s="1"/>
  <c r="U1140" i="1" s="1"/>
  <c r="Y1140" i="1" s="1"/>
  <c r="U1141" i="1" s="1"/>
  <c r="Y1141" i="1" s="1"/>
  <c r="U1142" i="1" s="1"/>
  <c r="Y1142" i="1" s="1"/>
  <c r="U1143" i="1" s="1"/>
  <c r="Y1143" i="1" s="1"/>
  <c r="U1144" i="1" s="1"/>
  <c r="Y1144" i="1" s="1"/>
  <c r="U1145" i="1" s="1"/>
  <c r="Y1145" i="1" s="1"/>
  <c r="U1146" i="1" s="1"/>
  <c r="Y1146" i="1" s="1"/>
  <c r="U1147" i="1" s="1"/>
  <c r="Y1147" i="1" s="1"/>
  <c r="U1148" i="1" s="1"/>
  <c r="Y1148" i="1" s="1"/>
  <c r="U1149" i="1" s="1"/>
  <c r="Y1149" i="1" s="1"/>
  <c r="U1150" i="1" s="1"/>
  <c r="Y1150" i="1" s="1"/>
  <c r="U1151" i="1" s="1"/>
  <c r="Y1151" i="1" s="1"/>
  <c r="U1152" i="1" s="1"/>
  <c r="Y1152" i="1" s="1"/>
  <c r="U1153" i="1" s="1"/>
  <c r="Y1153" i="1" s="1"/>
  <c r="U1154" i="1" s="1"/>
  <c r="Y1154" i="1" s="1"/>
  <c r="T1134" i="1"/>
  <c r="AB1134" i="1" s="1" a="1"/>
  <c r="AB1134" i="1" s="1"/>
  <c r="AF1133" i="1"/>
  <c r="AE1133" i="1"/>
  <c r="AD1133" i="1"/>
  <c r="AC1133" i="1"/>
  <c r="Q767" i="4" l="1"/>
  <c r="AC767" i="4"/>
  <c r="P1134" i="1"/>
  <c r="X1134" i="1"/>
  <c r="T1135" i="1"/>
  <c r="AB1135" i="1" s="1" a="1"/>
  <c r="AB1135" i="1" s="1"/>
  <c r="R1134" i="1"/>
  <c r="Q1134" i="1"/>
  <c r="AF767" i="4" l="1"/>
  <c r="U768" i="4"/>
  <c r="Y768" i="4" s="1"/>
  <c r="AD767" i="4"/>
  <c r="V768" i="4"/>
  <c r="Z768" i="4" s="1"/>
  <c r="AE767" i="4"/>
  <c r="W768" i="4"/>
  <c r="AA768" i="4" s="1"/>
  <c r="T768" i="4"/>
  <c r="AF1134" i="1"/>
  <c r="AE1134" i="1"/>
  <c r="AD1134" i="1"/>
  <c r="AC1134" i="1"/>
  <c r="X1135" i="1"/>
  <c r="P1135" i="1"/>
  <c r="AB768" i="4" l="1" a="1"/>
  <c r="AB768" i="4" s="1"/>
  <c r="X768" i="4"/>
  <c r="P768" i="4"/>
  <c r="R768" i="4" s="1"/>
  <c r="T1136" i="1"/>
  <c r="AB1136" i="1" s="1" a="1"/>
  <c r="AB1136" i="1" s="1"/>
  <c r="R1135" i="1"/>
  <c r="Q1135" i="1"/>
  <c r="Q768" i="4" l="1"/>
  <c r="AD1135" i="1"/>
  <c r="AE1135" i="1"/>
  <c r="AF1135" i="1"/>
  <c r="AC1135" i="1"/>
  <c r="X1136" i="1"/>
  <c r="P1136" i="1"/>
  <c r="W769" i="4" l="1"/>
  <c r="AA769" i="4" s="1"/>
  <c r="AE768" i="4"/>
  <c r="AD768" i="4"/>
  <c r="AF768" i="4"/>
  <c r="V769" i="4"/>
  <c r="Z769" i="4" s="1"/>
  <c r="U769" i="4"/>
  <c r="Y769" i="4" s="1"/>
  <c r="AC768" i="4"/>
  <c r="T769" i="4"/>
  <c r="T1137" i="1"/>
  <c r="AB1137" i="1" s="1" a="1"/>
  <c r="AB1137" i="1" s="1"/>
  <c r="R1136" i="1"/>
  <c r="Q1136" i="1"/>
  <c r="P769" i="4" l="1"/>
  <c r="R769" i="4" s="1"/>
  <c r="AB769" i="4" a="1"/>
  <c r="AB769" i="4" s="1"/>
  <c r="X769" i="4"/>
  <c r="AE1136" i="1"/>
  <c r="AF1136" i="1"/>
  <c r="AD1136" i="1"/>
  <c r="AC1136" i="1"/>
  <c r="X1137" i="1"/>
  <c r="P1137" i="1"/>
  <c r="Q769" i="4" l="1"/>
  <c r="AC769" i="4"/>
  <c r="T1138" i="1"/>
  <c r="AB1138" i="1" s="1" a="1"/>
  <c r="AB1138" i="1" s="1"/>
  <c r="R1137" i="1"/>
  <c r="Q1137" i="1"/>
  <c r="AF769" i="4" l="1"/>
  <c r="AD769" i="4"/>
  <c r="AE769" i="4"/>
  <c r="V770" i="4"/>
  <c r="Z770" i="4" s="1"/>
  <c r="U770" i="4"/>
  <c r="Y770" i="4" s="1"/>
  <c r="W770" i="4"/>
  <c r="AA770" i="4" s="1"/>
  <c r="T770" i="4"/>
  <c r="AF1137" i="1"/>
  <c r="AD1137" i="1"/>
  <c r="AE1137" i="1"/>
  <c r="AC1137" i="1"/>
  <c r="X1138" i="1"/>
  <c r="P1138" i="1"/>
  <c r="AB770" i="4" l="1" a="1"/>
  <c r="AB770" i="4" s="1"/>
  <c r="X770" i="4"/>
  <c r="P770" i="4"/>
  <c r="R770" i="4" s="1"/>
  <c r="T1139" i="1"/>
  <c r="AB1139" i="1" s="1" a="1"/>
  <c r="AB1139" i="1" s="1"/>
  <c r="R1138" i="1"/>
  <c r="Q1138" i="1"/>
  <c r="Q770" i="4" l="1"/>
  <c r="AF1138" i="1"/>
  <c r="AD1138" i="1"/>
  <c r="AE1138" i="1"/>
  <c r="AC1138" i="1"/>
  <c r="X1139" i="1"/>
  <c r="P1139" i="1"/>
  <c r="AE770" i="4" l="1"/>
  <c r="AF770" i="4"/>
  <c r="U771" i="4"/>
  <c r="Y771" i="4" s="1"/>
  <c r="W771" i="4"/>
  <c r="AA771" i="4" s="1"/>
  <c r="V771" i="4"/>
  <c r="Z771" i="4" s="1"/>
  <c r="AD770" i="4"/>
  <c r="AC770" i="4"/>
  <c r="T771" i="4"/>
  <c r="T1140" i="1"/>
  <c r="AB1140" i="1" s="1" a="1"/>
  <c r="AB1140" i="1" s="1"/>
  <c r="R1139" i="1"/>
  <c r="Q1139" i="1"/>
  <c r="P771" i="4" l="1"/>
  <c r="R771" i="4" s="1"/>
  <c r="AB771" i="4" a="1"/>
  <c r="AB771" i="4" s="1"/>
  <c r="X771" i="4"/>
  <c r="AE1139" i="1"/>
  <c r="AD1139" i="1"/>
  <c r="AF1139" i="1"/>
  <c r="AC1139" i="1"/>
  <c r="X1140" i="1"/>
  <c r="P1140" i="1"/>
  <c r="Q771" i="4" l="1"/>
  <c r="T1141" i="1"/>
  <c r="AB1141" i="1" s="1" a="1"/>
  <c r="AB1141" i="1" s="1"/>
  <c r="R1140" i="1"/>
  <c r="Q1140" i="1"/>
  <c r="AC771" i="4" l="1"/>
  <c r="AD771" i="4"/>
  <c r="W772" i="4"/>
  <c r="AA772" i="4" s="1"/>
  <c r="V772" i="4"/>
  <c r="Z772" i="4" s="1"/>
  <c r="AF771" i="4"/>
  <c r="AE771" i="4"/>
  <c r="U772" i="4"/>
  <c r="Y772" i="4" s="1"/>
  <c r="T772" i="4"/>
  <c r="AF1140" i="1"/>
  <c r="AE1140" i="1"/>
  <c r="AD1140" i="1"/>
  <c r="AC1140" i="1"/>
  <c r="X1141" i="1"/>
  <c r="P1141" i="1"/>
  <c r="X772" i="4" l="1"/>
  <c r="P772" i="4"/>
  <c r="R772" i="4" s="1"/>
  <c r="AB772" i="4" a="1"/>
  <c r="AB772" i="4" s="1"/>
  <c r="T1142" i="1"/>
  <c r="AB1142" i="1" s="1" a="1"/>
  <c r="AB1142" i="1" s="1"/>
  <c r="R1141" i="1"/>
  <c r="Q1141" i="1"/>
  <c r="Q772" i="4" l="1"/>
  <c r="AC772" i="4"/>
  <c r="AF1141" i="1"/>
  <c r="AD1141" i="1"/>
  <c r="AE1141" i="1"/>
  <c r="AC1141" i="1"/>
  <c r="X1142" i="1"/>
  <c r="P1142" i="1"/>
  <c r="U773" i="4" l="1"/>
  <c r="Y773" i="4" s="1"/>
  <c r="AD772" i="4"/>
  <c r="V773" i="4"/>
  <c r="Z773" i="4" s="1"/>
  <c r="W773" i="4"/>
  <c r="AA773" i="4" s="1"/>
  <c r="AE772" i="4"/>
  <c r="AF772" i="4"/>
  <c r="T773" i="4"/>
  <c r="T1143" i="1"/>
  <c r="AB1143" i="1" s="1" a="1"/>
  <c r="AB1143" i="1" s="1"/>
  <c r="R1142" i="1"/>
  <c r="Q1142" i="1"/>
  <c r="P773" i="4" l="1"/>
  <c r="R773" i="4" s="1"/>
  <c r="AB773" i="4" a="1"/>
  <c r="AB773" i="4" s="1"/>
  <c r="X773" i="4"/>
  <c r="AF1142" i="1"/>
  <c r="AE1142" i="1"/>
  <c r="AD1142" i="1"/>
  <c r="AC1142" i="1"/>
  <c r="X1143" i="1"/>
  <c r="P1143" i="1"/>
  <c r="Q773" i="4" l="1"/>
  <c r="T1144" i="1"/>
  <c r="AB1144" i="1" s="1" a="1"/>
  <c r="AB1144" i="1" s="1"/>
  <c r="R1143" i="1"/>
  <c r="Q1143" i="1"/>
  <c r="V774" i="4" l="1"/>
  <c r="Z774" i="4" s="1"/>
  <c r="AD773" i="4"/>
  <c r="AF773" i="4"/>
  <c r="AE773" i="4"/>
  <c r="W774" i="4"/>
  <c r="AA774" i="4" s="1"/>
  <c r="U774" i="4"/>
  <c r="Y774" i="4" s="1"/>
  <c r="AC773" i="4"/>
  <c r="T774" i="4"/>
  <c r="AF1143" i="1"/>
  <c r="AD1143" i="1"/>
  <c r="AE1143" i="1"/>
  <c r="AC1143" i="1"/>
  <c r="X1144" i="1"/>
  <c r="P1144" i="1"/>
  <c r="P774" i="4" l="1"/>
  <c r="R774" i="4" s="1"/>
  <c r="AB774" i="4" a="1"/>
  <c r="AB774" i="4" s="1"/>
  <c r="X774" i="4"/>
  <c r="T1145" i="1"/>
  <c r="AB1145" i="1" s="1" a="1"/>
  <c r="AB1145" i="1" s="1"/>
  <c r="R1144" i="1"/>
  <c r="Q1144" i="1"/>
  <c r="Q774" i="4" l="1"/>
  <c r="AF1144" i="1"/>
  <c r="AD1144" i="1"/>
  <c r="AE1144" i="1"/>
  <c r="AC1144" i="1"/>
  <c r="X1145" i="1"/>
  <c r="P1145" i="1"/>
  <c r="AC774" i="4" l="1"/>
  <c r="AE774" i="4"/>
  <c r="AF774" i="4"/>
  <c r="U775" i="4"/>
  <c r="Y775" i="4" s="1"/>
  <c r="AD774" i="4"/>
  <c r="W775" i="4"/>
  <c r="AA775" i="4" s="1"/>
  <c r="V775" i="4"/>
  <c r="Z775" i="4" s="1"/>
  <c r="T775" i="4"/>
  <c r="T1146" i="1"/>
  <c r="AB1146" i="1" s="1" a="1"/>
  <c r="AB1146" i="1" s="1"/>
  <c r="R1145" i="1"/>
  <c r="Q1145" i="1"/>
  <c r="X775" i="4" l="1"/>
  <c r="AB775" i="4" a="1"/>
  <c r="AB775" i="4" s="1"/>
  <c r="P775" i="4"/>
  <c r="R775" i="4" s="1"/>
  <c r="AF1145" i="1"/>
  <c r="AE1145" i="1"/>
  <c r="AD1145" i="1"/>
  <c r="AC1145" i="1"/>
  <c r="X1146" i="1"/>
  <c r="P1146" i="1"/>
  <c r="Q775" i="4" l="1"/>
  <c r="T1147" i="1"/>
  <c r="AB1147" i="1" s="1" a="1"/>
  <c r="AB1147" i="1" s="1"/>
  <c r="R1146" i="1"/>
  <c r="Q1146" i="1"/>
  <c r="W776" i="4" l="1"/>
  <c r="AA776" i="4" s="1"/>
  <c r="AD775" i="4"/>
  <c r="AF775" i="4"/>
  <c r="V776" i="4"/>
  <c r="Z776" i="4" s="1"/>
  <c r="AE775" i="4"/>
  <c r="U776" i="4"/>
  <c r="Y776" i="4" s="1"/>
  <c r="AC775" i="4"/>
  <c r="T776" i="4"/>
  <c r="AF1146" i="1"/>
  <c r="AD1146" i="1"/>
  <c r="AE1146" i="1"/>
  <c r="AC1146" i="1"/>
  <c r="X1147" i="1"/>
  <c r="P1147" i="1"/>
  <c r="P776" i="4" l="1"/>
  <c r="R776" i="4" s="1"/>
  <c r="X776" i="4"/>
  <c r="AB776" i="4" a="1"/>
  <c r="AB776" i="4" s="1"/>
  <c r="T1148" i="1"/>
  <c r="AB1148" i="1" s="1" a="1"/>
  <c r="AB1148" i="1" s="1"/>
  <c r="R1147" i="1"/>
  <c r="Q1147" i="1"/>
  <c r="Q776" i="4" l="1"/>
  <c r="AC776" i="4"/>
  <c r="AF1147" i="1"/>
  <c r="AD1147" i="1"/>
  <c r="AE1147" i="1"/>
  <c r="AC1147" i="1"/>
  <c r="X1148" i="1"/>
  <c r="P1148" i="1"/>
  <c r="AF776" i="4" l="1"/>
  <c r="AD776" i="4"/>
  <c r="V777" i="4"/>
  <c r="Z777" i="4" s="1"/>
  <c r="AE776" i="4"/>
  <c r="U777" i="4"/>
  <c r="Y777" i="4" s="1"/>
  <c r="W777" i="4"/>
  <c r="AA777" i="4" s="1"/>
  <c r="T777" i="4"/>
  <c r="T1149" i="1"/>
  <c r="AB1149" i="1" s="1" a="1"/>
  <c r="AB1149" i="1" s="1"/>
  <c r="R1148" i="1"/>
  <c r="Q1148" i="1"/>
  <c r="X777" i="4" l="1"/>
  <c r="P777" i="4"/>
  <c r="R777" i="4" s="1"/>
  <c r="AB777" i="4" a="1"/>
  <c r="AB777" i="4" s="1"/>
  <c r="AF1148" i="1"/>
  <c r="AE1148" i="1"/>
  <c r="AD1148" i="1"/>
  <c r="AC1148" i="1"/>
  <c r="X1149" i="1"/>
  <c r="P1149" i="1"/>
  <c r="Q777" i="4" l="1"/>
  <c r="AC777" i="4" s="1"/>
  <c r="T1150" i="1"/>
  <c r="AB1150" i="1" s="1" a="1"/>
  <c r="AB1150" i="1" s="1"/>
  <c r="R1149" i="1"/>
  <c r="Q1149" i="1"/>
  <c r="T778" i="4" l="1"/>
  <c r="U778" i="4"/>
  <c r="Y778" i="4" s="1"/>
  <c r="V778" i="4"/>
  <c r="Z778" i="4" s="1"/>
  <c r="W778" i="4"/>
  <c r="AA778" i="4" s="1"/>
  <c r="AF777" i="4"/>
  <c r="AE777" i="4"/>
  <c r="AD777" i="4"/>
  <c r="AF1149" i="1"/>
  <c r="AD1149" i="1"/>
  <c r="AE1149" i="1"/>
  <c r="AC1149" i="1"/>
  <c r="X1150" i="1"/>
  <c r="P1150" i="1"/>
  <c r="X778" i="4" l="1"/>
  <c r="P778" i="4"/>
  <c r="R778" i="4" s="1"/>
  <c r="AB778" i="4" a="1"/>
  <c r="AB778" i="4" s="1"/>
  <c r="T1151" i="1"/>
  <c r="AB1151" i="1" s="1" a="1"/>
  <c r="AB1151" i="1" s="1"/>
  <c r="R1150" i="1"/>
  <c r="Q1150" i="1"/>
  <c r="AC1150" i="1" s="1"/>
  <c r="Q778" i="4" l="1"/>
  <c r="AC778" i="4"/>
  <c r="AF1150" i="1"/>
  <c r="AE1150" i="1"/>
  <c r="AD1150" i="1"/>
  <c r="X1151" i="1"/>
  <c r="P1151" i="1"/>
  <c r="V779" i="4" l="1"/>
  <c r="Z779" i="4" s="1"/>
  <c r="AE778" i="4"/>
  <c r="U779" i="4"/>
  <c r="Y779" i="4" s="1"/>
  <c r="W779" i="4"/>
  <c r="AA779" i="4" s="1"/>
  <c r="AD778" i="4"/>
  <c r="AF778" i="4"/>
  <c r="T779" i="4"/>
  <c r="T1152" i="1"/>
  <c r="AB1152" i="1" s="1" a="1"/>
  <c r="AB1152" i="1" s="1"/>
  <c r="R1151" i="1"/>
  <c r="Q1151" i="1"/>
  <c r="X779" i="4" l="1"/>
  <c r="AB779" i="4" a="1"/>
  <c r="AB779" i="4" s="1"/>
  <c r="P779" i="4"/>
  <c r="R779" i="4" s="1"/>
  <c r="AE1151" i="1"/>
  <c r="AD1151" i="1"/>
  <c r="AF1151" i="1"/>
  <c r="AC1151" i="1"/>
  <c r="X1152" i="1"/>
  <c r="P1152" i="1"/>
  <c r="Q779" i="4" l="1"/>
  <c r="T1153" i="1"/>
  <c r="AB1153" i="1" s="1" a="1"/>
  <c r="AB1153" i="1" s="1"/>
  <c r="R1152" i="1"/>
  <c r="Q1152" i="1"/>
  <c r="AE779" i="4" l="1"/>
  <c r="AD779" i="4"/>
  <c r="U780" i="4"/>
  <c r="Y780" i="4" s="1"/>
  <c r="V780" i="4"/>
  <c r="Z780" i="4" s="1"/>
  <c r="W780" i="4"/>
  <c r="AA780" i="4" s="1"/>
  <c r="AF779" i="4"/>
  <c r="AC779" i="4"/>
  <c r="T780" i="4"/>
  <c r="AE1152" i="1"/>
  <c r="AF1152" i="1"/>
  <c r="AD1152" i="1"/>
  <c r="AC1152" i="1"/>
  <c r="X1153" i="1"/>
  <c r="P1153" i="1"/>
  <c r="P780" i="4" l="1"/>
  <c r="R780" i="4" s="1"/>
  <c r="X780" i="4"/>
  <c r="AB780" i="4" a="1"/>
  <c r="AB780" i="4" s="1"/>
  <c r="T1154" i="1"/>
  <c r="AB1154" i="1" s="1" a="1"/>
  <c r="AB1154" i="1" s="1"/>
  <c r="R1153" i="1"/>
  <c r="Q1153" i="1"/>
  <c r="Q780" i="4" l="1"/>
  <c r="AC780" i="4"/>
  <c r="AF1153" i="1"/>
  <c r="AD1153" i="1"/>
  <c r="AE1153" i="1"/>
  <c r="AC1153" i="1"/>
  <c r="X1154" i="1"/>
  <c r="P1154" i="1"/>
  <c r="AF780" i="4" l="1"/>
  <c r="V781" i="4"/>
  <c r="Z781" i="4" s="1"/>
  <c r="W781" i="4"/>
  <c r="AA781" i="4" s="1"/>
  <c r="AE780" i="4"/>
  <c r="AD780" i="4"/>
  <c r="U781" i="4"/>
  <c r="Y781" i="4" s="1"/>
  <c r="T781" i="4"/>
  <c r="R1154" i="1"/>
  <c r="Q1154" i="1"/>
  <c r="AB781" i="4" l="1" a="1"/>
  <c r="AB781" i="4" s="1"/>
  <c r="X781" i="4"/>
  <c r="P781" i="4"/>
  <c r="R781" i="4" s="1"/>
  <c r="U1155" i="1"/>
  <c r="Y1155" i="1" s="1"/>
  <c r="U1156" i="1" s="1"/>
  <c r="Y1156" i="1" s="1"/>
  <c r="U1157" i="1" s="1"/>
  <c r="Y1157" i="1" s="1"/>
  <c r="U1158" i="1" s="1"/>
  <c r="Y1158" i="1" s="1"/>
  <c r="U1159" i="1" s="1"/>
  <c r="Y1159" i="1" s="1"/>
  <c r="U1160" i="1" s="1"/>
  <c r="Y1160" i="1" s="1"/>
  <c r="U1161" i="1" s="1"/>
  <c r="Y1161" i="1" s="1"/>
  <c r="U1162" i="1" s="1"/>
  <c r="Y1162" i="1" s="1"/>
  <c r="U1163" i="1" s="1"/>
  <c r="Y1163" i="1" s="1"/>
  <c r="U1164" i="1" s="1"/>
  <c r="Y1164" i="1" s="1"/>
  <c r="U1165" i="1" s="1"/>
  <c r="Y1165" i="1" s="1"/>
  <c r="U1166" i="1" s="1"/>
  <c r="Y1166" i="1" s="1"/>
  <c r="U1167" i="1" s="1"/>
  <c r="Y1167" i="1" s="1"/>
  <c r="U1168" i="1" s="1"/>
  <c r="Y1168" i="1" s="1"/>
  <c r="U1169" i="1" s="1"/>
  <c r="Y1169" i="1" s="1"/>
  <c r="U1170" i="1" s="1"/>
  <c r="Y1170" i="1" s="1"/>
  <c r="U1171" i="1" s="1"/>
  <c r="Y1171" i="1" s="1"/>
  <c r="U1172" i="1" s="1"/>
  <c r="Y1172" i="1" s="1"/>
  <c r="U1173" i="1" s="1"/>
  <c r="Y1173" i="1" s="1"/>
  <c r="U1174" i="1" s="1"/>
  <c r="Y1174" i="1" s="1"/>
  <c r="U1175" i="1" s="1"/>
  <c r="Y1175" i="1" s="1"/>
  <c r="U1176" i="1" s="1"/>
  <c r="Y1176" i="1" s="1"/>
  <c r="W1155" i="1"/>
  <c r="AA1155" i="1" s="1"/>
  <c r="W1156" i="1" s="1"/>
  <c r="AA1156" i="1" s="1"/>
  <c r="W1157" i="1" s="1"/>
  <c r="AA1157" i="1" s="1"/>
  <c r="W1158" i="1" s="1"/>
  <c r="AA1158" i="1" s="1"/>
  <c r="W1159" i="1" s="1"/>
  <c r="AA1159" i="1" s="1"/>
  <c r="W1160" i="1" s="1"/>
  <c r="AA1160" i="1" s="1"/>
  <c r="W1161" i="1" s="1"/>
  <c r="AA1161" i="1" s="1"/>
  <c r="W1162" i="1" s="1"/>
  <c r="AA1162" i="1" s="1"/>
  <c r="W1163" i="1" s="1"/>
  <c r="AA1163" i="1" s="1"/>
  <c r="W1164" i="1" s="1"/>
  <c r="AA1164" i="1" s="1"/>
  <c r="W1165" i="1" s="1"/>
  <c r="AA1165" i="1" s="1"/>
  <c r="W1166" i="1" s="1"/>
  <c r="AA1166" i="1" s="1"/>
  <c r="W1167" i="1" s="1"/>
  <c r="AA1167" i="1" s="1"/>
  <c r="W1168" i="1" s="1"/>
  <c r="AA1168" i="1" s="1"/>
  <c r="W1169" i="1" s="1"/>
  <c r="AA1169" i="1" s="1"/>
  <c r="W1170" i="1" s="1"/>
  <c r="AA1170" i="1" s="1"/>
  <c r="W1171" i="1" s="1"/>
  <c r="AA1171" i="1" s="1"/>
  <c r="W1172" i="1" s="1"/>
  <c r="AA1172" i="1" s="1"/>
  <c r="W1173" i="1" s="1"/>
  <c r="AA1173" i="1" s="1"/>
  <c r="W1174" i="1" s="1"/>
  <c r="AA1174" i="1" s="1"/>
  <c r="W1175" i="1" s="1"/>
  <c r="AA1175" i="1" s="1"/>
  <c r="W1176" i="1" s="1"/>
  <c r="AA1176" i="1" s="1"/>
  <c r="V1155" i="1"/>
  <c r="Z1155" i="1" s="1"/>
  <c r="V1156" i="1" s="1"/>
  <c r="Z1156" i="1" s="1"/>
  <c r="V1157" i="1" s="1"/>
  <c r="Z1157" i="1" s="1"/>
  <c r="V1158" i="1" s="1"/>
  <c r="Z1158" i="1" s="1"/>
  <c r="V1159" i="1" s="1"/>
  <c r="Z1159" i="1" s="1"/>
  <c r="V1160" i="1" s="1"/>
  <c r="Z1160" i="1" s="1"/>
  <c r="V1161" i="1" s="1"/>
  <c r="Z1161" i="1" s="1"/>
  <c r="V1162" i="1" s="1"/>
  <c r="Z1162" i="1" s="1"/>
  <c r="V1163" i="1" s="1"/>
  <c r="Z1163" i="1" s="1"/>
  <c r="V1164" i="1" s="1"/>
  <c r="Z1164" i="1" s="1"/>
  <c r="V1165" i="1" s="1"/>
  <c r="Z1165" i="1" s="1"/>
  <c r="V1166" i="1" s="1"/>
  <c r="Z1166" i="1" s="1"/>
  <c r="V1167" i="1" s="1"/>
  <c r="Z1167" i="1" s="1"/>
  <c r="V1168" i="1" s="1"/>
  <c r="Z1168" i="1" s="1"/>
  <c r="V1169" i="1" s="1"/>
  <c r="Z1169" i="1" s="1"/>
  <c r="V1170" i="1" s="1"/>
  <c r="Z1170" i="1" s="1"/>
  <c r="V1171" i="1" s="1"/>
  <c r="Z1171" i="1" s="1"/>
  <c r="V1172" i="1" s="1"/>
  <c r="Z1172" i="1" s="1"/>
  <c r="V1173" i="1" s="1"/>
  <c r="Z1173" i="1" s="1"/>
  <c r="V1174" i="1" s="1"/>
  <c r="Z1174" i="1" s="1"/>
  <c r="V1175" i="1" s="1"/>
  <c r="Z1175" i="1" s="1"/>
  <c r="V1176" i="1" s="1"/>
  <c r="Z1176" i="1" s="1"/>
  <c r="T1155" i="1"/>
  <c r="AF1154" i="1"/>
  <c r="AE1154" i="1"/>
  <c r="AD1154" i="1"/>
  <c r="AC1154" i="1"/>
  <c r="X1155" i="1"/>
  <c r="Q781" i="4" l="1"/>
  <c r="P1155" i="1"/>
  <c r="AB1155" i="1" a="1"/>
  <c r="AB1155" i="1" s="1"/>
  <c r="T1156" i="1"/>
  <c r="AB1156" i="1" s="1" a="1"/>
  <c r="AB1156" i="1" s="1"/>
  <c r="R1155" i="1"/>
  <c r="Q1155" i="1"/>
  <c r="AC781" i="4" l="1"/>
  <c r="AF781" i="4"/>
  <c r="V782" i="4"/>
  <c r="Z782" i="4" s="1"/>
  <c r="AD781" i="4"/>
  <c r="AE781" i="4"/>
  <c r="U782" i="4"/>
  <c r="Y782" i="4" s="1"/>
  <c r="W782" i="4"/>
  <c r="AA782" i="4" s="1"/>
  <c r="T782" i="4"/>
  <c r="AF1155" i="1"/>
  <c r="AD1155" i="1"/>
  <c r="AE1155" i="1"/>
  <c r="AC1155" i="1"/>
  <c r="X1156" i="1"/>
  <c r="P1156" i="1"/>
  <c r="X782" i="4" l="1"/>
  <c r="P782" i="4"/>
  <c r="R782" i="4" s="1"/>
  <c r="AB782" i="4" a="1"/>
  <c r="AB782" i="4" s="1"/>
  <c r="T1157" i="1"/>
  <c r="AB1157" i="1" s="1" a="1"/>
  <c r="AB1157" i="1" s="1"/>
  <c r="R1156" i="1"/>
  <c r="Q1156" i="1"/>
  <c r="Q782" i="4" l="1"/>
  <c r="AE1156" i="1"/>
  <c r="AF1156" i="1"/>
  <c r="AD1156" i="1"/>
  <c r="AC1156" i="1"/>
  <c r="X1157" i="1"/>
  <c r="P1157" i="1"/>
  <c r="AD782" i="4" l="1"/>
  <c r="W783" i="4"/>
  <c r="AA783" i="4" s="1"/>
  <c r="V783" i="4"/>
  <c r="Z783" i="4" s="1"/>
  <c r="AF782" i="4"/>
  <c r="U783" i="4"/>
  <c r="Y783" i="4" s="1"/>
  <c r="AE782" i="4"/>
  <c r="AC782" i="4"/>
  <c r="T783" i="4"/>
  <c r="T1158" i="1"/>
  <c r="AB1158" i="1" s="1" a="1"/>
  <c r="AB1158" i="1" s="1"/>
  <c r="R1157" i="1"/>
  <c r="Q1157" i="1"/>
  <c r="X783" i="4" l="1"/>
  <c r="P783" i="4"/>
  <c r="R783" i="4" s="1"/>
  <c r="AB783" i="4" a="1"/>
  <c r="AB783" i="4" s="1"/>
  <c r="AF1157" i="1"/>
  <c r="AE1157" i="1"/>
  <c r="AD1157" i="1"/>
  <c r="AC1157" i="1"/>
  <c r="X1158" i="1"/>
  <c r="P1158" i="1"/>
  <c r="Q783" i="4" l="1"/>
  <c r="T1159" i="1"/>
  <c r="AB1159" i="1" s="1" a="1"/>
  <c r="AB1159" i="1" s="1"/>
  <c r="R1158" i="1"/>
  <c r="Q1158" i="1"/>
  <c r="AC783" i="4" l="1"/>
  <c r="V784" i="4"/>
  <c r="Z784" i="4" s="1"/>
  <c r="AD783" i="4"/>
  <c r="AE783" i="4"/>
  <c r="U784" i="4"/>
  <c r="Y784" i="4" s="1"/>
  <c r="W784" i="4"/>
  <c r="AA784" i="4" s="1"/>
  <c r="AF783" i="4"/>
  <c r="T784" i="4"/>
  <c r="AF1158" i="1"/>
  <c r="AE1158" i="1"/>
  <c r="AD1158" i="1"/>
  <c r="AC1158" i="1"/>
  <c r="X1159" i="1"/>
  <c r="P1159" i="1"/>
  <c r="AB784" i="4" l="1" a="1"/>
  <c r="AB784" i="4" s="1"/>
  <c r="X784" i="4"/>
  <c r="P784" i="4"/>
  <c r="R784" i="4" s="1"/>
  <c r="T1160" i="1"/>
  <c r="AB1160" i="1" s="1" a="1"/>
  <c r="AB1160" i="1" s="1"/>
  <c r="R1159" i="1"/>
  <c r="Q1159" i="1"/>
  <c r="Q784" i="4" l="1"/>
  <c r="AF1159" i="1"/>
  <c r="AE1159" i="1"/>
  <c r="AD1159" i="1"/>
  <c r="AC1159" i="1"/>
  <c r="X1160" i="1"/>
  <c r="P1160" i="1"/>
  <c r="AC784" i="4" l="1"/>
  <c r="U785" i="4"/>
  <c r="Y785" i="4" s="1"/>
  <c r="AF784" i="4"/>
  <c r="AD784" i="4"/>
  <c r="V785" i="4"/>
  <c r="Z785" i="4" s="1"/>
  <c r="W785" i="4"/>
  <c r="AA785" i="4" s="1"/>
  <c r="AE784" i="4"/>
  <c r="T785" i="4"/>
  <c r="T1161" i="1"/>
  <c r="AB1161" i="1" s="1" a="1"/>
  <c r="AB1161" i="1" s="1"/>
  <c r="R1160" i="1"/>
  <c r="Q1160" i="1"/>
  <c r="AB785" i="4" l="1" a="1"/>
  <c r="AB785" i="4" s="1"/>
  <c r="X785" i="4"/>
  <c r="P785" i="4"/>
  <c r="R785" i="4" s="1"/>
  <c r="AF1160" i="1"/>
  <c r="AD1160" i="1"/>
  <c r="AE1160" i="1"/>
  <c r="AC1160" i="1"/>
  <c r="X1161" i="1"/>
  <c r="P1161" i="1"/>
  <c r="Q785" i="4" l="1"/>
  <c r="T1162" i="1"/>
  <c r="AB1162" i="1" s="1" a="1"/>
  <c r="AB1162" i="1" s="1"/>
  <c r="R1161" i="1"/>
  <c r="Q1161" i="1"/>
  <c r="AC785" i="4" l="1"/>
  <c r="W786" i="4"/>
  <c r="AA786" i="4" s="1"/>
  <c r="AD785" i="4"/>
  <c r="AF785" i="4"/>
  <c r="V786" i="4"/>
  <c r="Z786" i="4" s="1"/>
  <c r="U786" i="4"/>
  <c r="Y786" i="4" s="1"/>
  <c r="AE785" i="4"/>
  <c r="T786" i="4"/>
  <c r="AF1161" i="1"/>
  <c r="AD1161" i="1"/>
  <c r="AE1161" i="1"/>
  <c r="AC1161" i="1"/>
  <c r="X1162" i="1"/>
  <c r="P1162" i="1"/>
  <c r="P786" i="4" l="1"/>
  <c r="R786" i="4" s="1"/>
  <c r="AB786" i="4" a="1"/>
  <c r="AB786" i="4" s="1"/>
  <c r="X786" i="4"/>
  <c r="T1163" i="1"/>
  <c r="AB1163" i="1" s="1" a="1"/>
  <c r="AB1163" i="1" s="1"/>
  <c r="R1162" i="1"/>
  <c r="Q1162" i="1"/>
  <c r="Q786" i="4" l="1"/>
  <c r="AF1162" i="1"/>
  <c r="AD1162" i="1"/>
  <c r="AE1162" i="1"/>
  <c r="AC1162" i="1"/>
  <c r="X1163" i="1"/>
  <c r="P1163" i="1"/>
  <c r="U787" i="4" l="1"/>
  <c r="Y787" i="4" s="1"/>
  <c r="AE786" i="4"/>
  <c r="AD786" i="4"/>
  <c r="W787" i="4"/>
  <c r="AA787" i="4" s="1"/>
  <c r="AF786" i="4"/>
  <c r="V787" i="4"/>
  <c r="Z787" i="4" s="1"/>
  <c r="AC786" i="4"/>
  <c r="T787" i="4"/>
  <c r="T1164" i="1"/>
  <c r="AB1164" i="1" s="1" a="1"/>
  <c r="AB1164" i="1" s="1"/>
  <c r="R1163" i="1"/>
  <c r="Q1163" i="1"/>
  <c r="X787" i="4" l="1"/>
  <c r="P787" i="4"/>
  <c r="R787" i="4" s="1"/>
  <c r="AB787" i="4" a="1"/>
  <c r="AB787" i="4" s="1"/>
  <c r="AF1163" i="1"/>
  <c r="AE1163" i="1"/>
  <c r="AD1163" i="1"/>
  <c r="AC1163" i="1"/>
  <c r="X1164" i="1"/>
  <c r="P1164" i="1"/>
  <c r="Q787" i="4" l="1"/>
  <c r="AC787" i="4"/>
  <c r="T1165" i="1"/>
  <c r="AB1165" i="1" s="1" a="1"/>
  <c r="AB1165" i="1" s="1"/>
  <c r="R1164" i="1"/>
  <c r="Q1164" i="1"/>
  <c r="AC1164" i="1" s="1"/>
  <c r="W788" i="4" l="1"/>
  <c r="AA788" i="4" s="1"/>
  <c r="AD787" i="4"/>
  <c r="V788" i="4"/>
  <c r="Z788" i="4" s="1"/>
  <c r="AE787" i="4"/>
  <c r="AF787" i="4"/>
  <c r="U788" i="4"/>
  <c r="Y788" i="4" s="1"/>
  <c r="T788" i="4"/>
  <c r="AF1164" i="1"/>
  <c r="AE1164" i="1"/>
  <c r="AD1164" i="1"/>
  <c r="X1165" i="1"/>
  <c r="P1165" i="1"/>
  <c r="X788" i="4" l="1"/>
  <c r="AB788" i="4" a="1"/>
  <c r="AB788" i="4" s="1"/>
  <c r="P788" i="4"/>
  <c r="R788" i="4" s="1"/>
  <c r="T1166" i="1"/>
  <c r="AB1166" i="1" s="1" a="1"/>
  <c r="AB1166" i="1" s="1"/>
  <c r="R1165" i="1"/>
  <c r="Q1165" i="1"/>
  <c r="Q788" i="4" l="1"/>
  <c r="AC788" i="4" s="1"/>
  <c r="AE1165" i="1"/>
  <c r="AD1165" i="1"/>
  <c r="AF1165" i="1"/>
  <c r="AC1165" i="1"/>
  <c r="X1166" i="1"/>
  <c r="P1166" i="1"/>
  <c r="AF788" i="4" l="1"/>
  <c r="AD788" i="4"/>
  <c r="W789" i="4"/>
  <c r="AA789" i="4" s="1"/>
  <c r="U789" i="4"/>
  <c r="Y789" i="4" s="1"/>
  <c r="V789" i="4"/>
  <c r="Z789" i="4" s="1"/>
  <c r="AE788" i="4"/>
  <c r="T789" i="4"/>
  <c r="T1167" i="1"/>
  <c r="AB1167" i="1" s="1" a="1"/>
  <c r="AB1167" i="1" s="1"/>
  <c r="R1166" i="1"/>
  <c r="Q1166" i="1"/>
  <c r="AC1166" i="1" s="1"/>
  <c r="AB789" i="4" l="1" a="1"/>
  <c r="AB789" i="4" s="1"/>
  <c r="X789" i="4"/>
  <c r="P789" i="4"/>
  <c r="R789" i="4" s="1"/>
  <c r="AE1166" i="1"/>
  <c r="AD1166" i="1"/>
  <c r="AF1166" i="1"/>
  <c r="X1167" i="1"/>
  <c r="P1167" i="1"/>
  <c r="Q789" i="4" l="1"/>
  <c r="AC789" i="4"/>
  <c r="T1168" i="1"/>
  <c r="AB1168" i="1" s="1" a="1"/>
  <c r="AB1168" i="1" s="1"/>
  <c r="R1167" i="1"/>
  <c r="Q1167" i="1"/>
  <c r="U790" i="4" l="1"/>
  <c r="Y790" i="4" s="1"/>
  <c r="AE789" i="4"/>
  <c r="AF789" i="4"/>
  <c r="AD789" i="4"/>
  <c r="W790" i="4"/>
  <c r="AA790" i="4" s="1"/>
  <c r="V790" i="4"/>
  <c r="Z790" i="4" s="1"/>
  <c r="T790" i="4"/>
  <c r="AF1167" i="1"/>
  <c r="AE1167" i="1"/>
  <c r="AD1167" i="1"/>
  <c r="AC1167" i="1"/>
  <c r="X1168" i="1"/>
  <c r="P1168" i="1"/>
  <c r="P790" i="4" l="1"/>
  <c r="R790" i="4" s="1"/>
  <c r="AB790" i="4" a="1"/>
  <c r="AB790" i="4" s="1"/>
  <c r="X790" i="4"/>
  <c r="T1169" i="1"/>
  <c r="AB1169" i="1" s="1" a="1"/>
  <c r="AB1169" i="1" s="1"/>
  <c r="R1168" i="1"/>
  <c r="Q1168" i="1"/>
  <c r="Q790" i="4" l="1"/>
  <c r="AE1168" i="1"/>
  <c r="AD1168" i="1"/>
  <c r="AF1168" i="1"/>
  <c r="AC1168" i="1"/>
  <c r="X1169" i="1"/>
  <c r="P1169" i="1"/>
  <c r="AC790" i="4" l="1"/>
  <c r="AD790" i="4"/>
  <c r="AF790" i="4"/>
  <c r="V791" i="4"/>
  <c r="Z791" i="4" s="1"/>
  <c r="W791" i="4"/>
  <c r="AA791" i="4" s="1"/>
  <c r="AE790" i="4"/>
  <c r="U791" i="4"/>
  <c r="Y791" i="4" s="1"/>
  <c r="T791" i="4"/>
  <c r="T1170" i="1"/>
  <c r="AB1170" i="1" s="1" a="1"/>
  <c r="AB1170" i="1" s="1"/>
  <c r="R1169" i="1"/>
  <c r="Q1169" i="1"/>
  <c r="X791" i="4" l="1"/>
  <c r="P791" i="4"/>
  <c r="R791" i="4" s="1"/>
  <c r="AB791" i="4" a="1"/>
  <c r="AB791" i="4" s="1"/>
  <c r="AE1169" i="1"/>
  <c r="AF1169" i="1"/>
  <c r="AD1169" i="1"/>
  <c r="AC1169" i="1"/>
  <c r="X1170" i="1"/>
  <c r="P1170" i="1"/>
  <c r="Q791" i="4" l="1"/>
  <c r="AC791" i="4"/>
  <c r="T1171" i="1"/>
  <c r="AB1171" i="1" s="1" a="1"/>
  <c r="AB1171" i="1" s="1"/>
  <c r="R1170" i="1"/>
  <c r="Q1170" i="1"/>
  <c r="AD791" i="4" l="1"/>
  <c r="V792" i="4"/>
  <c r="Z792" i="4" s="1"/>
  <c r="U792" i="4"/>
  <c r="Y792" i="4" s="1"/>
  <c r="AE791" i="4"/>
  <c r="W792" i="4"/>
  <c r="AA792" i="4" s="1"/>
  <c r="AF791" i="4"/>
  <c r="T792" i="4"/>
  <c r="AE1170" i="1"/>
  <c r="AD1170" i="1"/>
  <c r="AF1170" i="1"/>
  <c r="AC1170" i="1"/>
  <c r="X1171" i="1"/>
  <c r="P1171" i="1"/>
  <c r="AB792" i="4" l="1" a="1"/>
  <c r="AB792" i="4" s="1"/>
  <c r="X792" i="4"/>
  <c r="P792" i="4"/>
  <c r="R792" i="4" s="1"/>
  <c r="T1172" i="1"/>
  <c r="AB1172" i="1" s="1" a="1"/>
  <c r="AB1172" i="1" s="1"/>
  <c r="R1171" i="1"/>
  <c r="Q1171" i="1"/>
  <c r="Q792" i="4" l="1"/>
  <c r="AF1171" i="1"/>
  <c r="AD1171" i="1"/>
  <c r="AE1171" i="1"/>
  <c r="AC1171" i="1"/>
  <c r="X1172" i="1"/>
  <c r="P1172" i="1"/>
  <c r="AC792" i="4" l="1"/>
  <c r="AE792" i="4"/>
  <c r="AD792" i="4"/>
  <c r="V793" i="4"/>
  <c r="Z793" i="4" s="1"/>
  <c r="W793" i="4"/>
  <c r="AA793" i="4" s="1"/>
  <c r="U793" i="4"/>
  <c r="Y793" i="4" s="1"/>
  <c r="AF792" i="4"/>
  <c r="T793" i="4"/>
  <c r="T1173" i="1"/>
  <c r="AB1173" i="1" s="1" a="1"/>
  <c r="AB1173" i="1" s="1"/>
  <c r="R1172" i="1"/>
  <c r="Q1172" i="1"/>
  <c r="AB793" i="4" l="1" a="1"/>
  <c r="AB793" i="4" s="1"/>
  <c r="X793" i="4"/>
  <c r="P793" i="4"/>
  <c r="R793" i="4" s="1"/>
  <c r="AF1172" i="1"/>
  <c r="AE1172" i="1"/>
  <c r="AD1172" i="1"/>
  <c r="AC1172" i="1"/>
  <c r="X1173" i="1"/>
  <c r="P1173" i="1"/>
  <c r="Q793" i="4" l="1"/>
  <c r="AC793" i="4"/>
  <c r="T1174" i="1"/>
  <c r="AB1174" i="1" s="1" a="1"/>
  <c r="AB1174" i="1" s="1"/>
  <c r="R1173" i="1"/>
  <c r="Q1173" i="1"/>
  <c r="W794" i="4" l="1"/>
  <c r="AA794" i="4" s="1"/>
  <c r="AE793" i="4"/>
  <c r="U794" i="4"/>
  <c r="Y794" i="4" s="1"/>
  <c r="V794" i="4"/>
  <c r="Z794" i="4" s="1"/>
  <c r="AF793" i="4"/>
  <c r="AD793" i="4"/>
  <c r="T794" i="4"/>
  <c r="AF1173" i="1"/>
  <c r="AE1173" i="1"/>
  <c r="AD1173" i="1"/>
  <c r="AC1173" i="1"/>
  <c r="X1174" i="1"/>
  <c r="P1174" i="1"/>
  <c r="X794" i="4" l="1"/>
  <c r="P794" i="4"/>
  <c r="R794" i="4" s="1"/>
  <c r="AB794" i="4" a="1"/>
  <c r="AB794" i="4" s="1"/>
  <c r="T1175" i="1"/>
  <c r="AB1175" i="1" s="1" a="1"/>
  <c r="AB1175" i="1" s="1"/>
  <c r="R1174" i="1"/>
  <c r="Q1174" i="1"/>
  <c r="Q794" i="4" l="1"/>
  <c r="AC794" i="4" s="1"/>
  <c r="AF1174" i="1"/>
  <c r="AD1174" i="1"/>
  <c r="AE1174" i="1"/>
  <c r="AC1174" i="1"/>
  <c r="X1175" i="1"/>
  <c r="P1175" i="1"/>
  <c r="AF794" i="4" l="1"/>
  <c r="AD794" i="4"/>
  <c r="V795" i="4"/>
  <c r="Z795" i="4" s="1"/>
  <c r="AE794" i="4"/>
  <c r="U795" i="4"/>
  <c r="Y795" i="4" s="1"/>
  <c r="W795" i="4"/>
  <c r="AA795" i="4" s="1"/>
  <c r="T795" i="4"/>
  <c r="T1176" i="1"/>
  <c r="AB1176" i="1" s="1" a="1"/>
  <c r="AB1176" i="1" s="1"/>
  <c r="R1175" i="1"/>
  <c r="Q1175" i="1"/>
  <c r="X795" i="4" l="1"/>
  <c r="AB795" i="4" a="1"/>
  <c r="AB795" i="4" s="1"/>
  <c r="P795" i="4"/>
  <c r="R795" i="4" s="1"/>
  <c r="AE1175" i="1"/>
  <c r="AD1175" i="1"/>
  <c r="AF1175" i="1"/>
  <c r="AC1175" i="1"/>
  <c r="X1176" i="1"/>
  <c r="P1176" i="1"/>
  <c r="Q795" i="4" l="1"/>
  <c r="AC795" i="4"/>
  <c r="R1176" i="1"/>
  <c r="Q1176" i="1"/>
  <c r="AE795" i="4" l="1"/>
  <c r="W796" i="4"/>
  <c r="AA796" i="4" s="1"/>
  <c r="AF795" i="4"/>
  <c r="V796" i="4"/>
  <c r="Z796" i="4" s="1"/>
  <c r="AD795" i="4"/>
  <c r="U796" i="4"/>
  <c r="Y796" i="4" s="1"/>
  <c r="T796" i="4"/>
  <c r="V1177" i="1"/>
  <c r="Z1177" i="1" s="1"/>
  <c r="W1177" i="1"/>
  <c r="AA1177" i="1" s="1"/>
  <c r="U1177" i="1"/>
  <c r="Y1177" i="1" s="1"/>
  <c r="T1177" i="1"/>
  <c r="AB1177" i="1" s="1" a="1"/>
  <c r="AB1177" i="1" s="1"/>
  <c r="P1179" i="1" s="1"/>
  <c r="P1181" i="1" s="1"/>
  <c r="AF1176" i="1"/>
  <c r="AE1176" i="1"/>
  <c r="AD1176" i="1"/>
  <c r="AC1176" i="1"/>
  <c r="AB796" i="4" l="1" a="1"/>
  <c r="AB796" i="4" s="1"/>
  <c r="X796" i="4"/>
  <c r="P796" i="4"/>
  <c r="R796" i="4" s="1"/>
  <c r="P1177" i="1"/>
  <c r="R1177" i="1" s="1"/>
  <c r="P1186" i="1" s="1"/>
  <c r="X1177" i="1"/>
  <c r="Q1177" i="1" s="1"/>
  <c r="Q796" i="4" l="1"/>
  <c r="AC796" i="4"/>
  <c r="AC1177" i="1"/>
  <c r="P1182" i="1"/>
  <c r="AF1177" i="1"/>
  <c r="AE1177" i="1"/>
  <c r="AD1177" i="1"/>
  <c r="U797" i="4" l="1"/>
  <c r="Y797" i="4" s="1"/>
  <c r="V797" i="4"/>
  <c r="Z797" i="4" s="1"/>
  <c r="T797" i="4"/>
  <c r="W797" i="4"/>
  <c r="AA797" i="4" s="1"/>
  <c r="AD796" i="4"/>
  <c r="AF796" i="4"/>
  <c r="AE796" i="4"/>
  <c r="P1184" i="1"/>
  <c r="P1183" i="1"/>
  <c r="P1185" i="1" s="1"/>
  <c r="AB797" i="4" l="1" a="1"/>
  <c r="AB797" i="4" s="1"/>
  <c r="P797" i="4"/>
  <c r="R797" i="4" s="1"/>
  <c r="X797" i="4"/>
  <c r="Q797" i="4" l="1"/>
  <c r="AC797" i="4" l="1"/>
  <c r="AD797" i="4"/>
  <c r="AF797" i="4"/>
  <c r="AE797" i="4"/>
  <c r="U798" i="4"/>
  <c r="Y798" i="4" s="1"/>
  <c r="V798" i="4"/>
  <c r="Z798" i="4" s="1"/>
  <c r="W798" i="4"/>
  <c r="AA798" i="4" s="1"/>
  <c r="T798" i="4"/>
  <c r="X798" i="4" l="1"/>
  <c r="P798" i="4"/>
  <c r="R798" i="4" s="1"/>
  <c r="AB798" i="4" a="1"/>
  <c r="AB798" i="4" s="1"/>
  <c r="Q798" i="4" l="1"/>
  <c r="AC798" i="4" s="1"/>
  <c r="AF798" i="4" l="1"/>
  <c r="AE798" i="4"/>
  <c r="AD798" i="4"/>
  <c r="U799" i="4"/>
  <c r="Y799" i="4" s="1"/>
  <c r="V799" i="4"/>
  <c r="Z799" i="4" s="1"/>
  <c r="W799" i="4"/>
  <c r="AA799" i="4" s="1"/>
  <c r="T799" i="4"/>
  <c r="P799" i="4" l="1"/>
  <c r="R799" i="4" s="1"/>
  <c r="X799" i="4"/>
  <c r="AB799" i="4" a="1"/>
  <c r="AB799" i="4" s="1"/>
  <c r="Q799" i="4" l="1"/>
  <c r="AC799" i="4"/>
  <c r="W800" i="4" l="1"/>
  <c r="AA800" i="4" s="1"/>
  <c r="AE799" i="4"/>
  <c r="AD799" i="4"/>
  <c r="AF799" i="4"/>
  <c r="U800" i="4"/>
  <c r="Y800" i="4" s="1"/>
  <c r="V800" i="4"/>
  <c r="Z800" i="4" s="1"/>
  <c r="T800" i="4"/>
  <c r="X800" i="4" l="1"/>
  <c r="P800" i="4"/>
  <c r="R800" i="4" s="1"/>
  <c r="AB800" i="4" a="1"/>
  <c r="AB800" i="4" s="1"/>
  <c r="Q800" i="4" l="1"/>
  <c r="AC800" i="4"/>
  <c r="V801" i="4" l="1"/>
  <c r="Z801" i="4" s="1"/>
  <c r="AF800" i="4"/>
  <c r="W801" i="4"/>
  <c r="AA801" i="4" s="1"/>
  <c r="AE800" i="4"/>
  <c r="AD800" i="4"/>
  <c r="U801" i="4"/>
  <c r="Y801" i="4" s="1"/>
  <c r="T801" i="4"/>
  <c r="X801" i="4" l="1"/>
  <c r="P801" i="4"/>
  <c r="R801" i="4" s="1"/>
  <c r="AB801" i="4" a="1"/>
  <c r="AB801" i="4" s="1"/>
  <c r="Q801" i="4" l="1"/>
  <c r="AE801" i="4" l="1"/>
  <c r="AF801" i="4"/>
  <c r="U802" i="4"/>
  <c r="Y802" i="4" s="1"/>
  <c r="V802" i="4"/>
  <c r="Z802" i="4" s="1"/>
  <c r="W802" i="4"/>
  <c r="AA802" i="4" s="1"/>
  <c r="AD801" i="4"/>
  <c r="AC801" i="4"/>
  <c r="T802" i="4"/>
  <c r="AB802" i="4" l="1" a="1"/>
  <c r="AB802" i="4" s="1"/>
  <c r="X802" i="4"/>
  <c r="P802" i="4"/>
  <c r="R802" i="4" s="1"/>
  <c r="Q802" i="4" l="1"/>
  <c r="AC802" i="4" l="1"/>
  <c r="AF802" i="4"/>
  <c r="AE802" i="4"/>
  <c r="U803" i="4"/>
  <c r="Y803" i="4" s="1"/>
  <c r="W803" i="4"/>
  <c r="AA803" i="4" s="1"/>
  <c r="V803" i="4"/>
  <c r="Z803" i="4" s="1"/>
  <c r="AD802" i="4"/>
  <c r="T803" i="4"/>
  <c r="AB803" i="4" l="1" a="1"/>
  <c r="AB803" i="4" s="1"/>
  <c r="X803" i="4"/>
  <c r="P803" i="4"/>
  <c r="R803" i="4" s="1"/>
  <c r="Q803" i="4" l="1"/>
  <c r="AE803" i="4" l="1"/>
  <c r="AF803" i="4"/>
  <c r="AD803" i="4"/>
  <c r="W804" i="4"/>
  <c r="AA804" i="4" s="1"/>
  <c r="U804" i="4"/>
  <c r="Y804" i="4" s="1"/>
  <c r="V804" i="4"/>
  <c r="Z804" i="4" s="1"/>
  <c r="AC803" i="4"/>
  <c r="T804" i="4"/>
  <c r="X804" i="4" l="1"/>
  <c r="P804" i="4"/>
  <c r="R804" i="4" s="1"/>
  <c r="AB804" i="4" a="1"/>
  <c r="AB804" i="4" s="1"/>
  <c r="Q804" i="4" l="1"/>
  <c r="AC804" i="4" l="1"/>
  <c r="AF804" i="4"/>
  <c r="AE804" i="4"/>
  <c r="U805" i="4"/>
  <c r="Y805" i="4" s="1"/>
  <c r="AD804" i="4"/>
  <c r="W805" i="4"/>
  <c r="AA805" i="4" s="1"/>
  <c r="V805" i="4"/>
  <c r="Z805" i="4" s="1"/>
  <c r="T805" i="4"/>
  <c r="P805" i="4" l="1"/>
  <c r="R805" i="4" s="1"/>
  <c r="X805" i="4"/>
  <c r="AB805" i="4" a="1"/>
  <c r="AB805" i="4" s="1"/>
  <c r="Q805" i="4" l="1"/>
  <c r="AF805" i="4" l="1"/>
  <c r="AD805" i="4"/>
  <c r="AE805" i="4"/>
  <c r="V806" i="4"/>
  <c r="Z806" i="4" s="1"/>
  <c r="U806" i="4"/>
  <c r="Y806" i="4" s="1"/>
  <c r="W806" i="4"/>
  <c r="AA806" i="4" s="1"/>
  <c r="AC805" i="4"/>
  <c r="T806" i="4"/>
  <c r="X806" i="4" l="1"/>
  <c r="AB806" i="4" a="1"/>
  <c r="AB806" i="4" s="1"/>
  <c r="P806" i="4"/>
  <c r="R806" i="4" s="1"/>
  <c r="Q806" i="4" l="1"/>
  <c r="AC806" i="4" l="1"/>
  <c r="U807" i="4"/>
  <c r="Y807" i="4" s="1"/>
  <c r="AE806" i="4"/>
  <c r="AF806" i="4"/>
  <c r="V807" i="4"/>
  <c r="Z807" i="4" s="1"/>
  <c r="AD806" i="4"/>
  <c r="W807" i="4"/>
  <c r="AA807" i="4" s="1"/>
  <c r="T807" i="4"/>
  <c r="X807" i="4" l="1"/>
  <c r="AB807" i="4" a="1"/>
  <c r="AB807" i="4" s="1"/>
  <c r="P807" i="4"/>
  <c r="R807" i="4" s="1"/>
  <c r="Q807" i="4" l="1"/>
  <c r="AC807" i="4" s="1"/>
  <c r="AF807" i="4" l="1"/>
  <c r="V808" i="4"/>
  <c r="Z808" i="4" s="1"/>
  <c r="AE807" i="4"/>
  <c r="U808" i="4"/>
  <c r="Y808" i="4" s="1"/>
  <c r="W808" i="4"/>
  <c r="AA808" i="4" s="1"/>
  <c r="AD807" i="4"/>
  <c r="T808" i="4"/>
  <c r="X808" i="4" l="1"/>
  <c r="P808" i="4"/>
  <c r="R808" i="4" s="1"/>
  <c r="AB808" i="4" a="1"/>
  <c r="AB808" i="4" s="1"/>
  <c r="Q808" i="4" l="1"/>
  <c r="AC808" i="4" s="1"/>
  <c r="W809" i="4" l="1"/>
  <c r="AA809" i="4" s="1"/>
  <c r="AE808" i="4"/>
  <c r="AF808" i="4"/>
  <c r="U809" i="4"/>
  <c r="Y809" i="4" s="1"/>
  <c r="AD808" i="4"/>
  <c r="V809" i="4"/>
  <c r="Z809" i="4" s="1"/>
  <c r="T809" i="4"/>
  <c r="X809" i="4" l="1"/>
  <c r="P809" i="4"/>
  <c r="R809" i="4" s="1"/>
  <c r="AB809" i="4" a="1"/>
  <c r="AB809" i="4" s="1"/>
  <c r="Q809" i="4" l="1"/>
  <c r="AF809" i="4" l="1"/>
  <c r="W810" i="4"/>
  <c r="AA810" i="4" s="1"/>
  <c r="U810" i="4"/>
  <c r="Y810" i="4" s="1"/>
  <c r="AD809" i="4"/>
  <c r="V810" i="4"/>
  <c r="Z810" i="4" s="1"/>
  <c r="AE809" i="4"/>
  <c r="AC809" i="4"/>
  <c r="T810" i="4"/>
  <c r="AB810" i="4" l="1" a="1"/>
  <c r="AB810" i="4" s="1"/>
  <c r="X810" i="4"/>
  <c r="P810" i="4"/>
  <c r="R810" i="4" s="1"/>
  <c r="Q810" i="4" l="1"/>
  <c r="AC810" i="4" s="1"/>
  <c r="U811" i="4" l="1"/>
  <c r="Y811" i="4" s="1"/>
  <c r="AE810" i="4"/>
  <c r="W811" i="4"/>
  <c r="AA811" i="4" s="1"/>
  <c r="AF810" i="4"/>
  <c r="AD810" i="4"/>
  <c r="V811" i="4"/>
  <c r="Z811" i="4" s="1"/>
  <c r="T811" i="4"/>
  <c r="AB811" i="4" l="1" a="1"/>
  <c r="AB811" i="4" s="1"/>
  <c r="X811" i="4"/>
  <c r="P811" i="4"/>
  <c r="R811" i="4" s="1"/>
  <c r="Q811" i="4" l="1"/>
  <c r="AD811" i="4" l="1"/>
  <c r="AE811" i="4"/>
  <c r="W812" i="4"/>
  <c r="AA812" i="4" s="1"/>
  <c r="AF811" i="4"/>
  <c r="V812" i="4"/>
  <c r="Z812" i="4" s="1"/>
  <c r="U812" i="4"/>
  <c r="Y812" i="4" s="1"/>
  <c r="AC811" i="4"/>
  <c r="T812" i="4"/>
  <c r="AB812" i="4" l="1" a="1"/>
  <c r="AB812" i="4" s="1"/>
  <c r="X812" i="4"/>
  <c r="P812" i="4"/>
  <c r="R812" i="4" s="1"/>
  <c r="Q812" i="4" l="1"/>
  <c r="AC812" i="4"/>
  <c r="V813" i="4" l="1"/>
  <c r="Z813" i="4" s="1"/>
  <c r="AE812" i="4"/>
  <c r="U813" i="4"/>
  <c r="Y813" i="4" s="1"/>
  <c r="AF812" i="4"/>
  <c r="AD812" i="4"/>
  <c r="W813" i="4"/>
  <c r="AA813" i="4" s="1"/>
  <c r="T813" i="4"/>
  <c r="X813" i="4" l="1"/>
  <c r="AB813" i="4" a="1"/>
  <c r="AB813" i="4" s="1"/>
  <c r="P813" i="4"/>
  <c r="R813" i="4" s="1"/>
  <c r="Q813" i="4" l="1"/>
  <c r="W814" i="4" l="1"/>
  <c r="AA814" i="4" s="1"/>
  <c r="AE813" i="4"/>
  <c r="AF813" i="4"/>
  <c r="AD813" i="4"/>
  <c r="U814" i="4"/>
  <c r="Y814" i="4" s="1"/>
  <c r="V814" i="4"/>
  <c r="Z814" i="4" s="1"/>
  <c r="AC813" i="4"/>
  <c r="T814" i="4"/>
  <c r="P814" i="4" l="1"/>
  <c r="R814" i="4" s="1"/>
  <c r="X814" i="4"/>
  <c r="AB814" i="4" a="1"/>
  <c r="AB814" i="4" s="1"/>
  <c r="Q814" i="4" l="1"/>
  <c r="AC814" i="4" l="1"/>
  <c r="AF814" i="4"/>
  <c r="V815" i="4"/>
  <c r="Z815" i="4" s="1"/>
  <c r="U815" i="4"/>
  <c r="Y815" i="4" s="1"/>
  <c r="AE814" i="4"/>
  <c r="W815" i="4"/>
  <c r="AA815" i="4" s="1"/>
  <c r="AD814" i="4"/>
  <c r="T815" i="4"/>
  <c r="X815" i="4" l="1"/>
  <c r="P815" i="4"/>
  <c r="R815" i="4" s="1"/>
  <c r="AB815" i="4" a="1"/>
  <c r="AB815" i="4" s="1"/>
  <c r="Q815" i="4" l="1"/>
  <c r="AC815" i="4"/>
  <c r="W816" i="4" l="1"/>
  <c r="AA816" i="4" s="1"/>
  <c r="AD815" i="4"/>
  <c r="V816" i="4"/>
  <c r="Z816" i="4" s="1"/>
  <c r="AF815" i="4"/>
  <c r="AE815" i="4"/>
  <c r="U816" i="4"/>
  <c r="Y816" i="4" s="1"/>
  <c r="T816" i="4"/>
  <c r="AB816" i="4" l="1" a="1"/>
  <c r="AB816" i="4" s="1"/>
  <c r="X816" i="4"/>
  <c r="P816" i="4"/>
  <c r="R816" i="4" s="1"/>
  <c r="Q816" i="4" l="1"/>
  <c r="AC816" i="4" s="1"/>
  <c r="V817" i="4" l="1"/>
  <c r="Z817" i="4" s="1"/>
  <c r="U817" i="4"/>
  <c r="Y817" i="4" s="1"/>
  <c r="AD816" i="4"/>
  <c r="AF816" i="4"/>
  <c r="AE816" i="4"/>
  <c r="W817" i="4"/>
  <c r="AA817" i="4" s="1"/>
  <c r="T817" i="4"/>
  <c r="X817" i="4" l="1"/>
  <c r="AB817" i="4" a="1"/>
  <c r="AB817" i="4" s="1"/>
  <c r="P817" i="4"/>
  <c r="R817" i="4" s="1"/>
  <c r="Q817" i="4" l="1"/>
  <c r="AC817" i="4"/>
  <c r="W818" i="4" l="1"/>
  <c r="AA818" i="4" s="1"/>
  <c r="AE817" i="4"/>
  <c r="V818" i="4"/>
  <c r="Z818" i="4" s="1"/>
  <c r="AF817" i="4"/>
  <c r="AD817" i="4"/>
  <c r="U818" i="4"/>
  <c r="Y818" i="4" s="1"/>
  <c r="T818" i="4"/>
  <c r="X818" i="4" l="1"/>
  <c r="Q818" i="4" s="1"/>
  <c r="AB818" i="4" a="1"/>
  <c r="AB818" i="4" s="1"/>
  <c r="P818" i="4"/>
  <c r="R818" i="4" s="1"/>
  <c r="AE818" i="4"/>
  <c r="AD818" i="4"/>
  <c r="AF818" i="4"/>
  <c r="AC818" i="4" l="1"/>
  <c r="T819" i="4"/>
  <c r="W819" i="4"/>
  <c r="AA819" i="4" s="1"/>
  <c r="U819" i="4"/>
  <c r="Y819" i="4" s="1"/>
  <c r="V819" i="4"/>
  <c r="Z819" i="4" s="1"/>
  <c r="X819" i="4" l="1"/>
  <c r="AB819" i="4" a="1"/>
  <c r="AB819" i="4" s="1"/>
  <c r="P819" i="4"/>
  <c r="R819" i="4" s="1"/>
  <c r="Q819" i="4" l="1"/>
  <c r="AC819" i="4"/>
  <c r="U820" i="4" l="1"/>
  <c r="Y820" i="4" s="1"/>
  <c r="AF819" i="4"/>
  <c r="AE819" i="4"/>
  <c r="AD819" i="4"/>
  <c r="V820" i="4"/>
  <c r="Z820" i="4" s="1"/>
  <c r="W820" i="4"/>
  <c r="AA820" i="4" s="1"/>
  <c r="T820" i="4"/>
  <c r="P820" i="4" l="1"/>
  <c r="R820" i="4" s="1"/>
  <c r="X820" i="4"/>
  <c r="AB820" i="4" a="1"/>
  <c r="AB820" i="4" s="1"/>
  <c r="Q820" i="4" l="1"/>
  <c r="AC820" i="4"/>
  <c r="AD820" i="4" l="1"/>
  <c r="V821" i="4"/>
  <c r="Z821" i="4" s="1"/>
  <c r="W821" i="4"/>
  <c r="AA821" i="4" s="1"/>
  <c r="U821" i="4"/>
  <c r="Y821" i="4" s="1"/>
  <c r="AE820" i="4"/>
  <c r="AF820" i="4"/>
  <c r="T821" i="4"/>
  <c r="X821" i="4" l="1"/>
  <c r="P821" i="4"/>
  <c r="R821" i="4" s="1"/>
  <c r="AB821" i="4" a="1"/>
  <c r="AB821" i="4" s="1"/>
  <c r="Q821" i="4" l="1"/>
  <c r="AC821" i="4" s="1"/>
  <c r="W822" i="4" l="1"/>
  <c r="AA822" i="4" s="1"/>
  <c r="AD821" i="4"/>
  <c r="V822" i="4"/>
  <c r="Z822" i="4" s="1"/>
  <c r="AF821" i="4"/>
  <c r="AE821" i="4"/>
  <c r="U822" i="4"/>
  <c r="Y822" i="4" s="1"/>
  <c r="T822" i="4"/>
  <c r="X822" i="4" l="1"/>
  <c r="P822" i="4"/>
  <c r="R822" i="4" s="1"/>
  <c r="AB822" i="4" a="1"/>
  <c r="AB822" i="4" s="1"/>
  <c r="Q822" i="4" l="1"/>
  <c r="U823" i="4" l="1"/>
  <c r="Y823" i="4" s="1"/>
  <c r="AF822" i="4"/>
  <c r="W823" i="4"/>
  <c r="AA823" i="4" s="1"/>
  <c r="AD822" i="4"/>
  <c r="V823" i="4"/>
  <c r="Z823" i="4" s="1"/>
  <c r="AE822" i="4"/>
  <c r="AC822" i="4"/>
  <c r="T823" i="4"/>
  <c r="AB823" i="4" l="1" a="1"/>
  <c r="AB823" i="4" s="1"/>
  <c r="X823" i="4"/>
  <c r="P823" i="4"/>
  <c r="R823" i="4" s="1"/>
  <c r="Q823" i="4" l="1"/>
  <c r="AD823" i="4" l="1"/>
  <c r="W824" i="4"/>
  <c r="AA824" i="4" s="1"/>
  <c r="AF823" i="4"/>
  <c r="AE823" i="4"/>
  <c r="U824" i="4"/>
  <c r="Y824" i="4" s="1"/>
  <c r="V824" i="4"/>
  <c r="Z824" i="4" s="1"/>
  <c r="AC823" i="4"/>
  <c r="T824" i="4"/>
  <c r="AB824" i="4" l="1" a="1"/>
  <c r="AB824" i="4" s="1"/>
  <c r="P824" i="4"/>
  <c r="R824" i="4" s="1"/>
  <c r="X824" i="4"/>
  <c r="Q824" i="4" l="1"/>
  <c r="AC824" i="4" l="1"/>
  <c r="U825" i="4"/>
  <c r="Y825" i="4" s="1"/>
  <c r="AF824" i="4"/>
  <c r="AD824" i="4"/>
  <c r="V825" i="4"/>
  <c r="Z825" i="4" s="1"/>
  <c r="AE824" i="4"/>
  <c r="W825" i="4"/>
  <c r="AA825" i="4" s="1"/>
  <c r="T825" i="4"/>
  <c r="X825" i="4" l="1"/>
  <c r="AB825" i="4" a="1"/>
  <c r="AB825" i="4" s="1"/>
  <c r="P825" i="4"/>
  <c r="R825" i="4" s="1"/>
  <c r="Q825" i="4" l="1"/>
  <c r="AC825" i="4" l="1"/>
  <c r="W826" i="4"/>
  <c r="AA826" i="4" s="1"/>
  <c r="AE825" i="4"/>
  <c r="U826" i="4"/>
  <c r="Y826" i="4" s="1"/>
  <c r="AD825" i="4"/>
  <c r="AF825" i="4"/>
  <c r="V826" i="4"/>
  <c r="Z826" i="4" s="1"/>
  <c r="T826" i="4"/>
  <c r="X826" i="4" l="1"/>
  <c r="AB826" i="4" a="1"/>
  <c r="AB826" i="4" s="1"/>
  <c r="P826" i="4"/>
  <c r="R826" i="4" s="1"/>
  <c r="Q826" i="4" l="1"/>
  <c r="AC826" i="4" l="1"/>
  <c r="V827" i="4"/>
  <c r="Z827" i="4" s="1"/>
  <c r="AD826" i="4"/>
  <c r="U827" i="4"/>
  <c r="Y827" i="4" s="1"/>
  <c r="AE826" i="4"/>
  <c r="W827" i="4"/>
  <c r="AA827" i="4" s="1"/>
  <c r="AF826" i="4"/>
  <c r="T827" i="4"/>
  <c r="AB827" i="4" l="1" a="1"/>
  <c r="AB827" i="4" s="1"/>
  <c r="P827" i="4"/>
  <c r="R827" i="4" s="1"/>
  <c r="X827" i="4"/>
  <c r="Q827" i="4" l="1"/>
  <c r="AC827" i="4" s="1"/>
  <c r="W828" i="4" l="1"/>
  <c r="AA828" i="4" s="1"/>
  <c r="AD827" i="4"/>
  <c r="AE827" i="4"/>
  <c r="AF827" i="4"/>
  <c r="V828" i="4"/>
  <c r="Z828" i="4" s="1"/>
  <c r="U828" i="4"/>
  <c r="Y828" i="4" s="1"/>
  <c r="T828" i="4"/>
  <c r="X828" i="4" l="1"/>
  <c r="AB828" i="4" a="1"/>
  <c r="AB828" i="4" s="1"/>
  <c r="P828" i="4"/>
  <c r="R828" i="4" s="1"/>
  <c r="Q828" i="4" l="1"/>
  <c r="AC828" i="4"/>
  <c r="U829" i="4" l="1"/>
  <c r="Y829" i="4" s="1"/>
  <c r="AF828" i="4"/>
  <c r="AD828" i="4"/>
  <c r="AE828" i="4"/>
  <c r="V829" i="4"/>
  <c r="Z829" i="4" s="1"/>
  <c r="W829" i="4"/>
  <c r="AA829" i="4" s="1"/>
  <c r="T829" i="4"/>
  <c r="X829" i="4" l="1"/>
  <c r="P829" i="4"/>
  <c r="R829" i="4" s="1"/>
  <c r="AB829" i="4" a="1"/>
  <c r="AB829" i="4" s="1"/>
  <c r="Q829" i="4" l="1"/>
  <c r="AC829" i="4"/>
  <c r="W830" i="4" l="1"/>
  <c r="AA830" i="4" s="1"/>
  <c r="AD829" i="4"/>
  <c r="AE829" i="4"/>
  <c r="AF829" i="4"/>
  <c r="U830" i="4"/>
  <c r="Y830" i="4" s="1"/>
  <c r="V830" i="4"/>
  <c r="Z830" i="4" s="1"/>
  <c r="T830" i="4"/>
  <c r="X830" i="4" l="1"/>
  <c r="P830" i="4"/>
  <c r="R830" i="4" s="1"/>
  <c r="AB830" i="4" a="1"/>
  <c r="AB830" i="4" s="1"/>
  <c r="Q830" i="4" l="1"/>
  <c r="AC830" i="4" l="1"/>
  <c r="AF830" i="4"/>
  <c r="U831" i="4"/>
  <c r="Y831" i="4" s="1"/>
  <c r="V831" i="4"/>
  <c r="Z831" i="4" s="1"/>
  <c r="W831" i="4"/>
  <c r="AA831" i="4" s="1"/>
  <c r="AD830" i="4"/>
  <c r="AE830" i="4"/>
  <c r="T831" i="4"/>
  <c r="X831" i="4" l="1"/>
  <c r="P831" i="4"/>
  <c r="R831" i="4" s="1"/>
  <c r="AB831" i="4" a="1"/>
  <c r="AB831" i="4" s="1"/>
  <c r="Q831" i="4" l="1"/>
  <c r="AC831" i="4" s="1"/>
  <c r="AE831" i="4" l="1"/>
  <c r="U832" i="4"/>
  <c r="Y832" i="4" s="1"/>
  <c r="W832" i="4"/>
  <c r="AA832" i="4" s="1"/>
  <c r="AD831" i="4"/>
  <c r="AF831" i="4"/>
  <c r="V832" i="4"/>
  <c r="Z832" i="4" s="1"/>
  <c r="T832" i="4"/>
  <c r="AB832" i="4" l="1" a="1"/>
  <c r="AB832" i="4" s="1"/>
  <c r="P832" i="4"/>
  <c r="R832" i="4" s="1"/>
  <c r="X832" i="4"/>
  <c r="Q832" i="4" l="1"/>
  <c r="AC832" i="4"/>
  <c r="V833" i="4" l="1"/>
  <c r="Z833" i="4" s="1"/>
  <c r="AF832" i="4"/>
  <c r="AD832" i="4"/>
  <c r="AE832" i="4"/>
  <c r="U833" i="4"/>
  <c r="Y833" i="4" s="1"/>
  <c r="W833" i="4"/>
  <c r="AA833" i="4" s="1"/>
  <c r="T833" i="4"/>
  <c r="P833" i="4" l="1"/>
  <c r="R833" i="4" s="1"/>
  <c r="X833" i="4"/>
  <c r="AB833" i="4" a="1"/>
  <c r="AB833" i="4" s="1"/>
  <c r="Q833" i="4" l="1"/>
  <c r="AC833" i="4"/>
  <c r="W834" i="4" l="1"/>
  <c r="AA834" i="4" s="1"/>
  <c r="AE833" i="4"/>
  <c r="AD833" i="4"/>
  <c r="AF833" i="4"/>
  <c r="U834" i="4"/>
  <c r="Y834" i="4" s="1"/>
  <c r="V834" i="4"/>
  <c r="Z834" i="4" s="1"/>
  <c r="T834" i="4"/>
  <c r="AB834" i="4" l="1" a="1"/>
  <c r="AB834" i="4" s="1"/>
  <c r="P834" i="4"/>
  <c r="R834" i="4" s="1"/>
  <c r="X834" i="4"/>
  <c r="Q834" i="4" l="1"/>
  <c r="V835" i="4" l="1"/>
  <c r="Z835" i="4" s="1"/>
  <c r="AF834" i="4"/>
  <c r="AE834" i="4"/>
  <c r="AD834" i="4"/>
  <c r="U835" i="4"/>
  <c r="Y835" i="4" s="1"/>
  <c r="W835" i="4"/>
  <c r="AA835" i="4" s="1"/>
  <c r="AC834" i="4"/>
  <c r="T835" i="4"/>
  <c r="P835" i="4" l="1"/>
  <c r="R835" i="4" s="1"/>
  <c r="AB835" i="4" a="1"/>
  <c r="AB835" i="4" s="1"/>
  <c r="X835" i="4"/>
  <c r="Q835" i="4" l="1"/>
  <c r="AC835" i="4"/>
  <c r="AE835" i="4" l="1"/>
  <c r="W836" i="4"/>
  <c r="AA836" i="4" s="1"/>
  <c r="AD835" i="4"/>
  <c r="U836" i="4"/>
  <c r="Y836" i="4" s="1"/>
  <c r="AF835" i="4"/>
  <c r="V836" i="4"/>
  <c r="Z836" i="4" s="1"/>
  <c r="T836" i="4"/>
  <c r="P836" i="4" l="1"/>
  <c r="R836" i="4" s="1"/>
  <c r="X836" i="4"/>
  <c r="AB836" i="4" a="1"/>
  <c r="AB836" i="4" s="1"/>
  <c r="Q836" i="4" l="1"/>
  <c r="AD836" i="4" l="1"/>
  <c r="AE836" i="4"/>
  <c r="U837" i="4"/>
  <c r="Y837" i="4" s="1"/>
  <c r="V837" i="4"/>
  <c r="Z837" i="4" s="1"/>
  <c r="AF836" i="4"/>
  <c r="W837" i="4"/>
  <c r="AA837" i="4" s="1"/>
  <c r="AC836" i="4"/>
  <c r="T837" i="4"/>
  <c r="P837" i="4" l="1"/>
  <c r="R837" i="4" s="1"/>
  <c r="X837" i="4"/>
  <c r="AB837" i="4" a="1"/>
  <c r="AB837" i="4" s="1"/>
  <c r="Q837" i="4" l="1"/>
  <c r="AC837" i="4"/>
  <c r="AF837" i="4" l="1"/>
  <c r="AD837" i="4"/>
  <c r="AE837" i="4"/>
  <c r="U838" i="4"/>
  <c r="Y838" i="4" s="1"/>
  <c r="V838" i="4"/>
  <c r="Z838" i="4" s="1"/>
  <c r="W838" i="4"/>
  <c r="AA838" i="4" s="1"/>
  <c r="T838" i="4"/>
  <c r="P838" i="4" l="1"/>
  <c r="R838" i="4" s="1"/>
  <c r="AB838" i="4" a="1"/>
  <c r="AB838" i="4" s="1"/>
  <c r="X838" i="4"/>
  <c r="Q838" i="4" l="1"/>
  <c r="AC838" i="4" s="1"/>
  <c r="AD838" i="4" l="1"/>
  <c r="W839" i="4"/>
  <c r="AA839" i="4" s="1"/>
  <c r="U839" i="4"/>
  <c r="Y839" i="4" s="1"/>
  <c r="AE838" i="4"/>
  <c r="V839" i="4"/>
  <c r="Z839" i="4" s="1"/>
  <c r="AF838" i="4"/>
  <c r="T839" i="4"/>
  <c r="AB839" i="4" l="1" a="1"/>
  <c r="AB839" i="4" s="1"/>
  <c r="X839" i="4"/>
  <c r="P839" i="4"/>
  <c r="R839" i="4" s="1"/>
  <c r="Q839" i="4" l="1"/>
  <c r="AC839" i="4"/>
  <c r="V840" i="4" l="1"/>
  <c r="Z840" i="4" s="1"/>
  <c r="U840" i="4"/>
  <c r="Y840" i="4" s="1"/>
  <c r="T840" i="4"/>
  <c r="W840" i="4"/>
  <c r="AA840" i="4" s="1"/>
  <c r="AE839" i="4"/>
  <c r="AF839" i="4"/>
  <c r="AD839" i="4"/>
  <c r="AB840" i="4" l="1" a="1"/>
  <c r="AB840" i="4" s="1"/>
  <c r="X840" i="4"/>
  <c r="P840" i="4"/>
  <c r="R840" i="4" s="1"/>
  <c r="Q840" i="4" l="1"/>
  <c r="AC840" i="4"/>
  <c r="AE840" i="4" l="1"/>
  <c r="AD840" i="4"/>
  <c r="W841" i="4"/>
  <c r="AA841" i="4" s="1"/>
  <c r="V841" i="4"/>
  <c r="Z841" i="4" s="1"/>
  <c r="U841" i="4"/>
  <c r="Y841" i="4" s="1"/>
  <c r="AF840" i="4"/>
  <c r="T841" i="4"/>
  <c r="P841" i="4" l="1"/>
  <c r="R841" i="4" s="1"/>
  <c r="AB841" i="4" a="1"/>
  <c r="AB841" i="4" s="1"/>
  <c r="X841" i="4"/>
  <c r="Q841" i="4" l="1"/>
  <c r="AC841" i="4"/>
  <c r="AF841" i="4" l="1"/>
  <c r="U842" i="4"/>
  <c r="Y842" i="4" s="1"/>
  <c r="AE841" i="4"/>
  <c r="AD841" i="4"/>
  <c r="V842" i="4"/>
  <c r="Z842" i="4" s="1"/>
  <c r="W842" i="4"/>
  <c r="AA842" i="4" s="1"/>
  <c r="T842" i="4"/>
  <c r="AB842" i="4" l="1" a="1"/>
  <c r="AB842" i="4" s="1"/>
  <c r="X842" i="4"/>
  <c r="P842" i="4"/>
  <c r="R842" i="4" s="1"/>
  <c r="Q842" i="4" l="1"/>
  <c r="AC842" i="4" l="1"/>
  <c r="W843" i="4"/>
  <c r="AA843" i="4" s="1"/>
  <c r="U843" i="4"/>
  <c r="Y843" i="4" s="1"/>
  <c r="AF842" i="4"/>
  <c r="V843" i="4"/>
  <c r="Z843" i="4" s="1"/>
  <c r="AD842" i="4"/>
  <c r="AE842" i="4"/>
  <c r="T843" i="4"/>
  <c r="P843" i="4" l="1"/>
  <c r="R843" i="4" s="1"/>
  <c r="X843" i="4"/>
  <c r="AB843" i="4" a="1"/>
  <c r="AB843" i="4" s="1"/>
  <c r="Q843" i="4" l="1"/>
  <c r="AC843" i="4" s="1"/>
  <c r="AD843" i="4" l="1"/>
  <c r="AE843" i="4"/>
  <c r="AF843" i="4"/>
  <c r="V844" i="4"/>
  <c r="Z844" i="4" s="1"/>
  <c r="W844" i="4"/>
  <c r="AA844" i="4" s="1"/>
  <c r="U844" i="4"/>
  <c r="Y844" i="4" s="1"/>
  <c r="T844" i="4"/>
  <c r="X844" i="4" l="1"/>
  <c r="P844" i="4"/>
  <c r="R844" i="4" s="1"/>
  <c r="AB844" i="4" a="1"/>
  <c r="AB844" i="4" s="1"/>
  <c r="Q844" i="4" l="1"/>
  <c r="AC844" i="4" l="1"/>
  <c r="U845" i="4"/>
  <c r="Y845" i="4" s="1"/>
  <c r="AF844" i="4"/>
  <c r="AD844" i="4"/>
  <c r="AE844" i="4"/>
  <c r="V845" i="4"/>
  <c r="Z845" i="4" s="1"/>
  <c r="W845" i="4"/>
  <c r="AA845" i="4" s="1"/>
  <c r="T845" i="4"/>
  <c r="P845" i="4" l="1"/>
  <c r="R845" i="4" s="1"/>
  <c r="AB845" i="4" a="1"/>
  <c r="AB845" i="4" s="1"/>
  <c r="X845" i="4"/>
  <c r="Q845" i="4" l="1"/>
  <c r="AC845" i="4"/>
  <c r="AD845" i="4" l="1"/>
  <c r="AF845" i="4"/>
  <c r="AE845" i="4"/>
  <c r="V846" i="4"/>
  <c r="Z846" i="4" s="1"/>
  <c r="U846" i="4"/>
  <c r="Y846" i="4" s="1"/>
  <c r="W846" i="4"/>
  <c r="AA846" i="4" s="1"/>
  <c r="T846" i="4"/>
  <c r="X846" i="4" l="1"/>
  <c r="P846" i="4"/>
  <c r="R846" i="4" s="1"/>
  <c r="AB846" i="4" a="1"/>
  <c r="AB846" i="4" s="1"/>
  <c r="Q846" i="4" l="1"/>
  <c r="AC846" i="4"/>
  <c r="W847" i="4" l="1"/>
  <c r="AA847" i="4" s="1"/>
  <c r="AD846" i="4"/>
  <c r="AF846" i="4"/>
  <c r="U847" i="4"/>
  <c r="Y847" i="4" s="1"/>
  <c r="V847" i="4"/>
  <c r="Z847" i="4" s="1"/>
  <c r="AE846" i="4"/>
  <c r="T847" i="4"/>
  <c r="AB847" i="4" l="1" a="1"/>
  <c r="AB847" i="4" s="1"/>
  <c r="P847" i="4"/>
  <c r="R847" i="4" s="1"/>
  <c r="X847" i="4"/>
  <c r="Q847" i="4" l="1"/>
  <c r="AC847" i="4" s="1"/>
  <c r="AF847" i="4" l="1"/>
  <c r="AD847" i="4"/>
  <c r="W848" i="4"/>
  <c r="AA848" i="4" s="1"/>
  <c r="V848" i="4"/>
  <c r="Z848" i="4" s="1"/>
  <c r="AE847" i="4"/>
  <c r="U848" i="4"/>
  <c r="Y848" i="4" s="1"/>
  <c r="T848" i="4"/>
  <c r="X848" i="4" l="1"/>
  <c r="P848" i="4"/>
  <c r="R848" i="4" s="1"/>
  <c r="AB848" i="4" a="1"/>
  <c r="AB848" i="4" s="1"/>
  <c r="Q848" i="4" l="1"/>
  <c r="AC848" i="4" l="1"/>
  <c r="AF848" i="4"/>
  <c r="U849" i="4"/>
  <c r="Y849" i="4" s="1"/>
  <c r="V849" i="4"/>
  <c r="Z849" i="4" s="1"/>
  <c r="AD848" i="4"/>
  <c r="AE848" i="4"/>
  <c r="W849" i="4"/>
  <c r="AA849" i="4" s="1"/>
  <c r="T849" i="4"/>
  <c r="AB849" i="4" l="1" a="1"/>
  <c r="AB849" i="4" s="1"/>
  <c r="X849" i="4"/>
  <c r="P849" i="4"/>
  <c r="R849" i="4" s="1"/>
  <c r="Q849" i="4" l="1"/>
  <c r="AC849" i="4"/>
  <c r="W850" i="4" l="1"/>
  <c r="AA850" i="4" s="1"/>
  <c r="AD849" i="4"/>
  <c r="AF849" i="4"/>
  <c r="AE849" i="4"/>
  <c r="V850" i="4"/>
  <c r="Z850" i="4" s="1"/>
  <c r="U850" i="4"/>
  <c r="Y850" i="4" s="1"/>
  <c r="T850" i="4"/>
  <c r="AB850" i="4" l="1" a="1"/>
  <c r="AB850" i="4" s="1"/>
  <c r="X850" i="4"/>
  <c r="P850" i="4"/>
  <c r="R850" i="4" s="1"/>
  <c r="Q850" i="4" l="1"/>
  <c r="U851" i="4" l="1"/>
  <c r="Y851" i="4" s="1"/>
  <c r="AF850" i="4"/>
  <c r="AE850" i="4"/>
  <c r="W851" i="4"/>
  <c r="AA851" i="4" s="1"/>
  <c r="AD850" i="4"/>
  <c r="V851" i="4"/>
  <c r="Z851" i="4" s="1"/>
  <c r="AC850" i="4"/>
  <c r="T851" i="4"/>
  <c r="X851" i="4" l="1"/>
  <c r="P851" i="4"/>
  <c r="R851" i="4" s="1"/>
  <c r="AB851" i="4" a="1"/>
  <c r="AB851" i="4" s="1"/>
  <c r="Q851" i="4" l="1"/>
  <c r="V852" i="4" l="1"/>
  <c r="Z852" i="4" s="1"/>
  <c r="AD851" i="4"/>
  <c r="AE851" i="4"/>
  <c r="W852" i="4"/>
  <c r="AA852" i="4" s="1"/>
  <c r="U852" i="4"/>
  <c r="Y852" i="4" s="1"/>
  <c r="AF851" i="4"/>
  <c r="AC851" i="4"/>
  <c r="T852" i="4"/>
  <c r="AB852" i="4" l="1" a="1"/>
  <c r="AB852" i="4" s="1"/>
  <c r="P852" i="4"/>
  <c r="R852" i="4" s="1"/>
  <c r="X852" i="4"/>
  <c r="Q852" i="4" l="1"/>
  <c r="AC852" i="4"/>
  <c r="AE852" i="4" l="1"/>
  <c r="U853" i="4"/>
  <c r="Y853" i="4" s="1"/>
  <c r="V853" i="4"/>
  <c r="Z853" i="4" s="1"/>
  <c r="AD852" i="4"/>
  <c r="W853" i="4"/>
  <c r="AA853" i="4" s="1"/>
  <c r="AF852" i="4"/>
  <c r="T853" i="4"/>
  <c r="AB853" i="4" l="1" a="1"/>
  <c r="AB853" i="4" s="1"/>
  <c r="X853" i="4"/>
  <c r="P853" i="4"/>
  <c r="R853" i="4" s="1"/>
  <c r="Q853" i="4" l="1"/>
  <c r="AC853" i="4" s="1"/>
  <c r="W854" i="4" l="1"/>
  <c r="AA854" i="4" s="1"/>
  <c r="AE853" i="4"/>
  <c r="AD853" i="4"/>
  <c r="AF853" i="4"/>
  <c r="U854" i="4"/>
  <c r="Y854" i="4" s="1"/>
  <c r="V854" i="4"/>
  <c r="Z854" i="4" s="1"/>
  <c r="T854" i="4"/>
  <c r="P854" i="4" l="1"/>
  <c r="R854" i="4" s="1"/>
  <c r="X854" i="4"/>
  <c r="AB854" i="4" a="1"/>
  <c r="AB854" i="4" s="1"/>
  <c r="Q854" i="4" l="1"/>
  <c r="AC854" i="4"/>
  <c r="AF854" i="4" l="1"/>
  <c r="AD854" i="4"/>
  <c r="V855" i="4"/>
  <c r="Z855" i="4" s="1"/>
  <c r="U855" i="4"/>
  <c r="Y855" i="4" s="1"/>
  <c r="AE854" i="4"/>
  <c r="W855" i="4"/>
  <c r="AA855" i="4" s="1"/>
  <c r="T855" i="4"/>
  <c r="AB855" i="4" l="1" a="1"/>
  <c r="AB855" i="4" s="1"/>
  <c r="P855" i="4"/>
  <c r="R855" i="4" s="1"/>
  <c r="X855" i="4"/>
  <c r="Q855" i="4" l="1"/>
  <c r="AC855" i="4"/>
  <c r="AD855" i="4" l="1"/>
  <c r="AE855" i="4"/>
  <c r="AF855" i="4"/>
  <c r="U856" i="4"/>
  <c r="Y856" i="4" s="1"/>
  <c r="V856" i="4"/>
  <c r="Z856" i="4" s="1"/>
  <c r="W856" i="4"/>
  <c r="AA856" i="4" s="1"/>
  <c r="T856" i="4"/>
  <c r="P856" i="4" l="1"/>
  <c r="R856" i="4" s="1"/>
  <c r="X856" i="4"/>
  <c r="AB856" i="4" a="1"/>
  <c r="AB856" i="4" s="1"/>
  <c r="Q856" i="4" l="1"/>
  <c r="AC856" i="4"/>
  <c r="W857" i="4" l="1"/>
  <c r="AA857" i="4" s="1"/>
  <c r="AE856" i="4"/>
  <c r="AF856" i="4"/>
  <c r="AD856" i="4"/>
  <c r="U857" i="4"/>
  <c r="Y857" i="4" s="1"/>
  <c r="V857" i="4"/>
  <c r="Z857" i="4" s="1"/>
  <c r="T857" i="4"/>
  <c r="AB857" i="4" l="1" a="1"/>
  <c r="AB857" i="4" s="1"/>
  <c r="P857" i="4"/>
  <c r="R857" i="4" s="1"/>
  <c r="X857" i="4"/>
  <c r="Q857" i="4" l="1"/>
  <c r="AF857" i="4" l="1"/>
  <c r="U858" i="4"/>
  <c r="Y858" i="4" s="1"/>
  <c r="W858" i="4"/>
  <c r="AA858" i="4" s="1"/>
  <c r="AE857" i="4"/>
  <c r="AD857" i="4"/>
  <c r="V858" i="4"/>
  <c r="Z858" i="4" s="1"/>
  <c r="AC857" i="4"/>
  <c r="T858" i="4"/>
  <c r="AB858" i="4" l="1" a="1"/>
  <c r="AB858" i="4" s="1"/>
  <c r="P858" i="4"/>
  <c r="R858" i="4" s="1"/>
  <c r="X858" i="4"/>
  <c r="Q858" i="4" l="1"/>
  <c r="AD858" i="4" l="1"/>
  <c r="AF858" i="4"/>
  <c r="AE858" i="4"/>
  <c r="V859" i="4"/>
  <c r="Z859" i="4" s="1"/>
  <c r="U859" i="4"/>
  <c r="Y859" i="4" s="1"/>
  <c r="W859" i="4"/>
  <c r="AA859" i="4" s="1"/>
  <c r="AC858" i="4"/>
  <c r="T859" i="4"/>
  <c r="AB859" i="4" l="1" a="1"/>
  <c r="AB859" i="4" s="1"/>
  <c r="P859" i="4"/>
  <c r="R859" i="4" s="1"/>
  <c r="X859" i="4"/>
  <c r="Q859" i="4" s="1"/>
  <c r="AE859" i="4" s="1"/>
  <c r="AC859" i="4" l="1"/>
  <c r="T860" i="4"/>
  <c r="V860" i="4"/>
  <c r="Z860" i="4" s="1"/>
  <c r="U860" i="4"/>
  <c r="Y860" i="4" s="1"/>
  <c r="W860" i="4"/>
  <c r="AA860" i="4" s="1"/>
  <c r="AD859" i="4"/>
  <c r="AF859" i="4"/>
  <c r="P860" i="4" l="1"/>
  <c r="R860" i="4" s="1"/>
  <c r="X860" i="4"/>
  <c r="AB860" i="4" a="1"/>
  <c r="AB860" i="4" s="1"/>
  <c r="Q860" i="4" l="1"/>
  <c r="AC860" i="4"/>
  <c r="U861" i="4" l="1"/>
  <c r="Y861" i="4" s="1"/>
  <c r="AE860" i="4"/>
  <c r="AD860" i="4"/>
  <c r="W861" i="4"/>
  <c r="AA861" i="4" s="1"/>
  <c r="AF860" i="4"/>
  <c r="V861" i="4"/>
  <c r="Z861" i="4" s="1"/>
  <c r="T861" i="4"/>
  <c r="AB861" i="4" l="1" a="1"/>
  <c r="AB861" i="4" s="1"/>
  <c r="P861" i="4"/>
  <c r="R861" i="4" s="1"/>
  <c r="X861" i="4"/>
  <c r="Q861" i="4" l="1"/>
  <c r="AC861" i="4" l="1"/>
  <c r="V862" i="4"/>
  <c r="Z862" i="4" s="1"/>
  <c r="AD861" i="4"/>
  <c r="W862" i="4"/>
  <c r="AA862" i="4" s="1"/>
  <c r="AE861" i="4"/>
  <c r="U862" i="4"/>
  <c r="Y862" i="4" s="1"/>
  <c r="AF861" i="4"/>
  <c r="T862" i="4"/>
  <c r="AB862" i="4" l="1" a="1"/>
  <c r="AB862" i="4" s="1"/>
  <c r="X862" i="4"/>
  <c r="P862" i="4"/>
  <c r="R862" i="4" s="1"/>
  <c r="Q862" i="4" l="1"/>
  <c r="AC862" i="4"/>
  <c r="AF862" i="4" l="1"/>
  <c r="AD862" i="4"/>
  <c r="V863" i="4"/>
  <c r="Z863" i="4" s="1"/>
  <c r="AE862" i="4"/>
  <c r="U863" i="4"/>
  <c r="Y863" i="4" s="1"/>
  <c r="W863" i="4"/>
  <c r="AA863" i="4" s="1"/>
  <c r="T863" i="4"/>
  <c r="AB863" i="4" l="1" a="1"/>
  <c r="AB863" i="4" s="1"/>
  <c r="P863" i="4"/>
  <c r="R863" i="4" s="1"/>
  <c r="X863" i="4"/>
  <c r="Q863" i="4" l="1"/>
  <c r="AC863" i="4" l="1"/>
  <c r="AE863" i="4"/>
  <c r="AD863" i="4"/>
  <c r="AF863" i="4"/>
  <c r="W864" i="4"/>
  <c r="AA864" i="4" s="1"/>
  <c r="U864" i="4"/>
  <c r="Y864" i="4" s="1"/>
  <c r="V864" i="4"/>
  <c r="Z864" i="4" s="1"/>
  <c r="T864" i="4"/>
  <c r="P864" i="4" l="1"/>
  <c r="R864" i="4" s="1"/>
  <c r="X864" i="4"/>
  <c r="AB864" i="4" a="1"/>
  <c r="AB864" i="4" s="1"/>
  <c r="Q864" i="4" l="1"/>
  <c r="AC864" i="4" l="1"/>
  <c r="AF864" i="4"/>
  <c r="AD864" i="4"/>
  <c r="W865" i="4"/>
  <c r="AA865" i="4" s="1"/>
  <c r="U865" i="4"/>
  <c r="Y865" i="4" s="1"/>
  <c r="AE864" i="4"/>
  <c r="V865" i="4"/>
  <c r="Z865" i="4" s="1"/>
  <c r="T865" i="4"/>
  <c r="P865" i="4" l="1"/>
  <c r="R865" i="4" s="1"/>
  <c r="X865" i="4"/>
  <c r="AB865" i="4" a="1"/>
  <c r="AB865" i="4" s="1"/>
  <c r="Q865" i="4" l="1"/>
  <c r="V866" i="4" l="1"/>
  <c r="Z866" i="4" s="1"/>
  <c r="AF865" i="4"/>
  <c r="AE865" i="4"/>
  <c r="U866" i="4"/>
  <c r="Y866" i="4" s="1"/>
  <c r="W866" i="4"/>
  <c r="AA866" i="4" s="1"/>
  <c r="AD865" i="4"/>
  <c r="AC865" i="4"/>
  <c r="T866" i="4"/>
  <c r="X866" i="4" l="1"/>
  <c r="P866" i="4"/>
  <c r="R866" i="4" s="1"/>
  <c r="AB866" i="4" a="1"/>
  <c r="AB866" i="4" s="1"/>
  <c r="Q866" i="4" l="1"/>
  <c r="AC866" i="4"/>
  <c r="AE866" i="4" l="1"/>
  <c r="W867" i="4"/>
  <c r="AA867" i="4" s="1"/>
  <c r="AD866" i="4"/>
  <c r="AF866" i="4"/>
  <c r="V867" i="4"/>
  <c r="Z867" i="4" s="1"/>
  <c r="U867" i="4"/>
  <c r="Y867" i="4" s="1"/>
  <c r="T867" i="4"/>
  <c r="AB867" i="4" l="1" a="1"/>
  <c r="AB867" i="4" s="1"/>
  <c r="X867" i="4"/>
  <c r="P867" i="4"/>
  <c r="R867" i="4" s="1"/>
  <c r="Q867" i="4" l="1"/>
  <c r="AC867" i="4" l="1"/>
  <c r="V868" i="4"/>
  <c r="Z868" i="4" s="1"/>
  <c r="AE867" i="4"/>
  <c r="W868" i="4"/>
  <c r="AA868" i="4" s="1"/>
  <c r="U868" i="4"/>
  <c r="Y868" i="4" s="1"/>
  <c r="AF867" i="4"/>
  <c r="AD867" i="4"/>
  <c r="T868" i="4"/>
  <c r="X868" i="4" l="1"/>
  <c r="AB868" i="4" a="1"/>
  <c r="AB868" i="4" s="1"/>
  <c r="P868" i="4"/>
  <c r="R868" i="4" s="1"/>
  <c r="Q868" i="4" l="1"/>
  <c r="AC868" i="4" l="1"/>
  <c r="AF868" i="4"/>
  <c r="V869" i="4"/>
  <c r="Z869" i="4" s="1"/>
  <c r="U869" i="4"/>
  <c r="Y869" i="4" s="1"/>
  <c r="AE868" i="4"/>
  <c r="AD868" i="4"/>
  <c r="W869" i="4"/>
  <c r="AA869" i="4" s="1"/>
  <c r="T869" i="4"/>
  <c r="P869" i="4" l="1"/>
  <c r="R869" i="4" s="1"/>
  <c r="X869" i="4"/>
  <c r="AB869" i="4" a="1"/>
  <c r="AB869" i="4" s="1"/>
  <c r="Q869" i="4" l="1"/>
  <c r="AC869" i="4" s="1"/>
  <c r="AE869" i="4" l="1"/>
  <c r="AF869" i="4"/>
  <c r="U870" i="4"/>
  <c r="Y870" i="4" s="1"/>
  <c r="V870" i="4"/>
  <c r="Z870" i="4" s="1"/>
  <c r="W870" i="4"/>
  <c r="AA870" i="4" s="1"/>
  <c r="AD869" i="4"/>
  <c r="T870" i="4"/>
  <c r="AB870" i="4" l="1" a="1"/>
  <c r="AB870" i="4" s="1"/>
  <c r="X870" i="4"/>
  <c r="P870" i="4"/>
  <c r="R870" i="4" s="1"/>
  <c r="Q870" i="4" l="1"/>
  <c r="AC870" i="4" l="1"/>
  <c r="AD870" i="4"/>
  <c r="V871" i="4"/>
  <c r="Z871" i="4" s="1"/>
  <c r="AE870" i="4"/>
  <c r="AF870" i="4"/>
  <c r="U871" i="4"/>
  <c r="Y871" i="4" s="1"/>
  <c r="W871" i="4"/>
  <c r="AA871" i="4" s="1"/>
  <c r="T871" i="4"/>
  <c r="X871" i="4" l="1"/>
  <c r="P871" i="4"/>
  <c r="R871" i="4" s="1"/>
  <c r="AB871" i="4" a="1"/>
  <c r="AB871" i="4" s="1"/>
  <c r="Q871" i="4" l="1"/>
  <c r="AC871" i="4"/>
  <c r="W872" i="4" l="1"/>
  <c r="AA872" i="4" s="1"/>
  <c r="AE871" i="4"/>
  <c r="U872" i="4"/>
  <c r="Y872" i="4" s="1"/>
  <c r="AF871" i="4"/>
  <c r="AD871" i="4"/>
  <c r="V872" i="4"/>
  <c r="Z872" i="4" s="1"/>
  <c r="T872" i="4"/>
  <c r="AB872" i="4" l="1" a="1"/>
  <c r="AB872" i="4" s="1"/>
  <c r="X872" i="4"/>
  <c r="P872" i="4"/>
  <c r="R872" i="4" s="1"/>
  <c r="Q872" i="4" l="1"/>
  <c r="AC872" i="4" s="1"/>
  <c r="AF872" i="4" l="1"/>
  <c r="U873" i="4"/>
  <c r="Y873" i="4" s="1"/>
  <c r="AE872" i="4"/>
  <c r="AD872" i="4"/>
  <c r="W873" i="4"/>
  <c r="AA873" i="4" s="1"/>
  <c r="V873" i="4"/>
  <c r="Z873" i="4" s="1"/>
  <c r="T873" i="4"/>
  <c r="P873" i="4" l="1"/>
  <c r="R873" i="4" s="1"/>
  <c r="AB873" i="4" a="1"/>
  <c r="AB873" i="4" s="1"/>
  <c r="X873" i="4"/>
  <c r="Q873" i="4" l="1"/>
  <c r="V874" i="4" l="1"/>
  <c r="Z874" i="4" s="1"/>
  <c r="AF873" i="4"/>
  <c r="AE873" i="4"/>
  <c r="AD873" i="4"/>
  <c r="U874" i="4"/>
  <c r="Y874" i="4" s="1"/>
  <c r="W874" i="4"/>
  <c r="AA874" i="4" s="1"/>
  <c r="AC873" i="4"/>
  <c r="T874" i="4"/>
  <c r="X874" i="4" l="1"/>
  <c r="AB874" i="4" a="1"/>
  <c r="AB874" i="4" s="1"/>
  <c r="P874" i="4"/>
  <c r="R874" i="4" s="1"/>
  <c r="Q874" i="4" l="1"/>
  <c r="AC874" i="4" s="1"/>
  <c r="U875" i="4" l="1"/>
  <c r="Y875" i="4" s="1"/>
  <c r="AE874" i="4"/>
  <c r="AD874" i="4"/>
  <c r="W875" i="4"/>
  <c r="AA875" i="4" s="1"/>
  <c r="V875" i="4"/>
  <c r="Z875" i="4" s="1"/>
  <c r="AF874" i="4"/>
  <c r="T875" i="4"/>
  <c r="X875" i="4" l="1"/>
  <c r="AB875" i="4" a="1"/>
  <c r="AB875" i="4" s="1"/>
  <c r="P875" i="4"/>
  <c r="R875" i="4" s="1"/>
  <c r="Q875" i="4" l="1"/>
  <c r="AC875" i="4" l="1"/>
  <c r="AD875" i="4"/>
  <c r="W876" i="4"/>
  <c r="AA876" i="4" s="1"/>
  <c r="AF875" i="4"/>
  <c r="AE875" i="4"/>
  <c r="U876" i="4"/>
  <c r="Y876" i="4" s="1"/>
  <c r="V876" i="4"/>
  <c r="Z876" i="4" s="1"/>
  <c r="T876" i="4"/>
  <c r="P876" i="4" l="1"/>
  <c r="R876" i="4" s="1"/>
  <c r="AB876" i="4" a="1"/>
  <c r="AB876" i="4" s="1"/>
  <c r="X876" i="4"/>
  <c r="Q876" i="4" l="1"/>
  <c r="AC876" i="4"/>
  <c r="V877" i="4" l="1"/>
  <c r="Z877" i="4" s="1"/>
  <c r="AF876" i="4"/>
  <c r="AE876" i="4"/>
  <c r="AD876" i="4"/>
  <c r="U877" i="4"/>
  <c r="Y877" i="4" s="1"/>
  <c r="W877" i="4"/>
  <c r="AA877" i="4" s="1"/>
  <c r="T877" i="4"/>
  <c r="P877" i="4" l="1"/>
  <c r="R877" i="4" s="1"/>
  <c r="AB877" i="4" a="1"/>
  <c r="AB877" i="4" s="1"/>
  <c r="X877" i="4"/>
  <c r="Q877" i="4" l="1"/>
  <c r="AE877" i="4" l="1"/>
  <c r="AF877" i="4"/>
  <c r="AD877" i="4"/>
  <c r="U878" i="4"/>
  <c r="Y878" i="4" s="1"/>
  <c r="V878" i="4"/>
  <c r="Z878" i="4" s="1"/>
  <c r="W878" i="4"/>
  <c r="AA878" i="4" s="1"/>
  <c r="AC877" i="4"/>
  <c r="T878" i="4"/>
  <c r="P878" i="4" l="1"/>
  <c r="R878" i="4" s="1"/>
  <c r="AB878" i="4" a="1"/>
  <c r="AB878" i="4" s="1"/>
  <c r="X878" i="4"/>
  <c r="Q878" i="4" l="1"/>
  <c r="AC878" i="4" s="1"/>
  <c r="AE878" i="4" l="1"/>
  <c r="W879" i="4"/>
  <c r="AA879" i="4" s="1"/>
  <c r="U879" i="4"/>
  <c r="Y879" i="4" s="1"/>
  <c r="AF878" i="4"/>
  <c r="V879" i="4"/>
  <c r="Z879" i="4" s="1"/>
  <c r="AD878" i="4"/>
  <c r="T879" i="4"/>
  <c r="X879" i="4" l="1"/>
  <c r="P879" i="4"/>
  <c r="R879" i="4" s="1"/>
  <c r="AB879" i="4" a="1"/>
  <c r="AB879" i="4" s="1"/>
  <c r="Q879" i="4" l="1"/>
  <c r="AC879" i="4"/>
  <c r="V880" i="4" l="1"/>
  <c r="Z880" i="4" s="1"/>
  <c r="AD879" i="4"/>
  <c r="AF879" i="4"/>
  <c r="AE879" i="4"/>
  <c r="W880" i="4"/>
  <c r="AA880" i="4" s="1"/>
  <c r="U880" i="4"/>
  <c r="Y880" i="4" s="1"/>
  <c r="T880" i="4"/>
  <c r="AB880" i="4" l="1" a="1"/>
  <c r="AB880" i="4" s="1"/>
  <c r="P880" i="4"/>
  <c r="R880" i="4" s="1"/>
  <c r="X880" i="4"/>
  <c r="Q880" i="4" l="1"/>
  <c r="AC880" i="4"/>
  <c r="U881" i="4" l="1"/>
  <c r="Y881" i="4" s="1"/>
  <c r="AE880" i="4"/>
  <c r="AD880" i="4"/>
  <c r="W881" i="4"/>
  <c r="AA881" i="4" s="1"/>
  <c r="V881" i="4"/>
  <c r="Z881" i="4" s="1"/>
  <c r="AF880" i="4"/>
  <c r="T881" i="4"/>
  <c r="P881" i="4" l="1"/>
  <c r="R881" i="4" s="1"/>
  <c r="AB881" i="4" a="1"/>
  <c r="AB881" i="4" s="1"/>
  <c r="X881" i="4"/>
  <c r="Q881" i="4" l="1"/>
  <c r="AC881" i="4"/>
  <c r="V882" i="4" l="1"/>
  <c r="Z882" i="4" s="1"/>
  <c r="U882" i="4"/>
  <c r="Y882" i="4" s="1"/>
  <c r="W882" i="4"/>
  <c r="AA882" i="4" s="1"/>
  <c r="T882" i="4"/>
  <c r="AE881" i="4"/>
  <c r="AD881" i="4"/>
  <c r="AF881" i="4"/>
  <c r="AB882" i="4" l="1" a="1"/>
  <c r="AB882" i="4" s="1"/>
  <c r="X882" i="4"/>
  <c r="P882" i="4"/>
  <c r="R882" i="4" s="1"/>
  <c r="Q882" i="4" l="1"/>
  <c r="AC882" i="4" l="1"/>
  <c r="W883" i="4"/>
  <c r="AA883" i="4" s="1"/>
  <c r="AE882" i="4"/>
  <c r="V883" i="4"/>
  <c r="Z883" i="4" s="1"/>
  <c r="AF882" i="4"/>
  <c r="U883" i="4"/>
  <c r="Y883" i="4" s="1"/>
  <c r="AD882" i="4"/>
  <c r="T883" i="4"/>
  <c r="AB883" i="4" l="1" a="1"/>
  <c r="AB883" i="4" s="1"/>
  <c r="P883" i="4"/>
  <c r="R883" i="4" s="1"/>
  <c r="X883" i="4"/>
  <c r="Q883" i="4" l="1"/>
  <c r="AC883" i="4"/>
  <c r="U884" i="4" l="1"/>
  <c r="Y884" i="4" s="1"/>
  <c r="AE883" i="4"/>
  <c r="AD883" i="4"/>
  <c r="V884" i="4"/>
  <c r="Z884" i="4" s="1"/>
  <c r="AF883" i="4"/>
  <c r="W884" i="4"/>
  <c r="AA884" i="4" s="1"/>
  <c r="T884" i="4"/>
  <c r="AB884" i="4" l="1" a="1"/>
  <c r="AB884" i="4" s="1"/>
  <c r="X884" i="4"/>
  <c r="P884" i="4"/>
  <c r="R884" i="4" s="1"/>
  <c r="Q884" i="4" l="1"/>
  <c r="AD884" i="4" l="1"/>
  <c r="W885" i="4"/>
  <c r="AA885" i="4" s="1"/>
  <c r="AF884" i="4"/>
  <c r="AE884" i="4"/>
  <c r="U885" i="4"/>
  <c r="Y885" i="4" s="1"/>
  <c r="V885" i="4"/>
  <c r="Z885" i="4" s="1"/>
  <c r="AC884" i="4"/>
  <c r="T885" i="4"/>
  <c r="P885" i="4" l="1"/>
  <c r="R885" i="4" s="1"/>
  <c r="AB885" i="4" a="1"/>
  <c r="AB885" i="4" s="1"/>
  <c r="X885" i="4"/>
  <c r="Q885" i="4" l="1"/>
  <c r="AC885" i="4" l="1"/>
  <c r="AE885" i="4"/>
  <c r="W886" i="4"/>
  <c r="AA886" i="4" s="1"/>
  <c r="AF885" i="4"/>
  <c r="AD885" i="4"/>
  <c r="V886" i="4"/>
  <c r="Z886" i="4" s="1"/>
  <c r="U886" i="4"/>
  <c r="Y886" i="4" s="1"/>
  <c r="T886" i="4"/>
  <c r="P886" i="4" l="1"/>
  <c r="R886" i="4" s="1"/>
  <c r="X886" i="4"/>
  <c r="AB886" i="4" a="1"/>
  <c r="AB886" i="4" s="1"/>
  <c r="Q886" i="4" l="1"/>
  <c r="AC886" i="4"/>
  <c r="U887" i="4" l="1"/>
  <c r="Y887" i="4" s="1"/>
  <c r="AF886" i="4"/>
  <c r="V887" i="4"/>
  <c r="Z887" i="4" s="1"/>
  <c r="AE886" i="4"/>
  <c r="AD886" i="4"/>
  <c r="W887" i="4"/>
  <c r="AA887" i="4" s="1"/>
  <c r="T887" i="4"/>
  <c r="X887" i="4" l="1"/>
  <c r="AB887" i="4" a="1"/>
  <c r="AB887" i="4" s="1"/>
  <c r="P887" i="4"/>
  <c r="R887" i="4" s="1"/>
  <c r="Q887" i="4" l="1"/>
  <c r="AC887" i="4" l="1"/>
  <c r="V888" i="4"/>
  <c r="Z888" i="4" s="1"/>
  <c r="AD887" i="4"/>
  <c r="AE887" i="4"/>
  <c r="W888" i="4"/>
  <c r="AA888" i="4" s="1"/>
  <c r="U888" i="4"/>
  <c r="Y888" i="4" s="1"/>
  <c r="AF887" i="4"/>
  <c r="T888" i="4"/>
  <c r="X888" i="4" l="1"/>
  <c r="P888" i="4"/>
  <c r="R888" i="4" s="1"/>
  <c r="AB888" i="4" a="1"/>
  <c r="AB888" i="4" s="1"/>
  <c r="Q888" i="4" l="1"/>
  <c r="AC888" i="4" l="1"/>
  <c r="U889" i="4"/>
  <c r="Y889" i="4" s="1"/>
  <c r="AF888" i="4"/>
  <c r="AD888" i="4"/>
  <c r="W889" i="4"/>
  <c r="AA889" i="4" s="1"/>
  <c r="V889" i="4"/>
  <c r="Z889" i="4" s="1"/>
  <c r="AE888" i="4"/>
  <c r="T889" i="4"/>
  <c r="P889" i="4" l="1"/>
  <c r="R889" i="4" s="1"/>
  <c r="X889" i="4"/>
  <c r="AB889" i="4" a="1"/>
  <c r="AB889" i="4" s="1"/>
  <c r="Q889" i="4" l="1"/>
  <c r="AC889" i="4" l="1"/>
  <c r="AE889" i="4"/>
  <c r="AF889" i="4"/>
  <c r="V890" i="4"/>
  <c r="Z890" i="4" s="1"/>
  <c r="W890" i="4"/>
  <c r="AA890" i="4" s="1"/>
  <c r="U890" i="4"/>
  <c r="Y890" i="4" s="1"/>
  <c r="AD889" i="4"/>
  <c r="T890" i="4"/>
  <c r="AB890" i="4" l="1" a="1"/>
  <c r="AB890" i="4" s="1"/>
  <c r="P890" i="4"/>
  <c r="R890" i="4" s="1"/>
  <c r="X890" i="4"/>
  <c r="Q890" i="4" l="1"/>
  <c r="AD890" i="4" l="1"/>
  <c r="W891" i="4"/>
  <c r="AA891" i="4" s="1"/>
  <c r="AE890" i="4"/>
  <c r="AF890" i="4"/>
  <c r="V891" i="4"/>
  <c r="Z891" i="4" s="1"/>
  <c r="U891" i="4"/>
  <c r="Y891" i="4" s="1"/>
  <c r="AC890" i="4"/>
  <c r="T891" i="4"/>
  <c r="AB891" i="4" l="1" a="1"/>
  <c r="AB891" i="4" s="1"/>
  <c r="P891" i="4"/>
  <c r="R891" i="4" s="1"/>
  <c r="X891" i="4"/>
  <c r="Q891" i="4" l="1"/>
  <c r="AC891" i="4"/>
  <c r="AE891" i="4" l="1"/>
  <c r="AF891" i="4"/>
  <c r="V892" i="4"/>
  <c r="Z892" i="4" s="1"/>
  <c r="W892" i="4"/>
  <c r="AA892" i="4" s="1"/>
  <c r="AD891" i="4"/>
  <c r="U892" i="4"/>
  <c r="Y892" i="4" s="1"/>
  <c r="T892" i="4"/>
  <c r="P892" i="4" l="1"/>
  <c r="R892" i="4" s="1"/>
  <c r="AB892" i="4" a="1"/>
  <c r="AB892" i="4" s="1"/>
  <c r="X892" i="4"/>
  <c r="Q892" i="4" l="1"/>
  <c r="AC892" i="4"/>
  <c r="U893" i="4" l="1"/>
  <c r="Y893" i="4" s="1"/>
  <c r="AE892" i="4"/>
  <c r="AD892" i="4"/>
  <c r="AF892" i="4"/>
  <c r="W893" i="4"/>
  <c r="AA893" i="4" s="1"/>
  <c r="V893" i="4"/>
  <c r="Z893" i="4" s="1"/>
  <c r="T893" i="4"/>
  <c r="X893" i="4" l="1"/>
  <c r="AB893" i="4" a="1"/>
  <c r="AB893" i="4" s="1"/>
  <c r="P893" i="4"/>
  <c r="R893" i="4" s="1"/>
  <c r="Q893" i="4" l="1"/>
  <c r="AC893" i="4" s="1"/>
  <c r="AD893" i="4" l="1"/>
  <c r="V894" i="4"/>
  <c r="Z894" i="4" s="1"/>
  <c r="AE893" i="4"/>
  <c r="W894" i="4"/>
  <c r="AA894" i="4" s="1"/>
  <c r="AF893" i="4"/>
  <c r="U894" i="4"/>
  <c r="Y894" i="4" s="1"/>
  <c r="T894" i="4"/>
  <c r="X894" i="4" l="1"/>
  <c r="P894" i="4"/>
  <c r="R894" i="4" s="1"/>
  <c r="AB894" i="4" a="1"/>
  <c r="AB894" i="4" s="1"/>
  <c r="Q894" i="4" l="1"/>
  <c r="AC894" i="4"/>
  <c r="U895" i="4" l="1"/>
  <c r="Y895" i="4" s="1"/>
  <c r="AF894" i="4"/>
  <c r="V895" i="4"/>
  <c r="Z895" i="4" s="1"/>
  <c r="AD894" i="4"/>
  <c r="AE894" i="4"/>
  <c r="W895" i="4"/>
  <c r="AA895" i="4" s="1"/>
  <c r="T895" i="4"/>
  <c r="AB895" i="4" l="1" a="1"/>
  <c r="AB895" i="4" s="1"/>
  <c r="X895" i="4"/>
  <c r="P895" i="4"/>
  <c r="R895" i="4" s="1"/>
  <c r="Q895" i="4" l="1"/>
  <c r="AC895" i="4" s="1"/>
  <c r="AD895" i="4" l="1"/>
  <c r="AE895" i="4"/>
  <c r="W896" i="4"/>
  <c r="AA896" i="4" s="1"/>
  <c r="U896" i="4"/>
  <c r="Y896" i="4" s="1"/>
  <c r="AF895" i="4"/>
  <c r="V896" i="4"/>
  <c r="Z896" i="4" s="1"/>
  <c r="T896" i="4"/>
  <c r="AB896" i="4" l="1" a="1"/>
  <c r="AB896" i="4" s="1"/>
  <c r="P896" i="4"/>
  <c r="R896" i="4" s="1"/>
  <c r="X896" i="4"/>
  <c r="Q896" i="4" l="1"/>
  <c r="AC896" i="4"/>
  <c r="AF896" i="4" l="1"/>
  <c r="AD896" i="4"/>
  <c r="AE896" i="4"/>
  <c r="V897" i="4"/>
  <c r="Z897" i="4" s="1"/>
  <c r="W897" i="4"/>
  <c r="AA897" i="4" s="1"/>
  <c r="U897" i="4"/>
  <c r="Y897" i="4" s="1"/>
  <c r="T897" i="4"/>
  <c r="P897" i="4" l="1"/>
  <c r="R897" i="4" s="1"/>
  <c r="X897" i="4"/>
  <c r="AB897" i="4" a="1"/>
  <c r="AB897" i="4" s="1"/>
  <c r="Q897" i="4" l="1"/>
  <c r="AC897" i="4"/>
  <c r="W898" i="4" l="1"/>
  <c r="AA898" i="4" s="1"/>
  <c r="AE897" i="4"/>
  <c r="AF897" i="4"/>
  <c r="AD897" i="4"/>
  <c r="U898" i="4"/>
  <c r="Y898" i="4" s="1"/>
  <c r="V898" i="4"/>
  <c r="Z898" i="4" s="1"/>
  <c r="T898" i="4"/>
  <c r="P898" i="4" l="1"/>
  <c r="R898" i="4" s="1"/>
  <c r="X898" i="4"/>
  <c r="AB898" i="4" a="1"/>
  <c r="AB898" i="4" s="1"/>
  <c r="Q898" i="4" l="1"/>
  <c r="AF898" i="4" l="1"/>
  <c r="AD898" i="4"/>
  <c r="AE898" i="4"/>
  <c r="U899" i="4"/>
  <c r="Y899" i="4" s="1"/>
  <c r="V899" i="4"/>
  <c r="Z899" i="4" s="1"/>
  <c r="W899" i="4"/>
  <c r="AA899" i="4" s="1"/>
  <c r="AC898" i="4"/>
  <c r="T899" i="4"/>
  <c r="P899" i="4" l="1"/>
  <c r="R899" i="4" s="1"/>
  <c r="X899" i="4"/>
  <c r="AB899" i="4" a="1"/>
  <c r="AB899" i="4" s="1"/>
  <c r="Q899" i="4" l="1"/>
  <c r="AD899" i="4" l="1"/>
  <c r="W900" i="4"/>
  <c r="AA900" i="4" s="1"/>
  <c r="U900" i="4"/>
  <c r="Y900" i="4" s="1"/>
  <c r="AE899" i="4"/>
  <c r="AF899" i="4"/>
  <c r="V900" i="4"/>
  <c r="Z900" i="4" s="1"/>
  <c r="AC899" i="4"/>
  <c r="T900" i="4"/>
  <c r="AB900" i="4" l="1" a="1"/>
  <c r="AB900" i="4" s="1"/>
  <c r="X900" i="4"/>
  <c r="P900" i="4"/>
  <c r="R900" i="4" s="1"/>
  <c r="Q900" i="4" l="1"/>
  <c r="AC900" i="4" l="1"/>
  <c r="AD900" i="4"/>
  <c r="W901" i="4"/>
  <c r="AA901" i="4" s="1"/>
  <c r="V901" i="4"/>
  <c r="Z901" i="4" s="1"/>
  <c r="AF900" i="4"/>
  <c r="AE900" i="4"/>
  <c r="U901" i="4"/>
  <c r="Y901" i="4" s="1"/>
  <c r="T901" i="4"/>
  <c r="X901" i="4" l="1"/>
  <c r="P901" i="4"/>
  <c r="R901" i="4" s="1"/>
  <c r="AB901" i="4" a="1"/>
  <c r="AB901" i="4" s="1"/>
  <c r="Q901" i="4" l="1"/>
  <c r="AC901" i="4"/>
  <c r="AE901" i="4" l="1"/>
  <c r="W902" i="4"/>
  <c r="AA902" i="4" s="1"/>
  <c r="V902" i="4"/>
  <c r="Z902" i="4" s="1"/>
  <c r="AF901" i="4"/>
  <c r="AD901" i="4"/>
  <c r="U902" i="4"/>
  <c r="Y902" i="4" s="1"/>
  <c r="T902" i="4"/>
  <c r="X902" i="4" l="1"/>
  <c r="AB902" i="4" a="1"/>
  <c r="AB902" i="4" s="1"/>
  <c r="P902" i="4"/>
  <c r="R902" i="4" s="1"/>
  <c r="Q902" i="4" l="1"/>
  <c r="AC902" i="4"/>
  <c r="V903" i="4" l="1"/>
  <c r="Z903" i="4" s="1"/>
  <c r="AD902" i="4"/>
  <c r="AE902" i="4"/>
  <c r="W903" i="4"/>
  <c r="AA903" i="4" s="1"/>
  <c r="U903" i="4"/>
  <c r="Y903" i="4" s="1"/>
  <c r="AF902" i="4"/>
  <c r="T903" i="4"/>
  <c r="P903" i="4" l="1"/>
  <c r="R903" i="4" s="1"/>
  <c r="X903" i="4"/>
  <c r="AB903" i="4" a="1"/>
  <c r="AB903" i="4" s="1"/>
  <c r="Q903" i="4" l="1"/>
  <c r="AC903" i="4"/>
  <c r="T904" i="4" l="1"/>
  <c r="V904" i="4"/>
  <c r="Z904" i="4" s="1"/>
  <c r="U904" i="4"/>
  <c r="Y904" i="4" s="1"/>
  <c r="W904" i="4"/>
  <c r="AA904" i="4" s="1"/>
  <c r="AD903" i="4"/>
  <c r="AE903" i="4"/>
  <c r="AF903" i="4"/>
  <c r="AB904" i="4" l="1" a="1"/>
  <c r="AB904" i="4" s="1"/>
  <c r="X904" i="4"/>
  <c r="P904" i="4"/>
  <c r="R904" i="4" s="1"/>
  <c r="Q904" i="4" l="1"/>
  <c r="AC904" i="4" l="1"/>
  <c r="V905" i="4"/>
  <c r="Z905" i="4" s="1"/>
  <c r="U905" i="4"/>
  <c r="Y905" i="4" s="1"/>
  <c r="AE904" i="4"/>
  <c r="AF904" i="4"/>
  <c r="AD904" i="4"/>
  <c r="W905" i="4"/>
  <c r="AA905" i="4" s="1"/>
  <c r="T905" i="4"/>
  <c r="P905" i="4" l="1"/>
  <c r="R905" i="4" s="1"/>
  <c r="AB905" i="4" a="1"/>
  <c r="AB905" i="4" s="1"/>
  <c r="X905" i="4"/>
  <c r="Q905" i="4" l="1"/>
  <c r="AC905" i="4"/>
  <c r="AD905" i="4" l="1"/>
  <c r="W906" i="4"/>
  <c r="AA906" i="4" s="1"/>
  <c r="V906" i="4"/>
  <c r="Z906" i="4" s="1"/>
  <c r="AF905" i="4"/>
  <c r="U906" i="4"/>
  <c r="Y906" i="4" s="1"/>
  <c r="AE905" i="4"/>
  <c r="T906" i="4"/>
  <c r="X906" i="4" l="1"/>
  <c r="P906" i="4"/>
  <c r="R906" i="4" s="1"/>
  <c r="AB906" i="4" a="1"/>
  <c r="AB906" i="4" s="1"/>
  <c r="Q906" i="4" l="1"/>
  <c r="AC906" i="4"/>
  <c r="AE906" i="4" l="1"/>
  <c r="AD906" i="4"/>
  <c r="AF906" i="4"/>
  <c r="U907" i="4"/>
  <c r="Y907" i="4" s="1"/>
  <c r="V907" i="4"/>
  <c r="Z907" i="4" s="1"/>
  <c r="W907" i="4"/>
  <c r="AA907" i="4" s="1"/>
  <c r="T907" i="4"/>
  <c r="X907" i="4" l="1"/>
  <c r="P907" i="4"/>
  <c r="R907" i="4" s="1"/>
  <c r="AB907" i="4" a="1"/>
  <c r="AB907" i="4" s="1"/>
  <c r="Q907" i="4" l="1"/>
  <c r="AC907" i="4"/>
  <c r="AE907" i="4" l="1"/>
  <c r="W908" i="4"/>
  <c r="AA908" i="4" s="1"/>
  <c r="U908" i="4"/>
  <c r="Y908" i="4" s="1"/>
  <c r="AF907" i="4"/>
  <c r="V908" i="4"/>
  <c r="Z908" i="4" s="1"/>
  <c r="AD907" i="4"/>
  <c r="T908" i="4"/>
  <c r="AB908" i="4" l="1" a="1"/>
  <c r="AB908" i="4" s="1"/>
  <c r="X908" i="4"/>
  <c r="P908" i="4"/>
  <c r="R908" i="4" s="1"/>
  <c r="Q908" i="4" l="1"/>
  <c r="AC908" i="4" l="1"/>
  <c r="AD908" i="4"/>
  <c r="AF908" i="4"/>
  <c r="V909" i="4"/>
  <c r="Z909" i="4" s="1"/>
  <c r="AE908" i="4"/>
  <c r="W909" i="4"/>
  <c r="AA909" i="4" s="1"/>
  <c r="U909" i="4"/>
  <c r="Y909" i="4" s="1"/>
  <c r="T909" i="4"/>
  <c r="X909" i="4" l="1"/>
  <c r="P909" i="4"/>
  <c r="R909" i="4" s="1"/>
  <c r="AB909" i="4" a="1"/>
  <c r="AB909" i="4" s="1"/>
  <c r="Q909" i="4" l="1"/>
  <c r="AC909" i="4"/>
  <c r="U910" i="4" l="1"/>
  <c r="Y910" i="4" s="1"/>
  <c r="AE909" i="4"/>
  <c r="AF909" i="4"/>
  <c r="V910" i="4"/>
  <c r="Z910" i="4" s="1"/>
  <c r="AD909" i="4"/>
  <c r="W910" i="4"/>
  <c r="AA910" i="4" s="1"/>
  <c r="T910" i="4"/>
  <c r="X910" i="4" l="1"/>
  <c r="AB910" i="4" a="1"/>
  <c r="AB910" i="4" s="1"/>
  <c r="P910" i="4"/>
  <c r="R910" i="4" s="1"/>
  <c r="Q910" i="4" l="1"/>
  <c r="AC910" i="4" l="1"/>
  <c r="AD910" i="4"/>
  <c r="W911" i="4"/>
  <c r="AA911" i="4" s="1"/>
  <c r="AF910" i="4"/>
  <c r="U911" i="4"/>
  <c r="Y911" i="4" s="1"/>
  <c r="V911" i="4"/>
  <c r="Z911" i="4" s="1"/>
  <c r="AE910" i="4"/>
  <c r="T911" i="4"/>
  <c r="AB911" i="4" l="1" a="1"/>
  <c r="AB911" i="4" s="1"/>
  <c r="X911" i="4"/>
  <c r="P911" i="4"/>
  <c r="R911" i="4" s="1"/>
  <c r="Q911" i="4" l="1"/>
  <c r="AC911" i="4" l="1"/>
  <c r="AF911" i="4"/>
  <c r="U912" i="4"/>
  <c r="Y912" i="4" s="1"/>
  <c r="AD911" i="4"/>
  <c r="V912" i="4"/>
  <c r="Z912" i="4" s="1"/>
  <c r="AE911" i="4"/>
  <c r="W912" i="4"/>
  <c r="AA912" i="4" s="1"/>
  <c r="T912" i="4"/>
  <c r="X912" i="4" l="1"/>
  <c r="P912" i="4"/>
  <c r="R912" i="4" s="1"/>
  <c r="AB912" i="4" a="1"/>
  <c r="AB912" i="4" s="1"/>
  <c r="Q912" i="4" l="1"/>
  <c r="AC912" i="4"/>
  <c r="W913" i="4" l="1"/>
  <c r="AA913" i="4" s="1"/>
  <c r="AD912" i="4"/>
  <c r="AE912" i="4"/>
  <c r="AF912" i="4"/>
  <c r="U913" i="4"/>
  <c r="Y913" i="4" s="1"/>
  <c r="V913" i="4"/>
  <c r="Z913" i="4" s="1"/>
  <c r="T913" i="4"/>
  <c r="AB913" i="4" l="1" a="1"/>
  <c r="AB913" i="4" s="1"/>
  <c r="X913" i="4"/>
  <c r="P913" i="4"/>
  <c r="R913" i="4" s="1"/>
  <c r="Q913" i="4" l="1"/>
  <c r="AC913" i="4" l="1"/>
  <c r="V914" i="4"/>
  <c r="Z914" i="4" s="1"/>
  <c r="AF913" i="4"/>
  <c r="AD913" i="4"/>
  <c r="AE913" i="4"/>
  <c r="U914" i="4"/>
  <c r="Y914" i="4" s="1"/>
  <c r="W914" i="4"/>
  <c r="AA914" i="4" s="1"/>
  <c r="T914" i="4"/>
  <c r="AB914" i="4" l="1" a="1"/>
  <c r="AB914" i="4" s="1"/>
  <c r="X914" i="4"/>
  <c r="P914" i="4"/>
  <c r="R914" i="4" s="1"/>
  <c r="Q914" i="4" l="1"/>
  <c r="AC914" i="4" s="1"/>
  <c r="W915" i="4" l="1"/>
  <c r="AA915" i="4" s="1"/>
  <c r="AD914" i="4"/>
  <c r="V915" i="4"/>
  <c r="Z915" i="4" s="1"/>
  <c r="U915" i="4"/>
  <c r="Y915" i="4" s="1"/>
  <c r="AF914" i="4"/>
  <c r="AE914" i="4"/>
  <c r="T915" i="4"/>
  <c r="X915" i="4" l="1"/>
  <c r="P915" i="4"/>
  <c r="R915" i="4" s="1"/>
  <c r="AB915" i="4" a="1"/>
  <c r="AB915" i="4" s="1"/>
  <c r="Q915" i="4" l="1"/>
  <c r="AC915" i="4"/>
  <c r="AF915" i="4" l="1"/>
  <c r="V916" i="4"/>
  <c r="Z916" i="4" s="1"/>
  <c r="U916" i="4"/>
  <c r="Y916" i="4" s="1"/>
  <c r="W916" i="4"/>
  <c r="AA916" i="4" s="1"/>
  <c r="AE915" i="4"/>
  <c r="AD915" i="4"/>
  <c r="T916" i="4"/>
  <c r="AB916" i="4" l="1" a="1"/>
  <c r="AB916" i="4" s="1"/>
  <c r="X916" i="4"/>
  <c r="P916" i="4"/>
  <c r="R916" i="4" s="1"/>
  <c r="Q916" i="4" l="1"/>
  <c r="AC916" i="4" l="1"/>
  <c r="AD916" i="4"/>
  <c r="W917" i="4"/>
  <c r="AA917" i="4" s="1"/>
  <c r="AF916" i="4"/>
  <c r="U917" i="4"/>
  <c r="Y917" i="4" s="1"/>
  <c r="AE916" i="4"/>
  <c r="V917" i="4"/>
  <c r="Z917" i="4" s="1"/>
  <c r="T917" i="4"/>
  <c r="P917" i="4" l="1"/>
  <c r="R917" i="4" s="1"/>
  <c r="AB917" i="4" a="1"/>
  <c r="AB917" i="4" s="1"/>
  <c r="X917" i="4"/>
  <c r="Q917" i="4" l="1"/>
  <c r="AC917" i="4"/>
  <c r="V918" i="4" l="1"/>
  <c r="Z918" i="4" s="1"/>
  <c r="AF917" i="4"/>
  <c r="U918" i="4"/>
  <c r="Y918" i="4" s="1"/>
  <c r="AE917" i="4"/>
  <c r="AD917" i="4"/>
  <c r="W918" i="4"/>
  <c r="AA918" i="4" s="1"/>
  <c r="T918" i="4"/>
  <c r="X918" i="4" l="1"/>
  <c r="AB918" i="4" a="1"/>
  <c r="AB918" i="4" s="1"/>
  <c r="P918" i="4"/>
  <c r="R918" i="4" s="1"/>
  <c r="Q918" i="4" l="1"/>
  <c r="AC918" i="4" l="1"/>
  <c r="AE918" i="4"/>
  <c r="AD918" i="4"/>
  <c r="V919" i="4"/>
  <c r="Z919" i="4" s="1"/>
  <c r="U919" i="4"/>
  <c r="Y919" i="4" s="1"/>
  <c r="W919" i="4"/>
  <c r="AA919" i="4" s="1"/>
  <c r="AF918" i="4"/>
  <c r="T919" i="4"/>
  <c r="P919" i="4" l="1"/>
  <c r="R919" i="4" s="1"/>
  <c r="X919" i="4"/>
  <c r="AB919" i="4" a="1"/>
  <c r="AB919" i="4" s="1"/>
  <c r="Q919" i="4" l="1"/>
  <c r="AC919" i="4" l="1"/>
  <c r="W920" i="4"/>
  <c r="AA920" i="4" s="1"/>
  <c r="AE919" i="4"/>
  <c r="U920" i="4"/>
  <c r="Y920" i="4" s="1"/>
  <c r="AF919" i="4"/>
  <c r="V920" i="4"/>
  <c r="Z920" i="4" s="1"/>
  <c r="AD919" i="4"/>
  <c r="T920" i="4"/>
  <c r="AB920" i="4" l="1" a="1"/>
  <c r="AB920" i="4" s="1"/>
  <c r="X920" i="4"/>
  <c r="P920" i="4"/>
  <c r="R920" i="4" s="1"/>
  <c r="Q920" i="4" l="1"/>
  <c r="AC920" i="4" l="1"/>
  <c r="V921" i="4"/>
  <c r="Z921" i="4" s="1"/>
  <c r="AF920" i="4"/>
  <c r="U921" i="4"/>
  <c r="Y921" i="4" s="1"/>
  <c r="W921" i="4"/>
  <c r="AA921" i="4" s="1"/>
  <c r="AE920" i="4"/>
  <c r="AD920" i="4"/>
  <c r="T921" i="4"/>
  <c r="AB921" i="4" l="1" a="1"/>
  <c r="AB921" i="4" s="1"/>
  <c r="P921" i="4"/>
  <c r="R921" i="4" s="1"/>
  <c r="X921" i="4"/>
  <c r="Q921" i="4" l="1"/>
  <c r="AC921" i="4"/>
  <c r="W922" i="4" l="1"/>
  <c r="AA922" i="4" s="1"/>
  <c r="AD921" i="4"/>
  <c r="V922" i="4"/>
  <c r="Z922" i="4" s="1"/>
  <c r="AF921" i="4"/>
  <c r="AE921" i="4"/>
  <c r="U922" i="4"/>
  <c r="Y922" i="4" s="1"/>
  <c r="T922" i="4"/>
  <c r="X922" i="4" l="1"/>
  <c r="AB922" i="4" a="1"/>
  <c r="AB922" i="4" s="1"/>
  <c r="P922" i="4"/>
  <c r="R922" i="4" s="1"/>
  <c r="Q922" i="4" l="1"/>
  <c r="AC922" i="4"/>
  <c r="V923" i="4" l="1"/>
  <c r="Z923" i="4" s="1"/>
  <c r="AF922" i="4"/>
  <c r="AD922" i="4"/>
  <c r="AE922" i="4"/>
  <c r="U923" i="4"/>
  <c r="Y923" i="4" s="1"/>
  <c r="W923" i="4"/>
  <c r="AA923" i="4" s="1"/>
  <c r="T923" i="4"/>
  <c r="P923" i="4" l="1"/>
  <c r="R923" i="4" s="1"/>
  <c r="X923" i="4"/>
  <c r="AB923" i="4" a="1"/>
  <c r="AB923" i="4" s="1"/>
  <c r="Q923" i="4" l="1"/>
  <c r="AC923" i="4" l="1"/>
  <c r="AE923" i="4"/>
  <c r="AF923" i="4"/>
  <c r="AD923" i="4"/>
  <c r="W924" i="4"/>
  <c r="AA924" i="4" s="1"/>
  <c r="U924" i="4"/>
  <c r="Y924" i="4" s="1"/>
  <c r="V924" i="4"/>
  <c r="Z924" i="4" s="1"/>
  <c r="T924" i="4"/>
  <c r="AB924" i="4" l="1" a="1"/>
  <c r="AB924" i="4" s="1"/>
  <c r="X924" i="4"/>
  <c r="P924" i="4"/>
  <c r="R924" i="4" s="1"/>
  <c r="Q924" i="4" l="1"/>
  <c r="AC924" i="4" s="1"/>
  <c r="T925" i="4" l="1"/>
  <c r="V925" i="4"/>
  <c r="Z925" i="4" s="1"/>
  <c r="U925" i="4"/>
  <c r="Y925" i="4" s="1"/>
  <c r="W925" i="4"/>
  <c r="AA925" i="4" s="1"/>
  <c r="AE924" i="4"/>
  <c r="AF924" i="4"/>
  <c r="AD924" i="4"/>
  <c r="AB925" i="4" l="1" a="1"/>
  <c r="AB925" i="4" s="1"/>
  <c r="P925" i="4"/>
  <c r="R925" i="4" s="1"/>
  <c r="X925" i="4"/>
  <c r="Q925" i="4" l="1"/>
  <c r="AC925" i="4" l="1"/>
  <c r="U926" i="4"/>
  <c r="Y926" i="4" s="1"/>
  <c r="AD925" i="4"/>
  <c r="AF925" i="4"/>
  <c r="V926" i="4"/>
  <c r="Z926" i="4" s="1"/>
  <c r="W926" i="4"/>
  <c r="AA926" i="4" s="1"/>
  <c r="AE925" i="4"/>
  <c r="T926" i="4"/>
  <c r="AB926" i="4" l="1" a="1"/>
  <c r="AB926" i="4" s="1"/>
  <c r="X926" i="4"/>
  <c r="P926" i="4"/>
  <c r="R926" i="4" s="1"/>
  <c r="Q926" i="4" l="1"/>
  <c r="V927" i="4" l="1"/>
  <c r="Z927" i="4" s="1"/>
  <c r="AF926" i="4"/>
  <c r="U927" i="4"/>
  <c r="Y927" i="4" s="1"/>
  <c r="AE926" i="4"/>
  <c r="W927" i="4"/>
  <c r="AA927" i="4" s="1"/>
  <c r="AD926" i="4"/>
  <c r="AC926" i="4"/>
  <c r="T927" i="4"/>
  <c r="AB927" i="4" l="1" a="1"/>
  <c r="AB927" i="4" s="1"/>
  <c r="P927" i="4"/>
  <c r="R927" i="4" s="1"/>
  <c r="X927" i="4"/>
  <c r="Q927" i="4" l="1"/>
  <c r="AC927" i="4" s="1"/>
  <c r="U928" i="4" l="1"/>
  <c r="Y928" i="4" s="1"/>
  <c r="AE927" i="4"/>
  <c r="AF927" i="4"/>
  <c r="AD927" i="4"/>
  <c r="W928" i="4"/>
  <c r="AA928" i="4" s="1"/>
  <c r="V928" i="4"/>
  <c r="Z928" i="4" s="1"/>
  <c r="T928" i="4"/>
  <c r="AB928" i="4" l="1" a="1"/>
  <c r="AB928" i="4" s="1"/>
  <c r="X928" i="4"/>
  <c r="P928" i="4"/>
  <c r="R928" i="4" s="1"/>
  <c r="Q928" i="4" l="1"/>
  <c r="AC928" i="4"/>
  <c r="AD928" i="4" l="1"/>
  <c r="AE928" i="4"/>
  <c r="W929" i="4"/>
  <c r="AA929" i="4" s="1"/>
  <c r="U929" i="4"/>
  <c r="Y929" i="4" s="1"/>
  <c r="AF928" i="4"/>
  <c r="V929" i="4"/>
  <c r="Z929" i="4" s="1"/>
  <c r="T929" i="4"/>
  <c r="P929" i="4" l="1"/>
  <c r="R929" i="4" s="1"/>
  <c r="AB929" i="4" a="1"/>
  <c r="AB929" i="4" s="1"/>
  <c r="X929" i="4"/>
  <c r="Q929" i="4" l="1"/>
  <c r="AC929" i="4" l="1"/>
  <c r="V930" i="4"/>
  <c r="Z930" i="4" s="1"/>
  <c r="AF929" i="4"/>
  <c r="AE929" i="4"/>
  <c r="U930" i="4"/>
  <c r="Y930" i="4" s="1"/>
  <c r="AD929" i="4"/>
  <c r="W930" i="4"/>
  <c r="AA930" i="4" s="1"/>
  <c r="T930" i="4"/>
  <c r="P930" i="4" l="1"/>
  <c r="R930" i="4" s="1"/>
  <c r="AB930" i="4" a="1"/>
  <c r="AB930" i="4" s="1"/>
  <c r="X930" i="4"/>
  <c r="Q930" i="4" l="1"/>
  <c r="AC930" i="4"/>
  <c r="W931" i="4" l="1"/>
  <c r="AA931" i="4" s="1"/>
  <c r="AE930" i="4"/>
  <c r="U931" i="4"/>
  <c r="Y931" i="4" s="1"/>
  <c r="AF930" i="4"/>
  <c r="AD930" i="4"/>
  <c r="V931" i="4"/>
  <c r="Z931" i="4" s="1"/>
  <c r="T931" i="4"/>
  <c r="X931" i="4" l="1"/>
  <c r="P931" i="4"/>
  <c r="R931" i="4" s="1"/>
  <c r="AB931" i="4" a="1"/>
  <c r="AB931" i="4" s="1"/>
  <c r="Q931" i="4" l="1"/>
  <c r="AC931" i="4" s="1"/>
  <c r="AF931" i="4" l="1"/>
  <c r="U932" i="4"/>
  <c r="Y932" i="4" s="1"/>
  <c r="AD931" i="4"/>
  <c r="V932" i="4"/>
  <c r="Z932" i="4" s="1"/>
  <c r="W932" i="4"/>
  <c r="AA932" i="4" s="1"/>
  <c r="AE931" i="4"/>
  <c r="T932" i="4"/>
  <c r="X932" i="4" l="1"/>
  <c r="P932" i="4"/>
  <c r="R932" i="4" s="1"/>
  <c r="AB932" i="4" a="1"/>
  <c r="AB932" i="4" s="1"/>
  <c r="Q932" i="4" l="1"/>
  <c r="AC932" i="4" l="1"/>
  <c r="AE932" i="4"/>
  <c r="AF932" i="4"/>
  <c r="AD932" i="4"/>
  <c r="U933" i="4"/>
  <c r="Y933" i="4" s="1"/>
  <c r="W933" i="4"/>
  <c r="AA933" i="4" s="1"/>
  <c r="V933" i="4"/>
  <c r="Z933" i="4" s="1"/>
  <c r="T933" i="4"/>
  <c r="X933" i="4" l="1"/>
  <c r="P933" i="4"/>
  <c r="R933" i="4" s="1"/>
  <c r="AB933" i="4" a="1"/>
  <c r="AB933" i="4" s="1"/>
  <c r="Q933" i="4" l="1"/>
  <c r="AC933" i="4" l="1"/>
  <c r="AE933" i="4"/>
  <c r="U934" i="4"/>
  <c r="Y934" i="4" s="1"/>
  <c r="W934" i="4"/>
  <c r="AA934" i="4" s="1"/>
  <c r="V934" i="4"/>
  <c r="Z934" i="4" s="1"/>
  <c r="AD933" i="4"/>
  <c r="AF933" i="4"/>
  <c r="T934" i="4"/>
  <c r="P934" i="4" l="1"/>
  <c r="R934" i="4" s="1"/>
  <c r="AB934" i="4" a="1"/>
  <c r="AB934" i="4" s="1"/>
  <c r="X934" i="4"/>
  <c r="Q934" i="4" l="1"/>
  <c r="AC934" i="4"/>
  <c r="V935" i="4" l="1"/>
  <c r="Z935" i="4" s="1"/>
  <c r="AD934" i="4"/>
  <c r="AF934" i="4"/>
  <c r="AE934" i="4"/>
  <c r="W935" i="4"/>
  <c r="AA935" i="4" s="1"/>
  <c r="U935" i="4"/>
  <c r="Y935" i="4" s="1"/>
  <c r="T935" i="4"/>
  <c r="X935" i="4" l="1"/>
  <c r="P935" i="4"/>
  <c r="R935" i="4" s="1"/>
  <c r="AB935" i="4" a="1"/>
  <c r="AB935" i="4" s="1"/>
  <c r="Q935" i="4" l="1"/>
  <c r="AE935" i="4" l="1"/>
  <c r="U936" i="4"/>
  <c r="Y936" i="4" s="1"/>
  <c r="W936" i="4"/>
  <c r="AA936" i="4" s="1"/>
  <c r="V936" i="4"/>
  <c r="Z936" i="4" s="1"/>
  <c r="AD935" i="4"/>
  <c r="AF935" i="4"/>
  <c r="AC935" i="4"/>
  <c r="T936" i="4"/>
  <c r="AB936" i="4" l="1" a="1"/>
  <c r="AB936" i="4" s="1"/>
  <c r="P936" i="4"/>
  <c r="R936" i="4" s="1"/>
  <c r="X936" i="4"/>
  <c r="Q936" i="4" l="1"/>
  <c r="AC936" i="4" s="1"/>
  <c r="W937" i="4" l="1"/>
  <c r="AA937" i="4" s="1"/>
  <c r="AE936" i="4"/>
  <c r="U937" i="4"/>
  <c r="Y937" i="4" s="1"/>
  <c r="AF936" i="4"/>
  <c r="AD936" i="4"/>
  <c r="V937" i="4"/>
  <c r="Z937" i="4" s="1"/>
  <c r="T937" i="4"/>
  <c r="AB937" i="4" l="1" a="1"/>
  <c r="AB937" i="4" s="1"/>
  <c r="P937" i="4"/>
  <c r="R937" i="4" s="1"/>
  <c r="X937" i="4"/>
  <c r="Q937" i="4" l="1"/>
  <c r="AC937" i="4" s="1"/>
  <c r="U938" i="4" l="1"/>
  <c r="Y938" i="4" s="1"/>
  <c r="AF937" i="4"/>
  <c r="V938" i="4"/>
  <c r="Z938" i="4" s="1"/>
  <c r="AD937" i="4"/>
  <c r="AE937" i="4"/>
  <c r="W938" i="4"/>
  <c r="AA938" i="4" s="1"/>
  <c r="T938" i="4"/>
  <c r="P938" i="4" l="1"/>
  <c r="R938" i="4" s="1"/>
  <c r="X938" i="4"/>
  <c r="AB938" i="4" a="1"/>
  <c r="AB938" i="4" s="1"/>
  <c r="Q938" i="4" l="1"/>
  <c r="AD938" i="4" l="1"/>
  <c r="AE938" i="4"/>
  <c r="U939" i="4"/>
  <c r="Y939" i="4" s="1"/>
  <c r="V939" i="4"/>
  <c r="Z939" i="4" s="1"/>
  <c r="AF938" i="4"/>
  <c r="W939" i="4"/>
  <c r="AA939" i="4" s="1"/>
  <c r="AC938" i="4"/>
  <c r="T939" i="4"/>
  <c r="X939" i="4" l="1"/>
  <c r="AB939" i="4" a="1"/>
  <c r="AB939" i="4" s="1"/>
  <c r="P939" i="4"/>
  <c r="R939" i="4" s="1"/>
  <c r="Q939" i="4" l="1"/>
  <c r="W940" i="4" l="1"/>
  <c r="AA940" i="4" s="1"/>
  <c r="AD939" i="4"/>
  <c r="AE939" i="4"/>
  <c r="AF939" i="4"/>
  <c r="V940" i="4"/>
  <c r="Z940" i="4" s="1"/>
  <c r="U940" i="4"/>
  <c r="Y940" i="4" s="1"/>
  <c r="AC939" i="4"/>
  <c r="T940" i="4"/>
  <c r="P940" i="4" l="1"/>
  <c r="R940" i="4" s="1"/>
  <c r="X940" i="4"/>
  <c r="AB940" i="4" a="1"/>
  <c r="AB940" i="4" s="1"/>
  <c r="Q940" i="4" l="1"/>
  <c r="AC940" i="4" s="1"/>
  <c r="AF940" i="4" l="1"/>
  <c r="U941" i="4"/>
  <c r="Y941" i="4" s="1"/>
  <c r="V941" i="4"/>
  <c r="Z941" i="4" s="1"/>
  <c r="AD940" i="4"/>
  <c r="W941" i="4"/>
  <c r="AA941" i="4" s="1"/>
  <c r="AE940" i="4"/>
  <c r="T941" i="4"/>
  <c r="P941" i="4" l="1"/>
  <c r="R941" i="4" s="1"/>
  <c r="X941" i="4"/>
  <c r="AB941" i="4" a="1"/>
  <c r="AB941" i="4" s="1"/>
  <c r="Q941" i="4" l="1"/>
  <c r="AC941" i="4" s="1"/>
  <c r="W942" i="4" l="1"/>
  <c r="AA942" i="4" s="1"/>
  <c r="AE941" i="4"/>
  <c r="V942" i="4"/>
  <c r="Z942" i="4" s="1"/>
  <c r="AF941" i="4"/>
  <c r="AD941" i="4"/>
  <c r="U942" i="4"/>
  <c r="Y942" i="4" s="1"/>
  <c r="T942" i="4"/>
  <c r="X942" i="4" l="1"/>
  <c r="AB942" i="4" a="1"/>
  <c r="AB942" i="4" s="1"/>
  <c r="P942" i="4"/>
  <c r="R942" i="4" s="1"/>
  <c r="Q942" i="4" l="1"/>
  <c r="AC942" i="4"/>
  <c r="AF942" i="4" l="1"/>
  <c r="V943" i="4"/>
  <c r="Z943" i="4" s="1"/>
  <c r="AE942" i="4"/>
  <c r="AD942" i="4"/>
  <c r="W943" i="4"/>
  <c r="AA943" i="4" s="1"/>
  <c r="U943" i="4"/>
  <c r="Y943" i="4" s="1"/>
  <c r="T943" i="4"/>
  <c r="P943" i="4" l="1"/>
  <c r="R943" i="4" s="1"/>
  <c r="X943" i="4"/>
  <c r="AB943" i="4" a="1"/>
  <c r="AB943" i="4" s="1"/>
  <c r="Q943" i="4" l="1"/>
  <c r="AC943" i="4"/>
  <c r="AD943" i="4" l="1"/>
  <c r="W944" i="4"/>
  <c r="AA944" i="4" s="1"/>
  <c r="V944" i="4"/>
  <c r="Z944" i="4" s="1"/>
  <c r="AF943" i="4"/>
  <c r="AE943" i="4"/>
  <c r="U944" i="4"/>
  <c r="Y944" i="4" s="1"/>
  <c r="T944" i="4"/>
  <c r="P944" i="4" l="1"/>
  <c r="R944" i="4" s="1"/>
  <c r="X944" i="4"/>
  <c r="AB944" i="4" a="1"/>
  <c r="AB944" i="4" s="1"/>
  <c r="Q944" i="4" l="1"/>
  <c r="AC944" i="4"/>
  <c r="AE944" i="4" l="1"/>
  <c r="AD944" i="4"/>
  <c r="W945" i="4"/>
  <c r="AA945" i="4" s="1"/>
  <c r="U945" i="4"/>
  <c r="Y945" i="4" s="1"/>
  <c r="AF944" i="4"/>
  <c r="V945" i="4"/>
  <c r="Z945" i="4" s="1"/>
  <c r="T945" i="4"/>
  <c r="P945" i="4" l="1"/>
  <c r="R945" i="4" s="1"/>
  <c r="X945" i="4"/>
  <c r="AB945" i="4" a="1"/>
  <c r="AB945" i="4" s="1"/>
  <c r="Q945" i="4" l="1"/>
  <c r="T946" i="4" l="1"/>
  <c r="U946" i="4"/>
  <c r="Y946" i="4" s="1"/>
  <c r="V946" i="4"/>
  <c r="Z946" i="4" s="1"/>
  <c r="W946" i="4"/>
  <c r="AA946" i="4" s="1"/>
  <c r="AD945" i="4"/>
  <c r="AE945" i="4"/>
  <c r="AF945" i="4"/>
  <c r="AC945" i="4"/>
  <c r="P946" i="4" l="1"/>
  <c r="R946" i="4" s="1"/>
  <c r="X946" i="4"/>
  <c r="AB946" i="4" a="1"/>
  <c r="AB946" i="4" s="1"/>
  <c r="Q946" i="4" l="1"/>
  <c r="AC946" i="4"/>
  <c r="W947" i="4" l="1"/>
  <c r="AA947" i="4" s="1"/>
  <c r="AF946" i="4"/>
  <c r="AD946" i="4"/>
  <c r="V947" i="4"/>
  <c r="Z947" i="4" s="1"/>
  <c r="U947" i="4"/>
  <c r="Y947" i="4" s="1"/>
  <c r="AE946" i="4"/>
  <c r="T947" i="4"/>
  <c r="X947" i="4" l="1"/>
  <c r="P947" i="4"/>
  <c r="R947" i="4" s="1"/>
  <c r="AB947" i="4" a="1"/>
  <c r="AB947" i="4" s="1"/>
  <c r="Q947" i="4" l="1"/>
  <c r="AC947" i="4"/>
  <c r="AF947" i="4" l="1"/>
  <c r="V948" i="4"/>
  <c r="Z948" i="4" s="1"/>
  <c r="U948" i="4"/>
  <c r="Y948" i="4" s="1"/>
  <c r="AE947" i="4"/>
  <c r="W948" i="4"/>
  <c r="AA948" i="4" s="1"/>
  <c r="AD947" i="4"/>
  <c r="T948" i="4"/>
  <c r="P948" i="4" l="1"/>
  <c r="R948" i="4" s="1"/>
  <c r="X948" i="4"/>
  <c r="AB948" i="4" a="1"/>
  <c r="AB948" i="4" s="1"/>
  <c r="Q948" i="4" l="1"/>
  <c r="AC948" i="4"/>
  <c r="AD948" i="4" l="1"/>
  <c r="AF948" i="4"/>
  <c r="AE948" i="4"/>
  <c r="W949" i="4"/>
  <c r="AA949" i="4" s="1"/>
  <c r="V949" i="4"/>
  <c r="Z949" i="4" s="1"/>
  <c r="U949" i="4"/>
  <c r="Y949" i="4" s="1"/>
  <c r="T949" i="4"/>
  <c r="P949" i="4" l="1"/>
  <c r="R949" i="4" s="1"/>
  <c r="AB949" i="4" a="1"/>
  <c r="AB949" i="4" s="1"/>
  <c r="X949" i="4"/>
  <c r="Q949" i="4" l="1"/>
  <c r="AC949" i="4"/>
  <c r="V950" i="4" l="1"/>
  <c r="Z950" i="4" s="1"/>
  <c r="AD949" i="4"/>
  <c r="AE949" i="4"/>
  <c r="W950" i="4"/>
  <c r="AA950" i="4" s="1"/>
  <c r="U950" i="4"/>
  <c r="Y950" i="4" s="1"/>
  <c r="AF949" i="4"/>
  <c r="T950" i="4"/>
  <c r="AB950" i="4" l="1" a="1"/>
  <c r="AB950" i="4" s="1"/>
  <c r="P950" i="4"/>
  <c r="R950" i="4" s="1"/>
  <c r="X950" i="4"/>
  <c r="Q950" i="4" l="1"/>
  <c r="AC950" i="4" l="1"/>
  <c r="AE950" i="4"/>
  <c r="AD950" i="4"/>
  <c r="AF950" i="4"/>
  <c r="W951" i="4"/>
  <c r="AA951" i="4" s="1"/>
  <c r="U951" i="4"/>
  <c r="Y951" i="4" s="1"/>
  <c r="V951" i="4"/>
  <c r="Z951" i="4" s="1"/>
  <c r="T951" i="4"/>
  <c r="P951" i="4" l="1"/>
  <c r="R951" i="4" s="1"/>
  <c r="AB951" i="4" a="1"/>
  <c r="AB951" i="4" s="1"/>
  <c r="X951" i="4"/>
  <c r="Q951" i="4" l="1"/>
  <c r="AC951" i="4"/>
  <c r="AD951" i="4" l="1"/>
  <c r="AE951" i="4"/>
  <c r="AF951" i="4"/>
  <c r="V952" i="4"/>
  <c r="Z952" i="4" s="1"/>
  <c r="W952" i="4"/>
  <c r="AA952" i="4" s="1"/>
  <c r="U952" i="4"/>
  <c r="Y952" i="4" s="1"/>
  <c r="T952" i="4"/>
  <c r="AB952" i="4" l="1" a="1"/>
  <c r="AB952" i="4" s="1"/>
  <c r="P952" i="4"/>
  <c r="R952" i="4" s="1"/>
  <c r="X952" i="4"/>
  <c r="Q952" i="4" l="1"/>
  <c r="AC952" i="4"/>
  <c r="U953" i="4" l="1"/>
  <c r="Y953" i="4" s="1"/>
  <c r="AE952" i="4"/>
  <c r="AD952" i="4"/>
  <c r="AF952" i="4"/>
  <c r="W953" i="4"/>
  <c r="AA953" i="4" s="1"/>
  <c r="V953" i="4"/>
  <c r="Z953" i="4" s="1"/>
  <c r="T953" i="4"/>
  <c r="X953" i="4" l="1"/>
  <c r="P953" i="4"/>
  <c r="R953" i="4" s="1"/>
  <c r="AB953" i="4" a="1"/>
  <c r="AB953" i="4" s="1"/>
  <c r="Q953" i="4" l="1"/>
  <c r="AC953" i="4"/>
  <c r="W954" i="4" l="1"/>
  <c r="AA954" i="4" s="1"/>
  <c r="AD953" i="4"/>
  <c r="AE953" i="4"/>
  <c r="AF953" i="4"/>
  <c r="V954" i="4"/>
  <c r="Z954" i="4" s="1"/>
  <c r="U954" i="4"/>
  <c r="Y954" i="4" s="1"/>
  <c r="T954" i="4"/>
  <c r="P954" i="4" l="1"/>
  <c r="R954" i="4" s="1"/>
  <c r="AB954" i="4" a="1"/>
  <c r="AB954" i="4" s="1"/>
  <c r="X954" i="4"/>
  <c r="Q954" i="4" l="1"/>
  <c r="AC954" i="4" l="1"/>
  <c r="AF954" i="4"/>
  <c r="AD954" i="4"/>
  <c r="AE954" i="4"/>
  <c r="V955" i="4"/>
  <c r="Z955" i="4" s="1"/>
  <c r="W955" i="4"/>
  <c r="AA955" i="4" s="1"/>
  <c r="U955" i="4"/>
  <c r="Y955" i="4" s="1"/>
  <c r="T955" i="4"/>
  <c r="AB955" i="4" l="1" a="1"/>
  <c r="AB955" i="4" s="1"/>
  <c r="X955" i="4"/>
  <c r="P955" i="4"/>
  <c r="R955" i="4" s="1"/>
  <c r="Q955" i="4" l="1"/>
  <c r="AC955" i="4" s="1"/>
  <c r="AE955" i="4" l="1"/>
  <c r="U956" i="4"/>
  <c r="Y956" i="4" s="1"/>
  <c r="AD955" i="4"/>
  <c r="AF955" i="4"/>
  <c r="V956" i="4"/>
  <c r="Z956" i="4" s="1"/>
  <c r="W956" i="4"/>
  <c r="AA956" i="4" s="1"/>
  <c r="T956" i="4"/>
  <c r="P956" i="4" l="1"/>
  <c r="R956" i="4" s="1"/>
  <c r="AB956" i="4" a="1"/>
  <c r="AB956" i="4" s="1"/>
  <c r="X956" i="4"/>
  <c r="Q956" i="4" l="1"/>
  <c r="AC956" i="4" s="1"/>
  <c r="AF956" i="4" l="1"/>
  <c r="AE956" i="4"/>
  <c r="U957" i="4"/>
  <c r="Y957" i="4" s="1"/>
  <c r="W957" i="4"/>
  <c r="AA957" i="4" s="1"/>
  <c r="V957" i="4"/>
  <c r="Z957" i="4" s="1"/>
  <c r="AD956" i="4"/>
  <c r="T957" i="4"/>
  <c r="X957" i="4" l="1"/>
  <c r="AB957" i="4" a="1"/>
  <c r="AB957" i="4" s="1"/>
  <c r="P957" i="4"/>
  <c r="R957" i="4" s="1"/>
  <c r="Q957" i="4" l="1"/>
  <c r="U958" i="4" l="1"/>
  <c r="Y958" i="4" s="1"/>
  <c r="AE957" i="4"/>
  <c r="AD957" i="4"/>
  <c r="AF957" i="4"/>
  <c r="W958" i="4"/>
  <c r="AA958" i="4" s="1"/>
  <c r="V958" i="4"/>
  <c r="Z958" i="4" s="1"/>
  <c r="AC957" i="4"/>
  <c r="T958" i="4"/>
  <c r="AB958" i="4" l="1" a="1"/>
  <c r="AB958" i="4" s="1"/>
  <c r="X958" i="4"/>
  <c r="P958" i="4"/>
  <c r="R958" i="4" s="1"/>
  <c r="Q958" i="4" l="1"/>
  <c r="AC958" i="4" s="1"/>
  <c r="V959" i="4" l="1"/>
  <c r="Z959" i="4" s="1"/>
  <c r="AD958" i="4"/>
  <c r="W959" i="4"/>
  <c r="AA959" i="4" s="1"/>
  <c r="AF958" i="4"/>
  <c r="AE958" i="4"/>
  <c r="U959" i="4"/>
  <c r="Y959" i="4" s="1"/>
  <c r="T959" i="4"/>
  <c r="X959" i="4" l="1"/>
  <c r="P959" i="4"/>
  <c r="R959" i="4" s="1"/>
  <c r="AB959" i="4" a="1"/>
  <c r="AB959" i="4" s="1"/>
  <c r="Q959" i="4" l="1"/>
  <c r="AC959" i="4" s="1"/>
  <c r="AE959" i="4" l="1"/>
  <c r="AF959" i="4"/>
  <c r="U960" i="4"/>
  <c r="Y960" i="4" s="1"/>
  <c r="W960" i="4"/>
  <c r="AA960" i="4" s="1"/>
  <c r="AD959" i="4"/>
  <c r="V960" i="4"/>
  <c r="Z960" i="4" s="1"/>
  <c r="T960" i="4"/>
  <c r="X960" i="4" l="1"/>
  <c r="AB960" i="4" a="1"/>
  <c r="AB960" i="4" s="1"/>
  <c r="P960" i="4"/>
  <c r="R960" i="4" s="1"/>
  <c r="Q960" i="4" l="1"/>
  <c r="AD960" i="4" l="1"/>
  <c r="V961" i="4"/>
  <c r="Z961" i="4" s="1"/>
  <c r="AE960" i="4"/>
  <c r="U961" i="4"/>
  <c r="Y961" i="4" s="1"/>
  <c r="AF960" i="4"/>
  <c r="W961" i="4"/>
  <c r="AA961" i="4" s="1"/>
  <c r="AC960" i="4"/>
  <c r="T961" i="4"/>
  <c r="X961" i="4" l="1"/>
  <c r="P961" i="4"/>
  <c r="R961" i="4" s="1"/>
  <c r="AB961" i="4" a="1"/>
  <c r="AB961" i="4" s="1"/>
  <c r="Q961" i="4" l="1"/>
  <c r="AD961" i="4" l="1"/>
  <c r="W962" i="4"/>
  <c r="AA962" i="4" s="1"/>
  <c r="V962" i="4"/>
  <c r="Z962" i="4" s="1"/>
  <c r="AF961" i="4"/>
  <c r="U962" i="4"/>
  <c r="Y962" i="4" s="1"/>
  <c r="AE961" i="4"/>
  <c r="AC961" i="4"/>
  <c r="T962" i="4"/>
  <c r="X962" i="4" l="1"/>
  <c r="AB962" i="4" a="1"/>
  <c r="AB962" i="4" s="1"/>
  <c r="P962" i="4"/>
  <c r="R962" i="4" s="1"/>
  <c r="Q962" i="4" l="1"/>
  <c r="AC962" i="4"/>
  <c r="AE962" i="4" l="1"/>
  <c r="AD962" i="4"/>
  <c r="W963" i="4"/>
  <c r="AA963" i="4" s="1"/>
  <c r="V963" i="4"/>
  <c r="Z963" i="4" s="1"/>
  <c r="U963" i="4"/>
  <c r="Y963" i="4" s="1"/>
  <c r="AF962" i="4"/>
  <c r="T963" i="4"/>
  <c r="AB963" i="4" l="1" a="1"/>
  <c r="AB963" i="4" s="1"/>
  <c r="X963" i="4"/>
  <c r="P963" i="4"/>
  <c r="R963" i="4" s="1"/>
  <c r="Q963" i="4" l="1"/>
  <c r="AC963" i="4"/>
  <c r="AF963" i="4" l="1"/>
  <c r="V964" i="4"/>
  <c r="Z964" i="4" s="1"/>
  <c r="AE963" i="4"/>
  <c r="AD963" i="4"/>
  <c r="W964" i="4"/>
  <c r="AA964" i="4" s="1"/>
  <c r="U964" i="4"/>
  <c r="Y964" i="4" s="1"/>
  <c r="T964" i="4"/>
  <c r="X964" i="4" l="1"/>
  <c r="P964" i="4"/>
  <c r="R964" i="4" s="1"/>
  <c r="AB964" i="4" a="1"/>
  <c r="AB964" i="4" s="1"/>
  <c r="Q964" i="4" l="1"/>
  <c r="AC964" i="4" s="1"/>
  <c r="AD964" i="4" l="1"/>
  <c r="W965" i="4"/>
  <c r="AA965" i="4" s="1"/>
  <c r="U965" i="4"/>
  <c r="Y965" i="4" s="1"/>
  <c r="AF964" i="4"/>
  <c r="V965" i="4"/>
  <c r="Z965" i="4" s="1"/>
  <c r="AE964" i="4"/>
  <c r="T965" i="4"/>
  <c r="AB965" i="4" l="1" a="1"/>
  <c r="AB965" i="4" s="1"/>
  <c r="P965" i="4"/>
  <c r="R965" i="4" s="1"/>
  <c r="X965" i="4"/>
  <c r="Q965" i="4" l="1"/>
  <c r="AC965" i="4"/>
  <c r="AD965" i="4" l="1"/>
  <c r="AF965" i="4"/>
  <c r="V966" i="4"/>
  <c r="Z966" i="4" s="1"/>
  <c r="U966" i="4"/>
  <c r="Y966" i="4" s="1"/>
  <c r="W966" i="4"/>
  <c r="AA966" i="4" s="1"/>
  <c r="AE965" i="4"/>
  <c r="T966" i="4"/>
  <c r="AB966" i="4" l="1" a="1"/>
  <c r="AB966" i="4" s="1"/>
  <c r="P966" i="4"/>
  <c r="R966" i="4" s="1"/>
  <c r="X966" i="4"/>
  <c r="Q966" i="4" l="1"/>
  <c r="AC966" i="4" s="1"/>
  <c r="AE966" i="4" l="1"/>
  <c r="W967" i="4"/>
  <c r="AA967" i="4" s="1"/>
  <c r="V967" i="4"/>
  <c r="Z967" i="4" s="1"/>
  <c r="AD966" i="4"/>
  <c r="U967" i="4"/>
  <c r="Y967" i="4" s="1"/>
  <c r="AF966" i="4"/>
  <c r="T967" i="4"/>
  <c r="X967" i="4" l="1"/>
  <c r="P967" i="4"/>
  <c r="R967" i="4" s="1"/>
  <c r="AB967" i="4" a="1"/>
  <c r="AB967" i="4" s="1"/>
  <c r="Q967" i="4" l="1"/>
  <c r="AC967" i="4"/>
  <c r="W968" i="4" l="1"/>
  <c r="AA968" i="4" s="1"/>
  <c r="U968" i="4"/>
  <c r="Y968" i="4" s="1"/>
  <c r="V968" i="4"/>
  <c r="Z968" i="4" s="1"/>
  <c r="T968" i="4"/>
  <c r="AD967" i="4"/>
  <c r="AF967" i="4"/>
  <c r="AE967" i="4"/>
  <c r="X968" i="4" l="1"/>
  <c r="P968" i="4"/>
  <c r="R968" i="4" s="1"/>
  <c r="AB968" i="4" a="1"/>
  <c r="AB968" i="4" s="1"/>
  <c r="Q968" i="4" l="1"/>
  <c r="AC968" i="4" l="1"/>
  <c r="V969" i="4"/>
  <c r="Z969" i="4" s="1"/>
  <c r="AF968" i="4"/>
  <c r="AE968" i="4"/>
  <c r="AD968" i="4"/>
  <c r="U969" i="4"/>
  <c r="Y969" i="4" s="1"/>
  <c r="W969" i="4"/>
  <c r="AA969" i="4" s="1"/>
  <c r="T969" i="4"/>
  <c r="X969" i="4" l="1"/>
  <c r="P969" i="4"/>
  <c r="R969" i="4" s="1"/>
  <c r="AB969" i="4" a="1"/>
  <c r="AB969" i="4" s="1"/>
  <c r="Q969" i="4" l="1"/>
  <c r="AC969" i="4" s="1"/>
  <c r="AF969" i="4" l="1"/>
  <c r="AD969" i="4"/>
  <c r="W970" i="4"/>
  <c r="AA970" i="4" s="1"/>
  <c r="U970" i="4"/>
  <c r="Y970" i="4" s="1"/>
  <c r="V970" i="4"/>
  <c r="Z970" i="4" s="1"/>
  <c r="AE969" i="4"/>
  <c r="T970" i="4"/>
  <c r="P970" i="4" l="1"/>
  <c r="R970" i="4" s="1"/>
  <c r="AB970" i="4" a="1"/>
  <c r="AB970" i="4" s="1"/>
  <c r="X970" i="4"/>
  <c r="Q970" i="4" l="1"/>
  <c r="AC970" i="4" l="1"/>
  <c r="AF970" i="4"/>
  <c r="AD970" i="4"/>
  <c r="V971" i="4"/>
  <c r="Z971" i="4" s="1"/>
  <c r="W971" i="4"/>
  <c r="AA971" i="4" s="1"/>
  <c r="U971" i="4"/>
  <c r="Y971" i="4" s="1"/>
  <c r="AE970" i="4"/>
  <c r="T971" i="4"/>
  <c r="AB971" i="4" l="1" a="1"/>
  <c r="AB971" i="4" s="1"/>
  <c r="X971" i="4"/>
  <c r="P971" i="4"/>
  <c r="R971" i="4" s="1"/>
  <c r="Q971" i="4" l="1"/>
  <c r="AC971" i="4" l="1"/>
  <c r="AE971" i="4"/>
  <c r="W972" i="4"/>
  <c r="AA972" i="4" s="1"/>
  <c r="AF971" i="4"/>
  <c r="AD971" i="4"/>
  <c r="V972" i="4"/>
  <c r="Z972" i="4" s="1"/>
  <c r="U972" i="4"/>
  <c r="Y972" i="4" s="1"/>
  <c r="T972" i="4"/>
  <c r="X972" i="4" l="1"/>
  <c r="AB972" i="4" a="1"/>
  <c r="AB972" i="4" s="1"/>
  <c r="P972" i="4"/>
  <c r="R972" i="4" s="1"/>
  <c r="Q972" i="4" l="1"/>
  <c r="AC972" i="4"/>
  <c r="V973" i="4" l="1"/>
  <c r="Z973" i="4" s="1"/>
  <c r="AF972" i="4"/>
  <c r="W973" i="4"/>
  <c r="AA973" i="4" s="1"/>
  <c r="AE972" i="4"/>
  <c r="U973" i="4"/>
  <c r="Y973" i="4" s="1"/>
  <c r="AD972" i="4"/>
  <c r="T973" i="4"/>
  <c r="X973" i="4" l="1"/>
  <c r="P973" i="4"/>
  <c r="R973" i="4" s="1"/>
  <c r="AB973" i="4" a="1"/>
  <c r="AB973" i="4" s="1"/>
  <c r="Q973" i="4" l="1"/>
  <c r="AC973" i="4" l="1"/>
  <c r="AE973" i="4"/>
  <c r="W974" i="4"/>
  <c r="AA974" i="4" s="1"/>
  <c r="AF973" i="4"/>
  <c r="AD973" i="4"/>
  <c r="U974" i="4"/>
  <c r="Y974" i="4" s="1"/>
  <c r="V974" i="4"/>
  <c r="Z974" i="4" s="1"/>
  <c r="T974" i="4"/>
  <c r="AB974" i="4" l="1" a="1"/>
  <c r="AB974" i="4" s="1"/>
  <c r="X974" i="4"/>
  <c r="P974" i="4"/>
  <c r="R974" i="4" s="1"/>
  <c r="Q974" i="4" l="1"/>
  <c r="AC974" i="4" l="1"/>
  <c r="AF974" i="4"/>
  <c r="AE974" i="4"/>
  <c r="W975" i="4"/>
  <c r="AA975" i="4" s="1"/>
  <c r="V975" i="4"/>
  <c r="Z975" i="4" s="1"/>
  <c r="AD974" i="4"/>
  <c r="U975" i="4"/>
  <c r="Y975" i="4" s="1"/>
  <c r="T975" i="4"/>
  <c r="AB975" i="4" l="1" a="1"/>
  <c r="AB975" i="4" s="1"/>
  <c r="P975" i="4"/>
  <c r="R975" i="4" s="1"/>
  <c r="X975" i="4"/>
  <c r="Q975" i="4" l="1"/>
  <c r="AC975" i="4" l="1"/>
  <c r="U976" i="4"/>
  <c r="Y976" i="4" s="1"/>
  <c r="AE975" i="4"/>
  <c r="W976" i="4"/>
  <c r="AA976" i="4" s="1"/>
  <c r="AD975" i="4"/>
  <c r="AF975" i="4"/>
  <c r="V976" i="4"/>
  <c r="Z976" i="4" s="1"/>
  <c r="T976" i="4"/>
  <c r="X976" i="4" l="1"/>
  <c r="AB976" i="4" a="1"/>
  <c r="AB976" i="4" s="1"/>
  <c r="P976" i="4"/>
  <c r="R976" i="4" s="1"/>
  <c r="Q976" i="4" l="1"/>
  <c r="V977" i="4" l="1"/>
  <c r="Z977" i="4" s="1"/>
  <c r="AF976" i="4"/>
  <c r="AE976" i="4"/>
  <c r="W977" i="4"/>
  <c r="AA977" i="4" s="1"/>
  <c r="U977" i="4"/>
  <c r="Y977" i="4" s="1"/>
  <c r="AD976" i="4"/>
  <c r="AC976" i="4"/>
  <c r="T977" i="4"/>
  <c r="AB977" i="4" l="1" a="1"/>
  <c r="AB977" i="4" s="1"/>
  <c r="P977" i="4"/>
  <c r="R977" i="4" s="1"/>
  <c r="X977" i="4"/>
  <c r="Q977" i="4" l="1"/>
  <c r="AC977" i="4"/>
  <c r="AE977" i="4" l="1"/>
  <c r="AF977" i="4"/>
  <c r="U978" i="4"/>
  <c r="Y978" i="4" s="1"/>
  <c r="V978" i="4"/>
  <c r="Z978" i="4" s="1"/>
  <c r="W978" i="4"/>
  <c r="AA978" i="4" s="1"/>
  <c r="AD977" i="4"/>
  <c r="T978" i="4"/>
  <c r="X978" i="4" l="1"/>
  <c r="AB978" i="4" a="1"/>
  <c r="AB978" i="4" s="1"/>
  <c r="P978" i="4"/>
  <c r="R978" i="4" s="1"/>
  <c r="Q978" i="4" l="1"/>
  <c r="W979" i="4" l="1"/>
  <c r="AA979" i="4" s="1"/>
  <c r="AD978" i="4"/>
  <c r="AF978" i="4"/>
  <c r="AE978" i="4"/>
  <c r="V979" i="4"/>
  <c r="Z979" i="4" s="1"/>
  <c r="U979" i="4"/>
  <c r="Y979" i="4" s="1"/>
  <c r="AC978" i="4"/>
  <c r="T979" i="4"/>
  <c r="X979" i="4" l="1"/>
  <c r="AB979" i="4" a="1"/>
  <c r="AB979" i="4" s="1"/>
  <c r="P979" i="4"/>
  <c r="R979" i="4" s="1"/>
  <c r="Q979" i="4" l="1"/>
  <c r="AC979" i="4" s="1"/>
  <c r="U980" i="4" l="1"/>
  <c r="Y980" i="4" s="1"/>
  <c r="AF979" i="4"/>
  <c r="AD979" i="4"/>
  <c r="V980" i="4"/>
  <c r="Z980" i="4" s="1"/>
  <c r="W980" i="4"/>
  <c r="AA980" i="4" s="1"/>
  <c r="AE979" i="4"/>
  <c r="T980" i="4"/>
  <c r="AB980" i="4" l="1" a="1"/>
  <c r="AB980" i="4" s="1"/>
  <c r="X980" i="4"/>
  <c r="P980" i="4"/>
  <c r="R980" i="4" s="1"/>
  <c r="Q980" i="4" l="1"/>
  <c r="AC980" i="4" s="1"/>
  <c r="AD980" i="4" l="1"/>
  <c r="V981" i="4"/>
  <c r="Z981" i="4" s="1"/>
  <c r="AE980" i="4"/>
  <c r="U981" i="4"/>
  <c r="Y981" i="4" s="1"/>
  <c r="AF980" i="4"/>
  <c r="W981" i="4"/>
  <c r="AA981" i="4" s="1"/>
  <c r="T981" i="4"/>
  <c r="P981" i="4" l="1"/>
  <c r="R981" i="4" s="1"/>
  <c r="AB981" i="4" a="1"/>
  <c r="AB981" i="4" s="1"/>
  <c r="X981" i="4"/>
  <c r="Q981" i="4" l="1"/>
  <c r="AC981" i="4" l="1"/>
  <c r="AD981" i="4"/>
  <c r="AE981" i="4"/>
  <c r="AF981" i="4"/>
  <c r="W982" i="4"/>
  <c r="AA982" i="4" s="1"/>
  <c r="U982" i="4"/>
  <c r="Y982" i="4" s="1"/>
  <c r="V982" i="4"/>
  <c r="Z982" i="4" s="1"/>
  <c r="T982" i="4"/>
  <c r="AB982" i="4" l="1" a="1"/>
  <c r="AB982" i="4" s="1"/>
  <c r="P982" i="4"/>
  <c r="R982" i="4" s="1"/>
  <c r="X982" i="4"/>
  <c r="Q982" i="4" l="1"/>
  <c r="AC982" i="4" l="1"/>
  <c r="V983" i="4"/>
  <c r="Z983" i="4" s="1"/>
  <c r="AF982" i="4"/>
  <c r="AD982" i="4"/>
  <c r="AE982" i="4"/>
  <c r="U983" i="4"/>
  <c r="Y983" i="4" s="1"/>
  <c r="W983" i="4"/>
  <c r="AA983" i="4" s="1"/>
  <c r="T983" i="4"/>
  <c r="P983" i="4" l="1"/>
  <c r="R983" i="4" s="1"/>
  <c r="AB983" i="4" a="1"/>
  <c r="AB983" i="4" s="1"/>
  <c r="X983" i="4"/>
  <c r="Q983" i="4" l="1"/>
  <c r="AC983" i="4"/>
  <c r="AD983" i="4" l="1"/>
  <c r="V984" i="4"/>
  <c r="Z984" i="4" s="1"/>
  <c r="U984" i="4"/>
  <c r="Y984" i="4" s="1"/>
  <c r="AF983" i="4"/>
  <c r="W984" i="4"/>
  <c r="AA984" i="4" s="1"/>
  <c r="AE983" i="4"/>
  <c r="T984" i="4"/>
  <c r="P984" i="4" l="1"/>
  <c r="R984" i="4" s="1"/>
  <c r="AB984" i="4" a="1"/>
  <c r="AB984" i="4" s="1"/>
  <c r="X984" i="4"/>
  <c r="Q984" i="4" l="1"/>
  <c r="AD984" i="4" l="1"/>
  <c r="W985" i="4"/>
  <c r="AA985" i="4" s="1"/>
  <c r="AE984" i="4"/>
  <c r="AF984" i="4"/>
  <c r="V985" i="4"/>
  <c r="Z985" i="4" s="1"/>
  <c r="U985" i="4"/>
  <c r="Y985" i="4" s="1"/>
  <c r="AC984" i="4"/>
  <c r="T985" i="4"/>
  <c r="AB985" i="4" l="1" a="1"/>
  <c r="AB985" i="4" s="1"/>
  <c r="X985" i="4"/>
  <c r="P985" i="4"/>
  <c r="R985" i="4" s="1"/>
  <c r="Q985" i="4" l="1"/>
  <c r="AC985" i="4"/>
  <c r="AF985" i="4" l="1"/>
  <c r="V986" i="4"/>
  <c r="Z986" i="4" s="1"/>
  <c r="AE985" i="4"/>
  <c r="AD985" i="4"/>
  <c r="U986" i="4"/>
  <c r="Y986" i="4" s="1"/>
  <c r="W986" i="4"/>
  <c r="AA986" i="4" s="1"/>
  <c r="T986" i="4"/>
  <c r="X986" i="4" l="1"/>
  <c r="AB986" i="4" a="1"/>
  <c r="AB986" i="4" s="1"/>
  <c r="P986" i="4"/>
  <c r="R986" i="4" s="1"/>
  <c r="Q986" i="4" l="1"/>
  <c r="AC986" i="4"/>
  <c r="AF986" i="4" l="1"/>
  <c r="U987" i="4"/>
  <c r="Y987" i="4" s="1"/>
  <c r="AD986" i="4"/>
  <c r="W987" i="4"/>
  <c r="AA987" i="4" s="1"/>
  <c r="AE986" i="4"/>
  <c r="V987" i="4"/>
  <c r="Z987" i="4" s="1"/>
  <c r="T987" i="4"/>
  <c r="P987" i="4" l="1"/>
  <c r="R987" i="4" s="1"/>
  <c r="X987" i="4"/>
  <c r="AB987" i="4" a="1"/>
  <c r="AB987" i="4" s="1"/>
  <c r="Q987" i="4" l="1"/>
  <c r="V988" i="4" l="1"/>
  <c r="Z988" i="4" s="1"/>
  <c r="W988" i="4"/>
  <c r="AA988" i="4" s="1"/>
  <c r="T988" i="4"/>
  <c r="U988" i="4"/>
  <c r="Y988" i="4" s="1"/>
  <c r="AE987" i="4"/>
  <c r="AD987" i="4"/>
  <c r="AF987" i="4"/>
  <c r="AC987" i="4"/>
  <c r="P988" i="4" l="1"/>
  <c r="R988" i="4" s="1"/>
  <c r="X988" i="4"/>
  <c r="AB988" i="4" a="1"/>
  <c r="AB988" i="4" s="1"/>
  <c r="Q988" i="4" l="1"/>
  <c r="AC988" i="4"/>
  <c r="AE988" i="4" l="1"/>
  <c r="AF988" i="4"/>
  <c r="AD988" i="4"/>
  <c r="U989" i="4"/>
  <c r="Y989" i="4" s="1"/>
  <c r="W989" i="4"/>
  <c r="AA989" i="4" s="1"/>
  <c r="V989" i="4"/>
  <c r="Z989" i="4" s="1"/>
  <c r="T989" i="4"/>
  <c r="X989" i="4" l="1"/>
  <c r="P989" i="4"/>
  <c r="R989" i="4" s="1"/>
  <c r="AB989" i="4" a="1"/>
  <c r="AB989" i="4" s="1"/>
  <c r="Q989" i="4" l="1"/>
  <c r="AC989" i="4"/>
  <c r="W990" i="4" l="1"/>
  <c r="AA990" i="4" s="1"/>
  <c r="AE989" i="4"/>
  <c r="AD989" i="4"/>
  <c r="AF989" i="4"/>
  <c r="U990" i="4"/>
  <c r="Y990" i="4" s="1"/>
  <c r="V990" i="4"/>
  <c r="Z990" i="4" s="1"/>
  <c r="T990" i="4"/>
  <c r="AB990" i="4" l="1" a="1"/>
  <c r="AB990" i="4" s="1"/>
  <c r="P990" i="4"/>
  <c r="R990" i="4" s="1"/>
  <c r="X990" i="4"/>
  <c r="Q990" i="4" l="1"/>
  <c r="AC990" i="4" l="1"/>
  <c r="AF990" i="4"/>
  <c r="AE990" i="4"/>
  <c r="W991" i="4"/>
  <c r="AA991" i="4" s="1"/>
  <c r="U991" i="4"/>
  <c r="Y991" i="4" s="1"/>
  <c r="V991" i="4"/>
  <c r="Z991" i="4" s="1"/>
  <c r="AD990" i="4"/>
  <c r="T991" i="4"/>
  <c r="P991" i="4" l="1"/>
  <c r="R991" i="4" s="1"/>
  <c r="X991" i="4"/>
  <c r="AB991" i="4" a="1"/>
  <c r="AB991" i="4" s="1"/>
  <c r="Q991" i="4" l="1"/>
  <c r="AC991" i="4" l="1"/>
  <c r="AD991" i="4"/>
  <c r="AE991" i="4"/>
  <c r="AF991" i="4"/>
  <c r="W992" i="4"/>
  <c r="AA992" i="4" s="1"/>
  <c r="V992" i="4"/>
  <c r="Z992" i="4" s="1"/>
  <c r="U992" i="4"/>
  <c r="Y992" i="4" s="1"/>
  <c r="T992" i="4"/>
  <c r="P992" i="4" l="1"/>
  <c r="R992" i="4" s="1"/>
  <c r="X992" i="4"/>
  <c r="AB992" i="4" a="1"/>
  <c r="AB992" i="4" s="1"/>
  <c r="Q992" i="4" l="1"/>
  <c r="AC992" i="4" s="1"/>
  <c r="AE992" i="4" l="1"/>
  <c r="AD992" i="4"/>
  <c r="AF992" i="4"/>
  <c r="V993" i="4"/>
  <c r="Z993" i="4" s="1"/>
  <c r="W993" i="4"/>
  <c r="AA993" i="4" s="1"/>
  <c r="U993" i="4"/>
  <c r="Y993" i="4" s="1"/>
  <c r="T993" i="4"/>
  <c r="AB993" i="4" l="1" a="1"/>
  <c r="AB993" i="4" s="1"/>
  <c r="X993" i="4"/>
  <c r="P993" i="4"/>
  <c r="R993" i="4" s="1"/>
  <c r="Q993" i="4" l="1"/>
  <c r="AC993" i="4" l="1"/>
  <c r="U994" i="4"/>
  <c r="Y994" i="4" s="1"/>
  <c r="AF993" i="4"/>
  <c r="V994" i="4"/>
  <c r="Z994" i="4" s="1"/>
  <c r="W994" i="4"/>
  <c r="AA994" i="4" s="1"/>
  <c r="AD993" i="4"/>
  <c r="AE993" i="4"/>
  <c r="T994" i="4"/>
  <c r="X994" i="4" l="1"/>
  <c r="AB994" i="4" a="1"/>
  <c r="AB994" i="4" s="1"/>
  <c r="P994" i="4"/>
  <c r="R994" i="4" s="1"/>
  <c r="Q994" i="4" l="1"/>
  <c r="AC994" i="4" l="1"/>
  <c r="AE994" i="4"/>
  <c r="AF994" i="4"/>
  <c r="AD994" i="4"/>
  <c r="W995" i="4"/>
  <c r="AA995" i="4" s="1"/>
  <c r="U995" i="4"/>
  <c r="Y995" i="4" s="1"/>
  <c r="V995" i="4"/>
  <c r="Z995" i="4" s="1"/>
  <c r="T995" i="4"/>
  <c r="AB995" i="4" l="1" a="1"/>
  <c r="AB995" i="4" s="1"/>
  <c r="P995" i="4"/>
  <c r="R995" i="4" s="1"/>
  <c r="X995" i="4"/>
  <c r="Q995" i="4" l="1"/>
  <c r="V996" i="4" l="1"/>
  <c r="Z996" i="4" s="1"/>
  <c r="AD995" i="4"/>
  <c r="AE995" i="4"/>
  <c r="W996" i="4"/>
  <c r="AA996" i="4" s="1"/>
  <c r="AF995" i="4"/>
  <c r="U996" i="4"/>
  <c r="Y996" i="4" s="1"/>
  <c r="AC995" i="4"/>
  <c r="T996" i="4"/>
  <c r="AB996" i="4" l="1" a="1"/>
  <c r="AB996" i="4" s="1"/>
  <c r="X996" i="4"/>
  <c r="P996" i="4"/>
  <c r="R996" i="4" s="1"/>
  <c r="Q996" i="4" l="1"/>
  <c r="AE996" i="4" l="1"/>
  <c r="U997" i="4"/>
  <c r="Y997" i="4" s="1"/>
  <c r="W997" i="4"/>
  <c r="AA997" i="4" s="1"/>
  <c r="AF996" i="4"/>
  <c r="AD996" i="4"/>
  <c r="V997" i="4"/>
  <c r="Z997" i="4" s="1"/>
  <c r="AC996" i="4"/>
  <c r="T997" i="4"/>
  <c r="P997" i="4" l="1"/>
  <c r="R997" i="4" s="1"/>
  <c r="X997" i="4"/>
  <c r="AB997" i="4" a="1"/>
  <c r="AB997" i="4" s="1"/>
  <c r="Q997" i="4" l="1"/>
  <c r="AC997" i="4" l="1"/>
  <c r="AD997" i="4"/>
  <c r="W998" i="4"/>
  <c r="AA998" i="4" s="1"/>
  <c r="V998" i="4"/>
  <c r="Z998" i="4" s="1"/>
  <c r="U998" i="4"/>
  <c r="Y998" i="4" s="1"/>
  <c r="AF997" i="4"/>
  <c r="AE997" i="4"/>
  <c r="T998" i="4"/>
  <c r="AB998" i="4" l="1" a="1"/>
  <c r="AB998" i="4" s="1"/>
  <c r="X998" i="4"/>
  <c r="P998" i="4"/>
  <c r="R998" i="4" s="1"/>
  <c r="Q998" i="4" l="1"/>
  <c r="AE998" i="4" l="1"/>
  <c r="AF998" i="4"/>
  <c r="V999" i="4"/>
  <c r="Z999" i="4" s="1"/>
  <c r="U999" i="4"/>
  <c r="Y999" i="4" s="1"/>
  <c r="W999" i="4"/>
  <c r="AA999" i="4" s="1"/>
  <c r="AD998" i="4"/>
  <c r="AC998" i="4"/>
  <c r="T999" i="4"/>
  <c r="P999" i="4" l="1"/>
  <c r="R999" i="4" s="1"/>
  <c r="X999" i="4"/>
  <c r="AB999" i="4" a="1"/>
  <c r="AB999" i="4" s="1"/>
  <c r="Q999" i="4" l="1"/>
  <c r="AD999" i="4" l="1"/>
  <c r="W1000" i="4"/>
  <c r="AA1000" i="4" s="1"/>
  <c r="U1000" i="4"/>
  <c r="Y1000" i="4" s="1"/>
  <c r="AE999" i="4"/>
  <c r="AF999" i="4"/>
  <c r="V1000" i="4"/>
  <c r="Z1000" i="4" s="1"/>
  <c r="AC999" i="4"/>
  <c r="T1000" i="4"/>
  <c r="AB1000" i="4" l="1" a="1"/>
  <c r="AB1000" i="4" s="1"/>
  <c r="P1000" i="4"/>
  <c r="R1000" i="4" s="1"/>
  <c r="X1000" i="4"/>
  <c r="Q1000" i="4" l="1"/>
  <c r="AD1000" i="4" l="1"/>
  <c r="AE1000" i="4"/>
  <c r="U1001" i="4"/>
  <c r="Y1001" i="4" s="1"/>
  <c r="W1001" i="4"/>
  <c r="AA1001" i="4" s="1"/>
  <c r="V1001" i="4"/>
  <c r="Z1001" i="4" s="1"/>
  <c r="AF1000" i="4"/>
  <c r="AC1000" i="4"/>
  <c r="T1001" i="4"/>
  <c r="X1001" i="4" l="1"/>
  <c r="P1001" i="4"/>
  <c r="R1001" i="4" s="1"/>
  <c r="AB1001" i="4" a="1"/>
  <c r="AB1001" i="4" s="1"/>
  <c r="Q1001" i="4" l="1"/>
  <c r="AD1001" i="4" l="1"/>
  <c r="V1002" i="4"/>
  <c r="Z1002" i="4" s="1"/>
  <c r="AE1001" i="4"/>
  <c r="AF1001" i="4"/>
  <c r="U1002" i="4"/>
  <c r="Y1002" i="4" s="1"/>
  <c r="W1002" i="4"/>
  <c r="AA1002" i="4" s="1"/>
  <c r="AC1001" i="4"/>
  <c r="T1002" i="4"/>
  <c r="X1002" i="4" l="1"/>
  <c r="AB1002" i="4" a="1"/>
  <c r="AB1002" i="4" s="1"/>
  <c r="P1002" i="4"/>
  <c r="R1002" i="4" s="1"/>
  <c r="Q1002" i="4" l="1"/>
  <c r="AC1002" i="4"/>
  <c r="AF1002" i="4" l="1"/>
  <c r="U1003" i="4"/>
  <c r="Y1003" i="4" s="1"/>
  <c r="AD1002" i="4"/>
  <c r="W1003" i="4"/>
  <c r="AA1003" i="4" s="1"/>
  <c r="V1003" i="4"/>
  <c r="Z1003" i="4" s="1"/>
  <c r="AE1002" i="4"/>
  <c r="T1003" i="4"/>
  <c r="AB1003" i="4" l="1" a="1"/>
  <c r="AB1003" i="4" s="1"/>
  <c r="X1003" i="4"/>
  <c r="P1003" i="4"/>
  <c r="R1003" i="4" s="1"/>
  <c r="Q1003" i="4" l="1"/>
  <c r="AC1003" i="4" l="1"/>
  <c r="AF1003" i="4"/>
  <c r="V1004" i="4"/>
  <c r="Z1004" i="4" s="1"/>
  <c r="U1004" i="4"/>
  <c r="Y1004" i="4" s="1"/>
  <c r="AE1003" i="4"/>
  <c r="W1004" i="4"/>
  <c r="AA1004" i="4" s="1"/>
  <c r="AD1003" i="4"/>
  <c r="T1004" i="4"/>
  <c r="X1004" i="4" l="1"/>
  <c r="AB1004" i="4" a="1"/>
  <c r="AB1004" i="4" s="1"/>
  <c r="P1004" i="4"/>
  <c r="R1004" i="4" s="1"/>
  <c r="Q1004" i="4" l="1"/>
  <c r="AC1004" i="4"/>
  <c r="AD1004" i="4" l="1"/>
  <c r="V1005" i="4"/>
  <c r="Z1005" i="4" s="1"/>
  <c r="AE1004" i="4"/>
  <c r="W1005" i="4"/>
  <c r="AA1005" i="4" s="1"/>
  <c r="U1005" i="4"/>
  <c r="Y1005" i="4" s="1"/>
  <c r="AF1004" i="4"/>
  <c r="T1005" i="4"/>
  <c r="P1005" i="4" l="1"/>
  <c r="R1005" i="4" s="1"/>
  <c r="AB1005" i="4" a="1"/>
  <c r="AB1005" i="4" s="1"/>
  <c r="X1005" i="4"/>
  <c r="Q1005" i="4" l="1"/>
  <c r="AF1005" i="4" l="1"/>
  <c r="V1006" i="4"/>
  <c r="Z1006" i="4" s="1"/>
  <c r="AD1005" i="4"/>
  <c r="AE1005" i="4"/>
  <c r="U1006" i="4"/>
  <c r="Y1006" i="4" s="1"/>
  <c r="W1006" i="4"/>
  <c r="AA1006" i="4" s="1"/>
  <c r="AC1005" i="4"/>
  <c r="T1006" i="4"/>
  <c r="X1006" i="4" l="1"/>
  <c r="P1006" i="4"/>
  <c r="R1006" i="4" s="1"/>
  <c r="AB1006" i="4" a="1"/>
  <c r="AB1006" i="4" s="1"/>
  <c r="Q1006" i="4" l="1"/>
  <c r="W1007" i="4" l="1"/>
  <c r="AA1007" i="4" s="1"/>
  <c r="AE1006" i="4"/>
  <c r="AD1006" i="4"/>
  <c r="AF1006" i="4"/>
  <c r="U1007" i="4"/>
  <c r="Y1007" i="4" s="1"/>
  <c r="V1007" i="4"/>
  <c r="Z1007" i="4" s="1"/>
  <c r="AC1006" i="4"/>
  <c r="T1007" i="4"/>
  <c r="P1007" i="4" l="1"/>
  <c r="R1007" i="4" s="1"/>
  <c r="X1007" i="4"/>
  <c r="AB1007" i="4" a="1"/>
  <c r="AB1007" i="4" s="1"/>
  <c r="Q1007" i="4" l="1"/>
  <c r="AC1007" i="4" l="1"/>
  <c r="AF1007" i="4"/>
  <c r="U1008" i="4"/>
  <c r="Y1008" i="4" s="1"/>
  <c r="V1008" i="4"/>
  <c r="Z1008" i="4" s="1"/>
  <c r="W1008" i="4"/>
  <c r="AA1008" i="4" s="1"/>
  <c r="AD1007" i="4"/>
  <c r="AE1007" i="4"/>
  <c r="T1008" i="4"/>
  <c r="P1008" i="4" l="1"/>
  <c r="R1008" i="4" s="1"/>
  <c r="AB1008" i="4" a="1"/>
  <c r="AB1008" i="4" s="1"/>
  <c r="X1008" i="4"/>
  <c r="Q1008" i="4" l="1"/>
  <c r="AC1008" i="4" l="1"/>
  <c r="V1009" i="4"/>
  <c r="Z1009" i="4" s="1"/>
  <c r="AD1008" i="4"/>
  <c r="AE1008" i="4"/>
  <c r="W1009" i="4"/>
  <c r="AA1009" i="4" s="1"/>
  <c r="U1009" i="4"/>
  <c r="Y1009" i="4" s="1"/>
  <c r="AF1008" i="4"/>
  <c r="T1009" i="4"/>
  <c r="X1009" i="4" l="1"/>
  <c r="P1009" i="4"/>
  <c r="R1009" i="4" s="1"/>
  <c r="AB1009" i="4" a="1"/>
  <c r="AB1009" i="4" s="1"/>
  <c r="Q1009" i="4" l="1"/>
  <c r="AC1009" i="4"/>
  <c r="V1010" i="4" l="1"/>
  <c r="Z1010" i="4" s="1"/>
  <c r="W1010" i="4"/>
  <c r="AA1010" i="4" s="1"/>
  <c r="U1010" i="4"/>
  <c r="Y1010" i="4" s="1"/>
  <c r="T1010" i="4"/>
  <c r="AE1009" i="4"/>
  <c r="AF1009" i="4"/>
  <c r="AD1009" i="4"/>
  <c r="P1010" i="4" l="1"/>
  <c r="R1010" i="4" s="1"/>
  <c r="AB1010" i="4" a="1"/>
  <c r="AB1010" i="4" s="1"/>
  <c r="X1010" i="4"/>
  <c r="Q1010" i="4" l="1"/>
  <c r="AC1010" i="4"/>
  <c r="U1011" i="4" l="1"/>
  <c r="Y1011" i="4" s="1"/>
  <c r="AE1010" i="4"/>
  <c r="AF1010" i="4"/>
  <c r="AD1010" i="4"/>
  <c r="W1011" i="4"/>
  <c r="AA1011" i="4" s="1"/>
  <c r="V1011" i="4"/>
  <c r="Z1011" i="4" s="1"/>
  <c r="T1011" i="4"/>
  <c r="AB1011" i="4" l="1" a="1"/>
  <c r="AB1011" i="4" s="1"/>
  <c r="P1011" i="4"/>
  <c r="R1011" i="4" s="1"/>
  <c r="X1011" i="4"/>
  <c r="Q1011" i="4" l="1"/>
  <c r="AC1011" i="4"/>
  <c r="AD1011" i="4" l="1"/>
  <c r="AF1011" i="4"/>
  <c r="AE1011" i="4"/>
  <c r="V1012" i="4"/>
  <c r="Z1012" i="4" s="1"/>
  <c r="U1012" i="4"/>
  <c r="Y1012" i="4" s="1"/>
  <c r="W1012" i="4"/>
  <c r="AA1012" i="4" s="1"/>
  <c r="T1012" i="4"/>
  <c r="X1012" i="4" l="1"/>
  <c r="AB1012" i="4" a="1"/>
  <c r="AB1012" i="4" s="1"/>
  <c r="P1012" i="4"/>
  <c r="R1012" i="4" s="1"/>
  <c r="Q1012" i="4" l="1"/>
  <c r="AC1012" i="4" l="1"/>
  <c r="AD1012" i="4"/>
  <c r="W1013" i="4"/>
  <c r="AA1013" i="4" s="1"/>
  <c r="AF1012" i="4"/>
  <c r="AE1012" i="4"/>
  <c r="U1013" i="4"/>
  <c r="Y1013" i="4" s="1"/>
  <c r="V1013" i="4"/>
  <c r="Z1013" i="4" s="1"/>
  <c r="T1013" i="4"/>
  <c r="P1013" i="4" l="1"/>
  <c r="R1013" i="4" s="1"/>
  <c r="X1013" i="4"/>
  <c r="AB1013" i="4" a="1"/>
  <c r="AB1013" i="4" s="1"/>
  <c r="Q1013" i="4" l="1"/>
  <c r="AC1013" i="4" s="1"/>
  <c r="AF1013" i="4" l="1"/>
  <c r="AE1013" i="4"/>
  <c r="W1014" i="4"/>
  <c r="AA1014" i="4" s="1"/>
  <c r="V1014" i="4"/>
  <c r="Z1014" i="4" s="1"/>
  <c r="U1014" i="4"/>
  <c r="Y1014" i="4" s="1"/>
  <c r="AD1013" i="4"/>
  <c r="T1014" i="4"/>
  <c r="X1014" i="4" l="1"/>
  <c r="AB1014" i="4" a="1"/>
  <c r="AB1014" i="4" s="1"/>
  <c r="P1014" i="4"/>
  <c r="R1014" i="4" s="1"/>
  <c r="Q1014" i="4" l="1"/>
  <c r="AC1014" i="4" l="1"/>
  <c r="U1015" i="4"/>
  <c r="Y1015" i="4" s="1"/>
  <c r="AF1014" i="4"/>
  <c r="V1015" i="4"/>
  <c r="Z1015" i="4" s="1"/>
  <c r="AD1014" i="4"/>
  <c r="AE1014" i="4"/>
  <c r="W1015" i="4"/>
  <c r="AA1015" i="4" s="1"/>
  <c r="T1015" i="4"/>
  <c r="X1015" i="4" l="1"/>
  <c r="AB1015" i="4" a="1"/>
  <c r="AB1015" i="4" s="1"/>
  <c r="P1015" i="4"/>
  <c r="R1015" i="4" s="1"/>
  <c r="Q1015" i="4" l="1"/>
  <c r="W1016" i="4" l="1"/>
  <c r="AA1016" i="4" s="1"/>
  <c r="AE1015" i="4"/>
  <c r="V1016" i="4"/>
  <c r="Z1016" i="4" s="1"/>
  <c r="AF1015" i="4"/>
  <c r="U1016" i="4"/>
  <c r="Y1016" i="4" s="1"/>
  <c r="AD1015" i="4"/>
  <c r="AC1015" i="4"/>
  <c r="T1016" i="4"/>
  <c r="P1016" i="4" l="1"/>
  <c r="R1016" i="4" s="1"/>
  <c r="X1016" i="4"/>
  <c r="AB1016" i="4" a="1"/>
  <c r="AB1016" i="4" s="1"/>
  <c r="Q1016" i="4" l="1"/>
  <c r="AC1016" i="4" l="1"/>
  <c r="AF1016" i="4"/>
  <c r="V1017" i="4"/>
  <c r="Z1017" i="4" s="1"/>
  <c r="AD1016" i="4"/>
  <c r="AE1016" i="4"/>
  <c r="U1017" i="4"/>
  <c r="Y1017" i="4" s="1"/>
  <c r="W1017" i="4"/>
  <c r="AA1017" i="4" s="1"/>
  <c r="T1017" i="4"/>
  <c r="P1017" i="4" l="1"/>
  <c r="R1017" i="4" s="1"/>
  <c r="X1017" i="4"/>
  <c r="AB1017" i="4" a="1"/>
  <c r="AB1017" i="4" s="1"/>
  <c r="Q1017" i="4" l="1"/>
  <c r="AC1017" i="4"/>
  <c r="AE1017" i="4" l="1"/>
  <c r="AF1017" i="4"/>
  <c r="V1018" i="4"/>
  <c r="Z1018" i="4" s="1"/>
  <c r="U1018" i="4"/>
  <c r="Y1018" i="4" s="1"/>
  <c r="W1018" i="4"/>
  <c r="AA1018" i="4" s="1"/>
  <c r="AD1017" i="4"/>
  <c r="T1018" i="4"/>
  <c r="AB1018" i="4" l="1" a="1"/>
  <c r="AB1018" i="4" s="1"/>
  <c r="X1018" i="4"/>
  <c r="P1018" i="4"/>
  <c r="R1018" i="4" s="1"/>
  <c r="Q1018" i="4" l="1"/>
  <c r="AC1018" i="4"/>
  <c r="U1019" i="4" l="1"/>
  <c r="Y1019" i="4" s="1"/>
  <c r="AE1018" i="4"/>
  <c r="W1019" i="4"/>
  <c r="AA1019" i="4" s="1"/>
  <c r="AD1018" i="4"/>
  <c r="V1019" i="4"/>
  <c r="Z1019" i="4" s="1"/>
  <c r="AF1018" i="4"/>
  <c r="T1019" i="4"/>
  <c r="P1019" i="4" l="1"/>
  <c r="R1019" i="4" s="1"/>
  <c r="AB1019" i="4" a="1"/>
  <c r="AB1019" i="4" s="1"/>
  <c r="X1019" i="4"/>
  <c r="Q1019" i="4" l="1"/>
  <c r="AC1019" i="4" s="1"/>
  <c r="V1020" i="4" l="1"/>
  <c r="Z1020" i="4" s="1"/>
  <c r="AD1019" i="4"/>
  <c r="W1020" i="4"/>
  <c r="AA1020" i="4" s="1"/>
  <c r="AE1019" i="4"/>
  <c r="AF1019" i="4"/>
  <c r="U1020" i="4"/>
  <c r="Y1020" i="4" s="1"/>
  <c r="T1020" i="4"/>
  <c r="P1020" i="4" l="1"/>
  <c r="R1020" i="4" s="1"/>
  <c r="AB1020" i="4" a="1"/>
  <c r="AB1020" i="4" s="1"/>
  <c r="X1020" i="4"/>
  <c r="Q1020" i="4" l="1"/>
  <c r="AC1020" i="4"/>
  <c r="U1021" i="4" l="1"/>
  <c r="Y1021" i="4" s="1"/>
  <c r="AE1020" i="4"/>
  <c r="AD1020" i="4"/>
  <c r="W1021" i="4"/>
  <c r="AA1021" i="4" s="1"/>
  <c r="V1021" i="4"/>
  <c r="Z1021" i="4" s="1"/>
  <c r="AF1020" i="4"/>
  <c r="T1021" i="4"/>
  <c r="X1021" i="4" l="1"/>
  <c r="P1021" i="4"/>
  <c r="R1021" i="4" s="1"/>
  <c r="AB1021" i="4" a="1"/>
  <c r="AB1021" i="4" s="1"/>
  <c r="Q1021" i="4" l="1"/>
  <c r="V1022" i="4" l="1"/>
  <c r="Z1022" i="4" s="1"/>
  <c r="AD1021" i="4"/>
  <c r="AE1021" i="4"/>
  <c r="AF1021" i="4"/>
  <c r="W1022" i="4"/>
  <c r="AA1022" i="4" s="1"/>
  <c r="U1022" i="4"/>
  <c r="Y1022" i="4" s="1"/>
  <c r="AC1021" i="4"/>
  <c r="T1022" i="4"/>
  <c r="AB1022" i="4" l="1" a="1"/>
  <c r="AB1022" i="4" s="1"/>
  <c r="X1022" i="4"/>
  <c r="P1022" i="4"/>
  <c r="R1022" i="4" s="1"/>
  <c r="Q1022" i="4" l="1"/>
  <c r="AC1022" i="4"/>
  <c r="AE1022" i="4" l="1"/>
  <c r="W1023" i="4"/>
  <c r="AA1023" i="4" s="1"/>
  <c r="AF1022" i="4"/>
  <c r="V1023" i="4"/>
  <c r="Z1023" i="4" s="1"/>
  <c r="AD1022" i="4"/>
  <c r="U1023" i="4"/>
  <c r="Y1023" i="4" s="1"/>
  <c r="T1023" i="4"/>
  <c r="X1023" i="4" l="1"/>
  <c r="AB1023" i="4" a="1"/>
  <c r="AB1023" i="4" s="1"/>
  <c r="P1023" i="4"/>
  <c r="R1023" i="4" s="1"/>
  <c r="Q1023" i="4" l="1"/>
  <c r="AC1023" i="4" s="1"/>
  <c r="U1024" i="4" l="1"/>
  <c r="Y1024" i="4" s="1"/>
  <c r="W1024" i="4"/>
  <c r="AA1024" i="4" s="1"/>
  <c r="AD1023" i="4"/>
  <c r="AE1023" i="4"/>
  <c r="AF1023" i="4"/>
  <c r="V1024" i="4"/>
  <c r="Z1024" i="4" s="1"/>
  <c r="T1024" i="4"/>
  <c r="AB1024" i="4" l="1" a="1"/>
  <c r="AB1024" i="4" s="1"/>
  <c r="P1024" i="4"/>
  <c r="R1024" i="4" s="1"/>
  <c r="X1024" i="4"/>
  <c r="Q1024" i="4" l="1"/>
  <c r="AC1024" i="4"/>
  <c r="V1025" i="4" l="1"/>
  <c r="Z1025" i="4" s="1"/>
  <c r="AD1024" i="4"/>
  <c r="AE1024" i="4"/>
  <c r="AF1024" i="4"/>
  <c r="W1025" i="4"/>
  <c r="AA1025" i="4" s="1"/>
  <c r="U1025" i="4"/>
  <c r="Y1025" i="4" s="1"/>
  <c r="T1025" i="4"/>
  <c r="P1025" i="4" l="1"/>
  <c r="R1025" i="4" s="1"/>
  <c r="AB1025" i="4" a="1"/>
  <c r="AB1025" i="4" s="1"/>
  <c r="X1025" i="4"/>
  <c r="Q1025" i="4" l="1"/>
  <c r="AC1025" i="4" l="1"/>
  <c r="AE1025" i="4"/>
  <c r="AD1025" i="4"/>
  <c r="AF1025" i="4"/>
  <c r="W1026" i="4"/>
  <c r="AA1026" i="4" s="1"/>
  <c r="V1026" i="4"/>
  <c r="Z1026" i="4" s="1"/>
  <c r="U1026" i="4"/>
  <c r="Y1026" i="4" s="1"/>
  <c r="T1026" i="4"/>
  <c r="P1026" i="4" l="1"/>
  <c r="R1026" i="4" s="1"/>
  <c r="AB1026" i="4" a="1"/>
  <c r="AB1026" i="4" s="1"/>
  <c r="X1026" i="4"/>
  <c r="Q1026" i="4" l="1"/>
  <c r="AC1026" i="4"/>
  <c r="AD1026" i="4" l="1"/>
  <c r="V1027" i="4"/>
  <c r="Z1027" i="4" s="1"/>
  <c r="AF1026" i="4"/>
  <c r="W1027" i="4"/>
  <c r="AA1027" i="4" s="1"/>
  <c r="AE1026" i="4"/>
  <c r="U1027" i="4"/>
  <c r="Y1027" i="4" s="1"/>
  <c r="T1027" i="4"/>
  <c r="AB1027" i="4" l="1" a="1"/>
  <c r="AB1027" i="4" s="1"/>
  <c r="X1027" i="4"/>
  <c r="P1027" i="4"/>
  <c r="R1027" i="4" s="1"/>
  <c r="Q1027" i="4" l="1"/>
  <c r="AC1027" i="4"/>
  <c r="U1028" i="4" l="1"/>
  <c r="Y1028" i="4" s="1"/>
  <c r="AF1027" i="4"/>
  <c r="AD1027" i="4"/>
  <c r="V1028" i="4"/>
  <c r="Z1028" i="4" s="1"/>
  <c r="W1028" i="4"/>
  <c r="AA1028" i="4" s="1"/>
  <c r="AE1027" i="4"/>
  <c r="T1028" i="4"/>
  <c r="X1028" i="4" l="1"/>
  <c r="P1028" i="4"/>
  <c r="R1028" i="4" s="1"/>
  <c r="AB1028" i="4" a="1"/>
  <c r="AB1028" i="4" s="1"/>
  <c r="Q1028" i="4" l="1"/>
  <c r="AC1028" i="4"/>
  <c r="T1029" i="4" l="1"/>
  <c r="U1029" i="4"/>
  <c r="Y1029" i="4" s="1"/>
  <c r="V1029" i="4"/>
  <c r="Z1029" i="4" s="1"/>
  <c r="W1029" i="4"/>
  <c r="AA1029" i="4" s="1"/>
  <c r="AF1028" i="4"/>
  <c r="AE1028" i="4"/>
  <c r="AD1028" i="4"/>
  <c r="P1029" i="4" l="1"/>
  <c r="R1029" i="4" s="1"/>
  <c r="AB1029" i="4" a="1"/>
  <c r="AB1029" i="4" s="1"/>
  <c r="X1029" i="4"/>
  <c r="Q1029" i="4" l="1"/>
  <c r="AC1029" i="4" l="1"/>
  <c r="W1030" i="4"/>
  <c r="AA1030" i="4" s="1"/>
  <c r="AD1029" i="4"/>
  <c r="AE1029" i="4"/>
  <c r="AF1029" i="4"/>
  <c r="V1030" i="4"/>
  <c r="Z1030" i="4" s="1"/>
  <c r="U1030" i="4"/>
  <c r="Y1030" i="4" s="1"/>
  <c r="T1030" i="4"/>
  <c r="X1030" i="4" l="1"/>
  <c r="AB1030" i="4" a="1"/>
  <c r="AB1030" i="4" s="1"/>
  <c r="P1030" i="4"/>
  <c r="R1030" i="4" s="1"/>
  <c r="Q1030" i="4" l="1"/>
  <c r="AC1030" i="4" l="1"/>
  <c r="V1031" i="4"/>
  <c r="Z1031" i="4" s="1"/>
  <c r="AD1030" i="4"/>
  <c r="W1031" i="4"/>
  <c r="AA1031" i="4" s="1"/>
  <c r="U1031" i="4"/>
  <c r="Y1031" i="4" s="1"/>
  <c r="AE1030" i="4"/>
  <c r="AF1030" i="4"/>
  <c r="T1031" i="4"/>
  <c r="P1031" i="4" l="1"/>
  <c r="R1031" i="4" s="1"/>
  <c r="AB1031" i="4" a="1"/>
  <c r="AB1031" i="4" s="1"/>
  <c r="X1031" i="4"/>
  <c r="Q1031" i="4" l="1"/>
  <c r="AC1031" i="4" l="1"/>
  <c r="AF1031" i="4"/>
  <c r="AD1031" i="4"/>
  <c r="W1032" i="4"/>
  <c r="AA1032" i="4" s="1"/>
  <c r="V1032" i="4"/>
  <c r="Z1032" i="4" s="1"/>
  <c r="U1032" i="4"/>
  <c r="Y1032" i="4" s="1"/>
  <c r="AE1031" i="4"/>
  <c r="T1032" i="4"/>
  <c r="X1032" i="4" l="1"/>
  <c r="P1032" i="4"/>
  <c r="R1032" i="4" s="1"/>
  <c r="AB1032" i="4" a="1"/>
  <c r="AB1032" i="4" s="1"/>
  <c r="Q1032" i="4" l="1"/>
  <c r="AC1032" i="4" l="1"/>
  <c r="U1033" i="4"/>
  <c r="Y1033" i="4" s="1"/>
  <c r="AF1032" i="4"/>
  <c r="AD1032" i="4"/>
  <c r="V1033" i="4"/>
  <c r="Z1033" i="4" s="1"/>
  <c r="W1033" i="4"/>
  <c r="AA1033" i="4" s="1"/>
  <c r="AE1032" i="4"/>
  <c r="T1033" i="4"/>
  <c r="X1033" i="4" l="1"/>
  <c r="P1033" i="4"/>
  <c r="R1033" i="4" s="1"/>
  <c r="AB1033" i="4" a="1"/>
  <c r="AB1033" i="4" s="1"/>
  <c r="Q1033" i="4" l="1"/>
  <c r="AC1033" i="4" l="1"/>
  <c r="AF1033" i="4"/>
  <c r="V1034" i="4"/>
  <c r="Z1034" i="4" s="1"/>
  <c r="U1034" i="4"/>
  <c r="Y1034" i="4" s="1"/>
  <c r="AE1033" i="4"/>
  <c r="AD1033" i="4"/>
  <c r="W1034" i="4"/>
  <c r="AA1034" i="4" s="1"/>
  <c r="T1034" i="4"/>
  <c r="P1034" i="4" l="1"/>
  <c r="R1034" i="4" s="1"/>
  <c r="AB1034" i="4" a="1"/>
  <c r="AB1034" i="4" s="1"/>
  <c r="X1034" i="4"/>
  <c r="Q1034" i="4" l="1"/>
  <c r="AC1034" i="4" l="1"/>
  <c r="W1035" i="4"/>
  <c r="AA1035" i="4" s="1"/>
  <c r="AE1034" i="4"/>
  <c r="U1035" i="4"/>
  <c r="Y1035" i="4" s="1"/>
  <c r="AF1034" i="4"/>
  <c r="AD1034" i="4"/>
  <c r="V1035" i="4"/>
  <c r="Z1035" i="4" s="1"/>
  <c r="T1035" i="4"/>
  <c r="P1035" i="4" l="1"/>
  <c r="R1035" i="4" s="1"/>
  <c r="AB1035" i="4" a="1"/>
  <c r="AB1035" i="4" s="1"/>
  <c r="X1035" i="4"/>
  <c r="Q1035" i="4" l="1"/>
  <c r="AC1035" i="4" l="1"/>
  <c r="AD1035" i="4"/>
  <c r="V1036" i="4"/>
  <c r="Z1036" i="4" s="1"/>
  <c r="AE1035" i="4"/>
  <c r="AF1035" i="4"/>
  <c r="U1036" i="4"/>
  <c r="Y1036" i="4" s="1"/>
  <c r="W1036" i="4"/>
  <c r="AA1036" i="4" s="1"/>
  <c r="T1036" i="4"/>
  <c r="AB1036" i="4" l="1" a="1"/>
  <c r="AB1036" i="4" s="1"/>
  <c r="X1036" i="4"/>
  <c r="P1036" i="4"/>
  <c r="R1036" i="4" s="1"/>
  <c r="Q1036" i="4" l="1"/>
  <c r="AC1036" i="4" l="1"/>
  <c r="AE1036" i="4"/>
  <c r="W1037" i="4"/>
  <c r="AA1037" i="4" s="1"/>
  <c r="AF1036" i="4"/>
  <c r="AD1036" i="4"/>
  <c r="V1037" i="4"/>
  <c r="Z1037" i="4" s="1"/>
  <c r="U1037" i="4"/>
  <c r="Y1037" i="4" s="1"/>
  <c r="T1037" i="4"/>
  <c r="AB1037" i="4" l="1" a="1"/>
  <c r="AB1037" i="4" s="1"/>
  <c r="P1037" i="4"/>
  <c r="R1037" i="4" s="1"/>
  <c r="X1037" i="4"/>
  <c r="Q1037" i="4" l="1"/>
  <c r="AC1037" i="4" l="1"/>
  <c r="AF1037" i="4"/>
  <c r="U1038" i="4"/>
  <c r="Y1038" i="4" s="1"/>
  <c r="W1038" i="4"/>
  <c r="AA1038" i="4" s="1"/>
  <c r="AE1037" i="4"/>
  <c r="V1038" i="4"/>
  <c r="Z1038" i="4" s="1"/>
  <c r="AD1037" i="4"/>
  <c r="T1038" i="4"/>
  <c r="AB1038" i="4" l="1" a="1"/>
  <c r="AB1038" i="4" s="1"/>
  <c r="X1038" i="4"/>
  <c r="P1038" i="4"/>
  <c r="R1038" i="4" s="1"/>
  <c r="Q1038" i="4" l="1"/>
  <c r="AC1038" i="4" s="1"/>
  <c r="AD1038" i="4" l="1"/>
  <c r="V1039" i="4"/>
  <c r="Z1039" i="4" s="1"/>
  <c r="AE1038" i="4"/>
  <c r="AF1038" i="4"/>
  <c r="U1039" i="4"/>
  <c r="Y1039" i="4" s="1"/>
  <c r="W1039" i="4"/>
  <c r="AA1039" i="4" s="1"/>
  <c r="T1039" i="4"/>
  <c r="X1039" i="4" l="1"/>
  <c r="AB1039" i="4" a="1"/>
  <c r="AB1039" i="4" s="1"/>
  <c r="P1039" i="4"/>
  <c r="R1039" i="4" s="1"/>
  <c r="Q1039" i="4" l="1"/>
  <c r="AC1039" i="4"/>
  <c r="AF1039" i="4" l="1"/>
  <c r="U1040" i="4"/>
  <c r="Y1040" i="4" s="1"/>
  <c r="AD1039" i="4"/>
  <c r="W1040" i="4"/>
  <c r="AA1040" i="4" s="1"/>
  <c r="V1040" i="4"/>
  <c r="Z1040" i="4" s="1"/>
  <c r="AE1039" i="4"/>
  <c r="T1040" i="4"/>
  <c r="X1040" i="4" l="1"/>
  <c r="P1040" i="4"/>
  <c r="R1040" i="4" s="1"/>
  <c r="AB1040" i="4" a="1"/>
  <c r="AB1040" i="4" s="1"/>
  <c r="Q1040" i="4" l="1"/>
  <c r="AC1040" i="4" s="1"/>
  <c r="AF1040" i="4" l="1"/>
  <c r="V1041" i="4"/>
  <c r="Z1041" i="4" s="1"/>
  <c r="U1041" i="4"/>
  <c r="Y1041" i="4" s="1"/>
  <c r="AE1040" i="4"/>
  <c r="W1041" i="4"/>
  <c r="AA1041" i="4" s="1"/>
  <c r="AD1040" i="4"/>
  <c r="T1041" i="4"/>
  <c r="X1041" i="4" l="1"/>
  <c r="AB1041" i="4" a="1"/>
  <c r="AB1041" i="4" s="1"/>
  <c r="P1041" i="4"/>
  <c r="R1041" i="4" s="1"/>
  <c r="Q1041" i="4" l="1"/>
  <c r="AC1041" i="4" s="1"/>
  <c r="AF1041" i="4" l="1"/>
  <c r="U1042" i="4"/>
  <c r="Y1042" i="4" s="1"/>
  <c r="AD1041" i="4"/>
  <c r="V1042" i="4"/>
  <c r="Z1042" i="4" s="1"/>
  <c r="AE1041" i="4"/>
  <c r="W1042" i="4"/>
  <c r="AA1042" i="4" s="1"/>
  <c r="T1042" i="4"/>
  <c r="AB1042" i="4" l="1" a="1"/>
  <c r="AB1042" i="4" s="1"/>
  <c r="X1042" i="4"/>
  <c r="P1042" i="4"/>
  <c r="R1042" i="4" s="1"/>
  <c r="Q1042" i="4" l="1"/>
  <c r="AC1042" i="4"/>
  <c r="AF1042" i="4" l="1"/>
  <c r="V1043" i="4"/>
  <c r="Z1043" i="4" s="1"/>
  <c r="AE1042" i="4"/>
  <c r="U1043" i="4"/>
  <c r="Y1043" i="4" s="1"/>
  <c r="AD1042" i="4"/>
  <c r="W1043" i="4"/>
  <c r="AA1043" i="4" s="1"/>
  <c r="T1043" i="4"/>
  <c r="AB1043" i="4" l="1" a="1"/>
  <c r="AB1043" i="4" s="1"/>
  <c r="P1043" i="4"/>
  <c r="R1043" i="4" s="1"/>
  <c r="X1043" i="4"/>
  <c r="Q1043" i="4" l="1"/>
  <c r="AC1043" i="4"/>
  <c r="W1044" i="4" l="1"/>
  <c r="AA1044" i="4" s="1"/>
  <c r="AD1043" i="4"/>
  <c r="AE1043" i="4"/>
  <c r="AF1043" i="4"/>
  <c r="V1044" i="4"/>
  <c r="Z1044" i="4" s="1"/>
  <c r="U1044" i="4"/>
  <c r="Y1044" i="4" s="1"/>
  <c r="T1044" i="4"/>
  <c r="X1044" i="4" l="1"/>
  <c r="AB1044" i="4" a="1"/>
  <c r="AB1044" i="4" s="1"/>
  <c r="P1044" i="4"/>
  <c r="R1044" i="4" s="1"/>
  <c r="Q1044" i="4" l="1"/>
  <c r="AC1044" i="4" s="1"/>
  <c r="AF1044" i="4" l="1"/>
  <c r="U1045" i="4"/>
  <c r="Y1045" i="4" s="1"/>
  <c r="AD1044" i="4"/>
  <c r="W1045" i="4"/>
  <c r="AA1045" i="4" s="1"/>
  <c r="V1045" i="4"/>
  <c r="Z1045" i="4" s="1"/>
  <c r="AE1044" i="4"/>
  <c r="T1045" i="4"/>
  <c r="P1045" i="4" l="1"/>
  <c r="R1045" i="4" s="1"/>
  <c r="AB1045" i="4" a="1"/>
  <c r="AB1045" i="4" s="1"/>
  <c r="X1045" i="4"/>
  <c r="Q1045" i="4" l="1"/>
  <c r="AC1045" i="4"/>
  <c r="V1046" i="4" l="1"/>
  <c r="Z1046" i="4" s="1"/>
  <c r="AF1045" i="4"/>
  <c r="AD1045" i="4"/>
  <c r="AE1045" i="4"/>
  <c r="U1046" i="4"/>
  <c r="Y1046" i="4" s="1"/>
  <c r="W1046" i="4"/>
  <c r="AA1046" i="4" s="1"/>
  <c r="T1046" i="4"/>
  <c r="AB1046" i="4" l="1" a="1"/>
  <c r="AB1046" i="4" s="1"/>
  <c r="X1046" i="4"/>
  <c r="P1046" i="4"/>
  <c r="R1046" i="4" s="1"/>
  <c r="Q1046" i="4" l="1"/>
  <c r="AC1046" i="4"/>
  <c r="W1047" i="4" l="1"/>
  <c r="AA1047" i="4" s="1"/>
  <c r="AE1046" i="4"/>
  <c r="AD1046" i="4"/>
  <c r="AF1046" i="4"/>
  <c r="U1047" i="4"/>
  <c r="Y1047" i="4" s="1"/>
  <c r="V1047" i="4"/>
  <c r="Z1047" i="4" s="1"/>
  <c r="T1047" i="4"/>
  <c r="P1047" i="4" l="1"/>
  <c r="R1047" i="4" s="1"/>
  <c r="AB1047" i="4" a="1"/>
  <c r="AB1047" i="4" s="1"/>
  <c r="X1047" i="4"/>
  <c r="Q1047" i="4" l="1"/>
  <c r="AC1047" i="4"/>
  <c r="W1048" i="4" l="1"/>
  <c r="AA1048" i="4" s="1"/>
  <c r="V1048" i="4"/>
  <c r="Z1048" i="4" s="1"/>
  <c r="U1048" i="4"/>
  <c r="Y1048" i="4" s="1"/>
  <c r="T1048" i="4"/>
  <c r="AD1047" i="4"/>
  <c r="AF1047" i="4"/>
  <c r="AE1047" i="4"/>
  <c r="X1048" i="4" l="1"/>
  <c r="AB1048" i="4" a="1"/>
  <c r="AB1048" i="4" s="1"/>
  <c r="P1048" i="4"/>
  <c r="R1048" i="4" s="1"/>
  <c r="Q1048" i="4" l="1"/>
  <c r="AC1048" i="4" l="1"/>
  <c r="AF1048" i="4"/>
  <c r="AE1048" i="4"/>
  <c r="U1049" i="4"/>
  <c r="Y1049" i="4" s="1"/>
  <c r="V1049" i="4"/>
  <c r="Z1049" i="4" s="1"/>
  <c r="AD1048" i="4"/>
  <c r="W1049" i="4"/>
  <c r="AA1049" i="4" s="1"/>
  <c r="T1049" i="4"/>
  <c r="P1049" i="4" l="1"/>
  <c r="R1049" i="4" s="1"/>
  <c r="AB1049" i="4" a="1"/>
  <c r="AB1049" i="4" s="1"/>
  <c r="X1049" i="4"/>
  <c r="Q1049" i="4" l="1"/>
  <c r="AC1049" i="4"/>
  <c r="AD1049" i="4" l="1"/>
  <c r="AE1049" i="4"/>
  <c r="AF1049" i="4"/>
  <c r="W1050" i="4"/>
  <c r="AA1050" i="4" s="1"/>
  <c r="U1050" i="4"/>
  <c r="Y1050" i="4" s="1"/>
  <c r="V1050" i="4"/>
  <c r="Z1050" i="4" s="1"/>
  <c r="T1050" i="4"/>
  <c r="AB1050" i="4" l="1" a="1"/>
  <c r="AB1050" i="4" s="1"/>
  <c r="X1050" i="4"/>
  <c r="P1050" i="4"/>
  <c r="R1050" i="4" s="1"/>
  <c r="Q1050" i="4" l="1"/>
  <c r="AC1050" i="4" s="1"/>
  <c r="V1051" i="4" l="1"/>
  <c r="Z1051" i="4" s="1"/>
  <c r="AD1050" i="4"/>
  <c r="AE1050" i="4"/>
  <c r="W1051" i="4"/>
  <c r="AA1051" i="4" s="1"/>
  <c r="U1051" i="4"/>
  <c r="Y1051" i="4" s="1"/>
  <c r="AF1050" i="4"/>
  <c r="T1051" i="4"/>
  <c r="X1051" i="4" l="1"/>
  <c r="P1051" i="4"/>
  <c r="R1051" i="4" s="1"/>
  <c r="AB1051" i="4" a="1"/>
  <c r="AB1051" i="4" s="1"/>
  <c r="Q1051" i="4" l="1"/>
  <c r="AC1051" i="4"/>
  <c r="AE1051" i="4" l="1"/>
  <c r="AD1051" i="4"/>
  <c r="AF1051" i="4"/>
  <c r="W1052" i="4"/>
  <c r="AA1052" i="4" s="1"/>
  <c r="V1052" i="4"/>
  <c r="Z1052" i="4" s="1"/>
  <c r="U1052" i="4"/>
  <c r="Y1052" i="4" s="1"/>
  <c r="T1052" i="4"/>
  <c r="X1052" i="4" l="1"/>
  <c r="P1052" i="4"/>
  <c r="R1052" i="4" s="1"/>
  <c r="AB1052" i="4" a="1"/>
  <c r="AB1052" i="4" s="1"/>
  <c r="Q1052" i="4" l="1"/>
  <c r="AC1052" i="4" l="1"/>
  <c r="U1053" i="4"/>
  <c r="Y1053" i="4" s="1"/>
  <c r="AF1052" i="4"/>
  <c r="AD1052" i="4"/>
  <c r="AE1052" i="4"/>
  <c r="W1053" i="4"/>
  <c r="AA1053" i="4" s="1"/>
  <c r="V1053" i="4"/>
  <c r="Z1053" i="4" s="1"/>
  <c r="T1053" i="4"/>
  <c r="X1053" i="4" l="1"/>
  <c r="P1053" i="4"/>
  <c r="R1053" i="4" s="1"/>
  <c r="AB1053" i="4" a="1"/>
  <c r="AB1053" i="4" s="1"/>
  <c r="Q1053" i="4" l="1"/>
  <c r="AC1053" i="4"/>
  <c r="W1054" i="4" l="1"/>
  <c r="AA1054" i="4" s="1"/>
  <c r="AF1053" i="4"/>
  <c r="U1054" i="4"/>
  <c r="Y1054" i="4" s="1"/>
  <c r="V1054" i="4"/>
  <c r="Z1054" i="4" s="1"/>
  <c r="AD1053" i="4"/>
  <c r="AE1053" i="4"/>
  <c r="T1054" i="4"/>
  <c r="X1054" i="4" l="1"/>
  <c r="AB1054" i="4" a="1"/>
  <c r="AB1054" i="4" s="1"/>
  <c r="P1054" i="4"/>
  <c r="R1054" i="4" s="1"/>
  <c r="Q1054" i="4" l="1"/>
  <c r="AC1054" i="4"/>
  <c r="U1055" i="4" l="1"/>
  <c r="Y1055" i="4" s="1"/>
  <c r="AF1054" i="4"/>
  <c r="AD1054" i="4"/>
  <c r="V1055" i="4"/>
  <c r="Z1055" i="4" s="1"/>
  <c r="W1055" i="4"/>
  <c r="AA1055" i="4" s="1"/>
  <c r="AE1054" i="4"/>
  <c r="T1055" i="4"/>
  <c r="P1055" i="4" l="1"/>
  <c r="R1055" i="4" s="1"/>
  <c r="X1055" i="4"/>
  <c r="AB1055" i="4" a="1"/>
  <c r="AB1055" i="4" s="1"/>
  <c r="Q1055" i="4" l="1"/>
  <c r="AC1055" i="4" l="1"/>
  <c r="AD1055" i="4"/>
  <c r="AF1055" i="4"/>
  <c r="AE1055" i="4"/>
  <c r="W1056" i="4"/>
  <c r="AA1056" i="4" s="1"/>
  <c r="V1056" i="4"/>
  <c r="Z1056" i="4" s="1"/>
  <c r="U1056" i="4"/>
  <c r="Y1056" i="4" s="1"/>
  <c r="T1056" i="4"/>
  <c r="X1056" i="4" l="1"/>
  <c r="P1056" i="4"/>
  <c r="R1056" i="4" s="1"/>
  <c r="AB1056" i="4" a="1"/>
  <c r="AB1056" i="4" s="1"/>
  <c r="Q1056" i="4" l="1"/>
  <c r="AC1056" i="4" l="1"/>
  <c r="U1057" i="4"/>
  <c r="Y1057" i="4" s="1"/>
  <c r="AE1056" i="4"/>
  <c r="V1057" i="4"/>
  <c r="Z1057" i="4" s="1"/>
  <c r="AD1056" i="4"/>
  <c r="AF1056" i="4"/>
  <c r="W1057" i="4"/>
  <c r="AA1057" i="4" s="1"/>
  <c r="T1057" i="4"/>
  <c r="P1057" i="4" l="1"/>
  <c r="R1057" i="4" s="1"/>
  <c r="X1057" i="4"/>
  <c r="AB1057" i="4" a="1"/>
  <c r="AB1057" i="4" s="1"/>
  <c r="Q1057" i="4" l="1"/>
  <c r="AC1057" i="4" l="1"/>
  <c r="W1058" i="4"/>
  <c r="AA1058" i="4" s="1"/>
  <c r="AE1057" i="4"/>
  <c r="U1058" i="4"/>
  <c r="Y1058" i="4" s="1"/>
  <c r="AF1057" i="4"/>
  <c r="AD1057" i="4"/>
  <c r="V1058" i="4"/>
  <c r="Z1058" i="4" s="1"/>
  <c r="T1058" i="4"/>
  <c r="X1058" i="4" l="1"/>
  <c r="P1058" i="4"/>
  <c r="R1058" i="4" s="1"/>
  <c r="AB1058" i="4" a="1"/>
  <c r="AB1058" i="4" s="1"/>
  <c r="Q1058" i="4" l="1"/>
  <c r="AC1058" i="4" l="1"/>
  <c r="V1059" i="4"/>
  <c r="Z1059" i="4" s="1"/>
  <c r="AD1058" i="4"/>
  <c r="U1059" i="4"/>
  <c r="Y1059" i="4" s="1"/>
  <c r="AE1058" i="4"/>
  <c r="W1059" i="4"/>
  <c r="AA1059" i="4" s="1"/>
  <c r="AF1058" i="4"/>
  <c r="T1059" i="4"/>
  <c r="AB1059" i="4" l="1" a="1"/>
  <c r="AB1059" i="4" s="1"/>
  <c r="X1059" i="4"/>
  <c r="P1059" i="4"/>
  <c r="R1059" i="4" s="1"/>
  <c r="Q1059" i="4" l="1"/>
  <c r="AC1059" i="4"/>
  <c r="AD1059" i="4" l="1"/>
  <c r="W1060" i="4"/>
  <c r="AA1060" i="4" s="1"/>
  <c r="AF1059" i="4"/>
  <c r="U1060" i="4"/>
  <c r="Y1060" i="4" s="1"/>
  <c r="V1060" i="4"/>
  <c r="Z1060" i="4" s="1"/>
  <c r="AE1059" i="4"/>
  <c r="T1060" i="4"/>
  <c r="AB1060" i="4" l="1" a="1"/>
  <c r="AB1060" i="4" s="1"/>
  <c r="P1060" i="4"/>
  <c r="R1060" i="4" s="1"/>
  <c r="X1060" i="4"/>
  <c r="Q1060" i="4" l="1"/>
  <c r="AC1060" i="4"/>
  <c r="AD1060" i="4" l="1"/>
  <c r="AE1060" i="4"/>
  <c r="W1061" i="4"/>
  <c r="AA1061" i="4" s="1"/>
  <c r="U1061" i="4"/>
  <c r="Y1061" i="4" s="1"/>
  <c r="V1061" i="4"/>
  <c r="Z1061" i="4" s="1"/>
  <c r="AF1060" i="4"/>
  <c r="T1061" i="4"/>
  <c r="AB1061" i="4" l="1" a="1"/>
  <c r="AB1061" i="4" s="1"/>
  <c r="P1061" i="4"/>
  <c r="R1061" i="4" s="1"/>
  <c r="X1061" i="4"/>
  <c r="Q1061" i="4" l="1"/>
  <c r="AC1061" i="4" l="1"/>
  <c r="AF1061" i="4"/>
  <c r="V1062" i="4"/>
  <c r="Z1062" i="4" s="1"/>
  <c r="W1062" i="4"/>
  <c r="AA1062" i="4" s="1"/>
  <c r="AD1061" i="4"/>
  <c r="AE1061" i="4"/>
  <c r="U1062" i="4"/>
  <c r="Y1062" i="4" s="1"/>
  <c r="T1062" i="4"/>
  <c r="AB1062" i="4" l="1" a="1"/>
  <c r="AB1062" i="4" s="1"/>
  <c r="P1062" i="4"/>
  <c r="R1062" i="4" s="1"/>
  <c r="X1062" i="4"/>
  <c r="Q1062" i="4" l="1"/>
  <c r="AC1062" i="4"/>
  <c r="U1063" i="4" l="1"/>
  <c r="Y1063" i="4" s="1"/>
  <c r="AE1062" i="4"/>
  <c r="V1063" i="4"/>
  <c r="Z1063" i="4" s="1"/>
  <c r="AD1062" i="4"/>
  <c r="AF1062" i="4"/>
  <c r="W1063" i="4"/>
  <c r="AA1063" i="4" s="1"/>
  <c r="T1063" i="4"/>
  <c r="AB1063" i="4" l="1" a="1"/>
  <c r="AB1063" i="4" s="1"/>
  <c r="X1063" i="4"/>
  <c r="P1063" i="4"/>
  <c r="R1063" i="4" s="1"/>
  <c r="Q1063" i="4" l="1"/>
  <c r="AC1063" i="4"/>
  <c r="AD1063" i="4" l="1"/>
  <c r="W1064" i="4"/>
  <c r="AA1064" i="4" s="1"/>
  <c r="AF1063" i="4"/>
  <c r="AE1063" i="4"/>
  <c r="U1064" i="4"/>
  <c r="Y1064" i="4" s="1"/>
  <c r="V1064" i="4"/>
  <c r="Z1064" i="4" s="1"/>
  <c r="T1064" i="4"/>
  <c r="P1064" i="4" l="1"/>
  <c r="R1064" i="4" s="1"/>
  <c r="AB1064" i="4" a="1"/>
  <c r="AB1064" i="4" s="1"/>
  <c r="X1064" i="4"/>
  <c r="Q1064" i="4" l="1"/>
  <c r="AC1064" i="4"/>
  <c r="U1065" i="4" l="1"/>
  <c r="Y1065" i="4" s="1"/>
  <c r="AE1064" i="4"/>
  <c r="AF1064" i="4"/>
  <c r="AD1064" i="4"/>
  <c r="V1065" i="4"/>
  <c r="Z1065" i="4" s="1"/>
  <c r="W1065" i="4"/>
  <c r="AA1065" i="4" s="1"/>
  <c r="T1065" i="4"/>
  <c r="AB1065" i="4" l="1" a="1"/>
  <c r="AB1065" i="4" s="1"/>
  <c r="X1065" i="4"/>
  <c r="P1065" i="4"/>
  <c r="R1065" i="4" s="1"/>
  <c r="Q1065" i="4" l="1"/>
  <c r="AC1065" i="4"/>
  <c r="AD1065" i="4" l="1"/>
  <c r="V1066" i="4"/>
  <c r="Z1066" i="4" s="1"/>
  <c r="AE1065" i="4"/>
  <c r="AF1065" i="4"/>
  <c r="U1066" i="4"/>
  <c r="Y1066" i="4" s="1"/>
  <c r="W1066" i="4"/>
  <c r="AA1066" i="4" s="1"/>
  <c r="T1066" i="4"/>
  <c r="X1066" i="4" l="1"/>
  <c r="P1066" i="4"/>
  <c r="R1066" i="4" s="1"/>
  <c r="AB1066" i="4" a="1"/>
  <c r="AB1066" i="4" s="1"/>
  <c r="Q1066" i="4" l="1"/>
  <c r="AC1066" i="4"/>
  <c r="U1067" i="4" l="1"/>
  <c r="Y1067" i="4" s="1"/>
  <c r="AD1066" i="4"/>
  <c r="AF1066" i="4"/>
  <c r="V1067" i="4"/>
  <c r="Z1067" i="4" s="1"/>
  <c r="W1067" i="4"/>
  <c r="AA1067" i="4" s="1"/>
  <c r="AE1066" i="4"/>
  <c r="T1067" i="4"/>
  <c r="P1067" i="4" l="1"/>
  <c r="R1067" i="4" s="1"/>
  <c r="AB1067" i="4" a="1"/>
  <c r="AB1067" i="4" s="1"/>
  <c r="X1067" i="4"/>
  <c r="Q1067" i="4" l="1"/>
  <c r="AC1067" i="4"/>
  <c r="AD1067" i="4" l="1"/>
  <c r="AE1067" i="4"/>
  <c r="U1068" i="4"/>
  <c r="Y1068" i="4" s="1"/>
  <c r="W1068" i="4"/>
  <c r="AA1068" i="4" s="1"/>
  <c r="V1068" i="4"/>
  <c r="Z1068" i="4" s="1"/>
  <c r="AF1067" i="4"/>
  <c r="T1068" i="4"/>
  <c r="P1068" i="4" l="1"/>
  <c r="R1068" i="4" s="1"/>
  <c r="AB1068" i="4" a="1"/>
  <c r="AB1068" i="4" s="1"/>
  <c r="X1068" i="4"/>
  <c r="Q1068" i="4" l="1"/>
  <c r="AC1068" i="4"/>
  <c r="V1069" i="4" l="1"/>
  <c r="Z1069" i="4" s="1"/>
  <c r="AD1068" i="4"/>
  <c r="W1069" i="4"/>
  <c r="AA1069" i="4" s="1"/>
  <c r="AE1068" i="4"/>
  <c r="AF1068" i="4"/>
  <c r="U1069" i="4"/>
  <c r="Y1069" i="4" s="1"/>
  <c r="T1069" i="4"/>
  <c r="P1069" i="4" l="1"/>
  <c r="R1069" i="4" s="1"/>
  <c r="AB1069" i="4" a="1"/>
  <c r="AB1069" i="4" s="1"/>
  <c r="X1069" i="4"/>
  <c r="Q1069" i="4" l="1"/>
  <c r="AC1069" i="4"/>
  <c r="W1070" i="4" l="1"/>
  <c r="AA1070" i="4" s="1"/>
  <c r="AE1069" i="4"/>
  <c r="AD1069" i="4"/>
  <c r="AF1069" i="4"/>
  <c r="U1070" i="4"/>
  <c r="Y1070" i="4" s="1"/>
  <c r="V1070" i="4"/>
  <c r="Z1070" i="4" s="1"/>
  <c r="T1070" i="4"/>
  <c r="X1070" i="4" l="1"/>
  <c r="AB1070" i="4" a="1"/>
  <c r="AB1070" i="4" s="1"/>
  <c r="P1070" i="4"/>
  <c r="R1070" i="4" s="1"/>
  <c r="Q1070" i="4" l="1"/>
  <c r="AC1070" i="4"/>
  <c r="T1071" i="4" l="1"/>
  <c r="U1071" i="4"/>
  <c r="Y1071" i="4" s="1"/>
  <c r="V1071" i="4"/>
  <c r="Z1071" i="4" s="1"/>
  <c r="W1071" i="4"/>
  <c r="AA1071" i="4" s="1"/>
  <c r="AE1070" i="4"/>
  <c r="AD1070" i="4"/>
  <c r="AF1070" i="4"/>
  <c r="AB1071" i="4" l="1" a="1"/>
  <c r="AB1071" i="4" s="1"/>
  <c r="X1071" i="4"/>
  <c r="P1071" i="4"/>
  <c r="R1071" i="4" s="1"/>
  <c r="Q1071" i="4" l="1"/>
  <c r="AC1071" i="4"/>
  <c r="V1072" i="4" l="1"/>
  <c r="Z1072" i="4" s="1"/>
  <c r="W1072" i="4"/>
  <c r="AA1072" i="4" s="1"/>
  <c r="AE1071" i="4"/>
  <c r="AD1071" i="4"/>
  <c r="AF1071" i="4"/>
  <c r="U1072" i="4"/>
  <c r="Y1072" i="4" s="1"/>
  <c r="T1072" i="4"/>
  <c r="P1072" i="4" l="1"/>
  <c r="R1072" i="4" s="1"/>
  <c r="AB1072" i="4" a="1"/>
  <c r="AB1072" i="4" s="1"/>
  <c r="X1072" i="4"/>
  <c r="Q1072" i="4" l="1"/>
  <c r="AC1072" i="4"/>
  <c r="AE1072" i="4" l="1"/>
  <c r="AF1072" i="4"/>
  <c r="AD1072" i="4"/>
  <c r="W1073" i="4"/>
  <c r="AA1073" i="4" s="1"/>
  <c r="V1073" i="4"/>
  <c r="Z1073" i="4" s="1"/>
  <c r="U1073" i="4"/>
  <c r="Y1073" i="4" s="1"/>
  <c r="T1073" i="4"/>
  <c r="P1073" i="4" l="1"/>
  <c r="R1073" i="4" s="1"/>
  <c r="X1073" i="4"/>
  <c r="AB1073" i="4" a="1"/>
  <c r="AB1073" i="4" s="1"/>
  <c r="Q1073" i="4" l="1"/>
  <c r="AC1073" i="4" l="1"/>
  <c r="U1074" i="4"/>
  <c r="Y1074" i="4" s="1"/>
  <c r="AF1073" i="4"/>
  <c r="AD1073" i="4"/>
  <c r="AE1073" i="4"/>
  <c r="V1074" i="4"/>
  <c r="Z1074" i="4" s="1"/>
  <c r="W1074" i="4"/>
  <c r="AA1074" i="4" s="1"/>
  <c r="T1074" i="4"/>
  <c r="AB1074" i="4" l="1" a="1"/>
  <c r="AB1074" i="4" s="1"/>
  <c r="P1074" i="4"/>
  <c r="R1074" i="4" s="1"/>
  <c r="X1074" i="4"/>
  <c r="Q1074" i="4" l="1"/>
  <c r="AC1074" i="4" l="1"/>
  <c r="AE1074" i="4"/>
  <c r="W1075" i="4"/>
  <c r="AA1075" i="4" s="1"/>
  <c r="V1075" i="4"/>
  <c r="Z1075" i="4" s="1"/>
  <c r="U1075" i="4"/>
  <c r="Y1075" i="4" s="1"/>
  <c r="AF1074" i="4"/>
  <c r="AD1074" i="4"/>
  <c r="T1075" i="4"/>
  <c r="X1075" i="4" l="1"/>
  <c r="P1075" i="4"/>
  <c r="R1075" i="4" s="1"/>
  <c r="AB1075" i="4" a="1"/>
  <c r="AB1075" i="4" s="1"/>
  <c r="Q1075" i="4" l="1"/>
  <c r="AC1075" i="4" s="1"/>
  <c r="W1076" i="4" l="1"/>
  <c r="AA1076" i="4" s="1"/>
  <c r="AE1075" i="4"/>
  <c r="V1076" i="4"/>
  <c r="Z1076" i="4" s="1"/>
  <c r="AF1075" i="4"/>
  <c r="U1076" i="4"/>
  <c r="Y1076" i="4" s="1"/>
  <c r="AD1075" i="4"/>
  <c r="T1076" i="4"/>
  <c r="AB1076" i="4" l="1" a="1"/>
  <c r="AB1076" i="4" s="1"/>
  <c r="P1076" i="4"/>
  <c r="R1076" i="4" s="1"/>
  <c r="X1076" i="4"/>
  <c r="Q1076" i="4" l="1"/>
  <c r="AC1076" i="4" l="1"/>
  <c r="AF1076" i="4"/>
  <c r="AD1076" i="4"/>
  <c r="AE1076" i="4"/>
  <c r="V1077" i="4"/>
  <c r="Z1077" i="4" s="1"/>
  <c r="U1077" i="4"/>
  <c r="Y1077" i="4" s="1"/>
  <c r="W1077" i="4"/>
  <c r="AA1077" i="4" s="1"/>
  <c r="T1077" i="4"/>
  <c r="AB1077" i="4" l="1" a="1"/>
  <c r="AB1077" i="4" s="1"/>
  <c r="P1077" i="4"/>
  <c r="R1077" i="4" s="1"/>
  <c r="X1077" i="4"/>
  <c r="Q1077" i="4" l="1"/>
  <c r="AC1077" i="4" l="1"/>
  <c r="AD1077" i="4"/>
  <c r="V1078" i="4"/>
  <c r="Z1078" i="4" s="1"/>
  <c r="U1078" i="4"/>
  <c r="Y1078" i="4" s="1"/>
  <c r="AF1077" i="4"/>
  <c r="W1078" i="4"/>
  <c r="AA1078" i="4" s="1"/>
  <c r="AE1077" i="4"/>
  <c r="T1078" i="4"/>
  <c r="X1078" i="4" l="1"/>
  <c r="P1078" i="4"/>
  <c r="R1078" i="4" s="1"/>
  <c r="AB1078" i="4" a="1"/>
  <c r="AB1078" i="4" s="1"/>
  <c r="Q1078" i="4" l="1"/>
  <c r="AC1078" i="4" s="1"/>
  <c r="AE1078" i="4" l="1"/>
  <c r="AF1078" i="4"/>
  <c r="AD1078" i="4"/>
  <c r="W1079" i="4"/>
  <c r="AA1079" i="4" s="1"/>
  <c r="V1079" i="4"/>
  <c r="Z1079" i="4" s="1"/>
  <c r="U1079" i="4"/>
  <c r="Y1079" i="4" s="1"/>
  <c r="T1079" i="4"/>
  <c r="AB1079" i="4" l="1" a="1"/>
  <c r="AB1079" i="4" s="1"/>
  <c r="X1079" i="4"/>
  <c r="P1079" i="4"/>
  <c r="R1079" i="4" s="1"/>
  <c r="Q1079" i="4" l="1"/>
  <c r="AC1079" i="4"/>
  <c r="U1080" i="4" l="1"/>
  <c r="Y1080" i="4" s="1"/>
  <c r="AE1079" i="4"/>
  <c r="AD1079" i="4"/>
  <c r="AF1079" i="4"/>
  <c r="V1080" i="4"/>
  <c r="Z1080" i="4" s="1"/>
  <c r="W1080" i="4"/>
  <c r="AA1080" i="4" s="1"/>
  <c r="T1080" i="4"/>
  <c r="P1080" i="4" l="1"/>
  <c r="R1080" i="4" s="1"/>
  <c r="AB1080" i="4" a="1"/>
  <c r="AB1080" i="4" s="1"/>
  <c r="X1080" i="4"/>
  <c r="Q1080" i="4" l="1"/>
  <c r="AC1080" i="4" s="1"/>
  <c r="AD1080" i="4" l="1"/>
  <c r="AF1080" i="4"/>
  <c r="V1081" i="4"/>
  <c r="Z1081" i="4" s="1"/>
  <c r="U1081" i="4"/>
  <c r="Y1081" i="4" s="1"/>
  <c r="W1081" i="4"/>
  <c r="AA1081" i="4" s="1"/>
  <c r="AE1080" i="4"/>
  <c r="T1081" i="4"/>
  <c r="X1081" i="4" l="1"/>
  <c r="P1081" i="4"/>
  <c r="R1081" i="4" s="1"/>
  <c r="AB1081" i="4" a="1"/>
  <c r="AB1081" i="4" s="1"/>
  <c r="Q1081" i="4" l="1"/>
  <c r="AC1081" i="4" s="1"/>
  <c r="AF1081" i="4" l="1"/>
  <c r="V1082" i="4"/>
  <c r="Z1082" i="4" s="1"/>
  <c r="U1082" i="4"/>
  <c r="Y1082" i="4" s="1"/>
  <c r="AE1081" i="4"/>
  <c r="W1082" i="4"/>
  <c r="AA1082" i="4" s="1"/>
  <c r="AD1081" i="4"/>
  <c r="T1082" i="4"/>
  <c r="P1082" i="4" l="1"/>
  <c r="R1082" i="4" s="1"/>
  <c r="X1082" i="4"/>
  <c r="AB1082" i="4" a="1"/>
  <c r="AB1082" i="4" s="1"/>
  <c r="Q1082" i="4" l="1"/>
  <c r="AC1082" i="4" l="1"/>
  <c r="AD1082" i="4"/>
  <c r="V1083" i="4"/>
  <c r="Z1083" i="4" s="1"/>
  <c r="AF1082" i="4"/>
  <c r="U1083" i="4"/>
  <c r="Y1083" i="4" s="1"/>
  <c r="W1083" i="4"/>
  <c r="AA1083" i="4" s="1"/>
  <c r="AE1082" i="4"/>
  <c r="T1083" i="4"/>
  <c r="X1083" i="4" l="1"/>
  <c r="AB1083" i="4" a="1"/>
  <c r="AB1083" i="4" s="1"/>
  <c r="P1083" i="4"/>
  <c r="R1083" i="4" s="1"/>
  <c r="Q1083" i="4" l="1"/>
  <c r="AC1083" i="4"/>
  <c r="W1084" i="4" l="1"/>
  <c r="AA1084" i="4" s="1"/>
  <c r="AE1083" i="4"/>
  <c r="V1084" i="4"/>
  <c r="Z1084" i="4" s="1"/>
  <c r="AF1083" i="4"/>
  <c r="AD1083" i="4"/>
  <c r="U1084" i="4"/>
  <c r="Y1084" i="4" s="1"/>
  <c r="T1084" i="4"/>
  <c r="AB1084" i="4" l="1" a="1"/>
  <c r="AB1084" i="4" s="1"/>
  <c r="X1084" i="4"/>
  <c r="P1084" i="4"/>
  <c r="R1084" i="4" s="1"/>
  <c r="Q1084" i="4" l="1"/>
  <c r="AC1084" i="4"/>
  <c r="AF1084" i="4" l="1"/>
  <c r="U1085" i="4"/>
  <c r="Y1085" i="4" s="1"/>
  <c r="AD1084" i="4"/>
  <c r="AE1084" i="4"/>
  <c r="V1085" i="4"/>
  <c r="Z1085" i="4" s="1"/>
  <c r="W1085" i="4"/>
  <c r="AA1085" i="4" s="1"/>
  <c r="T1085" i="4"/>
  <c r="P1085" i="4" l="1"/>
  <c r="R1085" i="4" s="1"/>
  <c r="AB1085" i="4" a="1"/>
  <c r="AB1085" i="4" s="1"/>
  <c r="X1085" i="4"/>
  <c r="Q1085" i="4" l="1"/>
  <c r="AC1085" i="4"/>
  <c r="AE1085" i="4" l="1"/>
  <c r="U1086" i="4"/>
  <c r="Y1086" i="4" s="1"/>
  <c r="AF1085" i="4"/>
  <c r="V1086" i="4"/>
  <c r="Z1086" i="4" s="1"/>
  <c r="W1086" i="4"/>
  <c r="AA1086" i="4" s="1"/>
  <c r="AD1085" i="4"/>
  <c r="T1086" i="4"/>
  <c r="P1086" i="4" l="1"/>
  <c r="R1086" i="4" s="1"/>
  <c r="AB1086" i="4" a="1"/>
  <c r="AB1086" i="4" s="1"/>
  <c r="X1086" i="4"/>
  <c r="Q1086" i="4" l="1"/>
  <c r="AC1086" i="4"/>
  <c r="AE1086" i="4" l="1"/>
  <c r="AF1086" i="4"/>
  <c r="AD1086" i="4"/>
  <c r="U1087" i="4"/>
  <c r="Y1087" i="4" s="1"/>
  <c r="W1087" i="4"/>
  <c r="AA1087" i="4" s="1"/>
  <c r="V1087" i="4"/>
  <c r="Z1087" i="4" s="1"/>
  <c r="T1087" i="4"/>
  <c r="AB1087" i="4" l="1" a="1"/>
  <c r="AB1087" i="4" s="1"/>
  <c r="X1087" i="4"/>
  <c r="P1087" i="4"/>
  <c r="R1087" i="4" s="1"/>
  <c r="Q1087" i="4" l="1"/>
  <c r="AC1087" i="4"/>
  <c r="V1088" i="4" l="1"/>
  <c r="Z1088" i="4" s="1"/>
  <c r="AF1087" i="4"/>
  <c r="AE1087" i="4"/>
  <c r="U1088" i="4"/>
  <c r="Y1088" i="4" s="1"/>
  <c r="W1088" i="4"/>
  <c r="AA1088" i="4" s="1"/>
  <c r="AD1087" i="4"/>
  <c r="T1088" i="4"/>
  <c r="AB1088" i="4" l="1" a="1"/>
  <c r="AB1088" i="4" s="1"/>
  <c r="P1088" i="4"/>
  <c r="R1088" i="4" s="1"/>
  <c r="X1088" i="4"/>
  <c r="Q1088" i="4" l="1"/>
  <c r="AC1088" i="4"/>
  <c r="AE1088" i="4" l="1"/>
  <c r="AD1088" i="4"/>
  <c r="AF1088" i="4"/>
  <c r="W1089" i="4"/>
  <c r="AA1089" i="4" s="1"/>
  <c r="V1089" i="4"/>
  <c r="Z1089" i="4" s="1"/>
  <c r="U1089" i="4"/>
  <c r="Y1089" i="4" s="1"/>
  <c r="T1089" i="4"/>
  <c r="AB1089" i="4" l="1" a="1"/>
  <c r="AB1089" i="4" s="1"/>
  <c r="X1089" i="4"/>
  <c r="P1089" i="4"/>
  <c r="R1089" i="4" s="1"/>
  <c r="Q1089" i="4" l="1"/>
  <c r="AC1089" i="4"/>
  <c r="AE1089" i="4" l="1"/>
  <c r="AD1089" i="4"/>
  <c r="W1090" i="4"/>
  <c r="AA1090" i="4" s="1"/>
  <c r="AF1089" i="4"/>
  <c r="U1090" i="4"/>
  <c r="Y1090" i="4" s="1"/>
  <c r="V1090" i="4"/>
  <c r="Z1090" i="4" s="1"/>
  <c r="T1090" i="4"/>
  <c r="AB1090" i="4" l="1" a="1"/>
  <c r="AB1090" i="4" s="1"/>
  <c r="P1090" i="4"/>
  <c r="R1090" i="4" s="1"/>
  <c r="X1090" i="4"/>
  <c r="Q1090" i="4" l="1"/>
  <c r="AC1090" i="4" l="1"/>
  <c r="AE1090" i="4"/>
  <c r="AF1090" i="4"/>
  <c r="AD1090" i="4"/>
  <c r="W1091" i="4"/>
  <c r="AA1091" i="4" s="1"/>
  <c r="U1091" i="4"/>
  <c r="Y1091" i="4" s="1"/>
  <c r="V1091" i="4"/>
  <c r="Z1091" i="4" s="1"/>
  <c r="T1091" i="4"/>
  <c r="P1091" i="4" l="1"/>
  <c r="R1091" i="4" s="1"/>
  <c r="X1091" i="4"/>
  <c r="AB1091" i="4" a="1"/>
  <c r="AB1091" i="4" s="1"/>
  <c r="Q1091" i="4" l="1"/>
  <c r="V1092" i="4" l="1"/>
  <c r="Z1092" i="4" s="1"/>
  <c r="U1092" i="4"/>
  <c r="Y1092" i="4" s="1"/>
  <c r="T1092" i="4"/>
  <c r="W1092" i="4"/>
  <c r="AA1092" i="4" s="1"/>
  <c r="AD1091" i="4"/>
  <c r="AF1091" i="4"/>
  <c r="AE1091" i="4"/>
  <c r="AC1091" i="4"/>
  <c r="X1092" i="4" l="1"/>
  <c r="P1092" i="4"/>
  <c r="R1092" i="4" s="1"/>
  <c r="AB1092" i="4" a="1"/>
  <c r="AB1092" i="4" s="1"/>
  <c r="Q1092" i="4" l="1"/>
  <c r="AC1092" i="4" l="1"/>
  <c r="AE1092" i="4"/>
  <c r="AD1092" i="4"/>
  <c r="V1093" i="4"/>
  <c r="Z1093" i="4" s="1"/>
  <c r="U1093" i="4"/>
  <c r="Y1093" i="4" s="1"/>
  <c r="AF1092" i="4"/>
  <c r="W1093" i="4"/>
  <c r="AA1093" i="4" s="1"/>
  <c r="T1093" i="4"/>
  <c r="X1093" i="4" l="1"/>
  <c r="AB1093" i="4" a="1"/>
  <c r="AB1093" i="4" s="1"/>
  <c r="P1093" i="4"/>
  <c r="R1093" i="4" s="1"/>
  <c r="Q1093" i="4" l="1"/>
  <c r="AC1093" i="4" l="1"/>
  <c r="AD1093" i="4"/>
  <c r="W1094" i="4"/>
  <c r="AA1094" i="4" s="1"/>
  <c r="AF1093" i="4"/>
  <c r="U1094" i="4"/>
  <c r="Y1094" i="4" s="1"/>
  <c r="AE1093" i="4"/>
  <c r="V1094" i="4"/>
  <c r="Z1094" i="4" s="1"/>
  <c r="T1094" i="4"/>
  <c r="P1094" i="4" l="1"/>
  <c r="R1094" i="4" s="1"/>
  <c r="AB1094" i="4" a="1"/>
  <c r="AB1094" i="4" s="1"/>
  <c r="X1094" i="4"/>
  <c r="Q1094" i="4" l="1"/>
  <c r="AC1094" i="4"/>
  <c r="AF1094" i="4" l="1"/>
  <c r="V1095" i="4"/>
  <c r="Z1095" i="4" s="1"/>
  <c r="AD1094" i="4"/>
  <c r="AE1094" i="4"/>
  <c r="U1095" i="4"/>
  <c r="Y1095" i="4" s="1"/>
  <c r="W1095" i="4"/>
  <c r="AA1095" i="4" s="1"/>
  <c r="T1095" i="4"/>
  <c r="X1095" i="4" l="1"/>
  <c r="AB1095" i="4" a="1"/>
  <c r="AB1095" i="4" s="1"/>
  <c r="P1095" i="4"/>
  <c r="R1095" i="4" s="1"/>
  <c r="Q1095" i="4" l="1"/>
  <c r="AC1095" i="4" l="1"/>
  <c r="W1096" i="4"/>
  <c r="AA1096" i="4" s="1"/>
  <c r="V1096" i="4"/>
  <c r="Z1096" i="4" s="1"/>
  <c r="AF1095" i="4"/>
  <c r="AE1095" i="4"/>
  <c r="U1096" i="4"/>
  <c r="Y1096" i="4" s="1"/>
  <c r="AD1095" i="4"/>
  <c r="T1096" i="4"/>
  <c r="X1096" i="4" l="1"/>
  <c r="AB1096" i="4" a="1"/>
  <c r="AB1096" i="4" s="1"/>
  <c r="P1096" i="4"/>
  <c r="R1096" i="4" s="1"/>
  <c r="Q1096" i="4" l="1"/>
  <c r="AE1096" i="4" l="1"/>
  <c r="W1097" i="4"/>
  <c r="AA1097" i="4" s="1"/>
  <c r="AF1096" i="4"/>
  <c r="V1097" i="4"/>
  <c r="Z1097" i="4" s="1"/>
  <c r="AD1096" i="4"/>
  <c r="U1097" i="4"/>
  <c r="Y1097" i="4" s="1"/>
  <c r="AC1096" i="4"/>
  <c r="T1097" i="4"/>
  <c r="X1097" i="4" l="1"/>
  <c r="P1097" i="4"/>
  <c r="R1097" i="4" s="1"/>
  <c r="AB1097" i="4" a="1"/>
  <c r="AB1097" i="4" s="1"/>
  <c r="Q1097" i="4" l="1"/>
  <c r="AC1097" i="4"/>
  <c r="AE1097" i="4" l="1"/>
  <c r="U1098" i="4"/>
  <c r="Y1098" i="4" s="1"/>
  <c r="AD1097" i="4"/>
  <c r="AF1097" i="4"/>
  <c r="W1098" i="4"/>
  <c r="AA1098" i="4" s="1"/>
  <c r="V1098" i="4"/>
  <c r="Z1098" i="4" s="1"/>
  <c r="T1098" i="4"/>
  <c r="X1098" i="4" l="1"/>
  <c r="AB1098" i="4" a="1"/>
  <c r="AB1098" i="4" s="1"/>
  <c r="P1098" i="4"/>
  <c r="R1098" i="4" s="1"/>
  <c r="Q1098" i="4" l="1"/>
  <c r="AC1098" i="4" l="1"/>
  <c r="W1099" i="4"/>
  <c r="AA1099" i="4" s="1"/>
  <c r="AE1098" i="4"/>
  <c r="AF1098" i="4"/>
  <c r="U1099" i="4"/>
  <c r="Y1099" i="4" s="1"/>
  <c r="V1099" i="4"/>
  <c r="Z1099" i="4" s="1"/>
  <c r="AD1098" i="4"/>
  <c r="T1099" i="4"/>
  <c r="P1099" i="4" l="1"/>
  <c r="R1099" i="4" s="1"/>
  <c r="X1099" i="4"/>
  <c r="AB1099" i="4" a="1"/>
  <c r="AB1099" i="4" s="1"/>
  <c r="Q1099" i="4" l="1"/>
  <c r="AC1099" i="4" l="1"/>
  <c r="AD1099" i="4"/>
  <c r="AE1099" i="4"/>
  <c r="AF1099" i="4"/>
  <c r="V1100" i="4"/>
  <c r="Z1100" i="4" s="1"/>
  <c r="U1100" i="4"/>
  <c r="Y1100" i="4" s="1"/>
  <c r="W1100" i="4"/>
  <c r="AA1100" i="4" s="1"/>
  <c r="T1100" i="4"/>
  <c r="P1100" i="4" l="1"/>
  <c r="R1100" i="4" s="1"/>
  <c r="AB1100" i="4" a="1"/>
  <c r="AB1100" i="4" s="1"/>
  <c r="X1100" i="4"/>
  <c r="Q1100" i="4" l="1"/>
  <c r="AC1100" i="4"/>
  <c r="U1101" i="4" l="1"/>
  <c r="Y1101" i="4" s="1"/>
  <c r="AE1100" i="4"/>
  <c r="AF1100" i="4"/>
  <c r="V1101" i="4"/>
  <c r="Z1101" i="4" s="1"/>
  <c r="AD1100" i="4"/>
  <c r="W1101" i="4"/>
  <c r="AA1101" i="4" s="1"/>
  <c r="T1101" i="4"/>
  <c r="X1101" i="4" l="1"/>
  <c r="P1101" i="4"/>
  <c r="R1101" i="4" s="1"/>
  <c r="AB1101" i="4" a="1"/>
  <c r="AB1101" i="4" s="1"/>
  <c r="Q1101" i="4" l="1"/>
  <c r="AC1101" i="4" l="1"/>
  <c r="W1102" i="4"/>
  <c r="AA1102" i="4" s="1"/>
  <c r="AD1101" i="4"/>
  <c r="U1102" i="4"/>
  <c r="Y1102" i="4" s="1"/>
  <c r="AF1101" i="4"/>
  <c r="V1102" i="4"/>
  <c r="Z1102" i="4" s="1"/>
  <c r="AE1101" i="4"/>
  <c r="T1102" i="4"/>
  <c r="P1102" i="4" l="1"/>
  <c r="R1102" i="4" s="1"/>
  <c r="X1102" i="4"/>
  <c r="AB1102" i="4" a="1"/>
  <c r="AB1102" i="4" s="1"/>
  <c r="Q1102" i="4" l="1"/>
  <c r="AC1102" i="4" l="1"/>
  <c r="AD1102" i="4"/>
  <c r="AE1102" i="4"/>
  <c r="U1103" i="4"/>
  <c r="Y1103" i="4" s="1"/>
  <c r="V1103" i="4"/>
  <c r="Z1103" i="4" s="1"/>
  <c r="W1103" i="4"/>
  <c r="AA1103" i="4" s="1"/>
  <c r="AF1102" i="4"/>
  <c r="T1103" i="4"/>
  <c r="P1103" i="4" l="1"/>
  <c r="R1103" i="4" s="1"/>
  <c r="AB1103" i="4" a="1"/>
  <c r="AB1103" i="4" s="1"/>
  <c r="X1103" i="4"/>
  <c r="Q1103" i="4" l="1"/>
  <c r="AC1103" i="4"/>
  <c r="AE1103" i="4" l="1"/>
  <c r="AF1103" i="4"/>
  <c r="AD1103" i="4"/>
  <c r="U1104" i="4"/>
  <c r="Y1104" i="4" s="1"/>
  <c r="V1104" i="4"/>
  <c r="Z1104" i="4" s="1"/>
  <c r="W1104" i="4"/>
  <c r="AA1104" i="4" s="1"/>
  <c r="T1104" i="4"/>
  <c r="P1104" i="4" l="1"/>
  <c r="R1104" i="4" s="1"/>
  <c r="AB1104" i="4" a="1"/>
  <c r="AB1104" i="4" s="1"/>
  <c r="X1104" i="4"/>
  <c r="Q1104" i="4" l="1"/>
  <c r="AC1104" i="4" l="1"/>
  <c r="W1105" i="4"/>
  <c r="AA1105" i="4" s="1"/>
  <c r="AD1104" i="4"/>
  <c r="AF1104" i="4"/>
  <c r="V1105" i="4"/>
  <c r="Z1105" i="4" s="1"/>
  <c r="AE1104" i="4"/>
  <c r="U1105" i="4"/>
  <c r="Y1105" i="4" s="1"/>
  <c r="T1105" i="4"/>
  <c r="X1105" i="4" l="1"/>
  <c r="AB1105" i="4" a="1"/>
  <c r="AB1105" i="4" s="1"/>
  <c r="P1105" i="4"/>
  <c r="R1105" i="4" s="1"/>
  <c r="Q1105" i="4" l="1"/>
  <c r="U1106" i="4" l="1"/>
  <c r="Y1106" i="4" s="1"/>
  <c r="AE1105" i="4"/>
  <c r="AD1105" i="4"/>
  <c r="V1106" i="4"/>
  <c r="Z1106" i="4" s="1"/>
  <c r="W1106" i="4"/>
  <c r="AA1106" i="4" s="1"/>
  <c r="AF1105" i="4"/>
  <c r="AC1105" i="4"/>
  <c r="T1106" i="4"/>
  <c r="P1106" i="4" l="1"/>
  <c r="R1106" i="4" s="1"/>
  <c r="AB1106" i="4" a="1"/>
  <c r="AB1106" i="4" s="1"/>
  <c r="X1106" i="4"/>
  <c r="Q1106" i="4" l="1"/>
  <c r="AC1106" i="4"/>
  <c r="AD1106" i="4" l="1"/>
  <c r="AF1106" i="4"/>
  <c r="V1107" i="4"/>
  <c r="Z1107" i="4" s="1"/>
  <c r="U1107" i="4"/>
  <c r="Y1107" i="4" s="1"/>
  <c r="W1107" i="4"/>
  <c r="AA1107" i="4" s="1"/>
  <c r="AE1106" i="4"/>
  <c r="T1107" i="4"/>
  <c r="AB1107" i="4" l="1" a="1"/>
  <c r="AB1107" i="4" s="1"/>
  <c r="X1107" i="4"/>
  <c r="P1107" i="4"/>
  <c r="R1107" i="4" s="1"/>
  <c r="Q1107" i="4" l="1"/>
  <c r="AC1107" i="4" l="1"/>
  <c r="U1108" i="4"/>
  <c r="Y1108" i="4" s="1"/>
  <c r="AE1107" i="4"/>
  <c r="AD1107" i="4"/>
  <c r="W1108" i="4"/>
  <c r="AA1108" i="4" s="1"/>
  <c r="V1108" i="4"/>
  <c r="Z1108" i="4" s="1"/>
  <c r="AF1107" i="4"/>
  <c r="T1108" i="4"/>
  <c r="AB1108" i="4" l="1" a="1"/>
  <c r="AB1108" i="4" s="1"/>
  <c r="X1108" i="4"/>
  <c r="P1108" i="4"/>
  <c r="R1108" i="4" s="1"/>
  <c r="Q1108" i="4" l="1"/>
  <c r="AC1108" i="4"/>
  <c r="AE1108" i="4" l="1"/>
  <c r="W1109" i="4"/>
  <c r="AA1109" i="4" s="1"/>
  <c r="AF1108" i="4"/>
  <c r="AD1108" i="4"/>
  <c r="V1109" i="4"/>
  <c r="Z1109" i="4" s="1"/>
  <c r="U1109" i="4"/>
  <c r="Y1109" i="4" s="1"/>
  <c r="T1109" i="4"/>
  <c r="P1109" i="4" l="1"/>
  <c r="R1109" i="4" s="1"/>
  <c r="AB1109" i="4" a="1"/>
  <c r="AB1109" i="4" s="1"/>
  <c r="X1109" i="4"/>
  <c r="Q1109" i="4" l="1"/>
  <c r="AC1109" i="4"/>
  <c r="AD1109" i="4" l="1"/>
  <c r="W1110" i="4"/>
  <c r="AA1110" i="4" s="1"/>
  <c r="AE1109" i="4"/>
  <c r="U1110" i="4"/>
  <c r="Y1110" i="4" s="1"/>
  <c r="V1110" i="4"/>
  <c r="Z1110" i="4" s="1"/>
  <c r="AF1109" i="4"/>
  <c r="T1110" i="4"/>
  <c r="X1110" i="4" l="1"/>
  <c r="P1110" i="4"/>
  <c r="R1110" i="4" s="1"/>
  <c r="AB1110" i="4" a="1"/>
  <c r="AB1110" i="4" s="1"/>
  <c r="Q1110" i="4" l="1"/>
  <c r="AC1110" i="4" s="1"/>
  <c r="AD1110" i="4" l="1"/>
  <c r="V1111" i="4"/>
  <c r="Z1111" i="4" s="1"/>
  <c r="W1111" i="4"/>
  <c r="AA1111" i="4" s="1"/>
  <c r="U1111" i="4"/>
  <c r="Y1111" i="4" s="1"/>
  <c r="AE1110" i="4"/>
  <c r="AF1110" i="4"/>
  <c r="T1111" i="4"/>
  <c r="P1111" i="4" l="1"/>
  <c r="R1111" i="4" s="1"/>
  <c r="X1111" i="4"/>
  <c r="AB1111" i="4" a="1"/>
  <c r="AB1111" i="4" s="1"/>
  <c r="Q1111" i="4" l="1"/>
  <c r="W1112" i="4" l="1"/>
  <c r="AA1112" i="4" s="1"/>
  <c r="T1112" i="4"/>
  <c r="U1112" i="4"/>
  <c r="Y1112" i="4" s="1"/>
  <c r="V1112" i="4"/>
  <c r="Z1112" i="4" s="1"/>
  <c r="AE1111" i="4"/>
  <c r="AD1111" i="4"/>
  <c r="AF1111" i="4"/>
  <c r="AC1111" i="4"/>
  <c r="P1112" i="4" l="1"/>
  <c r="R1112" i="4" s="1"/>
  <c r="AB1112" i="4" a="1"/>
  <c r="AB1112" i="4" s="1"/>
  <c r="X1112" i="4"/>
  <c r="Q1112" i="4" l="1"/>
  <c r="AC1112" i="4"/>
  <c r="U1113" i="4" l="1"/>
  <c r="Y1113" i="4" s="1"/>
  <c r="AF1112" i="4"/>
  <c r="V1113" i="4"/>
  <c r="Z1113" i="4" s="1"/>
  <c r="AD1112" i="4"/>
  <c r="W1113" i="4"/>
  <c r="AA1113" i="4" s="1"/>
  <c r="AE1112" i="4"/>
  <c r="T1113" i="4"/>
  <c r="AB1113" i="4" l="1" a="1"/>
  <c r="AB1113" i="4" s="1"/>
  <c r="P1113" i="4"/>
  <c r="R1113" i="4" s="1"/>
  <c r="X1113" i="4"/>
  <c r="Q1113" i="4" l="1"/>
  <c r="AC1113" i="4"/>
  <c r="AD1113" i="4" l="1"/>
  <c r="AE1113" i="4"/>
  <c r="AF1113" i="4"/>
  <c r="W1114" i="4"/>
  <c r="AA1114" i="4" s="1"/>
  <c r="V1114" i="4"/>
  <c r="Z1114" i="4" s="1"/>
  <c r="U1114" i="4"/>
  <c r="Y1114" i="4" s="1"/>
  <c r="T1114" i="4"/>
  <c r="X1114" i="4" l="1"/>
  <c r="AB1114" i="4" a="1"/>
  <c r="AB1114" i="4" s="1"/>
  <c r="P1114" i="4"/>
  <c r="R1114" i="4" s="1"/>
  <c r="Q1114" i="4" l="1"/>
  <c r="AC1114" i="4"/>
  <c r="U1115" i="4" l="1"/>
  <c r="Y1115" i="4" s="1"/>
  <c r="AE1114" i="4"/>
  <c r="AD1114" i="4"/>
  <c r="V1115" i="4"/>
  <c r="Z1115" i="4" s="1"/>
  <c r="AF1114" i="4"/>
  <c r="W1115" i="4"/>
  <c r="AA1115" i="4" s="1"/>
  <c r="T1115" i="4"/>
  <c r="X1115" i="4" l="1"/>
  <c r="AB1115" i="4" a="1"/>
  <c r="AB1115" i="4" s="1"/>
  <c r="P1115" i="4"/>
  <c r="R1115" i="4" s="1"/>
  <c r="Q1115" i="4" l="1"/>
  <c r="AC1115" i="4" s="1"/>
  <c r="AD1115" i="4" l="1"/>
  <c r="V1116" i="4"/>
  <c r="Z1116" i="4" s="1"/>
  <c r="AE1115" i="4"/>
  <c r="U1116" i="4"/>
  <c r="Y1116" i="4" s="1"/>
  <c r="AF1115" i="4"/>
  <c r="W1116" i="4"/>
  <c r="AA1116" i="4" s="1"/>
  <c r="T1116" i="4"/>
  <c r="P1116" i="4" l="1"/>
  <c r="R1116" i="4" s="1"/>
  <c r="AB1116" i="4" a="1"/>
  <c r="AB1116" i="4" s="1"/>
  <c r="X1116" i="4"/>
  <c r="Q1116" i="4" l="1"/>
  <c r="AC1116" i="4" l="1"/>
  <c r="AD1116" i="4"/>
  <c r="W1117" i="4"/>
  <c r="AA1117" i="4" s="1"/>
  <c r="AF1116" i="4"/>
  <c r="AE1116" i="4"/>
  <c r="U1117" i="4"/>
  <c r="Y1117" i="4" s="1"/>
  <c r="V1117" i="4"/>
  <c r="Z1117" i="4" s="1"/>
  <c r="T1117" i="4"/>
  <c r="AB1117" i="4" l="1" a="1"/>
  <c r="AB1117" i="4" s="1"/>
  <c r="P1117" i="4"/>
  <c r="R1117" i="4" s="1"/>
  <c r="X1117" i="4"/>
  <c r="Q1117" i="4" l="1"/>
  <c r="AC1117" i="4" l="1"/>
  <c r="AF1117" i="4"/>
  <c r="AD1117" i="4"/>
  <c r="AE1117" i="4"/>
  <c r="V1118" i="4"/>
  <c r="Z1118" i="4" s="1"/>
  <c r="W1118" i="4"/>
  <c r="AA1118" i="4" s="1"/>
  <c r="U1118" i="4"/>
  <c r="Y1118" i="4" s="1"/>
  <c r="T1118" i="4"/>
  <c r="X1118" i="4" l="1"/>
  <c r="P1118" i="4"/>
  <c r="R1118" i="4" s="1"/>
  <c r="AB1118" i="4" a="1"/>
  <c r="AB1118" i="4" s="1"/>
  <c r="Q1118" i="4" l="1"/>
  <c r="AC1118" i="4"/>
  <c r="U1119" i="4" l="1"/>
  <c r="Y1119" i="4" s="1"/>
  <c r="AE1118" i="4"/>
  <c r="AD1118" i="4"/>
  <c r="W1119" i="4"/>
  <c r="AA1119" i="4" s="1"/>
  <c r="V1119" i="4"/>
  <c r="Z1119" i="4" s="1"/>
  <c r="AF1118" i="4"/>
  <c r="T1119" i="4"/>
  <c r="X1119" i="4" l="1"/>
  <c r="AB1119" i="4" a="1"/>
  <c r="AB1119" i="4" s="1"/>
  <c r="P1119" i="4"/>
  <c r="R1119" i="4" s="1"/>
  <c r="Q1119" i="4" l="1"/>
  <c r="AC1119" i="4"/>
  <c r="V1120" i="4" l="1"/>
  <c r="Z1120" i="4" s="1"/>
  <c r="AD1119" i="4"/>
  <c r="AE1119" i="4"/>
  <c r="U1120" i="4"/>
  <c r="Y1120" i="4" s="1"/>
  <c r="W1120" i="4"/>
  <c r="AA1120" i="4" s="1"/>
  <c r="AF1119" i="4"/>
  <c r="T1120" i="4"/>
  <c r="X1120" i="4" l="1"/>
  <c r="P1120" i="4"/>
  <c r="R1120" i="4" s="1"/>
  <c r="AB1120" i="4" a="1"/>
  <c r="AB1120" i="4" s="1"/>
  <c r="Q1120" i="4" l="1"/>
  <c r="AC1120" i="4"/>
  <c r="AE1120" i="4" l="1"/>
  <c r="U1121" i="4"/>
  <c r="Y1121" i="4" s="1"/>
  <c r="W1121" i="4"/>
  <c r="AA1121" i="4" s="1"/>
  <c r="AD1120" i="4"/>
  <c r="AF1120" i="4"/>
  <c r="V1121" i="4"/>
  <c r="Z1121" i="4" s="1"/>
  <c r="T1121" i="4"/>
  <c r="P1121" i="4" l="1"/>
  <c r="R1121" i="4" s="1"/>
  <c r="X1121" i="4"/>
  <c r="AB1121" i="4" a="1"/>
  <c r="AB1121" i="4" s="1"/>
  <c r="Q1121" i="4" l="1"/>
  <c r="AC1121" i="4" l="1"/>
  <c r="AF1121" i="4"/>
  <c r="V1122" i="4"/>
  <c r="Z1122" i="4" s="1"/>
  <c r="AD1121" i="4"/>
  <c r="W1122" i="4"/>
  <c r="AA1122" i="4" s="1"/>
  <c r="U1122" i="4"/>
  <c r="Y1122" i="4" s="1"/>
  <c r="AE1121" i="4"/>
  <c r="T1122" i="4"/>
  <c r="X1122" i="4" l="1"/>
  <c r="P1122" i="4"/>
  <c r="R1122" i="4" s="1"/>
  <c r="AB1122" i="4" a="1"/>
  <c r="AB1122" i="4" s="1"/>
  <c r="Q1122" i="4" l="1"/>
  <c r="AE1122" i="4" l="1"/>
  <c r="U1123" i="4"/>
  <c r="Y1123" i="4" s="1"/>
  <c r="AF1122" i="4"/>
  <c r="AD1122" i="4"/>
  <c r="W1123" i="4"/>
  <c r="AA1123" i="4" s="1"/>
  <c r="V1123" i="4"/>
  <c r="Z1123" i="4" s="1"/>
  <c r="AC1122" i="4"/>
  <c r="T1123" i="4"/>
  <c r="P1123" i="4" l="1"/>
  <c r="R1123" i="4" s="1"/>
  <c r="X1123" i="4"/>
  <c r="AB1123" i="4" a="1"/>
  <c r="AB1123" i="4" s="1"/>
  <c r="Q1123" i="4" l="1"/>
  <c r="AC1123" i="4"/>
  <c r="AD1123" i="4" l="1"/>
  <c r="AF1123" i="4"/>
  <c r="U1124" i="4"/>
  <c r="Y1124" i="4" s="1"/>
  <c r="W1124" i="4"/>
  <c r="AA1124" i="4" s="1"/>
  <c r="V1124" i="4"/>
  <c r="Z1124" i="4" s="1"/>
  <c r="AE1123" i="4"/>
  <c r="T1124" i="4"/>
  <c r="AB1124" i="4" l="1" a="1"/>
  <c r="AB1124" i="4" s="1"/>
  <c r="X1124" i="4"/>
  <c r="P1124" i="4"/>
  <c r="R1124" i="4" s="1"/>
  <c r="Q1124" i="4" l="1"/>
  <c r="AC1124" i="4" s="1"/>
  <c r="AD1124" i="4" l="1"/>
  <c r="W1125" i="4"/>
  <c r="AA1125" i="4" s="1"/>
  <c r="AF1124" i="4"/>
  <c r="AE1124" i="4"/>
  <c r="U1125" i="4"/>
  <c r="Y1125" i="4" s="1"/>
  <c r="V1125" i="4"/>
  <c r="Z1125" i="4" s="1"/>
  <c r="T1125" i="4"/>
  <c r="X1125" i="4" l="1"/>
  <c r="P1125" i="4"/>
  <c r="R1125" i="4" s="1"/>
  <c r="AB1125" i="4" a="1"/>
  <c r="AB1125" i="4" s="1"/>
  <c r="Q1125" i="4" l="1"/>
  <c r="AC1125" i="4"/>
  <c r="V1126" i="4" l="1"/>
  <c r="Z1126" i="4" s="1"/>
  <c r="AD1125" i="4"/>
  <c r="W1126" i="4"/>
  <c r="AA1126" i="4" s="1"/>
  <c r="U1126" i="4"/>
  <c r="Y1126" i="4" s="1"/>
  <c r="AE1125" i="4"/>
  <c r="AF1125" i="4"/>
  <c r="T1126" i="4"/>
  <c r="AB1126" i="4" l="1" a="1"/>
  <c r="AB1126" i="4" s="1"/>
  <c r="P1126" i="4"/>
  <c r="R1126" i="4" s="1"/>
  <c r="X1126" i="4"/>
  <c r="Q1126" i="4" l="1"/>
  <c r="AC1126" i="4"/>
  <c r="AE1126" i="4" l="1"/>
  <c r="AF1126" i="4"/>
  <c r="V1127" i="4"/>
  <c r="Z1127" i="4" s="1"/>
  <c r="W1127" i="4"/>
  <c r="AA1127" i="4" s="1"/>
  <c r="AD1126" i="4"/>
  <c r="U1127" i="4"/>
  <c r="Y1127" i="4" s="1"/>
  <c r="T1127" i="4"/>
  <c r="AB1127" i="4" l="1" a="1"/>
  <c r="AB1127" i="4" s="1"/>
  <c r="P1127" i="4"/>
  <c r="R1127" i="4" s="1"/>
  <c r="X1127" i="4"/>
  <c r="Q1127" i="4" l="1"/>
  <c r="AC1127" i="4"/>
  <c r="U1128" i="4" l="1"/>
  <c r="Y1128" i="4" s="1"/>
  <c r="AF1127" i="4"/>
  <c r="AD1127" i="4"/>
  <c r="AE1127" i="4"/>
  <c r="V1128" i="4"/>
  <c r="Z1128" i="4" s="1"/>
  <c r="W1128" i="4"/>
  <c r="AA1128" i="4" s="1"/>
  <c r="T1128" i="4"/>
  <c r="X1128" i="4" l="1"/>
  <c r="P1128" i="4"/>
  <c r="R1128" i="4" s="1"/>
  <c r="AB1128" i="4" a="1"/>
  <c r="AB1128" i="4" s="1"/>
  <c r="Q1128" i="4" l="1"/>
  <c r="AC1128" i="4"/>
  <c r="W1129" i="4" l="1"/>
  <c r="AA1129" i="4" s="1"/>
  <c r="AD1128" i="4"/>
  <c r="AE1128" i="4"/>
  <c r="AF1128" i="4"/>
  <c r="V1129" i="4"/>
  <c r="Z1129" i="4" s="1"/>
  <c r="U1129" i="4"/>
  <c r="Y1129" i="4" s="1"/>
  <c r="T1129" i="4"/>
  <c r="AB1129" i="4" l="1" a="1"/>
  <c r="AB1129" i="4" s="1"/>
  <c r="X1129" i="4"/>
  <c r="P1129" i="4"/>
  <c r="R1129" i="4" s="1"/>
  <c r="Q1129" i="4" l="1"/>
  <c r="AC1129" i="4"/>
  <c r="U1130" i="4" l="1"/>
  <c r="Y1130" i="4" s="1"/>
  <c r="AF1129" i="4"/>
  <c r="V1130" i="4"/>
  <c r="Z1130" i="4" s="1"/>
  <c r="AE1129" i="4"/>
  <c r="AD1129" i="4"/>
  <c r="W1130" i="4"/>
  <c r="AA1130" i="4" s="1"/>
  <c r="T1130" i="4"/>
  <c r="AB1130" i="4" l="1" a="1"/>
  <c r="AB1130" i="4" s="1"/>
  <c r="X1130" i="4"/>
  <c r="P1130" i="4"/>
  <c r="R1130" i="4" s="1"/>
  <c r="Q1130" i="4" l="1"/>
  <c r="AC1130" i="4" l="1"/>
  <c r="AD1130" i="4"/>
  <c r="V1131" i="4"/>
  <c r="Z1131" i="4" s="1"/>
  <c r="W1131" i="4"/>
  <c r="AA1131" i="4" s="1"/>
  <c r="U1131" i="4"/>
  <c r="Y1131" i="4" s="1"/>
  <c r="AE1130" i="4"/>
  <c r="AF1130" i="4"/>
  <c r="T1131" i="4"/>
  <c r="P1131" i="4" l="1"/>
  <c r="R1131" i="4" s="1"/>
  <c r="AB1131" i="4" a="1"/>
  <c r="AB1131" i="4" s="1"/>
  <c r="X1131" i="4"/>
  <c r="Q1131" i="4" l="1"/>
  <c r="AC1131" i="4" s="1"/>
  <c r="AE1131" i="4" l="1"/>
  <c r="AD1131" i="4"/>
  <c r="AF1131" i="4"/>
  <c r="U1132" i="4"/>
  <c r="Y1132" i="4" s="1"/>
  <c r="W1132" i="4"/>
  <c r="AA1132" i="4" s="1"/>
  <c r="V1132" i="4"/>
  <c r="Z1132" i="4" s="1"/>
  <c r="T1132" i="4"/>
  <c r="X1132" i="4" l="1"/>
  <c r="P1132" i="4"/>
  <c r="R1132" i="4" s="1"/>
  <c r="AB1132" i="4" a="1"/>
  <c r="AB1132" i="4" s="1"/>
  <c r="Q1132" i="4" l="1"/>
  <c r="AC1132" i="4"/>
  <c r="W1133" i="4" l="1"/>
  <c r="AA1133" i="4" s="1"/>
  <c r="AD1132" i="4"/>
  <c r="AE1132" i="4"/>
  <c r="AF1132" i="4"/>
  <c r="V1133" i="4"/>
  <c r="Z1133" i="4" s="1"/>
  <c r="U1133" i="4"/>
  <c r="Y1133" i="4" s="1"/>
  <c r="T1133" i="4"/>
  <c r="AB1133" i="4" l="1" a="1"/>
  <c r="AB1133" i="4" s="1"/>
  <c r="P1133" i="4"/>
  <c r="R1133" i="4" s="1"/>
  <c r="X1133" i="4"/>
  <c r="Q1133" i="4" l="1"/>
  <c r="AC1133" i="4"/>
  <c r="U1134" i="4" l="1"/>
  <c r="Y1134" i="4" s="1"/>
  <c r="W1134" i="4"/>
  <c r="AA1134" i="4" s="1"/>
  <c r="T1134" i="4"/>
  <c r="V1134" i="4"/>
  <c r="Z1134" i="4" s="1"/>
  <c r="AD1133" i="4"/>
  <c r="AF1133" i="4"/>
  <c r="AE1133" i="4"/>
  <c r="X1134" i="4" l="1"/>
  <c r="AB1134" i="4" a="1"/>
  <c r="AB1134" i="4" s="1"/>
  <c r="P1134" i="4"/>
  <c r="R1134" i="4" s="1"/>
  <c r="Q1134" i="4" l="1"/>
  <c r="AC1134" i="4"/>
  <c r="AD1134" i="4" l="1"/>
  <c r="W1135" i="4"/>
  <c r="AA1135" i="4" s="1"/>
  <c r="V1135" i="4"/>
  <c r="Z1135" i="4" s="1"/>
  <c r="AF1134" i="4"/>
  <c r="U1135" i="4"/>
  <c r="Y1135" i="4" s="1"/>
  <c r="AE1134" i="4"/>
  <c r="T1135" i="4"/>
  <c r="P1135" i="4" l="1"/>
  <c r="R1135" i="4" s="1"/>
  <c r="AB1135" i="4" a="1"/>
  <c r="AB1135" i="4" s="1"/>
  <c r="X1135" i="4"/>
  <c r="Q1135" i="4" l="1"/>
  <c r="AC1135" i="4" s="1"/>
  <c r="AE1135" i="4" l="1"/>
  <c r="AD1135" i="4"/>
  <c r="AF1135" i="4"/>
  <c r="W1136" i="4"/>
  <c r="AA1136" i="4" s="1"/>
  <c r="U1136" i="4"/>
  <c r="Y1136" i="4" s="1"/>
  <c r="V1136" i="4"/>
  <c r="Z1136" i="4" s="1"/>
  <c r="T1136" i="4"/>
  <c r="X1136" i="4" l="1"/>
  <c r="P1136" i="4"/>
  <c r="R1136" i="4" s="1"/>
  <c r="AB1136" i="4" a="1"/>
  <c r="AB1136" i="4" s="1"/>
  <c r="Q1136" i="4" l="1"/>
  <c r="AC1136" i="4"/>
  <c r="V1137" i="4" l="1"/>
  <c r="Z1137" i="4" s="1"/>
  <c r="AF1136" i="4"/>
  <c r="AE1136" i="4"/>
  <c r="U1137" i="4"/>
  <c r="Y1137" i="4" s="1"/>
  <c r="W1137" i="4"/>
  <c r="AA1137" i="4" s="1"/>
  <c r="AD1136" i="4"/>
  <c r="T1137" i="4"/>
  <c r="P1137" i="4" l="1"/>
  <c r="R1137" i="4" s="1"/>
  <c r="X1137" i="4"/>
  <c r="AB1137" i="4" a="1"/>
  <c r="AB1137" i="4" s="1"/>
  <c r="Q1137" i="4" l="1"/>
  <c r="AC1137" i="4" l="1"/>
  <c r="AE1137" i="4"/>
  <c r="AD1137" i="4"/>
  <c r="U1138" i="4"/>
  <c r="Y1138" i="4" s="1"/>
  <c r="W1138" i="4"/>
  <c r="AA1138" i="4" s="1"/>
  <c r="V1138" i="4"/>
  <c r="Z1138" i="4" s="1"/>
  <c r="AF1137" i="4"/>
  <c r="T1138" i="4"/>
  <c r="AB1138" i="4" l="1" a="1"/>
  <c r="AB1138" i="4" s="1"/>
  <c r="P1138" i="4"/>
  <c r="R1138" i="4" s="1"/>
  <c r="X1138" i="4"/>
  <c r="Q1138" i="4" l="1"/>
  <c r="AC1138" i="4" l="1"/>
  <c r="V1139" i="4"/>
  <c r="Z1139" i="4" s="1"/>
  <c r="AF1138" i="4"/>
  <c r="U1139" i="4"/>
  <c r="Y1139" i="4" s="1"/>
  <c r="AE1138" i="4"/>
  <c r="AD1138" i="4"/>
  <c r="W1139" i="4"/>
  <c r="AA1139" i="4" s="1"/>
  <c r="T1139" i="4"/>
  <c r="P1139" i="4" l="1"/>
  <c r="R1139" i="4" s="1"/>
  <c r="X1139" i="4"/>
  <c r="AB1139" i="4" a="1"/>
  <c r="AB1139" i="4" s="1"/>
  <c r="Q1139" i="4" l="1"/>
  <c r="AC1139" i="4" l="1"/>
  <c r="W1140" i="4"/>
  <c r="AA1140" i="4" s="1"/>
  <c r="AD1139" i="4"/>
  <c r="AF1139" i="4"/>
  <c r="V1140" i="4"/>
  <c r="Z1140" i="4" s="1"/>
  <c r="AE1139" i="4"/>
  <c r="U1140" i="4"/>
  <c r="Y1140" i="4" s="1"/>
  <c r="T1140" i="4"/>
  <c r="AB1140" i="4" l="1" a="1"/>
  <c r="AB1140" i="4" s="1"/>
  <c r="P1140" i="4"/>
  <c r="R1140" i="4" s="1"/>
  <c r="X1140" i="4"/>
  <c r="Q1140" i="4" l="1"/>
  <c r="AC1140" i="4"/>
  <c r="V1141" i="4" l="1"/>
  <c r="Z1141" i="4" s="1"/>
  <c r="AD1140" i="4"/>
  <c r="AE1140" i="4"/>
  <c r="W1141" i="4"/>
  <c r="AA1141" i="4" s="1"/>
  <c r="U1141" i="4"/>
  <c r="Y1141" i="4" s="1"/>
  <c r="AF1140" i="4"/>
  <c r="T1141" i="4"/>
  <c r="X1141" i="4" l="1"/>
  <c r="AB1141" i="4" a="1"/>
  <c r="AB1141" i="4" s="1"/>
  <c r="P1141" i="4"/>
  <c r="R1141" i="4" s="1"/>
  <c r="Q1141" i="4" l="1"/>
  <c r="AC1141" i="4" l="1"/>
  <c r="W1142" i="4"/>
  <c r="AA1142" i="4" s="1"/>
  <c r="AE1141" i="4"/>
  <c r="AF1141" i="4"/>
  <c r="U1142" i="4"/>
  <c r="Y1142" i="4" s="1"/>
  <c r="V1142" i="4"/>
  <c r="Z1142" i="4" s="1"/>
  <c r="AD1141" i="4"/>
  <c r="T1142" i="4"/>
  <c r="X1142" i="4" l="1"/>
  <c r="AB1142" i="4" a="1"/>
  <c r="AB1142" i="4" s="1"/>
  <c r="P1142" i="4"/>
  <c r="R1142" i="4" s="1"/>
  <c r="Q1142" i="4" l="1"/>
  <c r="AC1142" i="4"/>
  <c r="AE1142" i="4" l="1"/>
  <c r="U1143" i="4"/>
  <c r="Y1143" i="4" s="1"/>
  <c r="AD1142" i="4"/>
  <c r="AF1142" i="4"/>
  <c r="V1143" i="4"/>
  <c r="Z1143" i="4" s="1"/>
  <c r="W1143" i="4"/>
  <c r="AA1143" i="4" s="1"/>
  <c r="T1143" i="4"/>
  <c r="AB1143" i="4" l="1" a="1"/>
  <c r="AB1143" i="4" s="1"/>
  <c r="X1143" i="4"/>
  <c r="P1143" i="4"/>
  <c r="R1143" i="4" s="1"/>
  <c r="Q1143" i="4" l="1"/>
  <c r="AC1143" i="4" s="1"/>
  <c r="V1144" i="4" l="1"/>
  <c r="Z1144" i="4" s="1"/>
  <c r="AE1143" i="4"/>
  <c r="AF1143" i="4"/>
  <c r="AD1143" i="4"/>
  <c r="W1144" i="4"/>
  <c r="AA1144" i="4" s="1"/>
  <c r="U1144" i="4"/>
  <c r="Y1144" i="4" s="1"/>
  <c r="T1144" i="4"/>
  <c r="AB1144" i="4" l="1" a="1"/>
  <c r="AB1144" i="4" s="1"/>
  <c r="X1144" i="4"/>
  <c r="P1144" i="4"/>
  <c r="R1144" i="4" s="1"/>
  <c r="Q1144" i="4" l="1"/>
  <c r="W1145" i="4" l="1"/>
  <c r="AA1145" i="4" s="1"/>
  <c r="AE1144" i="4"/>
  <c r="U1145" i="4"/>
  <c r="Y1145" i="4" s="1"/>
  <c r="AD1144" i="4"/>
  <c r="AF1144" i="4"/>
  <c r="V1145" i="4"/>
  <c r="Z1145" i="4" s="1"/>
  <c r="AC1144" i="4"/>
  <c r="T1145" i="4"/>
  <c r="AB1145" i="4" l="1" a="1"/>
  <c r="AB1145" i="4" s="1"/>
  <c r="P1145" i="4"/>
  <c r="R1145" i="4" s="1"/>
  <c r="X1145" i="4"/>
  <c r="Q1145" i="4" l="1"/>
  <c r="AF1145" i="4" l="1"/>
  <c r="AD1145" i="4"/>
  <c r="AE1145" i="4"/>
  <c r="U1146" i="4"/>
  <c r="Y1146" i="4" s="1"/>
  <c r="V1146" i="4"/>
  <c r="Z1146" i="4" s="1"/>
  <c r="W1146" i="4"/>
  <c r="AA1146" i="4" s="1"/>
  <c r="AC1145" i="4"/>
  <c r="T1146" i="4"/>
  <c r="X1146" i="4" l="1"/>
  <c r="AB1146" i="4" a="1"/>
  <c r="AB1146" i="4" s="1"/>
  <c r="P1146" i="4"/>
  <c r="R1146" i="4" s="1"/>
  <c r="Q1146" i="4" l="1"/>
  <c r="AC1146" i="4" s="1"/>
  <c r="AD1146" i="4" l="1"/>
  <c r="V1147" i="4"/>
  <c r="Z1147" i="4" s="1"/>
  <c r="AE1146" i="4"/>
  <c r="W1147" i="4"/>
  <c r="AA1147" i="4" s="1"/>
  <c r="U1147" i="4"/>
  <c r="Y1147" i="4" s="1"/>
  <c r="AF1146" i="4"/>
  <c r="T1147" i="4"/>
  <c r="X1147" i="4" l="1"/>
  <c r="P1147" i="4"/>
  <c r="R1147" i="4" s="1"/>
  <c r="AB1147" i="4" a="1"/>
  <c r="AB1147" i="4" s="1"/>
  <c r="Q1147" i="4" l="1"/>
  <c r="AC1147" i="4" s="1"/>
  <c r="U1148" i="4" l="1"/>
  <c r="Y1148" i="4" s="1"/>
  <c r="AF1147" i="4"/>
  <c r="W1148" i="4"/>
  <c r="AA1148" i="4" s="1"/>
  <c r="AD1147" i="4"/>
  <c r="AE1147" i="4"/>
  <c r="V1148" i="4"/>
  <c r="Z1148" i="4" s="1"/>
  <c r="T1148" i="4"/>
  <c r="X1148" i="4" l="1"/>
  <c r="P1148" i="4"/>
  <c r="R1148" i="4" s="1"/>
  <c r="AB1148" i="4" a="1"/>
  <c r="AB1148" i="4" s="1"/>
  <c r="Q1148" i="4" l="1"/>
  <c r="AC1148" i="4"/>
  <c r="V1149" i="4" l="1"/>
  <c r="Z1149" i="4" s="1"/>
  <c r="AD1148" i="4"/>
  <c r="AF1148" i="4"/>
  <c r="AE1148" i="4"/>
  <c r="W1149" i="4"/>
  <c r="AA1149" i="4" s="1"/>
  <c r="U1149" i="4"/>
  <c r="Y1149" i="4" s="1"/>
  <c r="T1149" i="4"/>
  <c r="X1149" i="4" l="1"/>
  <c r="AB1149" i="4" a="1"/>
  <c r="AB1149" i="4" s="1"/>
  <c r="P1149" i="4"/>
  <c r="R1149" i="4" s="1"/>
  <c r="Q1149" i="4" l="1"/>
  <c r="U1150" i="4" l="1"/>
  <c r="Y1150" i="4" s="1"/>
  <c r="AE1149" i="4"/>
  <c r="AD1149" i="4"/>
  <c r="AF1149" i="4"/>
  <c r="W1150" i="4"/>
  <c r="AA1150" i="4" s="1"/>
  <c r="V1150" i="4"/>
  <c r="Z1150" i="4" s="1"/>
  <c r="AC1149" i="4"/>
  <c r="T1150" i="4"/>
  <c r="X1150" i="4" l="1"/>
  <c r="AB1150" i="4" a="1"/>
  <c r="AB1150" i="4" s="1"/>
  <c r="P1150" i="4"/>
  <c r="R1150" i="4" s="1"/>
  <c r="Q1150" i="4" l="1"/>
  <c r="AC1150" i="4"/>
  <c r="AD1150" i="4" l="1"/>
  <c r="AF1150" i="4"/>
  <c r="AE1150" i="4"/>
  <c r="W1151" i="4"/>
  <c r="AA1151" i="4" s="1"/>
  <c r="V1151" i="4"/>
  <c r="Z1151" i="4" s="1"/>
  <c r="U1151" i="4"/>
  <c r="Y1151" i="4" s="1"/>
  <c r="T1151" i="4"/>
  <c r="P1151" i="4" l="1"/>
  <c r="R1151" i="4" s="1"/>
  <c r="X1151" i="4"/>
  <c r="AB1151" i="4" a="1"/>
  <c r="AB1151" i="4" s="1"/>
  <c r="Q1151" i="4" l="1"/>
  <c r="AC1151" i="4"/>
  <c r="AE1151" i="4" l="1"/>
  <c r="AD1151" i="4"/>
  <c r="AF1151" i="4"/>
  <c r="U1152" i="4"/>
  <c r="Y1152" i="4" s="1"/>
  <c r="V1152" i="4"/>
  <c r="Z1152" i="4" s="1"/>
  <c r="W1152" i="4"/>
  <c r="AA1152" i="4" s="1"/>
  <c r="T1152" i="4"/>
  <c r="AB1152" i="4" l="1" a="1"/>
  <c r="AB1152" i="4" s="1"/>
  <c r="P1152" i="4"/>
  <c r="R1152" i="4" s="1"/>
  <c r="X1152" i="4"/>
  <c r="Q1152" i="4" l="1"/>
  <c r="AC1152" i="4"/>
  <c r="W1153" i="4" l="1"/>
  <c r="AA1153" i="4" s="1"/>
  <c r="AE1152" i="4"/>
  <c r="AD1152" i="4"/>
  <c r="AF1152" i="4"/>
  <c r="V1153" i="4"/>
  <c r="Z1153" i="4" s="1"/>
  <c r="U1153" i="4"/>
  <c r="Y1153" i="4" s="1"/>
  <c r="T1153" i="4"/>
  <c r="AB1153" i="4" l="1" a="1"/>
  <c r="AB1153" i="4" s="1"/>
  <c r="X1153" i="4"/>
  <c r="P1153" i="4"/>
  <c r="R1153" i="4" s="1"/>
  <c r="Q1153" i="4" l="1"/>
  <c r="AC1153" i="4"/>
  <c r="AF1153" i="4" l="1"/>
  <c r="U1154" i="4"/>
  <c r="Y1154" i="4" s="1"/>
  <c r="AD1153" i="4"/>
  <c r="AE1153" i="4"/>
  <c r="W1154" i="4"/>
  <c r="AA1154" i="4" s="1"/>
  <c r="V1154" i="4"/>
  <c r="Z1154" i="4" s="1"/>
  <c r="T1154" i="4"/>
  <c r="P1154" i="4" l="1"/>
  <c r="R1154" i="4" s="1"/>
  <c r="X1154" i="4"/>
  <c r="AB1154" i="4" a="1"/>
  <c r="AB1154" i="4" s="1"/>
  <c r="Q1154" i="4" l="1"/>
  <c r="AC1154" i="4"/>
  <c r="U1155" i="4" l="1"/>
  <c r="Y1155" i="4" s="1"/>
  <c r="V1155" i="4"/>
  <c r="Z1155" i="4" s="1"/>
  <c r="W1155" i="4"/>
  <c r="AA1155" i="4" s="1"/>
  <c r="T1155" i="4"/>
  <c r="AF1154" i="4"/>
  <c r="AD1154" i="4"/>
  <c r="AE1154" i="4"/>
  <c r="P1155" i="4" l="1"/>
  <c r="R1155" i="4" s="1"/>
  <c r="X1155" i="4"/>
  <c r="AB1155" i="4" a="1"/>
  <c r="AB1155" i="4" s="1"/>
  <c r="Q1155" i="4" l="1"/>
  <c r="AC1155" i="4"/>
  <c r="W1156" i="4" l="1"/>
  <c r="AA1156" i="4" s="1"/>
  <c r="AD1155" i="4"/>
  <c r="V1156" i="4"/>
  <c r="Z1156" i="4" s="1"/>
  <c r="U1156" i="4"/>
  <c r="Y1156" i="4" s="1"/>
  <c r="AF1155" i="4"/>
  <c r="AE1155" i="4"/>
  <c r="T1156" i="4"/>
  <c r="AB1156" i="4" l="1" a="1"/>
  <c r="AB1156" i="4" s="1"/>
  <c r="P1156" i="4"/>
  <c r="R1156" i="4" s="1"/>
  <c r="X1156" i="4"/>
  <c r="Q1156" i="4" l="1"/>
  <c r="AC1156" i="4" s="1"/>
  <c r="AF1156" i="4" l="1"/>
  <c r="AD1156" i="4"/>
  <c r="AE1156" i="4"/>
  <c r="V1157" i="4"/>
  <c r="Z1157" i="4" s="1"/>
  <c r="U1157" i="4"/>
  <c r="Y1157" i="4" s="1"/>
  <c r="W1157" i="4"/>
  <c r="AA1157" i="4" s="1"/>
  <c r="T1157" i="4"/>
  <c r="P1157" i="4" l="1"/>
  <c r="R1157" i="4" s="1"/>
  <c r="AB1157" i="4" a="1"/>
  <c r="AB1157" i="4" s="1"/>
  <c r="X1157" i="4"/>
  <c r="Q1157" i="4" l="1"/>
  <c r="AC1157" i="4" l="1"/>
  <c r="W1158" i="4"/>
  <c r="AA1158" i="4" s="1"/>
  <c r="AD1157" i="4"/>
  <c r="AF1157" i="4"/>
  <c r="AE1157" i="4"/>
  <c r="V1158" i="4"/>
  <c r="Z1158" i="4" s="1"/>
  <c r="U1158" i="4"/>
  <c r="Y1158" i="4" s="1"/>
  <c r="T1158" i="4"/>
  <c r="X1158" i="4" l="1"/>
  <c r="P1158" i="4"/>
  <c r="R1158" i="4" s="1"/>
  <c r="AB1158" i="4" a="1"/>
  <c r="AB1158" i="4" s="1"/>
  <c r="Q1158" i="4" l="1"/>
  <c r="AC1158" i="4" l="1"/>
  <c r="AD1158" i="4"/>
  <c r="AE1158" i="4"/>
  <c r="AF1158" i="4"/>
  <c r="V1159" i="4"/>
  <c r="Z1159" i="4" s="1"/>
  <c r="W1159" i="4"/>
  <c r="AA1159" i="4" s="1"/>
  <c r="U1159" i="4"/>
  <c r="Y1159" i="4" s="1"/>
  <c r="T1159" i="4"/>
  <c r="AB1159" i="4" l="1" a="1"/>
  <c r="AB1159" i="4" s="1"/>
  <c r="X1159" i="4"/>
  <c r="P1159" i="4"/>
  <c r="R1159" i="4" s="1"/>
  <c r="Q1159" i="4" l="1"/>
  <c r="AC1159" i="4"/>
  <c r="U1160" i="4" l="1"/>
  <c r="Y1160" i="4" s="1"/>
  <c r="AE1159" i="4"/>
  <c r="AF1159" i="4"/>
  <c r="V1160" i="4"/>
  <c r="Z1160" i="4" s="1"/>
  <c r="AD1159" i="4"/>
  <c r="W1160" i="4"/>
  <c r="AA1160" i="4" s="1"/>
  <c r="T1160" i="4"/>
  <c r="AB1160" i="4" l="1" a="1"/>
  <c r="AB1160" i="4" s="1"/>
  <c r="X1160" i="4"/>
  <c r="P1160" i="4"/>
  <c r="R1160" i="4" s="1"/>
  <c r="Q1160" i="4" l="1"/>
  <c r="W1161" i="4" l="1"/>
  <c r="AA1161" i="4" s="1"/>
  <c r="AD1160" i="4"/>
  <c r="V1161" i="4"/>
  <c r="Z1161" i="4" s="1"/>
  <c r="AF1160" i="4"/>
  <c r="U1161" i="4"/>
  <c r="Y1161" i="4" s="1"/>
  <c r="AE1160" i="4"/>
  <c r="AC1160" i="4"/>
  <c r="T1161" i="4"/>
  <c r="P1161" i="4" l="1"/>
  <c r="R1161" i="4" s="1"/>
  <c r="X1161" i="4"/>
  <c r="AB1161" i="4" a="1"/>
  <c r="AB1161" i="4" s="1"/>
  <c r="Q1161" i="4" l="1"/>
  <c r="AC1161" i="4"/>
  <c r="V1162" i="4" l="1"/>
  <c r="Z1162" i="4" s="1"/>
  <c r="AF1161" i="4"/>
  <c r="U1162" i="4"/>
  <c r="Y1162" i="4" s="1"/>
  <c r="AE1161" i="4"/>
  <c r="AD1161" i="4"/>
  <c r="W1162" i="4"/>
  <c r="AA1162" i="4" s="1"/>
  <c r="T1162" i="4"/>
  <c r="AB1162" i="4" l="1" a="1"/>
  <c r="AB1162" i="4" s="1"/>
  <c r="X1162" i="4"/>
  <c r="P1162" i="4"/>
  <c r="R1162" i="4" s="1"/>
  <c r="Q1162" i="4" l="1"/>
  <c r="AC1162" i="4" l="1"/>
  <c r="U1163" i="4"/>
  <c r="Y1163" i="4" s="1"/>
  <c r="AE1162" i="4"/>
  <c r="W1163" i="4"/>
  <c r="AA1163" i="4" s="1"/>
  <c r="V1163" i="4"/>
  <c r="Z1163" i="4" s="1"/>
  <c r="AD1162" i="4"/>
  <c r="AF1162" i="4"/>
  <c r="T1163" i="4"/>
  <c r="P1163" i="4" l="1"/>
  <c r="R1163" i="4" s="1"/>
  <c r="X1163" i="4"/>
  <c r="AB1163" i="4" a="1"/>
  <c r="AB1163" i="4" s="1"/>
  <c r="Q1163" i="4" l="1"/>
  <c r="AC1163" i="4" l="1"/>
  <c r="V1164" i="4"/>
  <c r="Z1164" i="4" s="1"/>
  <c r="AF1163" i="4"/>
  <c r="AE1163" i="4"/>
  <c r="AD1163" i="4"/>
  <c r="U1164" i="4"/>
  <c r="Y1164" i="4" s="1"/>
  <c r="W1164" i="4"/>
  <c r="AA1164" i="4" s="1"/>
  <c r="T1164" i="4"/>
  <c r="AB1164" i="4" l="1" a="1"/>
  <c r="AB1164" i="4" s="1"/>
  <c r="X1164" i="4"/>
  <c r="P1164" i="4"/>
  <c r="R1164" i="4" s="1"/>
  <c r="Q1164" i="4" l="1"/>
  <c r="AF1164" i="4" l="1"/>
  <c r="U1165" i="4"/>
  <c r="Y1165" i="4" s="1"/>
  <c r="AD1164" i="4"/>
  <c r="W1165" i="4"/>
  <c r="AA1165" i="4" s="1"/>
  <c r="AE1164" i="4"/>
  <c r="V1165" i="4"/>
  <c r="Z1165" i="4" s="1"/>
  <c r="AC1164" i="4"/>
  <c r="T1165" i="4"/>
  <c r="AB1165" i="4" l="1" a="1"/>
  <c r="AB1165" i="4" s="1"/>
  <c r="P1165" i="4"/>
  <c r="R1165" i="4" s="1"/>
  <c r="X1165" i="4"/>
  <c r="Q1165" i="4" l="1"/>
  <c r="AC1165" i="4"/>
  <c r="V1166" i="4" l="1"/>
  <c r="Z1166" i="4" s="1"/>
  <c r="AF1165" i="4"/>
  <c r="AE1165" i="4"/>
  <c r="AD1165" i="4"/>
  <c r="U1166" i="4"/>
  <c r="Y1166" i="4" s="1"/>
  <c r="W1166" i="4"/>
  <c r="AA1166" i="4" s="1"/>
  <c r="T1166" i="4"/>
  <c r="X1166" i="4" l="1"/>
  <c r="P1166" i="4"/>
  <c r="R1166" i="4" s="1"/>
  <c r="AB1166" i="4" a="1"/>
  <c r="AB1166" i="4" s="1"/>
  <c r="Q1166" i="4" l="1"/>
  <c r="W1167" i="4" l="1"/>
  <c r="AA1167" i="4" s="1"/>
  <c r="AE1166" i="4"/>
  <c r="V1167" i="4"/>
  <c r="Z1167" i="4" s="1"/>
  <c r="AF1166" i="4"/>
  <c r="U1167" i="4"/>
  <c r="Y1167" i="4" s="1"/>
  <c r="AD1166" i="4"/>
  <c r="AC1166" i="4"/>
  <c r="T1167" i="4"/>
  <c r="X1167" i="4" l="1"/>
  <c r="P1167" i="4"/>
  <c r="R1167" i="4" s="1"/>
  <c r="AB1167" i="4" a="1"/>
  <c r="AB1167" i="4" s="1"/>
  <c r="Q1167" i="4" l="1"/>
  <c r="AC1167" i="4"/>
  <c r="V1168" i="4" l="1"/>
  <c r="Z1168" i="4" s="1"/>
  <c r="AF1167" i="4"/>
  <c r="AE1167" i="4"/>
  <c r="U1168" i="4"/>
  <c r="Y1168" i="4" s="1"/>
  <c r="AD1167" i="4"/>
  <c r="W1168" i="4"/>
  <c r="AA1168" i="4" s="1"/>
  <c r="T1168" i="4"/>
  <c r="X1168" i="4" l="1"/>
  <c r="P1168" i="4"/>
  <c r="R1168" i="4" s="1"/>
  <c r="AB1168" i="4" a="1"/>
  <c r="AB1168" i="4" s="1"/>
  <c r="Q1168" i="4" l="1"/>
  <c r="W1169" i="4" l="1"/>
  <c r="AA1169" i="4" s="1"/>
  <c r="AE1168" i="4"/>
  <c r="AF1168" i="4"/>
  <c r="V1169" i="4"/>
  <c r="Z1169" i="4" s="1"/>
  <c r="AD1168" i="4"/>
  <c r="U1169" i="4"/>
  <c r="Y1169" i="4" s="1"/>
  <c r="AC1168" i="4"/>
  <c r="T1169" i="4"/>
  <c r="X1169" i="4" l="1"/>
  <c r="P1169" i="4"/>
  <c r="R1169" i="4" s="1"/>
  <c r="AB1169" i="4" a="1"/>
  <c r="AB1169" i="4" s="1"/>
  <c r="Q1169" i="4" l="1"/>
  <c r="AC1169" i="4"/>
  <c r="AF1169" i="4" l="1"/>
  <c r="AE1169" i="4"/>
  <c r="AD1169" i="4"/>
  <c r="V1170" i="4"/>
  <c r="Z1170" i="4" s="1"/>
  <c r="U1170" i="4"/>
  <c r="Y1170" i="4" s="1"/>
  <c r="W1170" i="4"/>
  <c r="AA1170" i="4" s="1"/>
  <c r="T1170" i="4"/>
  <c r="X1170" i="4" l="1"/>
  <c r="P1170" i="4"/>
  <c r="R1170" i="4" s="1"/>
  <c r="AB1170" i="4" a="1"/>
  <c r="AB1170" i="4" s="1"/>
  <c r="Q1170" i="4" l="1"/>
  <c r="W1171" i="4" l="1"/>
  <c r="AA1171" i="4" s="1"/>
  <c r="AD1170" i="4"/>
  <c r="V1171" i="4"/>
  <c r="Z1171" i="4" s="1"/>
  <c r="AF1170" i="4"/>
  <c r="AE1170" i="4"/>
  <c r="U1171" i="4"/>
  <c r="Y1171" i="4" s="1"/>
  <c r="AC1170" i="4"/>
  <c r="T1171" i="4"/>
  <c r="X1171" i="4" l="1"/>
  <c r="AB1171" i="4" a="1"/>
  <c r="AB1171" i="4" s="1"/>
  <c r="P1171" i="4"/>
  <c r="R1171" i="4" s="1"/>
  <c r="Q1171" i="4" l="1"/>
  <c r="AC1171" i="4" l="1"/>
  <c r="AF1171" i="4"/>
  <c r="V1172" i="4"/>
  <c r="Z1172" i="4" s="1"/>
  <c r="AE1171" i="4"/>
  <c r="W1172" i="4"/>
  <c r="AA1172" i="4" s="1"/>
  <c r="U1172" i="4"/>
  <c r="Y1172" i="4" s="1"/>
  <c r="AD1171" i="4"/>
  <c r="T1172" i="4"/>
  <c r="AB1172" i="4" l="1" a="1"/>
  <c r="AB1172" i="4" s="1"/>
  <c r="X1172" i="4"/>
  <c r="P1172" i="4"/>
  <c r="R1172" i="4" s="1"/>
  <c r="Q1172" i="4" l="1"/>
  <c r="AC1172" i="4"/>
  <c r="U1173" i="4" l="1"/>
  <c r="Y1173" i="4" s="1"/>
  <c r="AD1172" i="4"/>
  <c r="V1173" i="4"/>
  <c r="Z1173" i="4" s="1"/>
  <c r="W1173" i="4"/>
  <c r="AA1173" i="4" s="1"/>
  <c r="AF1172" i="4"/>
  <c r="AE1172" i="4"/>
  <c r="T1173" i="4"/>
  <c r="X1173" i="4" l="1"/>
  <c r="P1173" i="4"/>
  <c r="R1173" i="4" s="1"/>
  <c r="AB1173" i="4" a="1"/>
  <c r="AB1173" i="4" s="1"/>
  <c r="Q1173" i="4" l="1"/>
  <c r="AC1173" i="4" s="1"/>
  <c r="AD1173" i="4" l="1"/>
  <c r="W1174" i="4"/>
  <c r="AA1174" i="4" s="1"/>
  <c r="AE1173" i="4"/>
  <c r="AF1173" i="4"/>
  <c r="U1174" i="4"/>
  <c r="Y1174" i="4" s="1"/>
  <c r="V1174" i="4"/>
  <c r="Z1174" i="4" s="1"/>
  <c r="T1174" i="4"/>
  <c r="X1174" i="4" l="1"/>
  <c r="P1174" i="4"/>
  <c r="R1174" i="4" s="1"/>
  <c r="AB1174" i="4" a="1"/>
  <c r="AB1174" i="4" s="1"/>
  <c r="Q1174" i="4" l="1"/>
  <c r="AC1174" i="4" s="1"/>
  <c r="V1175" i="4" l="1"/>
  <c r="Z1175" i="4" s="1"/>
  <c r="AD1174" i="4"/>
  <c r="AE1174" i="4"/>
  <c r="U1175" i="4"/>
  <c r="Y1175" i="4" s="1"/>
  <c r="W1175" i="4"/>
  <c r="AA1175" i="4" s="1"/>
  <c r="AF1174" i="4"/>
  <c r="T1175" i="4"/>
  <c r="AB1175" i="4" l="1" a="1"/>
  <c r="AB1175" i="4" s="1"/>
  <c r="P1175" i="4"/>
  <c r="R1175" i="4" s="1"/>
  <c r="X1175" i="4"/>
  <c r="Q1175" i="4" l="1"/>
  <c r="AC1175" i="4" l="1"/>
  <c r="U1176" i="4"/>
  <c r="Y1176" i="4" s="1"/>
  <c r="AE1175" i="4"/>
  <c r="W1176" i="4"/>
  <c r="AA1176" i="4" s="1"/>
  <c r="V1176" i="4"/>
  <c r="Z1176" i="4" s="1"/>
  <c r="AD1175" i="4"/>
  <c r="AF1175" i="4"/>
  <c r="T1176" i="4"/>
  <c r="P1176" i="4" l="1"/>
  <c r="R1176" i="4" s="1"/>
  <c r="AB1176" i="4" a="1"/>
  <c r="AB1176" i="4" s="1"/>
  <c r="X1176" i="4"/>
  <c r="Q1176" i="4" l="1"/>
  <c r="AC1176" i="4"/>
  <c r="V1177" i="4" l="1"/>
  <c r="Z1177" i="4" s="1"/>
  <c r="W1177" i="4"/>
  <c r="AA1177" i="4" s="1"/>
  <c r="U1177" i="4"/>
  <c r="Y1177" i="4" s="1"/>
  <c r="T1177" i="4"/>
  <c r="AF1176" i="4"/>
  <c r="AD1176" i="4"/>
  <c r="AE1176" i="4"/>
  <c r="AB1177" i="4" l="1" a="1"/>
  <c r="AB1177" i="4" s="1"/>
  <c r="P1179" i="4" s="1"/>
  <c r="P1181" i="4" s="1"/>
  <c r="X1177" i="4"/>
  <c r="P1177" i="4"/>
  <c r="R1177" i="4" s="1"/>
  <c r="P1186" i="4" s="1"/>
  <c r="Q1177" i="4" l="1"/>
  <c r="AC1177" i="4" s="1"/>
  <c r="P1182" i="4" l="1"/>
  <c r="AD1177" i="4"/>
  <c r="AF1177" i="4"/>
  <c r="AE1177" i="4"/>
  <c r="P1183" i="4" l="1"/>
  <c r="P1185" i="4" s="1"/>
  <c r="P1184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<sst xmlns="http://schemas.openxmlformats.org/spreadsheetml/2006/main" count="100" uniqueCount="24">
  <si>
    <t>Date</t>
  </si>
  <si>
    <t>Boeing</t>
  </si>
  <si>
    <t>Coca-Cola</t>
  </si>
  <si>
    <t>JP Morgan</t>
  </si>
  <si>
    <t>Google</t>
  </si>
  <si>
    <t>Number of shares, thousand</t>
  </si>
  <si>
    <t>Share price, USD</t>
  </si>
  <si>
    <t>Market cap, bln USD</t>
  </si>
  <si>
    <t>Portfolio weight</t>
  </si>
  <si>
    <t>Portfolio return</t>
  </si>
  <si>
    <t>Return</t>
  </si>
  <si>
    <t>Position (start of day)</t>
  </si>
  <si>
    <t>Position (end of day)</t>
  </si>
  <si>
    <t>Portfolio value (start of day)</t>
  </si>
  <si>
    <t>Portfolio value (end of day)</t>
  </si>
  <si>
    <t>Rebalancing</t>
  </si>
  <si>
    <t>Trading volume</t>
  </si>
  <si>
    <t>Trading fee</t>
  </si>
  <si>
    <t>Fees paid</t>
  </si>
  <si>
    <t>Gross return</t>
  </si>
  <si>
    <t>Gross P&amp;L</t>
  </si>
  <si>
    <t>Net P&amp;L</t>
  </si>
  <si>
    <t>Net return</t>
  </si>
  <si>
    <t>Volatility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</si>
</sst>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0"/>
    <numFmt numFmtId="165" formatCode="0.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1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165" fontId="0" fillId="0" borderId="0" xfId="1" applyNumberFormat="1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Equal_weights!$Q$1</c:f>
              <c:strCache>
                <c:ptCount val="1"/>
                <c:pt idx="0">
                  <c:v>Portfolio value (end of 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Equal_weights!$O$2:$O$1177</c:f>
              <c:numCache>
                <c:formatCode>m/d/yyyy</c:formatCode>
                <c:ptCount val="1176"/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42744</c:v>
                </c:pt>
                <c:pt idx="6">
                  <c:v>42745</c:v>
                </c:pt>
                <c:pt idx="7">
                  <c:v>42746</c:v>
                </c:pt>
                <c:pt idx="8">
                  <c:v>42747</c:v>
                </c:pt>
                <c:pt idx="9">
                  <c:v>42748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42762</c:v>
                </c:pt>
                <c:pt idx="19">
                  <c:v>42765</c:v>
                </c:pt>
                <c:pt idx="20">
                  <c:v>42766</c:v>
                </c:pt>
                <c:pt idx="21">
                  <c:v>42767</c:v>
                </c:pt>
                <c:pt idx="22">
                  <c:v>42768</c:v>
                </c:pt>
                <c:pt idx="23">
                  <c:v>42769</c:v>
                </c:pt>
                <c:pt idx="24">
                  <c:v>42772</c:v>
                </c:pt>
                <c:pt idx="25">
                  <c:v>42773</c:v>
                </c:pt>
                <c:pt idx="26">
                  <c:v>42774</c:v>
                </c:pt>
                <c:pt idx="27">
                  <c:v>42775</c:v>
                </c:pt>
                <c:pt idx="28">
                  <c:v>42776</c:v>
                </c:pt>
                <c:pt idx="29">
                  <c:v>42779</c:v>
                </c:pt>
                <c:pt idx="30">
                  <c:v>42780</c:v>
                </c:pt>
                <c:pt idx="31">
                  <c:v>42781</c:v>
                </c:pt>
                <c:pt idx="32">
                  <c:v>42782</c:v>
                </c:pt>
                <c:pt idx="33">
                  <c:v>42783</c:v>
                </c:pt>
                <c:pt idx="34">
                  <c:v>42787</c:v>
                </c:pt>
                <c:pt idx="35">
                  <c:v>42788</c:v>
                </c:pt>
                <c:pt idx="36">
                  <c:v>42789</c:v>
                </c:pt>
                <c:pt idx="37">
                  <c:v>42790</c:v>
                </c:pt>
                <c:pt idx="38">
                  <c:v>42793</c:v>
                </c:pt>
                <c:pt idx="39">
                  <c:v>42794</c:v>
                </c:pt>
                <c:pt idx="40">
                  <c:v>42795</c:v>
                </c:pt>
                <c:pt idx="41">
                  <c:v>42796</c:v>
                </c:pt>
                <c:pt idx="42">
                  <c:v>42797</c:v>
                </c:pt>
                <c:pt idx="43">
                  <c:v>42800</c:v>
                </c:pt>
                <c:pt idx="44">
                  <c:v>42801</c:v>
                </c:pt>
                <c:pt idx="45">
                  <c:v>42802</c:v>
                </c:pt>
                <c:pt idx="46">
                  <c:v>42803</c:v>
                </c:pt>
                <c:pt idx="47">
                  <c:v>42804</c:v>
                </c:pt>
                <c:pt idx="48">
                  <c:v>42807</c:v>
                </c:pt>
                <c:pt idx="49">
                  <c:v>42808</c:v>
                </c:pt>
                <c:pt idx="50">
                  <c:v>42809</c:v>
                </c:pt>
                <c:pt idx="51">
                  <c:v>42810</c:v>
                </c:pt>
                <c:pt idx="52">
                  <c:v>42811</c:v>
                </c:pt>
                <c:pt idx="53">
                  <c:v>42814</c:v>
                </c:pt>
                <c:pt idx="54">
                  <c:v>42815</c:v>
                </c:pt>
                <c:pt idx="55">
                  <c:v>42816</c:v>
                </c:pt>
                <c:pt idx="56">
                  <c:v>42817</c:v>
                </c:pt>
                <c:pt idx="57">
                  <c:v>42818</c:v>
                </c:pt>
                <c:pt idx="58">
                  <c:v>42821</c:v>
                </c:pt>
                <c:pt idx="59">
                  <c:v>42822</c:v>
                </c:pt>
                <c:pt idx="60">
                  <c:v>42823</c:v>
                </c:pt>
                <c:pt idx="61">
                  <c:v>42824</c:v>
                </c:pt>
                <c:pt idx="62">
                  <c:v>42825</c:v>
                </c:pt>
                <c:pt idx="63">
                  <c:v>42828</c:v>
                </c:pt>
                <c:pt idx="64">
                  <c:v>42829</c:v>
                </c:pt>
                <c:pt idx="65">
                  <c:v>42830</c:v>
                </c:pt>
                <c:pt idx="66">
                  <c:v>42831</c:v>
                </c:pt>
                <c:pt idx="67">
                  <c:v>42832</c:v>
                </c:pt>
                <c:pt idx="68">
                  <c:v>42835</c:v>
                </c:pt>
                <c:pt idx="69">
                  <c:v>42836</c:v>
                </c:pt>
                <c:pt idx="70">
                  <c:v>42837</c:v>
                </c:pt>
                <c:pt idx="71">
                  <c:v>42838</c:v>
                </c:pt>
                <c:pt idx="72">
                  <c:v>42842</c:v>
                </c:pt>
                <c:pt idx="73">
                  <c:v>42843</c:v>
                </c:pt>
                <c:pt idx="74">
                  <c:v>42844</c:v>
                </c:pt>
                <c:pt idx="75">
                  <c:v>42845</c:v>
                </c:pt>
                <c:pt idx="76">
                  <c:v>42846</c:v>
                </c:pt>
                <c:pt idx="77">
                  <c:v>42849</c:v>
                </c:pt>
                <c:pt idx="78">
                  <c:v>42850</c:v>
                </c:pt>
                <c:pt idx="79">
                  <c:v>42851</c:v>
                </c:pt>
                <c:pt idx="80">
                  <c:v>42852</c:v>
                </c:pt>
                <c:pt idx="81">
                  <c:v>42853</c:v>
                </c:pt>
                <c:pt idx="82">
                  <c:v>42856</c:v>
                </c:pt>
                <c:pt idx="83">
                  <c:v>42857</c:v>
                </c:pt>
                <c:pt idx="84">
                  <c:v>42858</c:v>
                </c:pt>
                <c:pt idx="85">
                  <c:v>42859</c:v>
                </c:pt>
                <c:pt idx="86">
                  <c:v>42860</c:v>
                </c:pt>
                <c:pt idx="87">
                  <c:v>42863</c:v>
                </c:pt>
                <c:pt idx="88">
                  <c:v>42864</c:v>
                </c:pt>
                <c:pt idx="89">
                  <c:v>42865</c:v>
                </c:pt>
                <c:pt idx="90">
                  <c:v>42866</c:v>
                </c:pt>
                <c:pt idx="91">
                  <c:v>42867</c:v>
                </c:pt>
                <c:pt idx="92">
                  <c:v>42870</c:v>
                </c:pt>
                <c:pt idx="93">
                  <c:v>42871</c:v>
                </c:pt>
                <c:pt idx="94">
                  <c:v>42872</c:v>
                </c:pt>
                <c:pt idx="95">
                  <c:v>42873</c:v>
                </c:pt>
                <c:pt idx="96">
                  <c:v>42874</c:v>
                </c:pt>
                <c:pt idx="97">
                  <c:v>42877</c:v>
                </c:pt>
                <c:pt idx="98">
                  <c:v>42878</c:v>
                </c:pt>
                <c:pt idx="99">
                  <c:v>42879</c:v>
                </c:pt>
                <c:pt idx="100">
                  <c:v>42880</c:v>
                </c:pt>
                <c:pt idx="101">
                  <c:v>42881</c:v>
                </c:pt>
                <c:pt idx="102">
                  <c:v>42885</c:v>
                </c:pt>
                <c:pt idx="103">
                  <c:v>42886</c:v>
                </c:pt>
                <c:pt idx="104">
                  <c:v>42887</c:v>
                </c:pt>
                <c:pt idx="105">
                  <c:v>42888</c:v>
                </c:pt>
                <c:pt idx="106">
                  <c:v>42891</c:v>
                </c:pt>
                <c:pt idx="107">
                  <c:v>42892</c:v>
                </c:pt>
                <c:pt idx="108">
                  <c:v>42893</c:v>
                </c:pt>
                <c:pt idx="109">
                  <c:v>42894</c:v>
                </c:pt>
                <c:pt idx="110">
                  <c:v>42895</c:v>
                </c:pt>
                <c:pt idx="111">
                  <c:v>42898</c:v>
                </c:pt>
                <c:pt idx="112">
                  <c:v>42899</c:v>
                </c:pt>
                <c:pt idx="113">
                  <c:v>42900</c:v>
                </c:pt>
                <c:pt idx="114">
                  <c:v>42901</c:v>
                </c:pt>
                <c:pt idx="115">
                  <c:v>42902</c:v>
                </c:pt>
                <c:pt idx="116">
                  <c:v>42905</c:v>
                </c:pt>
                <c:pt idx="117">
                  <c:v>42906</c:v>
                </c:pt>
                <c:pt idx="118">
                  <c:v>42907</c:v>
                </c:pt>
                <c:pt idx="119">
                  <c:v>42908</c:v>
                </c:pt>
                <c:pt idx="120">
                  <c:v>42909</c:v>
                </c:pt>
                <c:pt idx="121">
                  <c:v>42912</c:v>
                </c:pt>
                <c:pt idx="122">
                  <c:v>42913</c:v>
                </c:pt>
                <c:pt idx="123">
                  <c:v>42914</c:v>
                </c:pt>
                <c:pt idx="124">
                  <c:v>42915</c:v>
                </c:pt>
                <c:pt idx="125">
                  <c:v>42916</c:v>
                </c:pt>
                <c:pt idx="126">
                  <c:v>42919</c:v>
                </c:pt>
                <c:pt idx="127">
                  <c:v>42921</c:v>
                </c:pt>
                <c:pt idx="128">
                  <c:v>42922</c:v>
                </c:pt>
                <c:pt idx="129">
                  <c:v>42923</c:v>
                </c:pt>
                <c:pt idx="130">
                  <c:v>42926</c:v>
                </c:pt>
                <c:pt idx="131">
                  <c:v>42927</c:v>
                </c:pt>
                <c:pt idx="132">
                  <c:v>42928</c:v>
                </c:pt>
                <c:pt idx="133">
                  <c:v>42929</c:v>
                </c:pt>
                <c:pt idx="134">
                  <c:v>42930</c:v>
                </c:pt>
                <c:pt idx="135">
                  <c:v>42933</c:v>
                </c:pt>
                <c:pt idx="136">
                  <c:v>42934</c:v>
                </c:pt>
                <c:pt idx="137">
                  <c:v>42935</c:v>
                </c:pt>
                <c:pt idx="138">
                  <c:v>42936</c:v>
                </c:pt>
                <c:pt idx="139">
                  <c:v>42937</c:v>
                </c:pt>
                <c:pt idx="140">
                  <c:v>42940</c:v>
                </c:pt>
                <c:pt idx="141">
                  <c:v>42941</c:v>
                </c:pt>
                <c:pt idx="142">
                  <c:v>42942</c:v>
                </c:pt>
                <c:pt idx="143">
                  <c:v>42943</c:v>
                </c:pt>
                <c:pt idx="144">
                  <c:v>42944</c:v>
                </c:pt>
                <c:pt idx="145">
                  <c:v>42947</c:v>
                </c:pt>
                <c:pt idx="146">
                  <c:v>42948</c:v>
                </c:pt>
                <c:pt idx="147">
                  <c:v>42949</c:v>
                </c:pt>
                <c:pt idx="148">
                  <c:v>42950</c:v>
                </c:pt>
                <c:pt idx="149">
                  <c:v>42951</c:v>
                </c:pt>
                <c:pt idx="150">
                  <c:v>42954</c:v>
                </c:pt>
                <c:pt idx="151">
                  <c:v>42955</c:v>
                </c:pt>
                <c:pt idx="152">
                  <c:v>42956</c:v>
                </c:pt>
                <c:pt idx="153">
                  <c:v>42957</c:v>
                </c:pt>
                <c:pt idx="154">
                  <c:v>42958</c:v>
                </c:pt>
                <c:pt idx="155">
                  <c:v>42961</c:v>
                </c:pt>
                <c:pt idx="156">
                  <c:v>42962</c:v>
                </c:pt>
                <c:pt idx="157">
                  <c:v>42963</c:v>
                </c:pt>
                <c:pt idx="158">
                  <c:v>42964</c:v>
                </c:pt>
                <c:pt idx="159">
                  <c:v>42965</c:v>
                </c:pt>
                <c:pt idx="160">
                  <c:v>42968</c:v>
                </c:pt>
                <c:pt idx="161">
                  <c:v>42969</c:v>
                </c:pt>
                <c:pt idx="162">
                  <c:v>42970</c:v>
                </c:pt>
                <c:pt idx="163">
                  <c:v>42971</c:v>
                </c:pt>
                <c:pt idx="164">
                  <c:v>42972</c:v>
                </c:pt>
                <c:pt idx="165">
                  <c:v>42975</c:v>
                </c:pt>
                <c:pt idx="166">
                  <c:v>42976</c:v>
                </c:pt>
                <c:pt idx="167">
                  <c:v>42977</c:v>
                </c:pt>
                <c:pt idx="168">
                  <c:v>42978</c:v>
                </c:pt>
                <c:pt idx="169">
                  <c:v>42979</c:v>
                </c:pt>
                <c:pt idx="170">
                  <c:v>42983</c:v>
                </c:pt>
                <c:pt idx="171">
                  <c:v>42984</c:v>
                </c:pt>
                <c:pt idx="172">
                  <c:v>42985</c:v>
                </c:pt>
                <c:pt idx="173">
                  <c:v>42986</c:v>
                </c:pt>
                <c:pt idx="174">
                  <c:v>42989</c:v>
                </c:pt>
                <c:pt idx="175">
                  <c:v>42990</c:v>
                </c:pt>
                <c:pt idx="176">
                  <c:v>42991</c:v>
                </c:pt>
                <c:pt idx="177">
                  <c:v>42992</c:v>
                </c:pt>
                <c:pt idx="178">
                  <c:v>42993</c:v>
                </c:pt>
                <c:pt idx="179">
                  <c:v>42996</c:v>
                </c:pt>
                <c:pt idx="180">
                  <c:v>42997</c:v>
                </c:pt>
                <c:pt idx="181">
                  <c:v>42998</c:v>
                </c:pt>
                <c:pt idx="182">
                  <c:v>42999</c:v>
                </c:pt>
                <c:pt idx="183">
                  <c:v>43000</c:v>
                </c:pt>
                <c:pt idx="184">
                  <c:v>43003</c:v>
                </c:pt>
                <c:pt idx="185">
                  <c:v>43004</c:v>
                </c:pt>
                <c:pt idx="186">
                  <c:v>43005</c:v>
                </c:pt>
                <c:pt idx="187">
                  <c:v>43006</c:v>
                </c:pt>
                <c:pt idx="188">
                  <c:v>43007</c:v>
                </c:pt>
                <c:pt idx="189">
                  <c:v>43010</c:v>
                </c:pt>
                <c:pt idx="190">
                  <c:v>43011</c:v>
                </c:pt>
                <c:pt idx="191">
                  <c:v>43012</c:v>
                </c:pt>
                <c:pt idx="192">
                  <c:v>43013</c:v>
                </c:pt>
                <c:pt idx="193">
                  <c:v>43014</c:v>
                </c:pt>
                <c:pt idx="194">
                  <c:v>43017</c:v>
                </c:pt>
                <c:pt idx="195">
                  <c:v>43018</c:v>
                </c:pt>
                <c:pt idx="196">
                  <c:v>43019</c:v>
                </c:pt>
                <c:pt idx="197">
                  <c:v>43020</c:v>
                </c:pt>
                <c:pt idx="198">
                  <c:v>43021</c:v>
                </c:pt>
                <c:pt idx="199">
                  <c:v>43024</c:v>
                </c:pt>
                <c:pt idx="200">
                  <c:v>43025</c:v>
                </c:pt>
                <c:pt idx="201">
                  <c:v>43026</c:v>
                </c:pt>
                <c:pt idx="202">
                  <c:v>43027</c:v>
                </c:pt>
                <c:pt idx="203">
                  <c:v>43028</c:v>
                </c:pt>
                <c:pt idx="204">
                  <c:v>43031</c:v>
                </c:pt>
                <c:pt idx="205">
                  <c:v>43032</c:v>
                </c:pt>
                <c:pt idx="206">
                  <c:v>43033</c:v>
                </c:pt>
                <c:pt idx="207">
                  <c:v>43034</c:v>
                </c:pt>
                <c:pt idx="208">
                  <c:v>43035</c:v>
                </c:pt>
                <c:pt idx="209">
                  <c:v>43038</c:v>
                </c:pt>
                <c:pt idx="210">
                  <c:v>43039</c:v>
                </c:pt>
                <c:pt idx="211">
                  <c:v>43040</c:v>
                </c:pt>
                <c:pt idx="212">
                  <c:v>43041</c:v>
                </c:pt>
                <c:pt idx="213">
                  <c:v>43042</c:v>
                </c:pt>
                <c:pt idx="214">
                  <c:v>43045</c:v>
                </c:pt>
                <c:pt idx="215">
                  <c:v>43046</c:v>
                </c:pt>
                <c:pt idx="216">
                  <c:v>43047</c:v>
                </c:pt>
                <c:pt idx="217">
                  <c:v>43048</c:v>
                </c:pt>
                <c:pt idx="218">
                  <c:v>43049</c:v>
                </c:pt>
                <c:pt idx="219">
                  <c:v>43052</c:v>
                </c:pt>
                <c:pt idx="220">
                  <c:v>43053</c:v>
                </c:pt>
                <c:pt idx="221">
                  <c:v>43054</c:v>
                </c:pt>
                <c:pt idx="222">
                  <c:v>43055</c:v>
                </c:pt>
                <c:pt idx="223">
                  <c:v>43056</c:v>
                </c:pt>
                <c:pt idx="224">
                  <c:v>43059</c:v>
                </c:pt>
                <c:pt idx="225">
                  <c:v>43060</c:v>
                </c:pt>
                <c:pt idx="226">
                  <c:v>43061</c:v>
                </c:pt>
                <c:pt idx="227">
                  <c:v>43063</c:v>
                </c:pt>
                <c:pt idx="228">
                  <c:v>43066</c:v>
                </c:pt>
                <c:pt idx="229">
                  <c:v>43067</c:v>
                </c:pt>
                <c:pt idx="230">
                  <c:v>43068</c:v>
                </c:pt>
                <c:pt idx="231">
                  <c:v>43069</c:v>
                </c:pt>
                <c:pt idx="232">
                  <c:v>43070</c:v>
                </c:pt>
                <c:pt idx="233">
                  <c:v>43073</c:v>
                </c:pt>
                <c:pt idx="234">
                  <c:v>43074</c:v>
                </c:pt>
                <c:pt idx="235">
                  <c:v>43075</c:v>
                </c:pt>
                <c:pt idx="236">
                  <c:v>43076</c:v>
                </c:pt>
                <c:pt idx="237">
                  <c:v>43077</c:v>
                </c:pt>
                <c:pt idx="238">
                  <c:v>43080</c:v>
                </c:pt>
                <c:pt idx="239">
                  <c:v>43081</c:v>
                </c:pt>
                <c:pt idx="240">
                  <c:v>43082</c:v>
                </c:pt>
                <c:pt idx="241">
                  <c:v>43083</c:v>
                </c:pt>
                <c:pt idx="242">
                  <c:v>43084</c:v>
                </c:pt>
                <c:pt idx="243">
                  <c:v>43087</c:v>
                </c:pt>
                <c:pt idx="244">
                  <c:v>43088</c:v>
                </c:pt>
                <c:pt idx="245">
                  <c:v>43089</c:v>
                </c:pt>
                <c:pt idx="246">
                  <c:v>43090</c:v>
                </c:pt>
                <c:pt idx="247">
                  <c:v>43091</c:v>
                </c:pt>
                <c:pt idx="248">
                  <c:v>43095</c:v>
                </c:pt>
                <c:pt idx="249">
                  <c:v>43096</c:v>
                </c:pt>
                <c:pt idx="250">
                  <c:v>43097</c:v>
                </c:pt>
                <c:pt idx="251">
                  <c:v>43098</c:v>
                </c:pt>
                <c:pt idx="252">
                  <c:v>43102</c:v>
                </c:pt>
                <c:pt idx="253">
                  <c:v>43103</c:v>
                </c:pt>
                <c:pt idx="254">
                  <c:v>43104</c:v>
                </c:pt>
                <c:pt idx="255">
                  <c:v>43105</c:v>
                </c:pt>
                <c:pt idx="256">
                  <c:v>43108</c:v>
                </c:pt>
                <c:pt idx="257">
                  <c:v>43109</c:v>
                </c:pt>
                <c:pt idx="258">
                  <c:v>43110</c:v>
                </c:pt>
                <c:pt idx="259">
                  <c:v>43111</c:v>
                </c:pt>
                <c:pt idx="260">
                  <c:v>43112</c:v>
                </c:pt>
                <c:pt idx="261">
                  <c:v>43116</c:v>
                </c:pt>
                <c:pt idx="262">
                  <c:v>43117</c:v>
                </c:pt>
                <c:pt idx="263">
                  <c:v>43118</c:v>
                </c:pt>
                <c:pt idx="264">
                  <c:v>43119</c:v>
                </c:pt>
                <c:pt idx="265">
                  <c:v>43122</c:v>
                </c:pt>
                <c:pt idx="266">
                  <c:v>43123</c:v>
                </c:pt>
                <c:pt idx="267">
                  <c:v>43124</c:v>
                </c:pt>
                <c:pt idx="268">
                  <c:v>43125</c:v>
                </c:pt>
                <c:pt idx="269">
                  <c:v>43126</c:v>
                </c:pt>
                <c:pt idx="270">
                  <c:v>43129</c:v>
                </c:pt>
                <c:pt idx="271">
                  <c:v>43130</c:v>
                </c:pt>
                <c:pt idx="272">
                  <c:v>43131</c:v>
                </c:pt>
                <c:pt idx="273">
                  <c:v>43132</c:v>
                </c:pt>
                <c:pt idx="274">
                  <c:v>43133</c:v>
                </c:pt>
                <c:pt idx="275">
                  <c:v>43136</c:v>
                </c:pt>
                <c:pt idx="276">
                  <c:v>43137</c:v>
                </c:pt>
                <c:pt idx="277">
                  <c:v>43138</c:v>
                </c:pt>
                <c:pt idx="278">
                  <c:v>43139</c:v>
                </c:pt>
                <c:pt idx="279">
                  <c:v>43140</c:v>
                </c:pt>
                <c:pt idx="280">
                  <c:v>43143</c:v>
                </c:pt>
                <c:pt idx="281">
                  <c:v>43144</c:v>
                </c:pt>
                <c:pt idx="282">
                  <c:v>43145</c:v>
                </c:pt>
                <c:pt idx="283">
                  <c:v>43146</c:v>
                </c:pt>
                <c:pt idx="284">
                  <c:v>43147</c:v>
                </c:pt>
                <c:pt idx="285">
                  <c:v>43151</c:v>
                </c:pt>
                <c:pt idx="286">
                  <c:v>43152</c:v>
                </c:pt>
                <c:pt idx="287">
                  <c:v>43153</c:v>
                </c:pt>
                <c:pt idx="288">
                  <c:v>43154</c:v>
                </c:pt>
                <c:pt idx="289">
                  <c:v>43157</c:v>
                </c:pt>
                <c:pt idx="290">
                  <c:v>43158</c:v>
                </c:pt>
                <c:pt idx="291">
                  <c:v>43159</c:v>
                </c:pt>
                <c:pt idx="292">
                  <c:v>43160</c:v>
                </c:pt>
                <c:pt idx="293">
                  <c:v>43161</c:v>
                </c:pt>
                <c:pt idx="294">
                  <c:v>43164</c:v>
                </c:pt>
                <c:pt idx="295">
                  <c:v>43165</c:v>
                </c:pt>
                <c:pt idx="296">
                  <c:v>43166</c:v>
                </c:pt>
                <c:pt idx="297">
                  <c:v>43167</c:v>
                </c:pt>
                <c:pt idx="298">
                  <c:v>43168</c:v>
                </c:pt>
                <c:pt idx="299">
                  <c:v>43171</c:v>
                </c:pt>
                <c:pt idx="300">
                  <c:v>43172</c:v>
                </c:pt>
                <c:pt idx="301">
                  <c:v>43173</c:v>
                </c:pt>
                <c:pt idx="302">
                  <c:v>43174</c:v>
                </c:pt>
                <c:pt idx="303">
                  <c:v>43175</c:v>
                </c:pt>
                <c:pt idx="304">
                  <c:v>43178</c:v>
                </c:pt>
                <c:pt idx="305">
                  <c:v>43179</c:v>
                </c:pt>
                <c:pt idx="306">
                  <c:v>43180</c:v>
                </c:pt>
                <c:pt idx="307">
                  <c:v>43181</c:v>
                </c:pt>
                <c:pt idx="308">
                  <c:v>43182</c:v>
                </c:pt>
                <c:pt idx="309">
                  <c:v>43185</c:v>
                </c:pt>
                <c:pt idx="310">
                  <c:v>43186</c:v>
                </c:pt>
                <c:pt idx="311">
                  <c:v>43187</c:v>
                </c:pt>
                <c:pt idx="312">
                  <c:v>43188</c:v>
                </c:pt>
                <c:pt idx="313">
                  <c:v>43192</c:v>
                </c:pt>
                <c:pt idx="314">
                  <c:v>43193</c:v>
                </c:pt>
                <c:pt idx="315">
                  <c:v>43194</c:v>
                </c:pt>
                <c:pt idx="316">
                  <c:v>43195</c:v>
                </c:pt>
                <c:pt idx="317">
                  <c:v>43196</c:v>
                </c:pt>
                <c:pt idx="318">
                  <c:v>43199</c:v>
                </c:pt>
                <c:pt idx="319">
                  <c:v>43200</c:v>
                </c:pt>
                <c:pt idx="320">
                  <c:v>43201</c:v>
                </c:pt>
                <c:pt idx="321">
                  <c:v>43202</c:v>
                </c:pt>
                <c:pt idx="322">
                  <c:v>43203</c:v>
                </c:pt>
                <c:pt idx="323">
                  <c:v>43206</c:v>
                </c:pt>
                <c:pt idx="324">
                  <c:v>43207</c:v>
                </c:pt>
                <c:pt idx="325">
                  <c:v>43208</c:v>
                </c:pt>
                <c:pt idx="326">
                  <c:v>43209</c:v>
                </c:pt>
                <c:pt idx="327">
                  <c:v>43210</c:v>
                </c:pt>
                <c:pt idx="328">
                  <c:v>43213</c:v>
                </c:pt>
                <c:pt idx="329">
                  <c:v>43214</c:v>
                </c:pt>
                <c:pt idx="330">
                  <c:v>43215</c:v>
                </c:pt>
                <c:pt idx="331">
                  <c:v>43216</c:v>
                </c:pt>
                <c:pt idx="332">
                  <c:v>43217</c:v>
                </c:pt>
                <c:pt idx="333">
                  <c:v>43220</c:v>
                </c:pt>
                <c:pt idx="334">
                  <c:v>43221</c:v>
                </c:pt>
                <c:pt idx="335">
                  <c:v>43222</c:v>
                </c:pt>
                <c:pt idx="336">
                  <c:v>43223</c:v>
                </c:pt>
                <c:pt idx="337">
                  <c:v>43224</c:v>
                </c:pt>
                <c:pt idx="338">
                  <c:v>43227</c:v>
                </c:pt>
                <c:pt idx="339">
                  <c:v>43228</c:v>
                </c:pt>
                <c:pt idx="340">
                  <c:v>43229</c:v>
                </c:pt>
                <c:pt idx="341">
                  <c:v>43230</c:v>
                </c:pt>
                <c:pt idx="342">
                  <c:v>43231</c:v>
                </c:pt>
                <c:pt idx="343">
                  <c:v>43234</c:v>
                </c:pt>
                <c:pt idx="344">
                  <c:v>43235</c:v>
                </c:pt>
                <c:pt idx="345">
                  <c:v>43236</c:v>
                </c:pt>
                <c:pt idx="346">
                  <c:v>43237</c:v>
                </c:pt>
                <c:pt idx="347">
                  <c:v>43238</c:v>
                </c:pt>
                <c:pt idx="348">
                  <c:v>43241</c:v>
                </c:pt>
                <c:pt idx="349">
                  <c:v>43242</c:v>
                </c:pt>
                <c:pt idx="350">
                  <c:v>43243</c:v>
                </c:pt>
                <c:pt idx="351">
                  <c:v>43244</c:v>
                </c:pt>
                <c:pt idx="352">
                  <c:v>43245</c:v>
                </c:pt>
                <c:pt idx="353">
                  <c:v>43249</c:v>
                </c:pt>
                <c:pt idx="354">
                  <c:v>43250</c:v>
                </c:pt>
                <c:pt idx="355">
                  <c:v>43251</c:v>
                </c:pt>
                <c:pt idx="356">
                  <c:v>43252</c:v>
                </c:pt>
                <c:pt idx="357">
                  <c:v>43255</c:v>
                </c:pt>
                <c:pt idx="358">
                  <c:v>43256</c:v>
                </c:pt>
                <c:pt idx="359">
                  <c:v>43257</c:v>
                </c:pt>
                <c:pt idx="360">
                  <c:v>43258</c:v>
                </c:pt>
                <c:pt idx="361">
                  <c:v>43259</c:v>
                </c:pt>
                <c:pt idx="362">
                  <c:v>43262</c:v>
                </c:pt>
                <c:pt idx="363">
                  <c:v>43263</c:v>
                </c:pt>
                <c:pt idx="364">
                  <c:v>43264</c:v>
                </c:pt>
                <c:pt idx="365">
                  <c:v>43265</c:v>
                </c:pt>
                <c:pt idx="366">
                  <c:v>43266</c:v>
                </c:pt>
                <c:pt idx="367">
                  <c:v>43269</c:v>
                </c:pt>
                <c:pt idx="368">
                  <c:v>43270</c:v>
                </c:pt>
                <c:pt idx="369">
                  <c:v>43271</c:v>
                </c:pt>
                <c:pt idx="370">
                  <c:v>43272</c:v>
                </c:pt>
                <c:pt idx="371">
                  <c:v>43273</c:v>
                </c:pt>
                <c:pt idx="372">
                  <c:v>43276</c:v>
                </c:pt>
                <c:pt idx="373">
                  <c:v>43277</c:v>
                </c:pt>
                <c:pt idx="374">
                  <c:v>43278</c:v>
                </c:pt>
                <c:pt idx="375">
                  <c:v>43279</c:v>
                </c:pt>
                <c:pt idx="376">
                  <c:v>43280</c:v>
                </c:pt>
                <c:pt idx="377">
                  <c:v>43283</c:v>
                </c:pt>
                <c:pt idx="378">
                  <c:v>43284</c:v>
                </c:pt>
                <c:pt idx="379">
                  <c:v>43286</c:v>
                </c:pt>
                <c:pt idx="380">
                  <c:v>43287</c:v>
                </c:pt>
                <c:pt idx="381">
                  <c:v>43290</c:v>
                </c:pt>
                <c:pt idx="382">
                  <c:v>43291</c:v>
                </c:pt>
                <c:pt idx="383">
                  <c:v>43292</c:v>
                </c:pt>
                <c:pt idx="384">
                  <c:v>43293</c:v>
                </c:pt>
                <c:pt idx="385">
                  <c:v>43294</c:v>
                </c:pt>
                <c:pt idx="386">
                  <c:v>43297</c:v>
                </c:pt>
                <c:pt idx="387">
                  <c:v>43298</c:v>
                </c:pt>
                <c:pt idx="388">
                  <c:v>43299</c:v>
                </c:pt>
                <c:pt idx="389">
                  <c:v>43300</c:v>
                </c:pt>
                <c:pt idx="390">
                  <c:v>43301</c:v>
                </c:pt>
                <c:pt idx="391">
                  <c:v>43304</c:v>
                </c:pt>
                <c:pt idx="392">
                  <c:v>43305</c:v>
                </c:pt>
                <c:pt idx="393">
                  <c:v>43306</c:v>
                </c:pt>
                <c:pt idx="394">
                  <c:v>43307</c:v>
                </c:pt>
                <c:pt idx="395">
                  <c:v>43308</c:v>
                </c:pt>
                <c:pt idx="396">
                  <c:v>43311</c:v>
                </c:pt>
                <c:pt idx="397">
                  <c:v>43312</c:v>
                </c:pt>
                <c:pt idx="398">
                  <c:v>43313</c:v>
                </c:pt>
                <c:pt idx="399">
                  <c:v>43314</c:v>
                </c:pt>
                <c:pt idx="400">
                  <c:v>43315</c:v>
                </c:pt>
                <c:pt idx="401">
                  <c:v>43318</c:v>
                </c:pt>
                <c:pt idx="402">
                  <c:v>43319</c:v>
                </c:pt>
                <c:pt idx="403">
                  <c:v>43320</c:v>
                </c:pt>
                <c:pt idx="404">
                  <c:v>43321</c:v>
                </c:pt>
                <c:pt idx="405">
                  <c:v>43322</c:v>
                </c:pt>
                <c:pt idx="406">
                  <c:v>43325</c:v>
                </c:pt>
                <c:pt idx="407">
                  <c:v>43326</c:v>
                </c:pt>
                <c:pt idx="408">
                  <c:v>43327</c:v>
                </c:pt>
                <c:pt idx="409">
                  <c:v>43328</c:v>
                </c:pt>
                <c:pt idx="410">
                  <c:v>43329</c:v>
                </c:pt>
                <c:pt idx="411">
                  <c:v>43332</c:v>
                </c:pt>
                <c:pt idx="412">
                  <c:v>43333</c:v>
                </c:pt>
                <c:pt idx="413">
                  <c:v>43334</c:v>
                </c:pt>
                <c:pt idx="414">
                  <c:v>43335</c:v>
                </c:pt>
                <c:pt idx="415">
                  <c:v>43336</c:v>
                </c:pt>
                <c:pt idx="416">
                  <c:v>43339</c:v>
                </c:pt>
                <c:pt idx="417">
                  <c:v>43340</c:v>
                </c:pt>
                <c:pt idx="418">
                  <c:v>43341</c:v>
                </c:pt>
                <c:pt idx="419">
                  <c:v>43342</c:v>
                </c:pt>
                <c:pt idx="420">
                  <c:v>43343</c:v>
                </c:pt>
                <c:pt idx="421">
                  <c:v>43347</c:v>
                </c:pt>
                <c:pt idx="422">
                  <c:v>43348</c:v>
                </c:pt>
                <c:pt idx="423">
                  <c:v>43349</c:v>
                </c:pt>
                <c:pt idx="424">
                  <c:v>43350</c:v>
                </c:pt>
                <c:pt idx="425">
                  <c:v>43353</c:v>
                </c:pt>
                <c:pt idx="426">
                  <c:v>43354</c:v>
                </c:pt>
                <c:pt idx="427">
                  <c:v>43355</c:v>
                </c:pt>
                <c:pt idx="428">
                  <c:v>43356</c:v>
                </c:pt>
                <c:pt idx="429">
                  <c:v>43357</c:v>
                </c:pt>
                <c:pt idx="430">
                  <c:v>43360</c:v>
                </c:pt>
                <c:pt idx="431">
                  <c:v>43361</c:v>
                </c:pt>
                <c:pt idx="432">
                  <c:v>43362</c:v>
                </c:pt>
                <c:pt idx="433">
                  <c:v>43363</c:v>
                </c:pt>
                <c:pt idx="434">
                  <c:v>43364</c:v>
                </c:pt>
                <c:pt idx="435">
                  <c:v>43367</c:v>
                </c:pt>
                <c:pt idx="436">
                  <c:v>43368</c:v>
                </c:pt>
                <c:pt idx="437">
                  <c:v>43369</c:v>
                </c:pt>
                <c:pt idx="438">
                  <c:v>43370</c:v>
                </c:pt>
                <c:pt idx="439">
                  <c:v>43371</c:v>
                </c:pt>
                <c:pt idx="440">
                  <c:v>43374</c:v>
                </c:pt>
                <c:pt idx="441">
                  <c:v>43375</c:v>
                </c:pt>
                <c:pt idx="442">
                  <c:v>43376</c:v>
                </c:pt>
                <c:pt idx="443">
                  <c:v>43377</c:v>
                </c:pt>
                <c:pt idx="444">
                  <c:v>43378</c:v>
                </c:pt>
                <c:pt idx="445">
                  <c:v>43381</c:v>
                </c:pt>
                <c:pt idx="446">
                  <c:v>43382</c:v>
                </c:pt>
                <c:pt idx="447">
                  <c:v>43383</c:v>
                </c:pt>
                <c:pt idx="448">
                  <c:v>43384</c:v>
                </c:pt>
                <c:pt idx="449">
                  <c:v>43385</c:v>
                </c:pt>
                <c:pt idx="450">
                  <c:v>43388</c:v>
                </c:pt>
                <c:pt idx="451">
                  <c:v>43389</c:v>
                </c:pt>
                <c:pt idx="452">
                  <c:v>43390</c:v>
                </c:pt>
                <c:pt idx="453">
                  <c:v>43391</c:v>
                </c:pt>
                <c:pt idx="454">
                  <c:v>43392</c:v>
                </c:pt>
                <c:pt idx="455">
                  <c:v>43395</c:v>
                </c:pt>
                <c:pt idx="456">
                  <c:v>43396</c:v>
                </c:pt>
                <c:pt idx="457">
                  <c:v>43397</c:v>
                </c:pt>
                <c:pt idx="458">
                  <c:v>43398</c:v>
                </c:pt>
                <c:pt idx="459">
                  <c:v>43399</c:v>
                </c:pt>
                <c:pt idx="460">
                  <c:v>43402</c:v>
                </c:pt>
                <c:pt idx="461">
                  <c:v>43403</c:v>
                </c:pt>
                <c:pt idx="462">
                  <c:v>43404</c:v>
                </c:pt>
                <c:pt idx="463">
                  <c:v>43405</c:v>
                </c:pt>
                <c:pt idx="464">
                  <c:v>43406</c:v>
                </c:pt>
                <c:pt idx="465">
                  <c:v>43409</c:v>
                </c:pt>
                <c:pt idx="466">
                  <c:v>43410</c:v>
                </c:pt>
                <c:pt idx="467">
                  <c:v>43411</c:v>
                </c:pt>
                <c:pt idx="468">
                  <c:v>43412</c:v>
                </c:pt>
                <c:pt idx="469">
                  <c:v>43413</c:v>
                </c:pt>
                <c:pt idx="470">
                  <c:v>43416</c:v>
                </c:pt>
                <c:pt idx="471">
                  <c:v>43417</c:v>
                </c:pt>
                <c:pt idx="472">
                  <c:v>43418</c:v>
                </c:pt>
                <c:pt idx="473">
                  <c:v>43419</c:v>
                </c:pt>
                <c:pt idx="474">
                  <c:v>43420</c:v>
                </c:pt>
                <c:pt idx="475">
                  <c:v>43423</c:v>
                </c:pt>
                <c:pt idx="476">
                  <c:v>43424</c:v>
                </c:pt>
                <c:pt idx="477">
                  <c:v>43425</c:v>
                </c:pt>
                <c:pt idx="478">
                  <c:v>43427</c:v>
                </c:pt>
                <c:pt idx="479">
                  <c:v>43430</c:v>
                </c:pt>
                <c:pt idx="480">
                  <c:v>43431</c:v>
                </c:pt>
                <c:pt idx="481">
                  <c:v>43432</c:v>
                </c:pt>
                <c:pt idx="482">
                  <c:v>43433</c:v>
                </c:pt>
                <c:pt idx="483">
                  <c:v>43434</c:v>
                </c:pt>
                <c:pt idx="484">
                  <c:v>43437</c:v>
                </c:pt>
                <c:pt idx="485">
                  <c:v>43438</c:v>
                </c:pt>
                <c:pt idx="486">
                  <c:v>43440</c:v>
                </c:pt>
                <c:pt idx="487">
                  <c:v>43441</c:v>
                </c:pt>
                <c:pt idx="488">
                  <c:v>43444</c:v>
                </c:pt>
                <c:pt idx="489">
                  <c:v>43445</c:v>
                </c:pt>
                <c:pt idx="490">
                  <c:v>43446</c:v>
                </c:pt>
                <c:pt idx="491">
                  <c:v>43447</c:v>
                </c:pt>
                <c:pt idx="492">
                  <c:v>43448</c:v>
                </c:pt>
                <c:pt idx="493">
                  <c:v>43451</c:v>
                </c:pt>
                <c:pt idx="494">
                  <c:v>43452</c:v>
                </c:pt>
                <c:pt idx="495">
                  <c:v>43453</c:v>
                </c:pt>
                <c:pt idx="496">
                  <c:v>43454</c:v>
                </c:pt>
                <c:pt idx="497">
                  <c:v>43455</c:v>
                </c:pt>
                <c:pt idx="498">
                  <c:v>43458</c:v>
                </c:pt>
                <c:pt idx="499">
                  <c:v>43460</c:v>
                </c:pt>
                <c:pt idx="500">
                  <c:v>43461</c:v>
                </c:pt>
                <c:pt idx="501">
                  <c:v>43462</c:v>
                </c:pt>
                <c:pt idx="502">
                  <c:v>43465</c:v>
                </c:pt>
                <c:pt idx="503">
                  <c:v>43467</c:v>
                </c:pt>
                <c:pt idx="504">
                  <c:v>43468</c:v>
                </c:pt>
                <c:pt idx="505">
                  <c:v>43469</c:v>
                </c:pt>
                <c:pt idx="506">
                  <c:v>43472</c:v>
                </c:pt>
                <c:pt idx="507">
                  <c:v>43473</c:v>
                </c:pt>
                <c:pt idx="508">
                  <c:v>43474</c:v>
                </c:pt>
                <c:pt idx="509">
                  <c:v>43475</c:v>
                </c:pt>
                <c:pt idx="510">
                  <c:v>43476</c:v>
                </c:pt>
                <c:pt idx="511">
                  <c:v>43479</c:v>
                </c:pt>
                <c:pt idx="512">
                  <c:v>43480</c:v>
                </c:pt>
                <c:pt idx="513">
                  <c:v>43481</c:v>
                </c:pt>
                <c:pt idx="514">
                  <c:v>43482</c:v>
                </c:pt>
                <c:pt idx="515">
                  <c:v>43483</c:v>
                </c:pt>
                <c:pt idx="516">
                  <c:v>43487</c:v>
                </c:pt>
                <c:pt idx="517">
                  <c:v>43488</c:v>
                </c:pt>
                <c:pt idx="518">
                  <c:v>43489</c:v>
                </c:pt>
                <c:pt idx="519">
                  <c:v>43490</c:v>
                </c:pt>
                <c:pt idx="520">
                  <c:v>43493</c:v>
                </c:pt>
                <c:pt idx="521">
                  <c:v>43494</c:v>
                </c:pt>
                <c:pt idx="522">
                  <c:v>43495</c:v>
                </c:pt>
                <c:pt idx="523">
                  <c:v>43496</c:v>
                </c:pt>
                <c:pt idx="524">
                  <c:v>43497</c:v>
                </c:pt>
                <c:pt idx="525">
                  <c:v>43500</c:v>
                </c:pt>
                <c:pt idx="526">
                  <c:v>43501</c:v>
                </c:pt>
                <c:pt idx="527">
                  <c:v>43502</c:v>
                </c:pt>
                <c:pt idx="528">
                  <c:v>43503</c:v>
                </c:pt>
                <c:pt idx="529">
                  <c:v>43504</c:v>
                </c:pt>
                <c:pt idx="530">
                  <c:v>43507</c:v>
                </c:pt>
                <c:pt idx="531">
                  <c:v>43508</c:v>
                </c:pt>
                <c:pt idx="532">
                  <c:v>43509</c:v>
                </c:pt>
                <c:pt idx="533">
                  <c:v>43510</c:v>
                </c:pt>
                <c:pt idx="534">
                  <c:v>43511</c:v>
                </c:pt>
                <c:pt idx="535">
                  <c:v>43515</c:v>
                </c:pt>
                <c:pt idx="536">
                  <c:v>43516</c:v>
                </c:pt>
                <c:pt idx="537">
                  <c:v>43517</c:v>
                </c:pt>
                <c:pt idx="538">
                  <c:v>43518</c:v>
                </c:pt>
                <c:pt idx="539">
                  <c:v>43521</c:v>
                </c:pt>
                <c:pt idx="540">
                  <c:v>43522</c:v>
                </c:pt>
                <c:pt idx="541">
                  <c:v>43523</c:v>
                </c:pt>
                <c:pt idx="542">
                  <c:v>43524</c:v>
                </c:pt>
                <c:pt idx="543">
                  <c:v>43525</c:v>
                </c:pt>
                <c:pt idx="544">
                  <c:v>43528</c:v>
                </c:pt>
                <c:pt idx="545">
                  <c:v>43529</c:v>
                </c:pt>
                <c:pt idx="546">
                  <c:v>43530</c:v>
                </c:pt>
                <c:pt idx="547">
                  <c:v>43531</c:v>
                </c:pt>
                <c:pt idx="548">
                  <c:v>43532</c:v>
                </c:pt>
                <c:pt idx="549">
                  <c:v>43535</c:v>
                </c:pt>
                <c:pt idx="550">
                  <c:v>43536</c:v>
                </c:pt>
                <c:pt idx="551">
                  <c:v>43537</c:v>
                </c:pt>
                <c:pt idx="552">
                  <c:v>43538</c:v>
                </c:pt>
                <c:pt idx="553">
                  <c:v>43539</c:v>
                </c:pt>
                <c:pt idx="554">
                  <c:v>43542</c:v>
                </c:pt>
                <c:pt idx="555">
                  <c:v>43543</c:v>
                </c:pt>
                <c:pt idx="556">
                  <c:v>43544</c:v>
                </c:pt>
                <c:pt idx="557">
                  <c:v>43545</c:v>
                </c:pt>
                <c:pt idx="558">
                  <c:v>43546</c:v>
                </c:pt>
                <c:pt idx="559">
                  <c:v>43549</c:v>
                </c:pt>
                <c:pt idx="560">
                  <c:v>43550</c:v>
                </c:pt>
                <c:pt idx="561">
                  <c:v>43551</c:v>
                </c:pt>
                <c:pt idx="562">
                  <c:v>43552</c:v>
                </c:pt>
                <c:pt idx="563">
                  <c:v>43553</c:v>
                </c:pt>
                <c:pt idx="564">
                  <c:v>43556</c:v>
                </c:pt>
                <c:pt idx="565">
                  <c:v>43557</c:v>
                </c:pt>
                <c:pt idx="566">
                  <c:v>43558</c:v>
                </c:pt>
                <c:pt idx="567">
                  <c:v>43559</c:v>
                </c:pt>
                <c:pt idx="568">
                  <c:v>43560</c:v>
                </c:pt>
                <c:pt idx="569">
                  <c:v>43563</c:v>
                </c:pt>
                <c:pt idx="570">
                  <c:v>43564</c:v>
                </c:pt>
                <c:pt idx="571">
                  <c:v>43565</c:v>
                </c:pt>
                <c:pt idx="572">
                  <c:v>43566</c:v>
                </c:pt>
                <c:pt idx="573">
                  <c:v>43567</c:v>
                </c:pt>
                <c:pt idx="574">
                  <c:v>43570</c:v>
                </c:pt>
                <c:pt idx="575">
                  <c:v>43571</c:v>
                </c:pt>
                <c:pt idx="576">
                  <c:v>43572</c:v>
                </c:pt>
                <c:pt idx="577">
                  <c:v>43573</c:v>
                </c:pt>
                <c:pt idx="578">
                  <c:v>43577</c:v>
                </c:pt>
                <c:pt idx="579">
                  <c:v>43578</c:v>
                </c:pt>
                <c:pt idx="580">
                  <c:v>43579</c:v>
                </c:pt>
                <c:pt idx="581">
                  <c:v>43580</c:v>
                </c:pt>
                <c:pt idx="582">
                  <c:v>43581</c:v>
                </c:pt>
                <c:pt idx="583">
                  <c:v>43584</c:v>
                </c:pt>
                <c:pt idx="584">
                  <c:v>43585</c:v>
                </c:pt>
                <c:pt idx="585">
                  <c:v>43586</c:v>
                </c:pt>
                <c:pt idx="586">
                  <c:v>43587</c:v>
                </c:pt>
                <c:pt idx="587">
                  <c:v>43588</c:v>
                </c:pt>
                <c:pt idx="588">
                  <c:v>43591</c:v>
                </c:pt>
                <c:pt idx="589">
                  <c:v>43592</c:v>
                </c:pt>
                <c:pt idx="590">
                  <c:v>43593</c:v>
                </c:pt>
                <c:pt idx="591">
                  <c:v>43594</c:v>
                </c:pt>
                <c:pt idx="592">
                  <c:v>43595</c:v>
                </c:pt>
                <c:pt idx="593">
                  <c:v>43598</c:v>
                </c:pt>
                <c:pt idx="594">
                  <c:v>43599</c:v>
                </c:pt>
                <c:pt idx="595">
                  <c:v>43600</c:v>
                </c:pt>
                <c:pt idx="596">
                  <c:v>43601</c:v>
                </c:pt>
                <c:pt idx="597">
                  <c:v>43602</c:v>
                </c:pt>
                <c:pt idx="598">
                  <c:v>43605</c:v>
                </c:pt>
                <c:pt idx="599">
                  <c:v>43606</c:v>
                </c:pt>
                <c:pt idx="600">
                  <c:v>43607</c:v>
                </c:pt>
                <c:pt idx="601">
                  <c:v>43608</c:v>
                </c:pt>
                <c:pt idx="602">
                  <c:v>43609</c:v>
                </c:pt>
                <c:pt idx="603">
                  <c:v>43613</c:v>
                </c:pt>
                <c:pt idx="604">
                  <c:v>43614</c:v>
                </c:pt>
                <c:pt idx="605">
                  <c:v>43615</c:v>
                </c:pt>
                <c:pt idx="606">
                  <c:v>43616</c:v>
                </c:pt>
                <c:pt idx="607">
                  <c:v>43619</c:v>
                </c:pt>
                <c:pt idx="608">
                  <c:v>43620</c:v>
                </c:pt>
                <c:pt idx="609">
                  <c:v>43621</c:v>
                </c:pt>
                <c:pt idx="610">
                  <c:v>43622</c:v>
                </c:pt>
                <c:pt idx="611">
                  <c:v>43623</c:v>
                </c:pt>
                <c:pt idx="612">
                  <c:v>43626</c:v>
                </c:pt>
                <c:pt idx="613">
                  <c:v>43627</c:v>
                </c:pt>
                <c:pt idx="614">
                  <c:v>43628</c:v>
                </c:pt>
                <c:pt idx="615">
                  <c:v>43629</c:v>
                </c:pt>
                <c:pt idx="616">
                  <c:v>43630</c:v>
                </c:pt>
                <c:pt idx="617">
                  <c:v>43633</c:v>
                </c:pt>
                <c:pt idx="618">
                  <c:v>43634</c:v>
                </c:pt>
                <c:pt idx="619">
                  <c:v>43635</c:v>
                </c:pt>
                <c:pt idx="620">
                  <c:v>43636</c:v>
                </c:pt>
                <c:pt idx="621">
                  <c:v>43637</c:v>
                </c:pt>
                <c:pt idx="622">
                  <c:v>43640</c:v>
                </c:pt>
                <c:pt idx="623">
                  <c:v>43641</c:v>
                </c:pt>
                <c:pt idx="624">
                  <c:v>43642</c:v>
                </c:pt>
                <c:pt idx="625">
                  <c:v>43643</c:v>
                </c:pt>
                <c:pt idx="626">
                  <c:v>43644</c:v>
                </c:pt>
                <c:pt idx="627">
                  <c:v>43647</c:v>
                </c:pt>
                <c:pt idx="628">
                  <c:v>43648</c:v>
                </c:pt>
                <c:pt idx="629">
                  <c:v>43649</c:v>
                </c:pt>
                <c:pt idx="630">
                  <c:v>43651</c:v>
                </c:pt>
                <c:pt idx="631">
                  <c:v>43654</c:v>
                </c:pt>
                <c:pt idx="632">
                  <c:v>43655</c:v>
                </c:pt>
                <c:pt idx="633">
                  <c:v>43656</c:v>
                </c:pt>
                <c:pt idx="634">
                  <c:v>43657</c:v>
                </c:pt>
                <c:pt idx="635">
                  <c:v>43658</c:v>
                </c:pt>
                <c:pt idx="636">
                  <c:v>43661</c:v>
                </c:pt>
                <c:pt idx="637">
                  <c:v>43662</c:v>
                </c:pt>
                <c:pt idx="638">
                  <c:v>43663</c:v>
                </c:pt>
                <c:pt idx="639">
                  <c:v>43664</c:v>
                </c:pt>
                <c:pt idx="640">
                  <c:v>43665</c:v>
                </c:pt>
                <c:pt idx="641">
                  <c:v>43668</c:v>
                </c:pt>
                <c:pt idx="642">
                  <c:v>43669</c:v>
                </c:pt>
                <c:pt idx="643">
                  <c:v>43670</c:v>
                </c:pt>
                <c:pt idx="644">
                  <c:v>43671</c:v>
                </c:pt>
                <c:pt idx="645">
                  <c:v>43672</c:v>
                </c:pt>
                <c:pt idx="646">
                  <c:v>43675</c:v>
                </c:pt>
                <c:pt idx="647">
                  <c:v>43676</c:v>
                </c:pt>
                <c:pt idx="648">
                  <c:v>43677</c:v>
                </c:pt>
                <c:pt idx="649">
                  <c:v>43678</c:v>
                </c:pt>
                <c:pt idx="650">
                  <c:v>43679</c:v>
                </c:pt>
                <c:pt idx="651">
                  <c:v>43682</c:v>
                </c:pt>
                <c:pt idx="652">
                  <c:v>43683</c:v>
                </c:pt>
                <c:pt idx="653">
                  <c:v>43684</c:v>
                </c:pt>
                <c:pt idx="654">
                  <c:v>43685</c:v>
                </c:pt>
                <c:pt idx="655">
                  <c:v>43686</c:v>
                </c:pt>
                <c:pt idx="656">
                  <c:v>43689</c:v>
                </c:pt>
                <c:pt idx="657">
                  <c:v>43690</c:v>
                </c:pt>
                <c:pt idx="658">
                  <c:v>43691</c:v>
                </c:pt>
                <c:pt idx="659">
                  <c:v>43692</c:v>
                </c:pt>
                <c:pt idx="660">
                  <c:v>43693</c:v>
                </c:pt>
                <c:pt idx="661">
                  <c:v>43696</c:v>
                </c:pt>
                <c:pt idx="662">
                  <c:v>43697</c:v>
                </c:pt>
                <c:pt idx="663">
                  <c:v>43698</c:v>
                </c:pt>
                <c:pt idx="664">
                  <c:v>43699</c:v>
                </c:pt>
                <c:pt idx="665">
                  <c:v>43700</c:v>
                </c:pt>
                <c:pt idx="666">
                  <c:v>43703</c:v>
                </c:pt>
                <c:pt idx="667">
                  <c:v>43704</c:v>
                </c:pt>
                <c:pt idx="668">
                  <c:v>43705</c:v>
                </c:pt>
                <c:pt idx="669">
                  <c:v>43706</c:v>
                </c:pt>
                <c:pt idx="670">
                  <c:v>43707</c:v>
                </c:pt>
                <c:pt idx="671">
                  <c:v>43711</c:v>
                </c:pt>
                <c:pt idx="672">
                  <c:v>43712</c:v>
                </c:pt>
                <c:pt idx="673">
                  <c:v>43713</c:v>
                </c:pt>
                <c:pt idx="674">
                  <c:v>43714</c:v>
                </c:pt>
                <c:pt idx="675">
                  <c:v>43717</c:v>
                </c:pt>
                <c:pt idx="676">
                  <c:v>43718</c:v>
                </c:pt>
                <c:pt idx="677">
                  <c:v>43719</c:v>
                </c:pt>
                <c:pt idx="678">
                  <c:v>43720</c:v>
                </c:pt>
                <c:pt idx="679">
                  <c:v>43721</c:v>
                </c:pt>
                <c:pt idx="680">
                  <c:v>43724</c:v>
                </c:pt>
                <c:pt idx="681">
                  <c:v>43725</c:v>
                </c:pt>
                <c:pt idx="682">
                  <c:v>43726</c:v>
                </c:pt>
                <c:pt idx="683">
                  <c:v>43727</c:v>
                </c:pt>
                <c:pt idx="684">
                  <c:v>43728</c:v>
                </c:pt>
                <c:pt idx="685">
                  <c:v>43731</c:v>
                </c:pt>
                <c:pt idx="686">
                  <c:v>43732</c:v>
                </c:pt>
                <c:pt idx="687">
                  <c:v>43733</c:v>
                </c:pt>
                <c:pt idx="688">
                  <c:v>43734</c:v>
                </c:pt>
                <c:pt idx="689">
                  <c:v>43735</c:v>
                </c:pt>
                <c:pt idx="690">
                  <c:v>43738</c:v>
                </c:pt>
                <c:pt idx="691">
                  <c:v>43739</c:v>
                </c:pt>
                <c:pt idx="692">
                  <c:v>43740</c:v>
                </c:pt>
                <c:pt idx="693">
                  <c:v>43741</c:v>
                </c:pt>
                <c:pt idx="694">
                  <c:v>43742</c:v>
                </c:pt>
                <c:pt idx="695">
                  <c:v>43745</c:v>
                </c:pt>
                <c:pt idx="696">
                  <c:v>43746</c:v>
                </c:pt>
                <c:pt idx="697">
                  <c:v>43747</c:v>
                </c:pt>
                <c:pt idx="698">
                  <c:v>43748</c:v>
                </c:pt>
                <c:pt idx="699">
                  <c:v>43749</c:v>
                </c:pt>
                <c:pt idx="700">
                  <c:v>43752</c:v>
                </c:pt>
                <c:pt idx="701">
                  <c:v>43753</c:v>
                </c:pt>
                <c:pt idx="702">
                  <c:v>43754</c:v>
                </c:pt>
                <c:pt idx="703">
                  <c:v>43755</c:v>
                </c:pt>
                <c:pt idx="704">
                  <c:v>43756</c:v>
                </c:pt>
                <c:pt idx="705">
                  <c:v>43759</c:v>
                </c:pt>
                <c:pt idx="706">
                  <c:v>43760</c:v>
                </c:pt>
                <c:pt idx="707">
                  <c:v>43761</c:v>
                </c:pt>
                <c:pt idx="708">
                  <c:v>43762</c:v>
                </c:pt>
                <c:pt idx="709">
                  <c:v>43763</c:v>
                </c:pt>
                <c:pt idx="710">
                  <c:v>43766</c:v>
                </c:pt>
                <c:pt idx="711">
                  <c:v>43767</c:v>
                </c:pt>
                <c:pt idx="712">
                  <c:v>43768</c:v>
                </c:pt>
                <c:pt idx="713">
                  <c:v>43769</c:v>
                </c:pt>
                <c:pt idx="714">
                  <c:v>43770</c:v>
                </c:pt>
                <c:pt idx="715">
                  <c:v>43773</c:v>
                </c:pt>
                <c:pt idx="716">
                  <c:v>43774</c:v>
                </c:pt>
                <c:pt idx="717">
                  <c:v>43775</c:v>
                </c:pt>
                <c:pt idx="718">
                  <c:v>43776</c:v>
                </c:pt>
                <c:pt idx="719">
                  <c:v>43777</c:v>
                </c:pt>
                <c:pt idx="720">
                  <c:v>43780</c:v>
                </c:pt>
                <c:pt idx="721">
                  <c:v>43781</c:v>
                </c:pt>
                <c:pt idx="722">
                  <c:v>43782</c:v>
                </c:pt>
                <c:pt idx="723">
                  <c:v>43783</c:v>
                </c:pt>
                <c:pt idx="724">
                  <c:v>43784</c:v>
                </c:pt>
                <c:pt idx="725">
                  <c:v>43787</c:v>
                </c:pt>
                <c:pt idx="726">
                  <c:v>43788</c:v>
                </c:pt>
                <c:pt idx="727">
                  <c:v>43789</c:v>
                </c:pt>
                <c:pt idx="728">
                  <c:v>43790</c:v>
                </c:pt>
                <c:pt idx="729">
                  <c:v>43791</c:v>
                </c:pt>
                <c:pt idx="730">
                  <c:v>43794</c:v>
                </c:pt>
                <c:pt idx="731">
                  <c:v>43795</c:v>
                </c:pt>
                <c:pt idx="732">
                  <c:v>43796</c:v>
                </c:pt>
                <c:pt idx="733">
                  <c:v>43798</c:v>
                </c:pt>
                <c:pt idx="734">
                  <c:v>43801</c:v>
                </c:pt>
                <c:pt idx="735">
                  <c:v>43802</c:v>
                </c:pt>
                <c:pt idx="736">
                  <c:v>43803</c:v>
                </c:pt>
                <c:pt idx="737">
                  <c:v>43804</c:v>
                </c:pt>
                <c:pt idx="738">
                  <c:v>43805</c:v>
                </c:pt>
                <c:pt idx="739">
                  <c:v>43808</c:v>
                </c:pt>
                <c:pt idx="740">
                  <c:v>43809</c:v>
                </c:pt>
                <c:pt idx="741">
                  <c:v>43810</c:v>
                </c:pt>
                <c:pt idx="742">
                  <c:v>43811</c:v>
                </c:pt>
                <c:pt idx="743">
                  <c:v>43812</c:v>
                </c:pt>
                <c:pt idx="744">
                  <c:v>43815</c:v>
                </c:pt>
                <c:pt idx="745">
                  <c:v>43816</c:v>
                </c:pt>
                <c:pt idx="746">
                  <c:v>43817</c:v>
                </c:pt>
                <c:pt idx="747">
                  <c:v>43818</c:v>
                </c:pt>
                <c:pt idx="748">
                  <c:v>43819</c:v>
                </c:pt>
                <c:pt idx="749">
                  <c:v>43822</c:v>
                </c:pt>
                <c:pt idx="750">
                  <c:v>43823</c:v>
                </c:pt>
                <c:pt idx="751">
                  <c:v>43825</c:v>
                </c:pt>
                <c:pt idx="752">
                  <c:v>43826</c:v>
                </c:pt>
                <c:pt idx="753">
                  <c:v>43829</c:v>
                </c:pt>
                <c:pt idx="754">
                  <c:v>43830</c:v>
                </c:pt>
                <c:pt idx="755">
                  <c:v>43832</c:v>
                </c:pt>
                <c:pt idx="756">
                  <c:v>43833</c:v>
                </c:pt>
                <c:pt idx="757">
                  <c:v>43836</c:v>
                </c:pt>
                <c:pt idx="758">
                  <c:v>43837</c:v>
                </c:pt>
                <c:pt idx="759">
                  <c:v>43838</c:v>
                </c:pt>
                <c:pt idx="760">
                  <c:v>43839</c:v>
                </c:pt>
                <c:pt idx="761">
                  <c:v>43840</c:v>
                </c:pt>
                <c:pt idx="762">
                  <c:v>43843</c:v>
                </c:pt>
                <c:pt idx="763">
                  <c:v>43844</c:v>
                </c:pt>
                <c:pt idx="764">
                  <c:v>43845</c:v>
                </c:pt>
                <c:pt idx="765">
                  <c:v>43846</c:v>
                </c:pt>
                <c:pt idx="766">
                  <c:v>43847</c:v>
                </c:pt>
                <c:pt idx="767">
                  <c:v>43851</c:v>
                </c:pt>
                <c:pt idx="768">
                  <c:v>43852</c:v>
                </c:pt>
                <c:pt idx="769">
                  <c:v>43853</c:v>
                </c:pt>
                <c:pt idx="770">
                  <c:v>43854</c:v>
                </c:pt>
                <c:pt idx="771">
                  <c:v>43857</c:v>
                </c:pt>
                <c:pt idx="772">
                  <c:v>43858</c:v>
                </c:pt>
                <c:pt idx="773">
                  <c:v>43859</c:v>
                </c:pt>
                <c:pt idx="774">
                  <c:v>43860</c:v>
                </c:pt>
                <c:pt idx="775">
                  <c:v>43861</c:v>
                </c:pt>
                <c:pt idx="776">
                  <c:v>43864</c:v>
                </c:pt>
                <c:pt idx="777">
                  <c:v>43865</c:v>
                </c:pt>
                <c:pt idx="778">
                  <c:v>43866</c:v>
                </c:pt>
                <c:pt idx="779">
                  <c:v>43867</c:v>
                </c:pt>
                <c:pt idx="780">
                  <c:v>43868</c:v>
                </c:pt>
                <c:pt idx="781">
                  <c:v>43871</c:v>
                </c:pt>
                <c:pt idx="782">
                  <c:v>43872</c:v>
                </c:pt>
                <c:pt idx="783">
                  <c:v>43873</c:v>
                </c:pt>
                <c:pt idx="784">
                  <c:v>43874</c:v>
                </c:pt>
                <c:pt idx="785">
                  <c:v>43875</c:v>
                </c:pt>
                <c:pt idx="786">
                  <c:v>43879</c:v>
                </c:pt>
                <c:pt idx="787">
                  <c:v>43880</c:v>
                </c:pt>
                <c:pt idx="788">
                  <c:v>43881</c:v>
                </c:pt>
                <c:pt idx="789">
                  <c:v>43882</c:v>
                </c:pt>
                <c:pt idx="790">
                  <c:v>43885</c:v>
                </c:pt>
                <c:pt idx="791">
                  <c:v>43886</c:v>
                </c:pt>
                <c:pt idx="792">
                  <c:v>43887</c:v>
                </c:pt>
                <c:pt idx="793">
                  <c:v>43888</c:v>
                </c:pt>
                <c:pt idx="794">
                  <c:v>43889</c:v>
                </c:pt>
                <c:pt idx="795">
                  <c:v>43892</c:v>
                </c:pt>
                <c:pt idx="796">
                  <c:v>43893</c:v>
                </c:pt>
                <c:pt idx="797">
                  <c:v>43894</c:v>
                </c:pt>
                <c:pt idx="798">
                  <c:v>43895</c:v>
                </c:pt>
                <c:pt idx="799">
                  <c:v>43896</c:v>
                </c:pt>
                <c:pt idx="800">
                  <c:v>43899</c:v>
                </c:pt>
                <c:pt idx="801">
                  <c:v>43900</c:v>
                </c:pt>
                <c:pt idx="802">
                  <c:v>43901</c:v>
                </c:pt>
                <c:pt idx="803">
                  <c:v>43902</c:v>
                </c:pt>
                <c:pt idx="804">
                  <c:v>43903</c:v>
                </c:pt>
                <c:pt idx="805">
                  <c:v>43906</c:v>
                </c:pt>
                <c:pt idx="806">
                  <c:v>43907</c:v>
                </c:pt>
                <c:pt idx="807">
                  <c:v>43908</c:v>
                </c:pt>
                <c:pt idx="808">
                  <c:v>43909</c:v>
                </c:pt>
                <c:pt idx="809">
                  <c:v>43910</c:v>
                </c:pt>
                <c:pt idx="810">
                  <c:v>43913</c:v>
                </c:pt>
                <c:pt idx="811">
                  <c:v>43914</c:v>
                </c:pt>
                <c:pt idx="812">
                  <c:v>43915</c:v>
                </c:pt>
                <c:pt idx="813">
                  <c:v>43916</c:v>
                </c:pt>
                <c:pt idx="814">
                  <c:v>43917</c:v>
                </c:pt>
                <c:pt idx="815">
                  <c:v>43920</c:v>
                </c:pt>
                <c:pt idx="816">
                  <c:v>43921</c:v>
                </c:pt>
                <c:pt idx="817">
                  <c:v>43922</c:v>
                </c:pt>
                <c:pt idx="818">
                  <c:v>43923</c:v>
                </c:pt>
                <c:pt idx="819">
                  <c:v>43924</c:v>
                </c:pt>
                <c:pt idx="820">
                  <c:v>43927</c:v>
                </c:pt>
                <c:pt idx="821">
                  <c:v>43928</c:v>
                </c:pt>
                <c:pt idx="822">
                  <c:v>43929</c:v>
                </c:pt>
                <c:pt idx="823">
                  <c:v>43930</c:v>
                </c:pt>
                <c:pt idx="824">
                  <c:v>43934</c:v>
                </c:pt>
                <c:pt idx="825">
                  <c:v>43935</c:v>
                </c:pt>
                <c:pt idx="826">
                  <c:v>43936</c:v>
                </c:pt>
                <c:pt idx="827">
                  <c:v>43937</c:v>
                </c:pt>
                <c:pt idx="828">
                  <c:v>43938</c:v>
                </c:pt>
                <c:pt idx="829">
                  <c:v>43941</c:v>
                </c:pt>
                <c:pt idx="830">
                  <c:v>43942</c:v>
                </c:pt>
                <c:pt idx="831">
                  <c:v>43943</c:v>
                </c:pt>
                <c:pt idx="832">
                  <c:v>43944</c:v>
                </c:pt>
                <c:pt idx="833">
                  <c:v>43945</c:v>
                </c:pt>
                <c:pt idx="834">
                  <c:v>43948</c:v>
                </c:pt>
                <c:pt idx="835">
                  <c:v>43949</c:v>
                </c:pt>
                <c:pt idx="836">
                  <c:v>43950</c:v>
                </c:pt>
                <c:pt idx="837">
                  <c:v>43951</c:v>
                </c:pt>
                <c:pt idx="838">
                  <c:v>43952</c:v>
                </c:pt>
                <c:pt idx="839">
                  <c:v>43955</c:v>
                </c:pt>
                <c:pt idx="840">
                  <c:v>43956</c:v>
                </c:pt>
                <c:pt idx="841">
                  <c:v>43957</c:v>
                </c:pt>
                <c:pt idx="842">
                  <c:v>43958</c:v>
                </c:pt>
                <c:pt idx="843">
                  <c:v>43959</c:v>
                </c:pt>
                <c:pt idx="844">
                  <c:v>43962</c:v>
                </c:pt>
                <c:pt idx="845">
                  <c:v>43963</c:v>
                </c:pt>
                <c:pt idx="846">
                  <c:v>43964</c:v>
                </c:pt>
                <c:pt idx="847">
                  <c:v>43965</c:v>
                </c:pt>
                <c:pt idx="848">
                  <c:v>43966</c:v>
                </c:pt>
                <c:pt idx="849">
                  <c:v>43969</c:v>
                </c:pt>
                <c:pt idx="850">
                  <c:v>43970</c:v>
                </c:pt>
                <c:pt idx="851">
                  <c:v>43971</c:v>
                </c:pt>
                <c:pt idx="852">
                  <c:v>43972</c:v>
                </c:pt>
                <c:pt idx="853">
                  <c:v>43973</c:v>
                </c:pt>
                <c:pt idx="854">
                  <c:v>43977</c:v>
                </c:pt>
                <c:pt idx="855">
                  <c:v>43978</c:v>
                </c:pt>
                <c:pt idx="856">
                  <c:v>43979</c:v>
                </c:pt>
                <c:pt idx="857">
                  <c:v>43980</c:v>
                </c:pt>
                <c:pt idx="858">
                  <c:v>43983</c:v>
                </c:pt>
                <c:pt idx="859">
                  <c:v>43984</c:v>
                </c:pt>
                <c:pt idx="860">
                  <c:v>43985</c:v>
                </c:pt>
                <c:pt idx="861">
                  <c:v>43986</c:v>
                </c:pt>
                <c:pt idx="862">
                  <c:v>43987</c:v>
                </c:pt>
                <c:pt idx="863">
                  <c:v>43990</c:v>
                </c:pt>
                <c:pt idx="864">
                  <c:v>43991</c:v>
                </c:pt>
                <c:pt idx="865">
                  <c:v>43992</c:v>
                </c:pt>
                <c:pt idx="866">
                  <c:v>43993</c:v>
                </c:pt>
                <c:pt idx="867">
                  <c:v>43994</c:v>
                </c:pt>
                <c:pt idx="868">
                  <c:v>43997</c:v>
                </c:pt>
                <c:pt idx="869">
                  <c:v>43998</c:v>
                </c:pt>
                <c:pt idx="870">
                  <c:v>43999</c:v>
                </c:pt>
                <c:pt idx="871">
                  <c:v>44000</c:v>
                </c:pt>
                <c:pt idx="872">
                  <c:v>44001</c:v>
                </c:pt>
                <c:pt idx="873">
                  <c:v>44004</c:v>
                </c:pt>
                <c:pt idx="874">
                  <c:v>44005</c:v>
                </c:pt>
                <c:pt idx="875">
                  <c:v>44006</c:v>
                </c:pt>
                <c:pt idx="876">
                  <c:v>44007</c:v>
                </c:pt>
                <c:pt idx="877">
                  <c:v>44008</c:v>
                </c:pt>
                <c:pt idx="878">
                  <c:v>44011</c:v>
                </c:pt>
                <c:pt idx="879">
                  <c:v>44012</c:v>
                </c:pt>
                <c:pt idx="880">
                  <c:v>44013</c:v>
                </c:pt>
                <c:pt idx="881">
                  <c:v>44014</c:v>
                </c:pt>
                <c:pt idx="882">
                  <c:v>44018</c:v>
                </c:pt>
                <c:pt idx="883">
                  <c:v>44019</c:v>
                </c:pt>
                <c:pt idx="884">
                  <c:v>44020</c:v>
                </c:pt>
                <c:pt idx="885">
                  <c:v>44021</c:v>
                </c:pt>
                <c:pt idx="886">
                  <c:v>44022</c:v>
                </c:pt>
                <c:pt idx="887">
                  <c:v>44025</c:v>
                </c:pt>
                <c:pt idx="888">
                  <c:v>44026</c:v>
                </c:pt>
                <c:pt idx="889">
                  <c:v>44027</c:v>
                </c:pt>
                <c:pt idx="890">
                  <c:v>44028</c:v>
                </c:pt>
                <c:pt idx="891">
                  <c:v>44029</c:v>
                </c:pt>
                <c:pt idx="892">
                  <c:v>44032</c:v>
                </c:pt>
                <c:pt idx="893">
                  <c:v>44033</c:v>
                </c:pt>
                <c:pt idx="894">
                  <c:v>44034</c:v>
                </c:pt>
                <c:pt idx="895">
                  <c:v>44035</c:v>
                </c:pt>
                <c:pt idx="896">
                  <c:v>44036</c:v>
                </c:pt>
                <c:pt idx="897">
                  <c:v>44039</c:v>
                </c:pt>
                <c:pt idx="898">
                  <c:v>44040</c:v>
                </c:pt>
                <c:pt idx="899">
                  <c:v>44041</c:v>
                </c:pt>
                <c:pt idx="900">
                  <c:v>44042</c:v>
                </c:pt>
                <c:pt idx="901">
                  <c:v>44043</c:v>
                </c:pt>
                <c:pt idx="902">
                  <c:v>44046</c:v>
                </c:pt>
                <c:pt idx="903">
                  <c:v>44047</c:v>
                </c:pt>
                <c:pt idx="904">
                  <c:v>44048</c:v>
                </c:pt>
                <c:pt idx="905">
                  <c:v>44049</c:v>
                </c:pt>
                <c:pt idx="906">
                  <c:v>44050</c:v>
                </c:pt>
                <c:pt idx="907">
                  <c:v>44053</c:v>
                </c:pt>
                <c:pt idx="908">
                  <c:v>44054</c:v>
                </c:pt>
                <c:pt idx="909">
                  <c:v>44055</c:v>
                </c:pt>
                <c:pt idx="910">
                  <c:v>44056</c:v>
                </c:pt>
                <c:pt idx="911">
                  <c:v>44057</c:v>
                </c:pt>
                <c:pt idx="912">
                  <c:v>44060</c:v>
                </c:pt>
                <c:pt idx="913">
                  <c:v>44061</c:v>
                </c:pt>
                <c:pt idx="914">
                  <c:v>44062</c:v>
                </c:pt>
                <c:pt idx="915">
                  <c:v>44063</c:v>
                </c:pt>
                <c:pt idx="916">
                  <c:v>44064</c:v>
                </c:pt>
                <c:pt idx="917">
                  <c:v>44067</c:v>
                </c:pt>
                <c:pt idx="918">
                  <c:v>44068</c:v>
                </c:pt>
                <c:pt idx="919">
                  <c:v>44069</c:v>
                </c:pt>
                <c:pt idx="920">
                  <c:v>44070</c:v>
                </c:pt>
                <c:pt idx="921">
                  <c:v>44071</c:v>
                </c:pt>
                <c:pt idx="922">
                  <c:v>44074</c:v>
                </c:pt>
                <c:pt idx="923">
                  <c:v>44075</c:v>
                </c:pt>
                <c:pt idx="924">
                  <c:v>44076</c:v>
                </c:pt>
                <c:pt idx="925">
                  <c:v>44077</c:v>
                </c:pt>
                <c:pt idx="926">
                  <c:v>44078</c:v>
                </c:pt>
                <c:pt idx="927">
                  <c:v>44082</c:v>
                </c:pt>
                <c:pt idx="928">
                  <c:v>44083</c:v>
                </c:pt>
                <c:pt idx="929">
                  <c:v>44084</c:v>
                </c:pt>
                <c:pt idx="930">
                  <c:v>44085</c:v>
                </c:pt>
                <c:pt idx="931">
                  <c:v>44088</c:v>
                </c:pt>
                <c:pt idx="932">
                  <c:v>44089</c:v>
                </c:pt>
                <c:pt idx="933">
                  <c:v>44090</c:v>
                </c:pt>
                <c:pt idx="934">
                  <c:v>44091</c:v>
                </c:pt>
                <c:pt idx="935">
                  <c:v>44092</c:v>
                </c:pt>
                <c:pt idx="936">
                  <c:v>44095</c:v>
                </c:pt>
                <c:pt idx="937">
                  <c:v>44096</c:v>
                </c:pt>
                <c:pt idx="938">
                  <c:v>44097</c:v>
                </c:pt>
                <c:pt idx="939">
                  <c:v>44098</c:v>
                </c:pt>
                <c:pt idx="940">
                  <c:v>44099</c:v>
                </c:pt>
                <c:pt idx="941">
                  <c:v>44102</c:v>
                </c:pt>
                <c:pt idx="942">
                  <c:v>44103</c:v>
                </c:pt>
                <c:pt idx="943">
                  <c:v>44104</c:v>
                </c:pt>
                <c:pt idx="944">
                  <c:v>44105</c:v>
                </c:pt>
                <c:pt idx="945">
                  <c:v>44106</c:v>
                </c:pt>
                <c:pt idx="946">
                  <c:v>44109</c:v>
                </c:pt>
                <c:pt idx="947">
                  <c:v>44110</c:v>
                </c:pt>
                <c:pt idx="948">
                  <c:v>44111</c:v>
                </c:pt>
                <c:pt idx="949">
                  <c:v>44112</c:v>
                </c:pt>
                <c:pt idx="950">
                  <c:v>44113</c:v>
                </c:pt>
                <c:pt idx="951">
                  <c:v>44116</c:v>
                </c:pt>
                <c:pt idx="952">
                  <c:v>44117</c:v>
                </c:pt>
                <c:pt idx="953">
                  <c:v>44118</c:v>
                </c:pt>
                <c:pt idx="954">
                  <c:v>44119</c:v>
                </c:pt>
                <c:pt idx="955">
                  <c:v>44120</c:v>
                </c:pt>
                <c:pt idx="956">
                  <c:v>44123</c:v>
                </c:pt>
                <c:pt idx="957">
                  <c:v>44124</c:v>
                </c:pt>
                <c:pt idx="958">
                  <c:v>44125</c:v>
                </c:pt>
                <c:pt idx="959">
                  <c:v>44126</c:v>
                </c:pt>
                <c:pt idx="960">
                  <c:v>44127</c:v>
                </c:pt>
                <c:pt idx="961">
                  <c:v>44130</c:v>
                </c:pt>
                <c:pt idx="962">
                  <c:v>44131</c:v>
                </c:pt>
                <c:pt idx="963">
                  <c:v>44132</c:v>
                </c:pt>
                <c:pt idx="964">
                  <c:v>44133</c:v>
                </c:pt>
                <c:pt idx="965">
                  <c:v>44134</c:v>
                </c:pt>
                <c:pt idx="966">
                  <c:v>44137</c:v>
                </c:pt>
                <c:pt idx="967">
                  <c:v>44138</c:v>
                </c:pt>
                <c:pt idx="968">
                  <c:v>44139</c:v>
                </c:pt>
                <c:pt idx="969">
                  <c:v>44140</c:v>
                </c:pt>
                <c:pt idx="970">
                  <c:v>44141</c:v>
                </c:pt>
                <c:pt idx="971">
                  <c:v>44144</c:v>
                </c:pt>
                <c:pt idx="972">
                  <c:v>44145</c:v>
                </c:pt>
                <c:pt idx="973">
                  <c:v>44146</c:v>
                </c:pt>
                <c:pt idx="974">
                  <c:v>44147</c:v>
                </c:pt>
                <c:pt idx="975">
                  <c:v>44148</c:v>
                </c:pt>
                <c:pt idx="976">
                  <c:v>44151</c:v>
                </c:pt>
                <c:pt idx="977">
                  <c:v>44152</c:v>
                </c:pt>
                <c:pt idx="978">
                  <c:v>44153</c:v>
                </c:pt>
                <c:pt idx="979">
                  <c:v>44154</c:v>
                </c:pt>
                <c:pt idx="980">
                  <c:v>44155</c:v>
                </c:pt>
                <c:pt idx="981">
                  <c:v>44158</c:v>
                </c:pt>
                <c:pt idx="982">
                  <c:v>44159</c:v>
                </c:pt>
                <c:pt idx="983">
                  <c:v>44160</c:v>
                </c:pt>
                <c:pt idx="984">
                  <c:v>44162</c:v>
                </c:pt>
                <c:pt idx="985">
                  <c:v>44165</c:v>
                </c:pt>
                <c:pt idx="986">
                  <c:v>44166</c:v>
                </c:pt>
                <c:pt idx="987">
                  <c:v>44167</c:v>
                </c:pt>
                <c:pt idx="988">
                  <c:v>44168</c:v>
                </c:pt>
                <c:pt idx="989">
                  <c:v>44169</c:v>
                </c:pt>
                <c:pt idx="990">
                  <c:v>44172</c:v>
                </c:pt>
                <c:pt idx="991">
                  <c:v>44173</c:v>
                </c:pt>
                <c:pt idx="992">
                  <c:v>44174</c:v>
                </c:pt>
                <c:pt idx="993">
                  <c:v>44175</c:v>
                </c:pt>
                <c:pt idx="994">
                  <c:v>44176</c:v>
                </c:pt>
                <c:pt idx="995">
                  <c:v>44179</c:v>
                </c:pt>
                <c:pt idx="996">
                  <c:v>44180</c:v>
                </c:pt>
                <c:pt idx="997">
                  <c:v>44181</c:v>
                </c:pt>
                <c:pt idx="998">
                  <c:v>44182</c:v>
                </c:pt>
                <c:pt idx="999">
                  <c:v>44183</c:v>
                </c:pt>
                <c:pt idx="1000">
                  <c:v>44186</c:v>
                </c:pt>
                <c:pt idx="1001">
                  <c:v>44187</c:v>
                </c:pt>
                <c:pt idx="1002">
                  <c:v>44188</c:v>
                </c:pt>
                <c:pt idx="1003">
                  <c:v>44189</c:v>
                </c:pt>
                <c:pt idx="1004">
                  <c:v>44193</c:v>
                </c:pt>
                <c:pt idx="1005">
                  <c:v>44194</c:v>
                </c:pt>
                <c:pt idx="1006">
                  <c:v>44195</c:v>
                </c:pt>
                <c:pt idx="1007">
                  <c:v>44196</c:v>
                </c:pt>
                <c:pt idx="1008">
                  <c:v>44200</c:v>
                </c:pt>
                <c:pt idx="1009">
                  <c:v>44201</c:v>
                </c:pt>
                <c:pt idx="1010">
                  <c:v>44202</c:v>
                </c:pt>
                <c:pt idx="1011">
                  <c:v>44203</c:v>
                </c:pt>
                <c:pt idx="1012">
                  <c:v>44204</c:v>
                </c:pt>
                <c:pt idx="1013">
                  <c:v>44207</c:v>
                </c:pt>
                <c:pt idx="1014">
                  <c:v>44208</c:v>
                </c:pt>
                <c:pt idx="1015">
                  <c:v>44209</c:v>
                </c:pt>
                <c:pt idx="1016">
                  <c:v>44210</c:v>
                </c:pt>
                <c:pt idx="1017">
                  <c:v>44211</c:v>
                </c:pt>
                <c:pt idx="1018">
                  <c:v>44215</c:v>
                </c:pt>
                <c:pt idx="1019">
                  <c:v>44216</c:v>
                </c:pt>
                <c:pt idx="1020">
                  <c:v>44217</c:v>
                </c:pt>
                <c:pt idx="1021">
                  <c:v>44218</c:v>
                </c:pt>
                <c:pt idx="1022">
                  <c:v>44221</c:v>
                </c:pt>
                <c:pt idx="1023">
                  <c:v>44222</c:v>
                </c:pt>
                <c:pt idx="1024">
                  <c:v>44223</c:v>
                </c:pt>
                <c:pt idx="1025">
                  <c:v>44224</c:v>
                </c:pt>
                <c:pt idx="1026">
                  <c:v>44225</c:v>
                </c:pt>
                <c:pt idx="1027">
                  <c:v>44228</c:v>
                </c:pt>
                <c:pt idx="1028">
                  <c:v>44229</c:v>
                </c:pt>
                <c:pt idx="1029">
                  <c:v>44230</c:v>
                </c:pt>
                <c:pt idx="1030">
                  <c:v>44231</c:v>
                </c:pt>
                <c:pt idx="1031">
                  <c:v>44232</c:v>
                </c:pt>
                <c:pt idx="1032">
                  <c:v>44235</c:v>
                </c:pt>
                <c:pt idx="1033">
                  <c:v>44236</c:v>
                </c:pt>
                <c:pt idx="1034">
                  <c:v>44237</c:v>
                </c:pt>
                <c:pt idx="1035">
                  <c:v>44238</c:v>
                </c:pt>
                <c:pt idx="1036">
                  <c:v>44239</c:v>
                </c:pt>
                <c:pt idx="1037">
                  <c:v>44243</c:v>
                </c:pt>
                <c:pt idx="1038">
                  <c:v>44244</c:v>
                </c:pt>
                <c:pt idx="1039">
                  <c:v>44245</c:v>
                </c:pt>
                <c:pt idx="1040">
                  <c:v>44246</c:v>
                </c:pt>
                <c:pt idx="1041">
                  <c:v>44249</c:v>
                </c:pt>
                <c:pt idx="1042">
                  <c:v>44250</c:v>
                </c:pt>
                <c:pt idx="1043">
                  <c:v>44251</c:v>
                </c:pt>
                <c:pt idx="1044">
                  <c:v>44252</c:v>
                </c:pt>
                <c:pt idx="1045">
                  <c:v>44253</c:v>
                </c:pt>
                <c:pt idx="1046">
                  <c:v>44256</c:v>
                </c:pt>
                <c:pt idx="1047">
                  <c:v>44257</c:v>
                </c:pt>
                <c:pt idx="1048">
                  <c:v>44258</c:v>
                </c:pt>
                <c:pt idx="1049">
                  <c:v>44259</c:v>
                </c:pt>
                <c:pt idx="1050">
                  <c:v>44260</c:v>
                </c:pt>
                <c:pt idx="1051">
                  <c:v>44263</c:v>
                </c:pt>
                <c:pt idx="1052">
                  <c:v>44264</c:v>
                </c:pt>
                <c:pt idx="1053">
                  <c:v>44265</c:v>
                </c:pt>
                <c:pt idx="1054">
                  <c:v>44266</c:v>
                </c:pt>
                <c:pt idx="1055">
                  <c:v>44267</c:v>
                </c:pt>
                <c:pt idx="1056">
                  <c:v>44270</c:v>
                </c:pt>
                <c:pt idx="1057">
                  <c:v>44271</c:v>
                </c:pt>
                <c:pt idx="1058">
                  <c:v>44272</c:v>
                </c:pt>
                <c:pt idx="1059">
                  <c:v>44273</c:v>
                </c:pt>
                <c:pt idx="1060">
                  <c:v>44274</c:v>
                </c:pt>
                <c:pt idx="1061">
                  <c:v>44277</c:v>
                </c:pt>
                <c:pt idx="1062">
                  <c:v>44278</c:v>
                </c:pt>
                <c:pt idx="1063">
                  <c:v>44279</c:v>
                </c:pt>
                <c:pt idx="1064">
                  <c:v>44280</c:v>
                </c:pt>
                <c:pt idx="1065">
                  <c:v>44281</c:v>
                </c:pt>
                <c:pt idx="1066">
                  <c:v>44284</c:v>
                </c:pt>
                <c:pt idx="1067">
                  <c:v>44285</c:v>
                </c:pt>
                <c:pt idx="1068">
                  <c:v>44286</c:v>
                </c:pt>
                <c:pt idx="1069">
                  <c:v>44287</c:v>
                </c:pt>
                <c:pt idx="1070">
                  <c:v>44291</c:v>
                </c:pt>
                <c:pt idx="1071">
                  <c:v>44292</c:v>
                </c:pt>
                <c:pt idx="1072">
                  <c:v>44293</c:v>
                </c:pt>
                <c:pt idx="1073">
                  <c:v>44294</c:v>
                </c:pt>
                <c:pt idx="1074">
                  <c:v>44295</c:v>
                </c:pt>
                <c:pt idx="1075">
                  <c:v>44298</c:v>
                </c:pt>
                <c:pt idx="1076">
                  <c:v>44299</c:v>
                </c:pt>
                <c:pt idx="1077">
                  <c:v>44300</c:v>
                </c:pt>
                <c:pt idx="1078">
                  <c:v>44301</c:v>
                </c:pt>
                <c:pt idx="1079">
                  <c:v>44302</c:v>
                </c:pt>
                <c:pt idx="1080">
                  <c:v>44305</c:v>
                </c:pt>
                <c:pt idx="1081">
                  <c:v>44306</c:v>
                </c:pt>
                <c:pt idx="1082">
                  <c:v>44307</c:v>
                </c:pt>
                <c:pt idx="1083">
                  <c:v>44308</c:v>
                </c:pt>
                <c:pt idx="1084">
                  <c:v>44309</c:v>
                </c:pt>
                <c:pt idx="1085">
                  <c:v>44312</c:v>
                </c:pt>
                <c:pt idx="1086">
                  <c:v>44313</c:v>
                </c:pt>
                <c:pt idx="1087">
                  <c:v>44314</c:v>
                </c:pt>
                <c:pt idx="1088">
                  <c:v>44315</c:v>
                </c:pt>
                <c:pt idx="1089">
                  <c:v>44316</c:v>
                </c:pt>
                <c:pt idx="1090">
                  <c:v>44319</c:v>
                </c:pt>
                <c:pt idx="1091">
                  <c:v>44320</c:v>
                </c:pt>
                <c:pt idx="1092">
                  <c:v>44321</c:v>
                </c:pt>
                <c:pt idx="1093">
                  <c:v>44322</c:v>
                </c:pt>
                <c:pt idx="1094">
                  <c:v>44323</c:v>
                </c:pt>
                <c:pt idx="1095">
                  <c:v>44326</c:v>
                </c:pt>
                <c:pt idx="1096">
                  <c:v>44327</c:v>
                </c:pt>
                <c:pt idx="1097">
                  <c:v>44328</c:v>
                </c:pt>
                <c:pt idx="1098">
                  <c:v>44329</c:v>
                </c:pt>
                <c:pt idx="1099">
                  <c:v>44330</c:v>
                </c:pt>
                <c:pt idx="1100">
                  <c:v>44333</c:v>
                </c:pt>
                <c:pt idx="1101">
                  <c:v>44334</c:v>
                </c:pt>
                <c:pt idx="1102">
                  <c:v>44335</c:v>
                </c:pt>
                <c:pt idx="1103">
                  <c:v>44336</c:v>
                </c:pt>
                <c:pt idx="1104">
                  <c:v>44337</c:v>
                </c:pt>
                <c:pt idx="1105">
                  <c:v>44340</c:v>
                </c:pt>
                <c:pt idx="1106">
                  <c:v>44341</c:v>
                </c:pt>
                <c:pt idx="1107">
                  <c:v>44342</c:v>
                </c:pt>
                <c:pt idx="1108">
                  <c:v>44343</c:v>
                </c:pt>
                <c:pt idx="1109">
                  <c:v>44344</c:v>
                </c:pt>
                <c:pt idx="1110">
                  <c:v>44348</c:v>
                </c:pt>
                <c:pt idx="1111">
                  <c:v>44349</c:v>
                </c:pt>
                <c:pt idx="1112">
                  <c:v>44350</c:v>
                </c:pt>
                <c:pt idx="1113">
                  <c:v>44351</c:v>
                </c:pt>
                <c:pt idx="1114">
                  <c:v>44354</c:v>
                </c:pt>
                <c:pt idx="1115">
                  <c:v>44355</c:v>
                </c:pt>
                <c:pt idx="1116">
                  <c:v>44356</c:v>
                </c:pt>
                <c:pt idx="1117">
                  <c:v>44357</c:v>
                </c:pt>
                <c:pt idx="1118">
                  <c:v>44358</c:v>
                </c:pt>
                <c:pt idx="1119">
                  <c:v>44361</c:v>
                </c:pt>
                <c:pt idx="1120">
                  <c:v>44362</c:v>
                </c:pt>
                <c:pt idx="1121">
                  <c:v>44363</c:v>
                </c:pt>
                <c:pt idx="1122">
                  <c:v>44364</c:v>
                </c:pt>
                <c:pt idx="1123">
                  <c:v>44365</c:v>
                </c:pt>
                <c:pt idx="1124">
                  <c:v>44368</c:v>
                </c:pt>
                <c:pt idx="1125">
                  <c:v>44369</c:v>
                </c:pt>
                <c:pt idx="1126">
                  <c:v>44370</c:v>
                </c:pt>
                <c:pt idx="1127">
                  <c:v>44371</c:v>
                </c:pt>
                <c:pt idx="1128">
                  <c:v>44372</c:v>
                </c:pt>
                <c:pt idx="1129">
                  <c:v>44375</c:v>
                </c:pt>
                <c:pt idx="1130">
                  <c:v>44376</c:v>
                </c:pt>
                <c:pt idx="1131">
                  <c:v>44377</c:v>
                </c:pt>
                <c:pt idx="1132">
                  <c:v>44378</c:v>
                </c:pt>
                <c:pt idx="1133">
                  <c:v>44379</c:v>
                </c:pt>
                <c:pt idx="1134">
                  <c:v>44383</c:v>
                </c:pt>
                <c:pt idx="1135">
                  <c:v>44384</c:v>
                </c:pt>
                <c:pt idx="1136">
                  <c:v>44385</c:v>
                </c:pt>
                <c:pt idx="1137">
                  <c:v>44386</c:v>
                </c:pt>
                <c:pt idx="1138">
                  <c:v>44389</c:v>
                </c:pt>
                <c:pt idx="1139">
                  <c:v>44390</c:v>
                </c:pt>
                <c:pt idx="1140">
                  <c:v>44391</c:v>
                </c:pt>
                <c:pt idx="1141">
                  <c:v>44392</c:v>
                </c:pt>
                <c:pt idx="1142">
                  <c:v>44393</c:v>
                </c:pt>
                <c:pt idx="1143">
                  <c:v>44396</c:v>
                </c:pt>
                <c:pt idx="1144">
                  <c:v>44397</c:v>
                </c:pt>
                <c:pt idx="1145">
                  <c:v>44398</c:v>
                </c:pt>
                <c:pt idx="1146">
                  <c:v>44399</c:v>
                </c:pt>
                <c:pt idx="1147">
                  <c:v>44400</c:v>
                </c:pt>
                <c:pt idx="1148">
                  <c:v>44403</c:v>
                </c:pt>
                <c:pt idx="1149">
                  <c:v>44404</c:v>
                </c:pt>
                <c:pt idx="1150">
                  <c:v>44405</c:v>
                </c:pt>
                <c:pt idx="1151">
                  <c:v>44406</c:v>
                </c:pt>
                <c:pt idx="1152">
                  <c:v>44407</c:v>
                </c:pt>
                <c:pt idx="1153">
                  <c:v>44410</c:v>
                </c:pt>
                <c:pt idx="1154">
                  <c:v>44411</c:v>
                </c:pt>
                <c:pt idx="1155">
                  <c:v>44412</c:v>
                </c:pt>
                <c:pt idx="1156">
                  <c:v>44413</c:v>
                </c:pt>
                <c:pt idx="1157">
                  <c:v>44414</c:v>
                </c:pt>
                <c:pt idx="1158">
                  <c:v>44417</c:v>
                </c:pt>
                <c:pt idx="1159">
                  <c:v>44418</c:v>
                </c:pt>
                <c:pt idx="1160">
                  <c:v>44419</c:v>
                </c:pt>
                <c:pt idx="1161">
                  <c:v>44420</c:v>
                </c:pt>
                <c:pt idx="1162">
                  <c:v>44421</c:v>
                </c:pt>
                <c:pt idx="1163">
                  <c:v>44424</c:v>
                </c:pt>
                <c:pt idx="1164">
                  <c:v>44425</c:v>
                </c:pt>
                <c:pt idx="1165">
                  <c:v>44426</c:v>
                </c:pt>
                <c:pt idx="1166">
                  <c:v>44427</c:v>
                </c:pt>
                <c:pt idx="1167">
                  <c:v>44428</c:v>
                </c:pt>
                <c:pt idx="1168">
                  <c:v>44431</c:v>
                </c:pt>
                <c:pt idx="1169">
                  <c:v>44432</c:v>
                </c:pt>
                <c:pt idx="1170">
                  <c:v>44433</c:v>
                </c:pt>
                <c:pt idx="1171">
                  <c:v>44434</c:v>
                </c:pt>
                <c:pt idx="1172">
                  <c:v>44435</c:v>
                </c:pt>
                <c:pt idx="1173">
                  <c:v>44438</c:v>
                </c:pt>
                <c:pt idx="1174">
                  <c:v>44439</c:v>
                </c:pt>
                <c:pt idx="1175">
                  <c:v>44440</c:v>
                </c:pt>
              </c:numCache>
            </c:numRef>
          </c:cat>
          <c:val>
            <c:numRef>
              <c:f>Equal_weights!$Q$2:$Q$1177</c:f>
              <c:numCache>
                <c:formatCode>[$$-409]#,##0.00</c:formatCode>
                <c:ptCount val="1176"/>
                <c:pt idx="1">
                  <c:v>1000000</c:v>
                </c:pt>
                <c:pt idx="2">
                  <c:v>1000739.4036560865</c:v>
                </c:pt>
                <c:pt idx="3">
                  <c:v>1000812.3998031113</c:v>
                </c:pt>
                <c:pt idx="4">
                  <c:v>1005174.0172566938</c:v>
                </c:pt>
                <c:pt idx="5">
                  <c:v>1002201.2332825549</c:v>
                </c:pt>
                <c:pt idx="6">
                  <c:v>1002075.5952184588</c:v>
                </c:pt>
                <c:pt idx="7">
                  <c:v>1005715.0365526143</c:v>
                </c:pt>
                <c:pt idx="8">
                  <c:v>1000839.5779643372</c:v>
                </c:pt>
                <c:pt idx="9">
                  <c:v>1003035.5684292505</c:v>
                </c:pt>
                <c:pt idx="10">
                  <c:v>993117.01513280184</c:v>
                </c:pt>
                <c:pt idx="11">
                  <c:v>996171.31790778053</c:v>
                </c:pt>
                <c:pt idx="12">
                  <c:v>993084.21912629553</c:v>
                </c:pt>
                <c:pt idx="13">
                  <c:v>997241.0138225836</c:v>
                </c:pt>
                <c:pt idx="14">
                  <c:v>1000352.8303772778</c:v>
                </c:pt>
                <c:pt idx="15">
                  <c:v>1011952.5835275003</c:v>
                </c:pt>
                <c:pt idx="16">
                  <c:v>1030628.671325714</c:v>
                </c:pt>
                <c:pt idx="17">
                  <c:v>1033186.3721316548</c:v>
                </c:pt>
                <c:pt idx="18">
                  <c:v>1025590.2241094527</c:v>
                </c:pt>
                <c:pt idx="19">
                  <c:v>1012640.4927971311</c:v>
                </c:pt>
                <c:pt idx="20">
                  <c:v>1005214.0000109373</c:v>
                </c:pt>
                <c:pt idx="21">
                  <c:v>1003619.2767780399</c:v>
                </c:pt>
                <c:pt idx="22">
                  <c:v>1001692.3600874789</c:v>
                </c:pt>
                <c:pt idx="23">
                  <c:v>1011017.8002321953</c:v>
                </c:pt>
                <c:pt idx="24">
                  <c:v>1012807.446665425</c:v>
                </c:pt>
                <c:pt idx="25">
                  <c:v>1020921.2759750993</c:v>
                </c:pt>
                <c:pt idx="26">
                  <c:v>1015452.4649565686</c:v>
                </c:pt>
                <c:pt idx="27">
                  <c:v>1015257.5796378951</c:v>
                </c:pt>
                <c:pt idx="28">
                  <c:v>1015079.6497573556</c:v>
                </c:pt>
                <c:pt idx="29">
                  <c:v>1022763.610767997</c:v>
                </c:pt>
                <c:pt idx="30">
                  <c:v>1027457.0314535653</c:v>
                </c:pt>
                <c:pt idx="31">
                  <c:v>1030371.3528596127</c:v>
                </c:pt>
                <c:pt idx="32">
                  <c:v>1038595.6945599942</c:v>
                </c:pt>
                <c:pt idx="33">
                  <c:v>1042150.0373677055</c:v>
                </c:pt>
                <c:pt idx="34">
                  <c:v>1051072.6699792456</c:v>
                </c:pt>
                <c:pt idx="35">
                  <c:v>1052400.2747999076</c:v>
                </c:pt>
                <c:pt idx="36">
                  <c:v>1055167.2302615372</c:v>
                </c:pt>
                <c:pt idx="37">
                  <c:v>1053431.6321320848</c:v>
                </c:pt>
                <c:pt idx="38">
                  <c:v>1056693.6353704557</c:v>
                </c:pt>
                <c:pt idx="39">
                  <c:v>1058788.892030074</c:v>
                </c:pt>
                <c:pt idx="40">
                  <c:v>1077862.6343087533</c:v>
                </c:pt>
                <c:pt idx="41">
                  <c:v>1072040.8364219815</c:v>
                </c:pt>
                <c:pt idx="42">
                  <c:v>1072600.9116942091</c:v>
                </c:pt>
                <c:pt idx="43">
                  <c:v>1065735.0971329429</c:v>
                </c:pt>
                <c:pt idx="44">
                  <c:v>1065863.233173558</c:v>
                </c:pt>
                <c:pt idx="45">
                  <c:v>1065647.8598215794</c:v>
                </c:pt>
                <c:pt idx="46">
                  <c:v>1066549.1558213527</c:v>
                </c:pt>
                <c:pt idx="47">
                  <c:v>1065714.2185076145</c:v>
                </c:pt>
                <c:pt idx="48">
                  <c:v>1065814.8676759487</c:v>
                </c:pt>
                <c:pt idx="49">
                  <c:v>1065821.1896944474</c:v>
                </c:pt>
                <c:pt idx="50">
                  <c:v>1068157.6224611967</c:v>
                </c:pt>
                <c:pt idx="51">
                  <c:v>1068455.471903871</c:v>
                </c:pt>
                <c:pt idx="52">
                  <c:v>1067811.1361943162</c:v>
                </c:pt>
                <c:pt idx="53">
                  <c:v>1064418.7811408064</c:v>
                </c:pt>
                <c:pt idx="54">
                  <c:v>1048121.6901520853</c:v>
                </c:pt>
                <c:pt idx="55">
                  <c:v>1049165.1298073065</c:v>
                </c:pt>
                <c:pt idx="56">
                  <c:v>1044662.9019235659</c:v>
                </c:pt>
                <c:pt idx="57">
                  <c:v>1040527.6616940824</c:v>
                </c:pt>
                <c:pt idx="58">
                  <c:v>1043110.2425234669</c:v>
                </c:pt>
                <c:pt idx="59">
                  <c:v>1050291.3155368418</c:v>
                </c:pt>
                <c:pt idx="60">
                  <c:v>1052555.5229851301</c:v>
                </c:pt>
                <c:pt idx="61">
                  <c:v>1056302.7912819944</c:v>
                </c:pt>
                <c:pt idx="62">
                  <c:v>1049646.3182904499</c:v>
                </c:pt>
                <c:pt idx="63">
                  <c:v>1050963.4924727939</c:v>
                </c:pt>
                <c:pt idx="64">
                  <c:v>1053753.433945315</c:v>
                </c:pt>
                <c:pt idx="65">
                  <c:v>1046190.9526291259</c:v>
                </c:pt>
                <c:pt idx="66">
                  <c:v>1046926.5930046031</c:v>
                </c:pt>
                <c:pt idx="67">
                  <c:v>1046926.7682206173</c:v>
                </c:pt>
                <c:pt idx="68">
                  <c:v>1044487.3679488463</c:v>
                </c:pt>
                <c:pt idx="69">
                  <c:v>1044789.0370092309</c:v>
                </c:pt>
                <c:pt idx="70">
                  <c:v>1042284.5206348919</c:v>
                </c:pt>
                <c:pt idx="71">
                  <c:v>1037335.474660109</c:v>
                </c:pt>
                <c:pt idx="72">
                  <c:v>1053100.3307878985</c:v>
                </c:pt>
                <c:pt idx="73">
                  <c:v>1051455.438368022</c:v>
                </c:pt>
                <c:pt idx="74">
                  <c:v>1049414.5055599411</c:v>
                </c:pt>
                <c:pt idx="75">
                  <c:v>1054245.4831518643</c:v>
                </c:pt>
                <c:pt idx="76">
                  <c:v>1052297.465850601</c:v>
                </c:pt>
                <c:pt idx="77">
                  <c:v>1071175.1841030361</c:v>
                </c:pt>
                <c:pt idx="78">
                  <c:v>1077613.2385749202</c:v>
                </c:pt>
                <c:pt idx="79">
                  <c:v>1076347.0646921815</c:v>
                </c:pt>
                <c:pt idx="80">
                  <c:v>1075427.5816958076</c:v>
                </c:pt>
                <c:pt idx="81">
                  <c:v>1087098.6836805739</c:v>
                </c:pt>
                <c:pt idx="82">
                  <c:v>1086579.088032604</c:v>
                </c:pt>
                <c:pt idx="83">
                  <c:v>1088699.606229411</c:v>
                </c:pt>
                <c:pt idx="84">
                  <c:v>1093086.5406279678</c:v>
                </c:pt>
                <c:pt idx="85">
                  <c:v>1096912.9833702552</c:v>
                </c:pt>
                <c:pt idx="86">
                  <c:v>1098336.936132777</c:v>
                </c:pt>
                <c:pt idx="87">
                  <c:v>1103866.3300627479</c:v>
                </c:pt>
                <c:pt idx="88">
                  <c:v>1101106.221316189</c:v>
                </c:pt>
                <c:pt idx="89">
                  <c:v>1097574.0215881139</c:v>
                </c:pt>
                <c:pt idx="90">
                  <c:v>1098786.5972986226</c:v>
                </c:pt>
                <c:pt idx="91">
                  <c:v>1096297.944776705</c:v>
                </c:pt>
                <c:pt idx="92">
                  <c:v>1098426.5336004407</c:v>
                </c:pt>
                <c:pt idx="93">
                  <c:v>1102066.0664032146</c:v>
                </c:pt>
                <c:pt idx="94">
                  <c:v>1079775.7791373206</c:v>
                </c:pt>
                <c:pt idx="95">
                  <c:v>1078408.1511200662</c:v>
                </c:pt>
                <c:pt idx="96">
                  <c:v>1087760.0718703857</c:v>
                </c:pt>
                <c:pt idx="97">
                  <c:v>1096321.6936441816</c:v>
                </c:pt>
                <c:pt idx="98">
                  <c:v>1102595.8505038996</c:v>
                </c:pt>
                <c:pt idx="99">
                  <c:v>1111133.8860294176</c:v>
                </c:pt>
                <c:pt idx="100">
                  <c:v>1119267.8020818154</c:v>
                </c:pt>
                <c:pt idx="101">
                  <c:v>1118881.7645071023</c:v>
                </c:pt>
                <c:pt idx="102">
                  <c:v>1115851.80443672</c:v>
                </c:pt>
                <c:pt idx="103">
                  <c:v>1109070.6451929621</c:v>
                </c:pt>
                <c:pt idx="104">
                  <c:v>1113972.2726205136</c:v>
                </c:pt>
                <c:pt idx="105">
                  <c:v>1119664.0880193249</c:v>
                </c:pt>
                <c:pt idx="106">
                  <c:v>1121068.4046830067</c:v>
                </c:pt>
                <c:pt idx="107">
                  <c:v>1116307.7257175264</c:v>
                </c:pt>
                <c:pt idx="108">
                  <c:v>1119997.0029948016</c:v>
                </c:pt>
                <c:pt idx="109">
                  <c:v>1124675.1038738403</c:v>
                </c:pt>
                <c:pt idx="110">
                  <c:v>1123170.1525122137</c:v>
                </c:pt>
                <c:pt idx="111">
                  <c:v>1120920.1002691509</c:v>
                </c:pt>
                <c:pt idx="112">
                  <c:v>1124121.2034264498</c:v>
                </c:pt>
                <c:pt idx="113">
                  <c:v>1126344.4786924217</c:v>
                </c:pt>
                <c:pt idx="114">
                  <c:v>1126644.2453679629</c:v>
                </c:pt>
                <c:pt idx="115">
                  <c:v>1126718.5884455564</c:v>
                </c:pt>
                <c:pt idx="116">
                  <c:v>1142088.5051848551</c:v>
                </c:pt>
                <c:pt idx="117">
                  <c:v>1138776.3997455158</c:v>
                </c:pt>
                <c:pt idx="118">
                  <c:v>1138986.1018465525</c:v>
                </c:pt>
                <c:pt idx="119">
                  <c:v>1137579.5138829369</c:v>
                </c:pt>
                <c:pt idx="120">
                  <c:v>1144920.0623134715</c:v>
                </c:pt>
                <c:pt idx="121">
                  <c:v>1140042.789159162</c:v>
                </c:pt>
                <c:pt idx="122">
                  <c:v>1132107.3086546853</c:v>
                </c:pt>
                <c:pt idx="123">
                  <c:v>1144435.5976407737</c:v>
                </c:pt>
                <c:pt idx="124">
                  <c:v>1136230.7966245082</c:v>
                </c:pt>
                <c:pt idx="125">
                  <c:v>1135338.5653598791</c:v>
                </c:pt>
                <c:pt idx="126">
                  <c:v>1137046.7668359182</c:v>
                </c:pt>
                <c:pt idx="127">
                  <c:v>1148844.1417426651</c:v>
                </c:pt>
                <c:pt idx="128">
                  <c:v>1143385.6396580732</c:v>
                </c:pt>
                <c:pt idx="129">
                  <c:v>1150064.8977603801</c:v>
                </c:pt>
                <c:pt idx="130">
                  <c:v>1153345.2868898464</c:v>
                </c:pt>
                <c:pt idx="131">
                  <c:v>1155998.9315270414</c:v>
                </c:pt>
                <c:pt idx="132">
                  <c:v>1160702.2344679355</c:v>
                </c:pt>
                <c:pt idx="133">
                  <c:v>1162090.0313548434</c:v>
                </c:pt>
                <c:pt idx="134">
                  <c:v>1166765.8460172082</c:v>
                </c:pt>
                <c:pt idx="135">
                  <c:v>1164824.9061886836</c:v>
                </c:pt>
                <c:pt idx="136">
                  <c:v>1165715.8999337293</c:v>
                </c:pt>
                <c:pt idx="137">
                  <c:v>1172698.3001933647</c:v>
                </c:pt>
                <c:pt idx="138">
                  <c:v>1171596.7196890742</c:v>
                </c:pt>
                <c:pt idx="139">
                  <c:v>1175136.4884225738</c:v>
                </c:pt>
                <c:pt idx="140">
                  <c:v>1176567.2866982687</c:v>
                </c:pt>
                <c:pt idx="141">
                  <c:v>1175281.5805419602</c:v>
                </c:pt>
                <c:pt idx="142">
                  <c:v>1204735.7543608088</c:v>
                </c:pt>
                <c:pt idx="143">
                  <c:v>1212889.3225709856</c:v>
                </c:pt>
                <c:pt idx="144">
                  <c:v>1213519.11547632</c:v>
                </c:pt>
                <c:pt idx="145">
                  <c:v>1211849.089754784</c:v>
                </c:pt>
                <c:pt idx="146">
                  <c:v>1211549.1523100007</c:v>
                </c:pt>
                <c:pt idx="147">
                  <c:v>1209570.4194941192</c:v>
                </c:pt>
                <c:pt idx="148">
                  <c:v>1206108.9177431262</c:v>
                </c:pt>
                <c:pt idx="149">
                  <c:v>1209898.0666916207</c:v>
                </c:pt>
                <c:pt idx="150">
                  <c:v>1215147.4062962162</c:v>
                </c:pt>
                <c:pt idx="151">
                  <c:v>1212348.9434978175</c:v>
                </c:pt>
                <c:pt idx="152">
                  <c:v>1203985.7926471233</c:v>
                </c:pt>
                <c:pt idx="153">
                  <c:v>1193484.2205141555</c:v>
                </c:pt>
                <c:pt idx="154">
                  <c:v>1194533.474221379</c:v>
                </c:pt>
                <c:pt idx="155">
                  <c:v>1205121.6242171105</c:v>
                </c:pt>
                <c:pt idx="156">
                  <c:v>1210742.9693322217</c:v>
                </c:pt>
                <c:pt idx="157">
                  <c:v>1208706.0621978957</c:v>
                </c:pt>
                <c:pt idx="158">
                  <c:v>1193885.2783999494</c:v>
                </c:pt>
                <c:pt idx="159">
                  <c:v>1192677.236550024</c:v>
                </c:pt>
                <c:pt idx="160">
                  <c:v>1190566.3805884547</c:v>
                </c:pt>
                <c:pt idx="161">
                  <c:v>1204450.4010871151</c:v>
                </c:pt>
                <c:pt idx="162">
                  <c:v>1203041.1922234423</c:v>
                </c:pt>
                <c:pt idx="163">
                  <c:v>1200675.947245047</c:v>
                </c:pt>
                <c:pt idx="164">
                  <c:v>1197345.7976811291</c:v>
                </c:pt>
                <c:pt idx="165">
                  <c:v>1196249.8280969113</c:v>
                </c:pt>
                <c:pt idx="166">
                  <c:v>1201375.6167583452</c:v>
                </c:pt>
                <c:pt idx="167">
                  <c:v>1204159.577665587</c:v>
                </c:pt>
                <c:pt idx="168">
                  <c:v>1206551.4420604547</c:v>
                </c:pt>
                <c:pt idx="169">
                  <c:v>1210579.6884989326</c:v>
                </c:pt>
                <c:pt idx="170">
                  <c:v>1196728.8836577404</c:v>
                </c:pt>
                <c:pt idx="171">
                  <c:v>1196160.0375284152</c:v>
                </c:pt>
                <c:pt idx="172">
                  <c:v>1197647.717073034</c:v>
                </c:pt>
                <c:pt idx="173">
                  <c:v>1197846.1011972092</c:v>
                </c:pt>
                <c:pt idx="174">
                  <c:v>1206721.3512766627</c:v>
                </c:pt>
                <c:pt idx="175">
                  <c:v>1212744.7906428869</c:v>
                </c:pt>
                <c:pt idx="176">
                  <c:v>1217496.8487475521</c:v>
                </c:pt>
                <c:pt idx="177">
                  <c:v>1212764.4758966833</c:v>
                </c:pt>
                <c:pt idx="178">
                  <c:v>1218601.7994466459</c:v>
                </c:pt>
                <c:pt idx="179">
                  <c:v>1225838.3200055466</c:v>
                </c:pt>
                <c:pt idx="180">
                  <c:v>1229827.340420675</c:v>
                </c:pt>
                <c:pt idx="181">
                  <c:v>1237841.5090607973</c:v>
                </c:pt>
                <c:pt idx="182">
                  <c:v>1237485.3266089601</c:v>
                </c:pt>
                <c:pt idx="183">
                  <c:v>1236578.963976366</c:v>
                </c:pt>
                <c:pt idx="184">
                  <c:v>1230030.6212527922</c:v>
                </c:pt>
                <c:pt idx="185">
                  <c:v>1228056.4137716242</c:v>
                </c:pt>
                <c:pt idx="186">
                  <c:v>1235893.5398423816</c:v>
                </c:pt>
                <c:pt idx="187">
                  <c:v>1238624.4975499979</c:v>
                </c:pt>
                <c:pt idx="188">
                  <c:v>1242456.1519371262</c:v>
                </c:pt>
                <c:pt idx="189">
                  <c:v>1245513.5153886909</c:v>
                </c:pt>
                <c:pt idx="190">
                  <c:v>1250686.5135135895</c:v>
                </c:pt>
                <c:pt idx="191">
                  <c:v>1248282.0670709936</c:v>
                </c:pt>
                <c:pt idx="192">
                  <c:v>1260491.3887819627</c:v>
                </c:pt>
                <c:pt idx="193">
                  <c:v>1262048.2258424198</c:v>
                </c:pt>
                <c:pt idx="194">
                  <c:v>1259181.153901184</c:v>
                </c:pt>
                <c:pt idx="195">
                  <c:v>1266362.0080649694</c:v>
                </c:pt>
                <c:pt idx="196">
                  <c:v>1273323.3838736839</c:v>
                </c:pt>
                <c:pt idx="197">
                  <c:v>1271202.3689303815</c:v>
                </c:pt>
                <c:pt idx="198">
                  <c:v>1270541.209171151</c:v>
                </c:pt>
                <c:pt idx="199">
                  <c:v>1279279.3692720775</c:v>
                </c:pt>
                <c:pt idx="200">
                  <c:v>1277019.4461805751</c:v>
                </c:pt>
                <c:pt idx="201">
                  <c:v>1279684.7620357296</c:v>
                </c:pt>
                <c:pt idx="202">
                  <c:v>1276687.2692658021</c:v>
                </c:pt>
                <c:pt idx="203">
                  <c:v>1287798.3733658823</c:v>
                </c:pt>
                <c:pt idx="204">
                  <c:v>1277632.2338109442</c:v>
                </c:pt>
                <c:pt idx="205">
                  <c:v>1287242.0712508662</c:v>
                </c:pt>
                <c:pt idx="206">
                  <c:v>1278355.7474252186</c:v>
                </c:pt>
                <c:pt idx="207">
                  <c:v>1282965.2907351339</c:v>
                </c:pt>
                <c:pt idx="208">
                  <c:v>1292002.86801644</c:v>
                </c:pt>
                <c:pt idx="209">
                  <c:v>1292619.6933002933</c:v>
                </c:pt>
                <c:pt idx="210">
                  <c:v>1289265.594185136</c:v>
                </c:pt>
                <c:pt idx="211">
                  <c:v>1292629.3537102665</c:v>
                </c:pt>
                <c:pt idx="212">
                  <c:v>1300611.9903000994</c:v>
                </c:pt>
                <c:pt idx="213">
                  <c:v>1301757.091800197</c:v>
                </c:pt>
                <c:pt idx="214">
                  <c:v>1296851.6573479259</c:v>
                </c:pt>
                <c:pt idx="215">
                  <c:v>1299246.2724744999</c:v>
                </c:pt>
                <c:pt idx="216">
                  <c:v>1298513.8377120593</c:v>
                </c:pt>
                <c:pt idx="217">
                  <c:v>1291948.6200973778</c:v>
                </c:pt>
                <c:pt idx="218">
                  <c:v>1290312.0647316766</c:v>
                </c:pt>
                <c:pt idx="219">
                  <c:v>1293736.2139632138</c:v>
                </c:pt>
                <c:pt idx="220">
                  <c:v>1296135.8100969582</c:v>
                </c:pt>
                <c:pt idx="221">
                  <c:v>1294479.509448797</c:v>
                </c:pt>
                <c:pt idx="222">
                  <c:v>1298366.2354967101</c:v>
                </c:pt>
                <c:pt idx="223">
                  <c:v>1285696.5363273749</c:v>
                </c:pt>
                <c:pt idx="224">
                  <c:v>1289308.4885585848</c:v>
                </c:pt>
                <c:pt idx="225">
                  <c:v>1299123.7033589466</c:v>
                </c:pt>
                <c:pt idx="226">
                  <c:v>1296821.8395202556</c:v>
                </c:pt>
                <c:pt idx="227">
                  <c:v>1298424.3804109562</c:v>
                </c:pt>
                <c:pt idx="228">
                  <c:v>1301773.3308102898</c:v>
                </c:pt>
                <c:pt idx="229">
                  <c:v>1312561.3864772224</c:v>
                </c:pt>
                <c:pt idx="230">
                  <c:v>1311393.2502418032</c:v>
                </c:pt>
                <c:pt idx="231">
                  <c:v>1324809.6439590026</c:v>
                </c:pt>
                <c:pt idx="232">
                  <c:v>1317079.2094585358</c:v>
                </c:pt>
                <c:pt idx="233">
                  <c:v>1329471.1589551265</c:v>
                </c:pt>
                <c:pt idx="234">
                  <c:v>1325353.8614507774</c:v>
                </c:pt>
                <c:pt idx="235">
                  <c:v>1331685.6364446557</c:v>
                </c:pt>
                <c:pt idx="236">
                  <c:v>1334069.9806879913</c:v>
                </c:pt>
                <c:pt idx="237">
                  <c:v>1341059.9648952386</c:v>
                </c:pt>
                <c:pt idx="238">
                  <c:v>1337771.7300815999</c:v>
                </c:pt>
                <c:pt idx="239">
                  <c:v>1348469.5822021477</c:v>
                </c:pt>
                <c:pt idx="240">
                  <c:v>1351748.3973691787</c:v>
                </c:pt>
                <c:pt idx="241">
                  <c:v>1354379.9734900983</c:v>
                </c:pt>
                <c:pt idx="242">
                  <c:v>1364943.7527432966</c:v>
                </c:pt>
                <c:pt idx="243">
                  <c:v>1372477.2452584836</c:v>
                </c:pt>
                <c:pt idx="244">
                  <c:v>1372129.4196955995</c:v>
                </c:pt>
                <c:pt idx="245">
                  <c:v>1369384.7385712992</c:v>
                </c:pt>
                <c:pt idx="246">
                  <c:v>1366966.2710316775</c:v>
                </c:pt>
                <c:pt idx="247">
                  <c:v>1365137.4488799796</c:v>
                </c:pt>
                <c:pt idx="248">
                  <c:v>1364715.7989716788</c:v>
                </c:pt>
                <c:pt idx="249">
                  <c:v>1364723.0443441635</c:v>
                </c:pt>
                <c:pt idx="250">
                  <c:v>1364524.6690893844</c:v>
                </c:pt>
                <c:pt idx="251">
                  <c:v>1360450.9121860354</c:v>
                </c:pt>
                <c:pt idx="252">
                  <c:v>1369764.5315601113</c:v>
                </c:pt>
                <c:pt idx="253">
                  <c:v>1376391.9855717751</c:v>
                </c:pt>
                <c:pt idx="254">
                  <c:v>1384318.9939306434</c:v>
                </c:pt>
                <c:pt idx="255">
                  <c:v>1400745.2313914658</c:v>
                </c:pt>
                <c:pt idx="256">
                  <c:v>1403511.6130453551</c:v>
                </c:pt>
                <c:pt idx="257">
                  <c:v>1416056.5325794891</c:v>
                </c:pt>
                <c:pt idx="258">
                  <c:v>1419941.8148456377</c:v>
                </c:pt>
                <c:pt idx="259">
                  <c:v>1431277.2868612036</c:v>
                </c:pt>
                <c:pt idx="260">
                  <c:v>1453248.2863295584</c:v>
                </c:pt>
                <c:pt idx="261">
                  <c:v>1453598.2684174371</c:v>
                </c:pt>
                <c:pt idx="262">
                  <c:v>1479029.5336224267</c:v>
                </c:pt>
                <c:pt idx="263">
                  <c:v>1466809.4050433284</c:v>
                </c:pt>
                <c:pt idx="264">
                  <c:v>1467718.7395105471</c:v>
                </c:pt>
                <c:pt idx="265">
                  <c:v>1480529.6704351949</c:v>
                </c:pt>
                <c:pt idx="266">
                  <c:v>1481765.2166127006</c:v>
                </c:pt>
                <c:pt idx="267">
                  <c:v>1486612.0347112417</c:v>
                </c:pt>
                <c:pt idx="268">
                  <c:v>1499995.2737796812</c:v>
                </c:pt>
                <c:pt idx="269">
                  <c:v>1508959.0185877671</c:v>
                </c:pt>
                <c:pt idx="270">
                  <c:v>1499307.9247102872</c:v>
                </c:pt>
                <c:pt idx="271">
                  <c:v>1487163.428009212</c:v>
                </c:pt>
                <c:pt idx="272">
                  <c:v>1511058.3099754064</c:v>
                </c:pt>
                <c:pt idx="273">
                  <c:v>1516404.4484447979</c:v>
                </c:pt>
                <c:pt idx="274">
                  <c:v>1473734.3882506303</c:v>
                </c:pt>
                <c:pt idx="275">
                  <c:v>1401726.3481258929</c:v>
                </c:pt>
                <c:pt idx="276">
                  <c:v>1430656.8909082101</c:v>
                </c:pt>
                <c:pt idx="277">
                  <c:v>1430678.790355019</c:v>
                </c:pt>
                <c:pt idx="278">
                  <c:v>1367872.0108609581</c:v>
                </c:pt>
                <c:pt idx="279">
                  <c:v>1390865.1438442129</c:v>
                </c:pt>
                <c:pt idx="280">
                  <c:v>1417428.1651028125</c:v>
                </c:pt>
                <c:pt idx="281">
                  <c:v>1420611.497804902</c:v>
                </c:pt>
                <c:pt idx="282">
                  <c:v>1436120.5514518521</c:v>
                </c:pt>
                <c:pt idx="283">
                  <c:v>1461425.0051491631</c:v>
                </c:pt>
                <c:pt idx="284">
                  <c:v>1460111.0719608311</c:v>
                </c:pt>
                <c:pt idx="285">
                  <c:v>1453134.0232866229</c:v>
                </c:pt>
                <c:pt idx="286">
                  <c:v>1451743.8181387393</c:v>
                </c:pt>
                <c:pt idx="287">
                  <c:v>1455040.9739272993</c:v>
                </c:pt>
                <c:pt idx="288">
                  <c:v>1473379.4046387109</c:v>
                </c:pt>
                <c:pt idx="289">
                  <c:v>1490326.428772104</c:v>
                </c:pt>
                <c:pt idx="290">
                  <c:v>1475334.9045959809</c:v>
                </c:pt>
                <c:pt idx="291">
                  <c:v>1459152.254496417</c:v>
                </c:pt>
                <c:pt idx="292">
                  <c:v>1431034.9745025956</c:v>
                </c:pt>
                <c:pt idx="293">
                  <c:v>1432286.1174189656</c:v>
                </c:pt>
                <c:pt idx="294">
                  <c:v>1450863.2993281181</c:v>
                </c:pt>
                <c:pt idx="295">
                  <c:v>1449688.4783197965</c:v>
                </c:pt>
                <c:pt idx="296">
                  <c:v>1450181.1142374869</c:v>
                </c:pt>
                <c:pt idx="297">
                  <c:v>1461970.6968141086</c:v>
                </c:pt>
                <c:pt idx="298">
                  <c:v>1491743.1773033962</c:v>
                </c:pt>
                <c:pt idx="299">
                  <c:v>1479373.831292995</c:v>
                </c:pt>
                <c:pt idx="300">
                  <c:v>1461100.641413596</c:v>
                </c:pt>
                <c:pt idx="301">
                  <c:v>1444824.5317878579</c:v>
                </c:pt>
                <c:pt idx="302">
                  <c:v>1445098.3844955887</c:v>
                </c:pt>
                <c:pt idx="303">
                  <c:v>1439101.1640332607</c:v>
                </c:pt>
                <c:pt idx="304">
                  <c:v>1424487.2792009176</c:v>
                </c:pt>
                <c:pt idx="305">
                  <c:v>1428491.4841200719</c:v>
                </c:pt>
                <c:pt idx="306">
                  <c:v>1426328.2793683016</c:v>
                </c:pt>
                <c:pt idx="307">
                  <c:v>1378060.8595799566</c:v>
                </c:pt>
                <c:pt idx="308">
                  <c:v>1357756.0854450862</c:v>
                </c:pt>
                <c:pt idx="309">
                  <c:v>1388344.2935944248</c:v>
                </c:pt>
                <c:pt idx="310">
                  <c:v>1359787.0158209738</c:v>
                </c:pt>
                <c:pt idx="311">
                  <c:v>1361189.998353939</c:v>
                </c:pt>
                <c:pt idx="312">
                  <c:v>1386817.4392851843</c:v>
                </c:pt>
                <c:pt idx="313">
                  <c:v>1360120.7760863435</c:v>
                </c:pt>
                <c:pt idx="314">
                  <c:v>1381338.3726069932</c:v>
                </c:pt>
                <c:pt idx="315">
                  <c:v>1393550.4486341388</c:v>
                </c:pt>
                <c:pt idx="316">
                  <c:v>1408087.5444402727</c:v>
                </c:pt>
                <c:pt idx="317">
                  <c:v>1377004.3446206148</c:v>
                </c:pt>
                <c:pt idx="318">
                  <c:v>1379956.7101773075</c:v>
                </c:pt>
                <c:pt idx="319">
                  <c:v>1406430.9223507815</c:v>
                </c:pt>
                <c:pt idx="320">
                  <c:v>1388749.1720794078</c:v>
                </c:pt>
                <c:pt idx="321">
                  <c:v>1412527.8304586781</c:v>
                </c:pt>
                <c:pt idx="322">
                  <c:v>1397592.1940176939</c:v>
                </c:pt>
                <c:pt idx="323">
                  <c:v>1404661.4442985107</c:v>
                </c:pt>
                <c:pt idx="324">
                  <c:v>1422610.7189975723</c:v>
                </c:pt>
                <c:pt idx="325">
                  <c:v>1420049.6537153439</c:v>
                </c:pt>
                <c:pt idx="326">
                  <c:v>1430339.0182988534</c:v>
                </c:pt>
                <c:pt idx="327">
                  <c:v>1418862.4718132932</c:v>
                </c:pt>
                <c:pt idx="328">
                  <c:v>1418082.3459073161</c:v>
                </c:pt>
                <c:pt idx="329">
                  <c:v>1381731.2929506141</c:v>
                </c:pt>
                <c:pt idx="330">
                  <c:v>1390007.2424345869</c:v>
                </c:pt>
                <c:pt idx="331">
                  <c:v>1399627.4003887428</c:v>
                </c:pt>
                <c:pt idx="332">
                  <c:v>1395906.6692379122</c:v>
                </c:pt>
                <c:pt idx="333">
                  <c:v>1381111.1114430306</c:v>
                </c:pt>
                <c:pt idx="334">
                  <c:v>1379510.8520763521</c:v>
                </c:pt>
                <c:pt idx="335">
                  <c:v>1362025.1384525639</c:v>
                </c:pt>
                <c:pt idx="336">
                  <c:v>1365321.4083185836</c:v>
                </c:pt>
                <c:pt idx="337">
                  <c:v>1385098.378456085</c:v>
                </c:pt>
                <c:pt idx="338">
                  <c:v>1395402.5971104817</c:v>
                </c:pt>
                <c:pt idx="339">
                  <c:v>1395480.4237142731</c:v>
                </c:pt>
                <c:pt idx="340">
                  <c:v>1419558.7720869048</c:v>
                </c:pt>
                <c:pt idx="341">
                  <c:v>1430703.0988393638</c:v>
                </c:pt>
                <c:pt idx="342">
                  <c:v>1426643.572735602</c:v>
                </c:pt>
                <c:pt idx="343">
                  <c:v>1429267.8215982525</c:v>
                </c:pt>
                <c:pt idx="344">
                  <c:v>1414026.5407053134</c:v>
                </c:pt>
                <c:pt idx="345">
                  <c:v>1412197.2597699105</c:v>
                </c:pt>
                <c:pt idx="346">
                  <c:v>1419306.2105699503</c:v>
                </c:pt>
                <c:pt idx="347">
                  <c:v>1415938.8631602454</c:v>
                </c:pt>
                <c:pt idx="348">
                  <c:v>1439021.2414465765</c:v>
                </c:pt>
                <c:pt idx="349">
                  <c:v>1428310.6680394511</c:v>
                </c:pt>
                <c:pt idx="350">
                  <c:v>1435806.0402491756</c:v>
                </c:pt>
                <c:pt idx="351">
                  <c:v>1430777.1774497924</c:v>
                </c:pt>
                <c:pt idx="352">
                  <c:v>1430271.105914908</c:v>
                </c:pt>
                <c:pt idx="353">
                  <c:v>1404190.6281161108</c:v>
                </c:pt>
                <c:pt idx="354">
                  <c:v>1424564.7407550532</c:v>
                </c:pt>
                <c:pt idx="355">
                  <c:v>1420668.0617821889</c:v>
                </c:pt>
                <c:pt idx="356">
                  <c:v>1442172.3403375081</c:v>
                </c:pt>
                <c:pt idx="357">
                  <c:v>1455263.3893544083</c:v>
                </c:pt>
                <c:pt idx="358">
                  <c:v>1448812.4914641762</c:v>
                </c:pt>
                <c:pt idx="359">
                  <c:v>1470310.9910743202</c:v>
                </c:pt>
                <c:pt idx="360">
                  <c:v>1464504.650512334</c:v>
                </c:pt>
                <c:pt idx="361">
                  <c:v>1470172.1323048463</c:v>
                </c:pt>
                <c:pt idx="362">
                  <c:v>1474826.2571767468</c:v>
                </c:pt>
                <c:pt idx="363">
                  <c:v>1477045.8218809958</c:v>
                </c:pt>
                <c:pt idx="364">
                  <c:v>1466309.5213238064</c:v>
                </c:pt>
                <c:pt idx="365">
                  <c:v>1458599.9559678538</c:v>
                </c:pt>
                <c:pt idx="366">
                  <c:v>1457778.7258813321</c:v>
                </c:pt>
                <c:pt idx="367">
                  <c:v>1458682.3570341638</c:v>
                </c:pt>
                <c:pt idx="368">
                  <c:v>1441689.1922123493</c:v>
                </c:pt>
                <c:pt idx="369">
                  <c:v>1442168.2022859212</c:v>
                </c:pt>
                <c:pt idx="370">
                  <c:v>1430867.8323393799</c:v>
                </c:pt>
                <c:pt idx="371">
                  <c:v>1427560.1971521734</c:v>
                </c:pt>
                <c:pt idx="372">
                  <c:v>1409634.239019406</c:v>
                </c:pt>
                <c:pt idx="373">
                  <c:v>1405752.0889013098</c:v>
                </c:pt>
                <c:pt idx="374">
                  <c:v>1391672.368529649</c:v>
                </c:pt>
                <c:pt idx="375">
                  <c:v>1408633.7735012146</c:v>
                </c:pt>
                <c:pt idx="376">
                  <c:v>1411077.6398954839</c:v>
                </c:pt>
                <c:pt idx="377">
                  <c:v>1417807.7923874727</c:v>
                </c:pt>
                <c:pt idx="378">
                  <c:v>1403379.899614065</c:v>
                </c:pt>
                <c:pt idx="379">
                  <c:v>1417217.3707823593</c:v>
                </c:pt>
                <c:pt idx="380">
                  <c:v>1424050.7888900354</c:v>
                </c:pt>
                <c:pt idx="381">
                  <c:v>1444487.7112223301</c:v>
                </c:pt>
                <c:pt idx="382">
                  <c:v>1452303.6455782261</c:v>
                </c:pt>
                <c:pt idx="383">
                  <c:v>1444529.3442250148</c:v>
                </c:pt>
                <c:pt idx="384">
                  <c:v>1460140.614664179</c:v>
                </c:pt>
                <c:pt idx="385">
                  <c:v>1465036.8756461297</c:v>
                </c:pt>
                <c:pt idx="386">
                  <c:v>1482355.2425029161</c:v>
                </c:pt>
                <c:pt idx="387">
                  <c:v>1492263.5247878495</c:v>
                </c:pt>
                <c:pt idx="388">
                  <c:v>1498174.2341201007</c:v>
                </c:pt>
                <c:pt idx="389">
                  <c:v>1483075.1117821939</c:v>
                </c:pt>
                <c:pt idx="390">
                  <c:v>1488315.0251546279</c:v>
                </c:pt>
                <c:pt idx="391">
                  <c:v>1495053.7654106901</c:v>
                </c:pt>
                <c:pt idx="392">
                  <c:v>1520242.8276481009</c:v>
                </c:pt>
                <c:pt idx="393">
                  <c:v>1533492.5308189099</c:v>
                </c:pt>
                <c:pt idx="394">
                  <c:v>1540143.3343615562</c:v>
                </c:pt>
                <c:pt idx="395">
                  <c:v>1535107.6577189483</c:v>
                </c:pt>
                <c:pt idx="396">
                  <c:v>1520416.5213337142</c:v>
                </c:pt>
                <c:pt idx="397">
                  <c:v>1522236.0764399269</c:v>
                </c:pt>
                <c:pt idx="398">
                  <c:v>1520636.2171652904</c:v>
                </c:pt>
                <c:pt idx="399">
                  <c:v>1519832.4809081843</c:v>
                </c:pt>
                <c:pt idx="400">
                  <c:v>1524236.5876788546</c:v>
                </c:pt>
                <c:pt idx="401">
                  <c:v>1522431.5316681236</c:v>
                </c:pt>
                <c:pt idx="402">
                  <c:v>1532740.6550866738</c:v>
                </c:pt>
                <c:pt idx="403">
                  <c:v>1529198.3129492323</c:v>
                </c:pt>
                <c:pt idx="404">
                  <c:v>1524452.0095340554</c:v>
                </c:pt>
                <c:pt idx="405">
                  <c:v>1510132.1706718421</c:v>
                </c:pt>
                <c:pt idx="406">
                  <c:v>1499678.6623146075</c:v>
                </c:pt>
                <c:pt idx="407">
                  <c:v>1506463.4898584718</c:v>
                </c:pt>
                <c:pt idx="408">
                  <c:v>1488948.7735751246</c:v>
                </c:pt>
                <c:pt idx="409">
                  <c:v>1506291.54140537</c:v>
                </c:pt>
                <c:pt idx="410">
                  <c:v>1507295.435180532</c:v>
                </c:pt>
                <c:pt idx="411">
                  <c:v>1514386.9180805827</c:v>
                </c:pt>
                <c:pt idx="412">
                  <c:v>1514370.6116719476</c:v>
                </c:pt>
                <c:pt idx="413">
                  <c:v>1508196.303774728</c:v>
                </c:pt>
                <c:pt idx="414">
                  <c:v>1502618.1218698849</c:v>
                </c:pt>
                <c:pt idx="415">
                  <c:v>1508745.0734711797</c:v>
                </c:pt>
                <c:pt idx="416">
                  <c:v>1526665.3118071782</c:v>
                </c:pt>
                <c:pt idx="417">
                  <c:v>1516236.2505369093</c:v>
                </c:pt>
                <c:pt idx="418">
                  <c:v>1519389.1147948052</c:v>
                </c:pt>
                <c:pt idx="419">
                  <c:v>1507720.6203166998</c:v>
                </c:pt>
                <c:pt idx="420">
                  <c:v>1491189.4293841731</c:v>
                </c:pt>
                <c:pt idx="421">
                  <c:v>1492194.8765672348</c:v>
                </c:pt>
                <c:pt idx="422">
                  <c:v>1492331.0608743127</c:v>
                </c:pt>
                <c:pt idx="423">
                  <c:v>1494417.7224496556</c:v>
                </c:pt>
                <c:pt idx="424">
                  <c:v>1490614.1913335002</c:v>
                </c:pt>
                <c:pt idx="425">
                  <c:v>1482638.1451072858</c:v>
                </c:pt>
                <c:pt idx="426">
                  <c:v>1492851.3904101336</c:v>
                </c:pt>
                <c:pt idx="427">
                  <c:v>1493607.8885559959</c:v>
                </c:pt>
                <c:pt idx="428">
                  <c:v>1497029.4115683041</c:v>
                </c:pt>
                <c:pt idx="429">
                  <c:v>1501763.5421192178</c:v>
                </c:pt>
                <c:pt idx="430">
                  <c:v>1495960.811168961</c:v>
                </c:pt>
                <c:pt idx="431">
                  <c:v>1504685.7073765004</c:v>
                </c:pt>
                <c:pt idx="432">
                  <c:v>1519689.0991901851</c:v>
                </c:pt>
                <c:pt idx="433">
                  <c:v>1536334.7470250884</c:v>
                </c:pt>
                <c:pt idx="434">
                  <c:v>1532596.2720831982</c:v>
                </c:pt>
                <c:pt idx="435">
                  <c:v>1522294.4068124529</c:v>
                </c:pt>
                <c:pt idx="436">
                  <c:v>1521469.0053857707</c:v>
                </c:pt>
                <c:pt idx="437">
                  <c:v>1516092.3496697291</c:v>
                </c:pt>
                <c:pt idx="438">
                  <c:v>1522395.5963265391</c:v>
                </c:pt>
                <c:pt idx="439">
                  <c:v>1523255.1584187557</c:v>
                </c:pt>
                <c:pt idx="440">
                  <c:v>1536908.8561374838</c:v>
                </c:pt>
                <c:pt idx="441">
                  <c:v>1544700.4582589129</c:v>
                </c:pt>
                <c:pt idx="442">
                  <c:v>1550334.3905343986</c:v>
                </c:pt>
                <c:pt idx="443">
                  <c:v>1537708.7337722317</c:v>
                </c:pt>
                <c:pt idx="444">
                  <c:v>1529243.0648346581</c:v>
                </c:pt>
                <c:pt idx="445">
                  <c:v>1532077.9488273906</c:v>
                </c:pt>
                <c:pt idx="446">
                  <c:v>1524906.731406027</c:v>
                </c:pt>
                <c:pt idx="447">
                  <c:v>1473635.4825455095</c:v>
                </c:pt>
                <c:pt idx="448">
                  <c:v>1443756.940776831</c:v>
                </c:pt>
                <c:pt idx="449">
                  <c:v>1451553.8107719258</c:v>
                </c:pt>
                <c:pt idx="450">
                  <c:v>1444421.666240253</c:v>
                </c:pt>
                <c:pt idx="451">
                  <c:v>1476159.0885070711</c:v>
                </c:pt>
                <c:pt idx="452">
                  <c:v>1478745.1534521407</c:v>
                </c:pt>
                <c:pt idx="453">
                  <c:v>1455150.9062094463</c:v>
                </c:pt>
                <c:pt idx="454">
                  <c:v>1459609.0340192942</c:v>
                </c:pt>
                <c:pt idx="455">
                  <c:v>1453076.1482061343</c:v>
                </c:pt>
                <c:pt idx="456">
                  <c:v>1447590.1297440161</c:v>
                </c:pt>
                <c:pt idx="457">
                  <c:v>1430504.4181169991</c:v>
                </c:pt>
                <c:pt idx="458">
                  <c:v>1457988.1588174696</c:v>
                </c:pt>
                <c:pt idx="459">
                  <c:v>1437397.1210583556</c:v>
                </c:pt>
                <c:pt idx="460">
                  <c:v>1406962.5767871554</c:v>
                </c:pt>
                <c:pt idx="461">
                  <c:v>1442178.1550875939</c:v>
                </c:pt>
                <c:pt idx="462">
                  <c:v>1470094.3592017372</c:v>
                </c:pt>
                <c:pt idx="463">
                  <c:v>1475837.7328543663</c:v>
                </c:pt>
                <c:pt idx="464">
                  <c:v>1465417.7849978483</c:v>
                </c:pt>
                <c:pt idx="465">
                  <c:v>1472177.5557757185</c:v>
                </c:pt>
                <c:pt idx="466">
                  <c:v>1486435.0249922199</c:v>
                </c:pt>
                <c:pt idx="467">
                  <c:v>1513548.3298755072</c:v>
                </c:pt>
                <c:pt idx="468">
                  <c:v>1510394.187715794</c:v>
                </c:pt>
                <c:pt idx="469">
                  <c:v>1501990.6409701884</c:v>
                </c:pt>
                <c:pt idx="470">
                  <c:v>1473489.8592072357</c:v>
                </c:pt>
                <c:pt idx="471">
                  <c:v>1467313.8715378861</c:v>
                </c:pt>
                <c:pt idx="472">
                  <c:v>1456194.0669577911</c:v>
                </c:pt>
                <c:pt idx="473">
                  <c:v>1467565.5320810382</c:v>
                </c:pt>
                <c:pt idx="474">
                  <c:v>1463839.0360953074</c:v>
                </c:pt>
                <c:pt idx="475">
                  <c:v>1439968.6058817408</c:v>
                </c:pt>
                <c:pt idx="476">
                  <c:v>1420936.9154030574</c:v>
                </c:pt>
                <c:pt idx="477">
                  <c:v>1417197.6282897389</c:v>
                </c:pt>
                <c:pt idx="478">
                  <c:v>1406415.5678058667</c:v>
                </c:pt>
                <c:pt idx="479">
                  <c:v>1426955.0654701374</c:v>
                </c:pt>
                <c:pt idx="480">
                  <c:v>1432839.9864871078</c:v>
                </c:pt>
                <c:pt idx="481">
                  <c:v>1468899.4914135067</c:v>
                </c:pt>
                <c:pt idx="482">
                  <c:v>1470652.9494044536</c:v>
                </c:pt>
                <c:pt idx="483">
                  <c:v>1494790.6902560506</c:v>
                </c:pt>
                <c:pt idx="484">
                  <c:v>1509540.3256904329</c:v>
                </c:pt>
                <c:pt idx="485">
                  <c:v>1454921.750709936</c:v>
                </c:pt>
                <c:pt idx="486">
                  <c:v>1440416.1222932518</c:v>
                </c:pt>
                <c:pt idx="487">
                  <c:v>1411917.6036188984</c:v>
                </c:pt>
                <c:pt idx="488">
                  <c:v>1412139.1667265028</c:v>
                </c:pt>
                <c:pt idx="489">
                  <c:v>1409233.1092851723</c:v>
                </c:pt>
                <c:pt idx="490">
                  <c:v>1418135.1718408011</c:v>
                </c:pt>
                <c:pt idx="491">
                  <c:v>1418946.1983155168</c:v>
                </c:pt>
                <c:pt idx="492">
                  <c:v>1400598.9719831012</c:v>
                </c:pt>
                <c:pt idx="493">
                  <c:v>1377208.514072031</c:v>
                </c:pt>
                <c:pt idx="494">
                  <c:v>1394392.542969645</c:v>
                </c:pt>
                <c:pt idx="495">
                  <c:v>1375228.8420586656</c:v>
                </c:pt>
                <c:pt idx="496">
                  <c:v>1358730.6394180818</c:v>
                </c:pt>
                <c:pt idx="497">
                  <c:v>1331242.121863849</c:v>
                </c:pt>
                <c:pt idx="498">
                  <c:v>1299068.8659159052</c:v>
                </c:pt>
                <c:pt idx="499">
                  <c:v>1361756.7917538648</c:v>
                </c:pt>
                <c:pt idx="500">
                  <c:v>1374921.2953542974</c:v>
                </c:pt>
                <c:pt idx="501">
                  <c:v>1368854.9416669719</c:v>
                </c:pt>
                <c:pt idx="502">
                  <c:v>1378638.3664102741</c:v>
                </c:pt>
                <c:pt idx="503">
                  <c:v>1386153.9411844909</c:v>
                </c:pt>
                <c:pt idx="504">
                  <c:v>1352844.2173524431</c:v>
                </c:pt>
                <c:pt idx="505">
                  <c:v>1406894.1375478606</c:v>
                </c:pt>
                <c:pt idx="506">
                  <c:v>1403019.990256465</c:v>
                </c:pt>
                <c:pt idx="507">
                  <c:v>1422597.3138386488</c:v>
                </c:pt>
                <c:pt idx="508">
                  <c:v>1417673.0216221479</c:v>
                </c:pt>
                <c:pt idx="509">
                  <c:v>1429730.3379737979</c:v>
                </c:pt>
                <c:pt idx="510">
                  <c:v>1425574.5558979893</c:v>
                </c:pt>
                <c:pt idx="511">
                  <c:v>1420838.9736375432</c:v>
                </c:pt>
                <c:pt idx="512">
                  <c:v>1440062.0337528472</c:v>
                </c:pt>
                <c:pt idx="513">
                  <c:v>1439022.927450513</c:v>
                </c:pt>
                <c:pt idx="514">
                  <c:v>1452207.569577463</c:v>
                </c:pt>
                <c:pt idx="515">
                  <c:v>1470832.7255319187</c:v>
                </c:pt>
                <c:pt idx="516">
                  <c:v>1449052.3301513374</c:v>
                </c:pt>
                <c:pt idx="517">
                  <c:v>1454802.9965504645</c:v>
                </c:pt>
                <c:pt idx="518">
                  <c:v>1450294.4130119951</c:v>
                </c:pt>
                <c:pt idx="519">
                  <c:v>1462372.8699552952</c:v>
                </c:pt>
                <c:pt idx="520">
                  <c:v>1454191.7016877946</c:v>
                </c:pt>
                <c:pt idx="521">
                  <c:v>1455730.7709447879</c:v>
                </c:pt>
                <c:pt idx="522">
                  <c:v>1493515.9212437565</c:v>
                </c:pt>
                <c:pt idx="523">
                  <c:v>1499226.3384834959</c:v>
                </c:pt>
                <c:pt idx="524">
                  <c:v>1504380.3026980611</c:v>
                </c:pt>
                <c:pt idx="525">
                  <c:v>1526894.9929981958</c:v>
                </c:pt>
                <c:pt idx="526">
                  <c:v>1541596.2206631652</c:v>
                </c:pt>
                <c:pt idx="527">
                  <c:v>1532671.6786520754</c:v>
                </c:pt>
                <c:pt idx="528">
                  <c:v>1517566.6529987392</c:v>
                </c:pt>
                <c:pt idx="529">
                  <c:v>1513068.0696921051</c:v>
                </c:pt>
                <c:pt idx="530">
                  <c:v>1511166.8122194805</c:v>
                </c:pt>
                <c:pt idx="531">
                  <c:v>1532840.5656021242</c:v>
                </c:pt>
                <c:pt idx="532">
                  <c:v>1535840.8435971814</c:v>
                </c:pt>
                <c:pt idx="533">
                  <c:v>1500158.6298320945</c:v>
                </c:pt>
                <c:pt idx="534">
                  <c:v>1513503.449839469</c:v>
                </c:pt>
                <c:pt idx="535">
                  <c:v>1509599.0252290629</c:v>
                </c:pt>
                <c:pt idx="536">
                  <c:v>1516719.3341818918</c:v>
                </c:pt>
                <c:pt idx="537">
                  <c:v>1512529.5246736237</c:v>
                </c:pt>
                <c:pt idx="538">
                  <c:v>1516710.7002606075</c:v>
                </c:pt>
                <c:pt idx="539">
                  <c:v>1521043.6622352342</c:v>
                </c:pt>
                <c:pt idx="540">
                  <c:v>1517624.3384498262</c:v>
                </c:pt>
                <c:pt idx="541">
                  <c:v>1527820.266352135</c:v>
                </c:pt>
                <c:pt idx="542">
                  <c:v>1533649.8186980286</c:v>
                </c:pt>
                <c:pt idx="543">
                  <c:v>1542297.7361101343</c:v>
                </c:pt>
                <c:pt idx="544">
                  <c:v>1538456.154110814</c:v>
                </c:pt>
                <c:pt idx="545">
                  <c:v>1540866.8556006905</c:v>
                </c:pt>
                <c:pt idx="546">
                  <c:v>1531786.6019966993</c:v>
                </c:pt>
                <c:pt idx="547">
                  <c:v>1521142.3462728115</c:v>
                </c:pt>
                <c:pt idx="548">
                  <c:v>1517251.5844084669</c:v>
                </c:pt>
                <c:pt idx="549">
                  <c:v>1523840.5945603584</c:v>
                </c:pt>
                <c:pt idx="550">
                  <c:v>1506286.9008985267</c:v>
                </c:pt>
                <c:pt idx="551">
                  <c:v>1511134.0690922993</c:v>
                </c:pt>
                <c:pt idx="552">
                  <c:v>1504658.0647388492</c:v>
                </c:pt>
                <c:pt idx="553">
                  <c:v>1509920.7047685594</c:v>
                </c:pt>
                <c:pt idx="554">
                  <c:v>1506759.0712933582</c:v>
                </c:pt>
                <c:pt idx="555">
                  <c:v>1512331.0200193371</c:v>
                </c:pt>
                <c:pt idx="556">
                  <c:v>1514237.8634265466</c:v>
                </c:pt>
                <c:pt idx="557">
                  <c:v>1508292.7659388641</c:v>
                </c:pt>
                <c:pt idx="558">
                  <c:v>1481548.9765412454</c:v>
                </c:pt>
                <c:pt idx="559">
                  <c:v>1483074.3850733237</c:v>
                </c:pt>
                <c:pt idx="560">
                  <c:v>1489234.0748051661</c:v>
                </c:pt>
                <c:pt idx="561">
                  <c:v>1487042.7649490514</c:v>
                </c:pt>
                <c:pt idx="562">
                  <c:v>1489187.5113246185</c:v>
                </c:pt>
                <c:pt idx="563">
                  <c:v>1501121.0117139176</c:v>
                </c:pt>
                <c:pt idx="564">
                  <c:v>1529642.3866618834</c:v>
                </c:pt>
                <c:pt idx="565">
                  <c:v>1531609.2429718499</c:v>
                </c:pt>
                <c:pt idx="566">
                  <c:v>1525031.6299179329</c:v>
                </c:pt>
                <c:pt idx="567">
                  <c:v>1541908.7418375299</c:v>
                </c:pt>
                <c:pt idx="568">
                  <c:v>1534484.1367383697</c:v>
                </c:pt>
                <c:pt idx="569">
                  <c:v>1518244.707511585</c:v>
                </c:pt>
                <c:pt idx="570">
                  <c:v>1509139.8043400494</c:v>
                </c:pt>
                <c:pt idx="571">
                  <c:v>1507806.8786457835</c:v>
                </c:pt>
                <c:pt idx="572">
                  <c:v>1517804.1597439868</c:v>
                </c:pt>
                <c:pt idx="573">
                  <c:v>1550023.726192008</c:v>
                </c:pt>
                <c:pt idx="574">
                  <c:v>1544496.7943470993</c:v>
                </c:pt>
                <c:pt idx="575">
                  <c:v>1556271.5053882899</c:v>
                </c:pt>
                <c:pt idx="576">
                  <c:v>1569269.3061272302</c:v>
                </c:pt>
                <c:pt idx="577">
                  <c:v>1570690.0155397826</c:v>
                </c:pt>
                <c:pt idx="578">
                  <c:v>1569666.2152607236</c:v>
                </c:pt>
                <c:pt idx="579">
                  <c:v>1580907.2506237701</c:v>
                </c:pt>
                <c:pt idx="580">
                  <c:v>1576416.8549736317</c:v>
                </c:pt>
                <c:pt idx="581">
                  <c:v>1585064.4971375889</c:v>
                </c:pt>
                <c:pt idx="582">
                  <c:v>1592852.9197508127</c:v>
                </c:pt>
                <c:pt idx="583">
                  <c:v>1604527.6024290221</c:v>
                </c:pt>
                <c:pt idx="584">
                  <c:v>1577048.1381414612</c:v>
                </c:pt>
                <c:pt idx="585">
                  <c:v>1560886.9800840174</c:v>
                </c:pt>
                <c:pt idx="586">
                  <c:v>1556845.8097038544</c:v>
                </c:pt>
                <c:pt idx="587">
                  <c:v>1570175.2974142195</c:v>
                </c:pt>
                <c:pt idx="588">
                  <c:v>1560879.4205518209</c:v>
                </c:pt>
                <c:pt idx="589">
                  <c:v>1530913.8198333532</c:v>
                </c:pt>
                <c:pt idx="590">
                  <c:v>1527643.5276980633</c:v>
                </c:pt>
                <c:pt idx="591">
                  <c:v>1516930.8039394068</c:v>
                </c:pt>
                <c:pt idx="592">
                  <c:v>1523700.719322301</c:v>
                </c:pt>
                <c:pt idx="593">
                  <c:v>1483910.2453919589</c:v>
                </c:pt>
                <c:pt idx="594">
                  <c:v>1494070.7446559211</c:v>
                </c:pt>
                <c:pt idx="595">
                  <c:v>1514402.538857149</c:v>
                </c:pt>
                <c:pt idx="596">
                  <c:v>1535440.8355886647</c:v>
                </c:pt>
                <c:pt idx="597">
                  <c:v>1526646.2331521115</c:v>
                </c:pt>
                <c:pt idx="598">
                  <c:v>1515544.5949319603</c:v>
                </c:pt>
                <c:pt idx="599">
                  <c:v>1524264.0144890705</c:v>
                </c:pt>
                <c:pt idx="600">
                  <c:v>1523842.3134891433</c:v>
                </c:pt>
                <c:pt idx="601">
                  <c:v>1512259.3930192469</c:v>
                </c:pt>
                <c:pt idx="602">
                  <c:v>1516293.6678857384</c:v>
                </c:pt>
                <c:pt idx="603">
                  <c:v>1508443.8232199599</c:v>
                </c:pt>
                <c:pt idx="604">
                  <c:v>1490688.2518051399</c:v>
                </c:pt>
                <c:pt idx="605">
                  <c:v>1493490.9355773421</c:v>
                </c:pt>
                <c:pt idx="606">
                  <c:v>1475264.1037905794</c:v>
                </c:pt>
                <c:pt idx="607">
                  <c:v>1457863.1509422897</c:v>
                </c:pt>
                <c:pt idx="608">
                  <c:v>1480866.0879892712</c:v>
                </c:pt>
                <c:pt idx="609">
                  <c:v>1489254.7183345142</c:v>
                </c:pt>
                <c:pt idx="610">
                  <c:v>1497824.9221975845</c:v>
                </c:pt>
                <c:pt idx="611">
                  <c:v>1504462.2610811638</c:v>
                </c:pt>
                <c:pt idx="612">
                  <c:v>1512648.0847163631</c:v>
                </c:pt>
                <c:pt idx="613">
                  <c:v>1508056.9089371422</c:v>
                </c:pt>
                <c:pt idx="614">
                  <c:v>1502346.4087996343</c:v>
                </c:pt>
                <c:pt idx="615">
                  <c:v>1505403.241761737</c:v>
                </c:pt>
                <c:pt idx="616">
                  <c:v>1504323.8045621626</c:v>
                </c:pt>
                <c:pt idx="617">
                  <c:v>1509818.590713066</c:v>
                </c:pt>
                <c:pt idx="618">
                  <c:v>1537639.3401596127</c:v>
                </c:pt>
                <c:pt idx="619">
                  <c:v>1532384.7541326829</c:v>
                </c:pt>
                <c:pt idx="620">
                  <c:v>1547132.9492262467</c:v>
                </c:pt>
                <c:pt idx="621">
                  <c:v>1544471.0193935628</c:v>
                </c:pt>
                <c:pt idx="622">
                  <c:v>1543964.9751516632</c:v>
                </c:pt>
                <c:pt idx="623">
                  <c:v>1524883.105630219</c:v>
                </c:pt>
                <c:pt idx="624">
                  <c:v>1526232.4707448219</c:v>
                </c:pt>
                <c:pt idx="625">
                  <c:v>1514165.6343070038</c:v>
                </c:pt>
                <c:pt idx="626">
                  <c:v>1525313.2306905719</c:v>
                </c:pt>
                <c:pt idx="627">
                  <c:v>1534965.9673012556</c:v>
                </c:pt>
                <c:pt idx="628">
                  <c:v>1540248.928431012</c:v>
                </c:pt>
                <c:pt idx="629">
                  <c:v>1541788.7479548831</c:v>
                </c:pt>
                <c:pt idx="630">
                  <c:v>1549014.0191786373</c:v>
                </c:pt>
                <c:pt idx="631">
                  <c:v>1535517.6201010142</c:v>
                </c:pt>
                <c:pt idx="632">
                  <c:v>1538789.3858086828</c:v>
                </c:pt>
                <c:pt idx="633">
                  <c:v>1544411.6822731101</c:v>
                </c:pt>
                <c:pt idx="634">
                  <c:v>1557878.0175652199</c:v>
                </c:pt>
                <c:pt idx="635">
                  <c:v>1569644.9719959763</c:v>
                </c:pt>
                <c:pt idx="636">
                  <c:v>1562868.4819114874</c:v>
                </c:pt>
                <c:pt idx="637">
                  <c:v>1569337.6767472518</c:v>
                </c:pt>
                <c:pt idx="638">
                  <c:v>1570508.5227734616</c:v>
                </c:pt>
                <c:pt idx="639">
                  <c:v>1563070.5109179937</c:v>
                </c:pt>
                <c:pt idx="640">
                  <c:v>1565921.104328844</c:v>
                </c:pt>
                <c:pt idx="641">
                  <c:v>1565708.0634421022</c:v>
                </c:pt>
                <c:pt idx="642">
                  <c:v>1598873.3011662713</c:v>
                </c:pt>
                <c:pt idx="643">
                  <c:v>1581233.6641557177</c:v>
                </c:pt>
                <c:pt idx="644">
                  <c:v>1556787.1283198528</c:v>
                </c:pt>
                <c:pt idx="645">
                  <c:v>1602012.2837484418</c:v>
                </c:pt>
                <c:pt idx="646">
                  <c:v>1593194.0929125708</c:v>
                </c:pt>
                <c:pt idx="647">
                  <c:v>1593006.2259097288</c:v>
                </c:pt>
                <c:pt idx="648">
                  <c:v>1576211.8594786371</c:v>
                </c:pt>
                <c:pt idx="649">
                  <c:v>1551290.2745175501</c:v>
                </c:pt>
                <c:pt idx="650">
                  <c:v>1554588.2770717181</c:v>
                </c:pt>
                <c:pt idx="651">
                  <c:v>1514819.0667249414</c:v>
                </c:pt>
                <c:pt idx="652">
                  <c:v>1529270.263084616</c:v>
                </c:pt>
                <c:pt idx="653">
                  <c:v>1528257.3853809568</c:v>
                </c:pt>
                <c:pt idx="654">
                  <c:v>1553827.2910905867</c:v>
                </c:pt>
                <c:pt idx="655">
                  <c:v>1547191.2290126877</c:v>
                </c:pt>
                <c:pt idx="656">
                  <c:v>1528563.8333027326</c:v>
                </c:pt>
                <c:pt idx="657">
                  <c:v>1543547.3629354164</c:v>
                </c:pt>
                <c:pt idx="658">
                  <c:v>1499432.3426752274</c:v>
                </c:pt>
                <c:pt idx="659">
                  <c:v>1517774.5137401663</c:v>
                </c:pt>
                <c:pt idx="660">
                  <c:v>1536406.9309685687</c:v>
                </c:pt>
                <c:pt idx="661">
                  <c:v>1552511.7811331169</c:v>
                </c:pt>
                <c:pt idx="662">
                  <c:v>1533944.7897159264</c:v>
                </c:pt>
                <c:pt idx="663">
                  <c:v>1548731.9413734456</c:v>
                </c:pt>
                <c:pt idx="664">
                  <c:v>1572057.9795844005</c:v>
                </c:pt>
                <c:pt idx="665">
                  <c:v>1546846.0514145831</c:v>
                </c:pt>
                <c:pt idx="666">
                  <c:v>1564915.9968006513</c:v>
                </c:pt>
                <c:pt idx="667">
                  <c:v>1557330.655001607</c:v>
                </c:pt>
                <c:pt idx="668">
                  <c:v>1570851.3457655716</c:v>
                </c:pt>
                <c:pt idx="669">
                  <c:v>1588450.0347671784</c:v>
                </c:pt>
                <c:pt idx="670">
                  <c:v>1590908.4137590819</c:v>
                </c:pt>
                <c:pt idx="671">
                  <c:v>1570508.5229959255</c:v>
                </c:pt>
                <c:pt idx="672">
                  <c:v>1585201.7948782444</c:v>
                </c:pt>
                <c:pt idx="673">
                  <c:v>1603669.3674519835</c:v>
                </c:pt>
                <c:pt idx="674">
                  <c:v>1606321.5526028329</c:v>
                </c:pt>
                <c:pt idx="675">
                  <c:v>1606331.0251360196</c:v>
                </c:pt>
                <c:pt idx="676">
                  <c:v>1622628.8414600471</c:v>
                </c:pt>
                <c:pt idx="677">
                  <c:v>1645930.9100617149</c:v>
                </c:pt>
                <c:pt idx="678">
                  <c:v>1648010.195200233</c:v>
                </c:pt>
                <c:pt idx="679">
                  <c:v>1656469.0665054973</c:v>
                </c:pt>
                <c:pt idx="680">
                  <c:v>1646627.1833663718</c:v>
                </c:pt>
                <c:pt idx="681">
                  <c:v>1651774.1729887309</c:v>
                </c:pt>
                <c:pt idx="682">
                  <c:v>1659349.6335122176</c:v>
                </c:pt>
                <c:pt idx="683">
                  <c:v>1659955.329930688</c:v>
                </c:pt>
                <c:pt idx="684">
                  <c:v>1645316.4860469296</c:v>
                </c:pt>
                <c:pt idx="685">
                  <c:v>1645948.2764929947</c:v>
                </c:pt>
                <c:pt idx="686">
                  <c:v>1641074.3484894331</c:v>
                </c:pt>
                <c:pt idx="687">
                  <c:v>1656754.745234753</c:v>
                </c:pt>
                <c:pt idx="688">
                  <c:v>1654367.2084770675</c:v>
                </c:pt>
                <c:pt idx="689">
                  <c:v>1646425.9741653833</c:v>
                </c:pt>
                <c:pt idx="690">
                  <c:v>1643039.0836082858</c:v>
                </c:pt>
                <c:pt idx="691">
                  <c:v>1626091.6463953399</c:v>
                </c:pt>
                <c:pt idx="692">
                  <c:v>1588589.4340393576</c:v>
                </c:pt>
                <c:pt idx="693">
                  <c:v>1599580.8320972899</c:v>
                </c:pt>
                <c:pt idx="694">
                  <c:v>1624504.7149987547</c:v>
                </c:pt>
                <c:pt idx="695">
                  <c:v>1618572.191000999</c:v>
                </c:pt>
                <c:pt idx="696">
                  <c:v>1598754.7799434734</c:v>
                </c:pt>
                <c:pt idx="697">
                  <c:v>1608523.8796208329</c:v>
                </c:pt>
                <c:pt idx="698">
                  <c:v>1610858.5760159707</c:v>
                </c:pt>
                <c:pt idx="699">
                  <c:v>1621209.4191821085</c:v>
                </c:pt>
                <c:pt idx="700">
                  <c:v>1621105.7740624836</c:v>
                </c:pt>
                <c:pt idx="701">
                  <c:v>1640775.1305892135</c:v>
                </c:pt>
                <c:pt idx="702">
                  <c:v>1641489.687665123</c:v>
                </c:pt>
                <c:pt idx="703">
                  <c:v>1645749.8480959451</c:v>
                </c:pt>
                <c:pt idx="704">
                  <c:v>1624075.2592089584</c:v>
                </c:pt>
                <c:pt idx="705">
                  <c:v>1616347.1791066534</c:v>
                </c:pt>
                <c:pt idx="706">
                  <c:v>1623184.6516275376</c:v>
                </c:pt>
                <c:pt idx="707">
                  <c:v>1639602.4050341144</c:v>
                </c:pt>
                <c:pt idx="708">
                  <c:v>1643932.1743467648</c:v>
                </c:pt>
                <c:pt idx="709">
                  <c:v>1637583.5287754338</c:v>
                </c:pt>
                <c:pt idx="710">
                  <c:v>1647335.993573586</c:v>
                </c:pt>
                <c:pt idx="711">
                  <c:v>1645014.3078200121</c:v>
                </c:pt>
                <c:pt idx="712">
                  <c:v>1643485.0766044208</c:v>
                </c:pt>
                <c:pt idx="713">
                  <c:v>1637076.4757815572</c:v>
                </c:pt>
                <c:pt idx="714">
                  <c:v>1653257.2628367133</c:v>
                </c:pt>
                <c:pt idx="715">
                  <c:v>1663632.5346503709</c:v>
                </c:pt>
                <c:pt idx="716">
                  <c:v>1668400.2149793156</c:v>
                </c:pt>
                <c:pt idx="717">
                  <c:v>1666836.3509718329</c:v>
                </c:pt>
                <c:pt idx="718">
                  <c:v>1674230.8244017933</c:v>
                </c:pt>
                <c:pt idx="719">
                  <c:v>1667946.4836215894</c:v>
                </c:pt>
                <c:pt idx="720">
                  <c:v>1679388.5998039027</c:v>
                </c:pt>
                <c:pt idx="721">
                  <c:v>1670660.7480923017</c:v>
                </c:pt>
                <c:pt idx="722">
                  <c:v>1672903.9119808525</c:v>
                </c:pt>
                <c:pt idx="723">
                  <c:v>1685116.2183739967</c:v>
                </c:pt>
                <c:pt idx="724">
                  <c:v>1701498.8572381521</c:v>
                </c:pt>
                <c:pt idx="725">
                  <c:v>1700649.617893816</c:v>
                </c:pt>
                <c:pt idx="726">
                  <c:v>1695575.4505582892</c:v>
                </c:pt>
                <c:pt idx="727">
                  <c:v>1694734.9469506051</c:v>
                </c:pt>
                <c:pt idx="728">
                  <c:v>1687821.4601706727</c:v>
                </c:pt>
                <c:pt idx="729">
                  <c:v>1694961.6641407907</c:v>
                </c:pt>
                <c:pt idx="730">
                  <c:v>1704730.7544336738</c:v>
                </c:pt>
                <c:pt idx="731">
                  <c:v>1713283.9792051073</c:v>
                </c:pt>
                <c:pt idx="732">
                  <c:v>1708020.4746135278</c:v>
                </c:pt>
                <c:pt idx="733">
                  <c:v>1698096.6359638751</c:v>
                </c:pt>
                <c:pt idx="734">
                  <c:v>1682234.2246162151</c:v>
                </c:pt>
                <c:pt idx="735">
                  <c:v>1675506.8076849668</c:v>
                </c:pt>
                <c:pt idx="736">
                  <c:v>1691772.107666689</c:v>
                </c:pt>
                <c:pt idx="737">
                  <c:v>1692244.201216307</c:v>
                </c:pt>
                <c:pt idx="738">
                  <c:v>1714248.4898543213</c:v>
                </c:pt>
                <c:pt idx="739">
                  <c:v>1707269.2793349302</c:v>
                </c:pt>
                <c:pt idx="740">
                  <c:v>1701304.344511983</c:v>
                </c:pt>
                <c:pt idx="741">
                  <c:v>1704581.6099060003</c:v>
                </c:pt>
                <c:pt idx="742">
                  <c:v>1715543.5429731286</c:v>
                </c:pt>
                <c:pt idx="743">
                  <c:v>1707987.4545600337</c:v>
                </c:pt>
                <c:pt idx="744">
                  <c:v>1697189.7726365551</c:v>
                </c:pt>
                <c:pt idx="745">
                  <c:v>1698004.8760620225</c:v>
                </c:pt>
                <c:pt idx="746">
                  <c:v>1696795.6264602307</c:v>
                </c:pt>
                <c:pt idx="747">
                  <c:v>1702575.9354765238</c:v>
                </c:pt>
                <c:pt idx="748">
                  <c:v>1699313.3568928931</c:v>
                </c:pt>
                <c:pt idx="749">
                  <c:v>1709587.0044506236</c:v>
                </c:pt>
                <c:pt idx="750">
                  <c:v>1701928.1414004678</c:v>
                </c:pt>
                <c:pt idx="751">
                  <c:v>1711398.4926369532</c:v>
                </c:pt>
                <c:pt idx="752">
                  <c:v>1712050.3021446392</c:v>
                </c:pt>
                <c:pt idx="753">
                  <c:v>1700575.0022715</c:v>
                </c:pt>
                <c:pt idx="754">
                  <c:v>1702845.7370781638</c:v>
                </c:pt>
                <c:pt idx="755">
                  <c:v>1724427.1185420156</c:v>
                </c:pt>
                <c:pt idx="756">
                  <c:v>1710713.9729500206</c:v>
                </c:pt>
                <c:pt idx="757">
                  <c:v>1723039.2936071292</c:v>
                </c:pt>
                <c:pt idx="758">
                  <c:v>1716400.3604124575</c:v>
                </c:pt>
                <c:pt idx="759">
                  <c:v>1715839.4027290724</c:v>
                </c:pt>
                <c:pt idx="760">
                  <c:v>1736163.771376255</c:v>
                </c:pt>
                <c:pt idx="761">
                  <c:v>1727966.0673646624</c:v>
                </c:pt>
                <c:pt idx="762">
                  <c:v>1739942.2395271931</c:v>
                </c:pt>
                <c:pt idx="763">
                  <c:v>1743611.7174378312</c:v>
                </c:pt>
                <c:pt idx="764">
                  <c:v>1742047.6922497833</c:v>
                </c:pt>
                <c:pt idx="765">
                  <c:v>1750947.7736070494</c:v>
                </c:pt>
                <c:pt idx="766">
                  <c:v>1753845.0832757712</c:v>
                </c:pt>
                <c:pt idx="767">
                  <c:v>1738240.9011824743</c:v>
                </c:pt>
                <c:pt idx="768">
                  <c:v>1735940.5283684437</c:v>
                </c:pt>
                <c:pt idx="769">
                  <c:v>1748952.6882242316</c:v>
                </c:pt>
                <c:pt idx="770">
                  <c:v>1738433.8327519933</c:v>
                </c:pt>
                <c:pt idx="771">
                  <c:v>1714099.8225796053</c:v>
                </c:pt>
                <c:pt idx="772">
                  <c:v>1723727.7925493042</c:v>
                </c:pt>
                <c:pt idx="773">
                  <c:v>1732222.8705390941</c:v>
                </c:pt>
                <c:pt idx="774">
                  <c:v>1752415.2316856503</c:v>
                </c:pt>
                <c:pt idx="775">
                  <c:v>1724699.7119545271</c:v>
                </c:pt>
                <c:pt idx="776">
                  <c:v>1741236.1763315634</c:v>
                </c:pt>
                <c:pt idx="777">
                  <c:v>1740846.768104895</c:v>
                </c:pt>
                <c:pt idx="778">
                  <c:v>1764334.2400074825</c:v>
                </c:pt>
                <c:pt idx="779">
                  <c:v>1790531.441183123</c:v>
                </c:pt>
                <c:pt idx="780">
                  <c:v>1785179.4371156001</c:v>
                </c:pt>
                <c:pt idx="781">
                  <c:v>1810793.1233733173</c:v>
                </c:pt>
                <c:pt idx="782">
                  <c:v>1810541.4112833256</c:v>
                </c:pt>
                <c:pt idx="783">
                  <c:v>1815896.3301971601</c:v>
                </c:pt>
                <c:pt idx="784">
                  <c:v>1809132.6883791541</c:v>
                </c:pt>
                <c:pt idx="785">
                  <c:v>1808725.177385794</c:v>
                </c:pt>
                <c:pt idx="786">
                  <c:v>1797727.9353328652</c:v>
                </c:pt>
                <c:pt idx="787">
                  <c:v>1806374.7823492303</c:v>
                </c:pt>
                <c:pt idx="788">
                  <c:v>1800897.685243817</c:v>
                </c:pt>
                <c:pt idx="789">
                  <c:v>1780368.6103923286</c:v>
                </c:pt>
                <c:pt idx="790">
                  <c:v>1721504.6322123911</c:v>
                </c:pt>
                <c:pt idx="791">
                  <c:v>1667422.1413866994</c:v>
                </c:pt>
                <c:pt idx="792">
                  <c:v>1670248.9599962179</c:v>
                </c:pt>
                <c:pt idx="793">
                  <c:v>1586486.7307717497</c:v>
                </c:pt>
                <c:pt idx="794">
                  <c:v>1548895.2816817993</c:v>
                </c:pt>
                <c:pt idx="795">
                  <c:v>1618068.7603976664</c:v>
                </c:pt>
                <c:pt idx="796">
                  <c:v>1577647.7763411454</c:v>
                </c:pt>
                <c:pt idx="797">
                  <c:v>1624195.9312029087</c:v>
                </c:pt>
                <c:pt idx="798">
                  <c:v>1537457.9825421523</c:v>
                </c:pt>
                <c:pt idx="799">
                  <c:v>1504360.3574254033</c:v>
                </c:pt>
                <c:pt idx="800">
                  <c:v>1358318.3124449567</c:v>
                </c:pt>
                <c:pt idx="801">
                  <c:v>1418134.4395292082</c:v>
                </c:pt>
                <c:pt idx="802">
                  <c:v>1314229.6903184578</c:v>
                </c:pt>
                <c:pt idx="803">
                  <c:v>1174373.044547708</c:v>
                </c:pt>
                <c:pt idx="804">
                  <c:v>1288068.5548434234</c:v>
                </c:pt>
                <c:pt idx="805">
                  <c:v>1114994.4434647942</c:v>
                </c:pt>
                <c:pt idx="806">
                  <c:v>1152231.8233497171</c:v>
                </c:pt>
                <c:pt idx="807">
                  <c:v>1063361.8253075331</c:v>
                </c:pt>
                <c:pt idx="808">
                  <c:v>1046239.9154263579</c:v>
                </c:pt>
                <c:pt idx="809">
                  <c:v>998316.48743020138</c:v>
                </c:pt>
                <c:pt idx="810">
                  <c:v>988914.99324663158</c:v>
                </c:pt>
                <c:pt idx="811">
                  <c:v>1086935.3242590774</c:v>
                </c:pt>
                <c:pt idx="812">
                  <c:v>1149072.4423048396</c:v>
                </c:pt>
                <c:pt idx="813">
                  <c:v>1238220.0871051871</c:v>
                </c:pt>
                <c:pt idx="814">
                  <c:v>1162859.1928379568</c:v>
                </c:pt>
                <c:pt idx="815">
                  <c:v>1183359.0837964928</c:v>
                </c:pt>
                <c:pt idx="816">
                  <c:v>1166459.7482814658</c:v>
                </c:pt>
                <c:pt idx="817">
                  <c:v>1082980.5831502231</c:v>
                </c:pt>
                <c:pt idx="818">
                  <c:v>1094462.775426269</c:v>
                </c:pt>
                <c:pt idx="819">
                  <c:v>1078802.7368396013</c:v>
                </c:pt>
                <c:pt idx="820">
                  <c:v>1185168.8145280629</c:v>
                </c:pt>
                <c:pt idx="821">
                  <c:v>1173719.7447190348</c:v>
                </c:pt>
                <c:pt idx="822">
                  <c:v>1210685.2228462789</c:v>
                </c:pt>
                <c:pt idx="823">
                  <c:v>1255474.2501527192</c:v>
                </c:pt>
                <c:pt idx="824">
                  <c:v>1219175.2893513225</c:v>
                </c:pt>
                <c:pt idx="825">
                  <c:v>1224957.6242645392</c:v>
                </c:pt>
                <c:pt idx="826">
                  <c:v>1208815.6895337491</c:v>
                </c:pt>
                <c:pt idx="827">
                  <c:v>1171324.7538110944</c:v>
                </c:pt>
                <c:pt idx="828">
                  <c:v>1247128.488527596</c:v>
                </c:pt>
                <c:pt idx="829">
                  <c:v>1201010.402162317</c:v>
                </c:pt>
                <c:pt idx="830">
                  <c:v>1158286.077441938</c:v>
                </c:pt>
                <c:pt idx="831">
                  <c:v>1170150.5867661871</c:v>
                </c:pt>
                <c:pt idx="832">
                  <c:v>1174911.1485418906</c:v>
                </c:pt>
                <c:pt idx="833">
                  <c:v>1165793.4211516087</c:v>
                </c:pt>
                <c:pt idx="834">
                  <c:v>1185327.8156893761</c:v>
                </c:pt>
                <c:pt idx="835">
                  <c:v>1182752.7034820449</c:v>
                </c:pt>
                <c:pt idx="836">
                  <c:v>1236141.1389519037</c:v>
                </c:pt>
                <c:pt idx="837">
                  <c:v>1226317.2482584445</c:v>
                </c:pt>
                <c:pt idx="838">
                  <c:v>1193024.3149256483</c:v>
                </c:pt>
                <c:pt idx="839">
                  <c:v>1183515.4477711786</c:v>
                </c:pt>
                <c:pt idx="840">
                  <c:v>1177575.9963373546</c:v>
                </c:pt>
                <c:pt idx="841">
                  <c:v>1159181.5569943527</c:v>
                </c:pt>
                <c:pt idx="842">
                  <c:v>1181379.9182177468</c:v>
                </c:pt>
                <c:pt idx="843">
                  <c:v>1210080.1148587563</c:v>
                </c:pt>
                <c:pt idx="844">
                  <c:v>1192065.9365057503</c:v>
                </c:pt>
                <c:pt idx="845">
                  <c:v>1163353.5701400465</c:v>
                </c:pt>
                <c:pt idx="846">
                  <c:v>1133670.0780932689</c:v>
                </c:pt>
                <c:pt idx="847">
                  <c:v>1147399.4424126362</c:v>
                </c:pt>
                <c:pt idx="848">
                  <c:v>1137482.896923451</c:v>
                </c:pt>
                <c:pt idx="849">
                  <c:v>1199799.8799580671</c:v>
                </c:pt>
                <c:pt idx="850">
                  <c:v>1177904.2622819915</c:v>
                </c:pt>
                <c:pt idx="851">
                  <c:v>1209613.72084091</c:v>
                </c:pt>
                <c:pt idx="852">
                  <c:v>1212889.5101295237</c:v>
                </c:pt>
                <c:pt idx="853">
                  <c:v>1207994.8053594423</c:v>
                </c:pt>
                <c:pt idx="854">
                  <c:v>1252909.8657477032</c:v>
                </c:pt>
                <c:pt idx="855">
                  <c:v>1285119.4947208827</c:v>
                </c:pt>
                <c:pt idx="856">
                  <c:v>1282878.0240465906</c:v>
                </c:pt>
                <c:pt idx="857">
                  <c:v>1266822.6871348217</c:v>
                </c:pt>
                <c:pt idx="858">
                  <c:v>1285452.4253210896</c:v>
                </c:pt>
                <c:pt idx="859">
                  <c:v>1291728.7376675638</c:v>
                </c:pt>
                <c:pt idx="860">
                  <c:v>1358320.1305623194</c:v>
                </c:pt>
                <c:pt idx="861">
                  <c:v>1384196.0728498744</c:v>
                </c:pt>
                <c:pt idx="862">
                  <c:v>1459288.5953640807</c:v>
                </c:pt>
                <c:pt idx="863">
                  <c:v>1527880.1549053797</c:v>
                </c:pt>
                <c:pt idx="864">
                  <c:v>1483655.781966391</c:v>
                </c:pt>
                <c:pt idx="865">
                  <c:v>1440339.6971956941</c:v>
                </c:pt>
                <c:pt idx="866">
                  <c:v>1304217.4665223511</c:v>
                </c:pt>
                <c:pt idx="867">
                  <c:v>1358081.3606838137</c:v>
                </c:pt>
                <c:pt idx="868">
                  <c:v>1372154.7774884559</c:v>
                </c:pt>
                <c:pt idx="869">
                  <c:v>1398495.2590061508</c:v>
                </c:pt>
                <c:pt idx="870">
                  <c:v>1378793.6862666886</c:v>
                </c:pt>
                <c:pt idx="871">
                  <c:v>1375205.5089516323</c:v>
                </c:pt>
                <c:pt idx="872">
                  <c:v>1351408.7993593384</c:v>
                </c:pt>
                <c:pt idx="873">
                  <c:v>1355064.9860276342</c:v>
                </c:pt>
                <c:pt idx="874">
                  <c:v>1359779.9727556298</c:v>
                </c:pt>
                <c:pt idx="875">
                  <c:v>1311211.5176481134</c:v>
                </c:pt>
                <c:pt idx="876">
                  <c:v>1321776.8701823922</c:v>
                </c:pt>
                <c:pt idx="877">
                  <c:v>1267141.441277527</c:v>
                </c:pt>
                <c:pt idx="878">
                  <c:v>1334643.5169414603</c:v>
                </c:pt>
                <c:pt idx="879">
                  <c:v>1320578.9481264881</c:v>
                </c:pt>
                <c:pt idx="880">
                  <c:v>1319014.0957040363</c:v>
                </c:pt>
                <c:pt idx="881">
                  <c:v>1324736.5876013001</c:v>
                </c:pt>
                <c:pt idx="882">
                  <c:v>1355243.2289388459</c:v>
                </c:pt>
                <c:pt idx="883">
                  <c:v>1327159.4275145808</c:v>
                </c:pt>
                <c:pt idx="884">
                  <c:v>1334910.9531272149</c:v>
                </c:pt>
                <c:pt idx="885">
                  <c:v>1310508.1373266387</c:v>
                </c:pt>
                <c:pt idx="886">
                  <c:v>1351216.7801372935</c:v>
                </c:pt>
                <c:pt idx="887">
                  <c:v>1345539.4564084674</c:v>
                </c:pt>
                <c:pt idx="888">
                  <c:v>1361858.2827117506</c:v>
                </c:pt>
                <c:pt idx="889">
                  <c:v>1384555.9453198558</c:v>
                </c:pt>
                <c:pt idx="890">
                  <c:v>1366592.8111501862</c:v>
                </c:pt>
                <c:pt idx="891">
                  <c:v>1360024.0480170227</c:v>
                </c:pt>
                <c:pt idx="892">
                  <c:v>1360539.7502092097</c:v>
                </c:pt>
                <c:pt idx="893">
                  <c:v>1381664.7893702735</c:v>
                </c:pt>
                <c:pt idx="894">
                  <c:v>1392763.9656405048</c:v>
                </c:pt>
                <c:pt idx="895">
                  <c:v>1375089.8576135421</c:v>
                </c:pt>
                <c:pt idx="896">
                  <c:v>1367351.3533212603</c:v>
                </c:pt>
                <c:pt idx="897">
                  <c:v>1360980.1777125581</c:v>
                </c:pt>
                <c:pt idx="898">
                  <c:v>1355370.2966708429</c:v>
                </c:pt>
                <c:pt idx="899">
                  <c:v>1358395.8205679713</c:v>
                </c:pt>
                <c:pt idx="900">
                  <c:v>1342768.0782451069</c:v>
                </c:pt>
                <c:pt idx="901">
                  <c:v>1319256.2393320482</c:v>
                </c:pt>
                <c:pt idx="902">
                  <c:v>1318613.4806314672</c:v>
                </c:pt>
                <c:pt idx="903">
                  <c:v>1323207.2512785897</c:v>
                </c:pt>
                <c:pt idx="904">
                  <c:v>1353081.3970062647</c:v>
                </c:pt>
                <c:pt idx="905">
                  <c:v>1356389.1834024792</c:v>
                </c:pt>
                <c:pt idx="906">
                  <c:v>1359917.6471219403</c:v>
                </c:pt>
                <c:pt idx="907">
                  <c:v>1382916.6724462619</c:v>
                </c:pt>
                <c:pt idx="908">
                  <c:v>1393129.960575101</c:v>
                </c:pt>
                <c:pt idx="909">
                  <c:v>1389745.6943915316</c:v>
                </c:pt>
                <c:pt idx="910">
                  <c:v>1388055.0276337867</c:v>
                </c:pt>
                <c:pt idx="911">
                  <c:v>1393008.848273111</c:v>
                </c:pt>
                <c:pt idx="912">
                  <c:v>1372021.3382657506</c:v>
                </c:pt>
                <c:pt idx="913">
                  <c:v>1373792.3672621001</c:v>
                </c:pt>
                <c:pt idx="914">
                  <c:v>1362766.7467304906</c:v>
                </c:pt>
                <c:pt idx="915">
                  <c:v>1366260.3096190204</c:v>
                </c:pt>
                <c:pt idx="916">
                  <c:v>1361108.3503040613</c:v>
                </c:pt>
                <c:pt idx="917">
                  <c:v>1399881.9374480089</c:v>
                </c:pt>
                <c:pt idx="918">
                  <c:v>1398163.4352689828</c:v>
                </c:pt>
                <c:pt idx="919">
                  <c:v>1397674.3665195946</c:v>
                </c:pt>
                <c:pt idx="920">
                  <c:v>1410629.8937285952</c:v>
                </c:pt>
                <c:pt idx="921">
                  <c:v>1428992.1391665884</c:v>
                </c:pt>
                <c:pt idx="922">
                  <c:v>1407590.2091385517</c:v>
                </c:pt>
                <c:pt idx="923">
                  <c:v>1410592.6116393991</c:v>
                </c:pt>
                <c:pt idx="924">
                  <c:v>1449547.6636235015</c:v>
                </c:pt>
                <c:pt idx="925">
                  <c:v>1412092.829607154</c:v>
                </c:pt>
                <c:pt idx="926">
                  <c:v>1418002.5740446337</c:v>
                </c:pt>
                <c:pt idx="927">
                  <c:v>1363759.4170856106</c:v>
                </c:pt>
                <c:pt idx="928">
                  <c:v>1374284.390295625</c:v>
                </c:pt>
                <c:pt idx="929">
                  <c:v>1358379.3898962981</c:v>
                </c:pt>
                <c:pt idx="930">
                  <c:v>1373245.5852229919</c:v>
                </c:pt>
                <c:pt idx="931">
                  <c:v>1384665.6762406798</c:v>
                </c:pt>
                <c:pt idx="932">
                  <c:v>1377744.9861719485</c:v>
                </c:pt>
                <c:pt idx="933">
                  <c:v>1380530.3857804609</c:v>
                </c:pt>
                <c:pt idx="934">
                  <c:v>1369555.0218313043</c:v>
                </c:pt>
                <c:pt idx="935">
                  <c:v>1347256.4502819174</c:v>
                </c:pt>
                <c:pt idx="936">
                  <c:v>1312582.2660035614</c:v>
                </c:pt>
                <c:pt idx="937">
                  <c:v>1320310.1791733091</c:v>
                </c:pt>
                <c:pt idx="938">
                  <c:v>1282234.0128539174</c:v>
                </c:pt>
                <c:pt idx="939">
                  <c:v>1277836.7055710079</c:v>
                </c:pt>
                <c:pt idx="940">
                  <c:v>1304761.7887898234</c:v>
                </c:pt>
                <c:pt idx="941">
                  <c:v>1343004.1522965061</c:v>
                </c:pt>
                <c:pt idx="942">
                  <c:v>1334111.6672947861</c:v>
                </c:pt>
                <c:pt idx="943">
                  <c:v>1343849.1670277514</c:v>
                </c:pt>
                <c:pt idx="944">
                  <c:v>1355396.6120157032</c:v>
                </c:pt>
                <c:pt idx="945">
                  <c:v>1352875.1638262165</c:v>
                </c:pt>
                <c:pt idx="946">
                  <c:v>1369609.2491200157</c:v>
                </c:pt>
                <c:pt idx="947">
                  <c:v>1332059.5933419939</c:v>
                </c:pt>
                <c:pt idx="948">
                  <c:v>1354414.6080366357</c:v>
                </c:pt>
                <c:pt idx="949">
                  <c:v>1380152.8333942471</c:v>
                </c:pt>
                <c:pt idx="950">
                  <c:v>1385342.269166976</c:v>
                </c:pt>
                <c:pt idx="951">
                  <c:v>1404026.3052840934</c:v>
                </c:pt>
                <c:pt idx="952">
                  <c:v>1382289.8080542847</c:v>
                </c:pt>
                <c:pt idx="953">
                  <c:v>1381059.1429919098</c:v>
                </c:pt>
                <c:pt idx="954">
                  <c:v>1385615.1635256677</c:v>
                </c:pt>
                <c:pt idx="955">
                  <c:v>1394280.4113266324</c:v>
                </c:pt>
                <c:pt idx="956">
                  <c:v>1376381.4059621328</c:v>
                </c:pt>
                <c:pt idx="957">
                  <c:v>1387765.6981346079</c:v>
                </c:pt>
                <c:pt idx="958">
                  <c:v>1383637.7989183823</c:v>
                </c:pt>
                <c:pt idx="959">
                  <c:v>1415912.1979951388</c:v>
                </c:pt>
                <c:pt idx="960">
                  <c:v>1420625.9562589647</c:v>
                </c:pt>
                <c:pt idx="961">
                  <c:v>1382321.2605166351</c:v>
                </c:pt>
                <c:pt idx="962">
                  <c:v>1368316.6939877977</c:v>
                </c:pt>
                <c:pt idx="963">
                  <c:v>1310753.9064998671</c:v>
                </c:pt>
                <c:pt idx="964">
                  <c:v>1324228.6955035527</c:v>
                </c:pt>
                <c:pt idx="965">
                  <c:v>1333186.0118078345</c:v>
                </c:pt>
                <c:pt idx="966">
                  <c:v>1355993.8704987348</c:v>
                </c:pt>
                <c:pt idx="967">
                  <c:v>1387857.1321058616</c:v>
                </c:pt>
                <c:pt idx="968">
                  <c:v>1391865.8870701911</c:v>
                </c:pt>
                <c:pt idx="969">
                  <c:v>1423713.8228707549</c:v>
                </c:pt>
                <c:pt idx="970">
                  <c:v>1419986.8990895194</c:v>
                </c:pt>
                <c:pt idx="971">
                  <c:v>1539268.6566589908</c:v>
                </c:pt>
                <c:pt idx="972">
                  <c:v>1564403.9086095737</c:v>
                </c:pt>
                <c:pt idx="973">
                  <c:v>1542579.5634701883</c:v>
                </c:pt>
                <c:pt idx="974">
                  <c:v>1520389.5716385879</c:v>
                </c:pt>
                <c:pt idx="975">
                  <c:v>1555909.5567417974</c:v>
                </c:pt>
                <c:pt idx="976">
                  <c:v>1605289.2869979367</c:v>
                </c:pt>
                <c:pt idx="977">
                  <c:v>1615172.2834221402</c:v>
                </c:pt>
                <c:pt idx="978">
                  <c:v>1584912.0613081059</c:v>
                </c:pt>
                <c:pt idx="979">
                  <c:v>1598740.568685706</c:v>
                </c:pt>
                <c:pt idx="980">
                  <c:v>1573643.2672285987</c:v>
                </c:pt>
                <c:pt idx="981">
                  <c:v>1610604.2911771904</c:v>
                </c:pt>
                <c:pt idx="982">
                  <c:v>1656437.3589568732</c:v>
                </c:pt>
                <c:pt idx="983">
                  <c:v>1648056.8260870213</c:v>
                </c:pt>
                <c:pt idx="984">
                  <c:v>1645866.5855243413</c:v>
                </c:pt>
                <c:pt idx="985">
                  <c:v>1606790.9583470309</c:v>
                </c:pt>
                <c:pt idx="986">
                  <c:v>1630317.7389041011</c:v>
                </c:pt>
                <c:pt idx="987">
                  <c:v>1666145.4431092681</c:v>
                </c:pt>
                <c:pt idx="988">
                  <c:v>1693368.8833834268</c:v>
                </c:pt>
                <c:pt idx="989">
                  <c:v>1697327.0035786789</c:v>
                </c:pt>
                <c:pt idx="990">
                  <c:v>1697932.5366211466</c:v>
                </c:pt>
                <c:pt idx="991">
                  <c:v>1695465.226516813</c:v>
                </c:pt>
                <c:pt idx="992">
                  <c:v>1677134.3125536311</c:v>
                </c:pt>
                <c:pt idx="993">
                  <c:v>1674476.94808418</c:v>
                </c:pt>
                <c:pt idx="994">
                  <c:v>1668213.8257276015</c:v>
                </c:pt>
                <c:pt idx="995">
                  <c:v>1654876.5310927553</c:v>
                </c:pt>
                <c:pt idx="996">
                  <c:v>1669894.5097471068</c:v>
                </c:pt>
                <c:pt idx="997">
                  <c:v>1657204.0992624005</c:v>
                </c:pt>
                <c:pt idx="998">
                  <c:v>1642785.4722979767</c:v>
                </c:pt>
                <c:pt idx="999">
                  <c:v>1638321.3649122817</c:v>
                </c:pt>
                <c:pt idx="1000">
                  <c:v>1647384.580460438</c:v>
                </c:pt>
                <c:pt idx="1001">
                  <c:v>1636295.0714034401</c:v>
                </c:pt>
                <c:pt idx="1002">
                  <c:v>1653941.2319098196</c:v>
                </c:pt>
                <c:pt idx="1003">
                  <c:v>1651385.0213622081</c:v>
                </c:pt>
                <c:pt idx="1004">
                  <c:v>1666876.455370391</c:v>
                </c:pt>
                <c:pt idx="1005">
                  <c:v>1662114.1985678242</c:v>
                </c:pt>
                <c:pt idx="1006">
                  <c:v>1661595.7955912598</c:v>
                </c:pt>
                <c:pt idx="1007">
                  <c:v>1669313.9230093618</c:v>
                </c:pt>
                <c:pt idx="1008">
                  <c:v>1621123.4624228165</c:v>
                </c:pt>
                <c:pt idx="1009">
                  <c:v>1636672.5664648353</c:v>
                </c:pt>
                <c:pt idx="1010">
                  <c:v>1638158.9142708383</c:v>
                </c:pt>
                <c:pt idx="1011">
                  <c:v>1663613.909259852</c:v>
                </c:pt>
                <c:pt idx="1012">
                  <c:v>1672744.6545912551</c:v>
                </c:pt>
                <c:pt idx="1013">
                  <c:v>1656760.4552670103</c:v>
                </c:pt>
                <c:pt idx="1014">
                  <c:v>1661869.8789680325</c:v>
                </c:pt>
                <c:pt idx="1015">
                  <c:v>1662676.1061874228</c:v>
                </c:pt>
                <c:pt idx="1016">
                  <c:v>1659667.4070684002</c:v>
                </c:pt>
                <c:pt idx="1017">
                  <c:v>1635641.0553859547</c:v>
                </c:pt>
                <c:pt idx="1018">
                  <c:v>1658219.2263675858</c:v>
                </c:pt>
                <c:pt idx="1019">
                  <c:v>1676920.9636050528</c:v>
                </c:pt>
                <c:pt idx="1020">
                  <c:v>1668326.8294088449</c:v>
                </c:pt>
                <c:pt idx="1021">
                  <c:v>1660352.312277515</c:v>
                </c:pt>
                <c:pt idx="1022">
                  <c:v>1652649.0776565326</c:v>
                </c:pt>
                <c:pt idx="1023">
                  <c:v>1655477.2236722477</c:v>
                </c:pt>
                <c:pt idx="1024">
                  <c:v>1600626.5584398583</c:v>
                </c:pt>
                <c:pt idx="1025">
                  <c:v>1627130.7447134554</c:v>
                </c:pt>
                <c:pt idx="1026">
                  <c:v>1602711.9053929842</c:v>
                </c:pt>
                <c:pt idx="1027">
                  <c:v>1626228.6999183109</c:v>
                </c:pt>
                <c:pt idx="1028">
                  <c:v>1658882.7395670342</c:v>
                </c:pt>
                <c:pt idx="1029">
                  <c:v>1706019.1468452541</c:v>
                </c:pt>
                <c:pt idx="1030">
                  <c:v>1723255.4868946075</c:v>
                </c:pt>
                <c:pt idx="1031">
                  <c:v>1729867.0300404809</c:v>
                </c:pt>
                <c:pt idx="1032">
                  <c:v>1746189.5755864</c:v>
                </c:pt>
                <c:pt idx="1033">
                  <c:v>1747153.8758963323</c:v>
                </c:pt>
                <c:pt idx="1034">
                  <c:v>1742399.8625253707</c:v>
                </c:pt>
                <c:pt idx="1035">
                  <c:v>1744908.3845031336</c:v>
                </c:pt>
                <c:pt idx="1036">
                  <c:v>1756356.6985954386</c:v>
                </c:pt>
                <c:pt idx="1037">
                  <c:v>1779677.7863792875</c:v>
                </c:pt>
                <c:pt idx="1038">
                  <c:v>1778225.6462362383</c:v>
                </c:pt>
                <c:pt idx="1039">
                  <c:v>1767742.5277512784</c:v>
                </c:pt>
                <c:pt idx="1040">
                  <c:v>1784639.235245184</c:v>
                </c:pt>
                <c:pt idx="1041">
                  <c:v>1776248.5197292475</c:v>
                </c:pt>
                <c:pt idx="1042">
                  <c:v>1778953.1472165717</c:v>
                </c:pt>
                <c:pt idx="1043">
                  <c:v>1829344.7878582622</c:v>
                </c:pt>
                <c:pt idx="1044">
                  <c:v>1776898.3421052699</c:v>
                </c:pt>
                <c:pt idx="1045">
                  <c:v>1746737.6051360967</c:v>
                </c:pt>
                <c:pt idx="1046">
                  <c:v>1800542.2944890615</c:v>
                </c:pt>
                <c:pt idx="1047">
                  <c:v>1797177.6491603144</c:v>
                </c:pt>
                <c:pt idx="1048">
                  <c:v>1804414.8728434276</c:v>
                </c:pt>
                <c:pt idx="1049">
                  <c:v>1794019.1777718142</c:v>
                </c:pt>
                <c:pt idx="1050">
                  <c:v>1813202.1421247572</c:v>
                </c:pt>
                <c:pt idx="1051">
                  <c:v>1809036.6096026914</c:v>
                </c:pt>
                <c:pt idx="1052">
                  <c:v>1819529.3467321054</c:v>
                </c:pt>
                <c:pt idx="1053">
                  <c:v>1863930.3612808099</c:v>
                </c:pt>
                <c:pt idx="1054">
                  <c:v>1884151.1783210579</c:v>
                </c:pt>
                <c:pt idx="1055">
                  <c:v>1909437.3917108048</c:v>
                </c:pt>
                <c:pt idx="1056">
                  <c:v>1906721.4329905314</c:v>
                </c:pt>
                <c:pt idx="1057">
                  <c:v>1887794.1041967259</c:v>
                </c:pt>
                <c:pt idx="1058">
                  <c:v>1909560.4770253596</c:v>
                </c:pt>
                <c:pt idx="1059">
                  <c:v>1882525.8724171272</c:v>
                </c:pt>
                <c:pt idx="1060">
                  <c:v>1877936.963227184</c:v>
                </c:pt>
                <c:pt idx="1061">
                  <c:v>1858608.6836416966</c:v>
                </c:pt>
                <c:pt idx="1062">
                  <c:v>1839346.4079469997</c:v>
                </c:pt>
                <c:pt idx="1063">
                  <c:v>1837906.5010291508</c:v>
                </c:pt>
                <c:pt idx="1064">
                  <c:v>1864449.8680273397</c:v>
                </c:pt>
                <c:pt idx="1065">
                  <c:v>1874630.5004195133</c:v>
                </c:pt>
                <c:pt idx="1066">
                  <c:v>1890885.6127474115</c:v>
                </c:pt>
                <c:pt idx="1067">
                  <c:v>1893202.8506271699</c:v>
                </c:pt>
                <c:pt idx="1068">
                  <c:v>1891652.8741116039</c:v>
                </c:pt>
                <c:pt idx="1069">
                  <c:v>1906610.6041123383</c:v>
                </c:pt>
                <c:pt idx="1070">
                  <c:v>1941352.7783697187</c:v>
                </c:pt>
                <c:pt idx="1071">
                  <c:v>1931403.7883101716</c:v>
                </c:pt>
                <c:pt idx="1072">
                  <c:v>1941653.3219430386</c:v>
                </c:pt>
                <c:pt idx="1073">
                  <c:v>1947822.0653056251</c:v>
                </c:pt>
                <c:pt idx="1074">
                  <c:v>1951796.2479767362</c:v>
                </c:pt>
                <c:pt idx="1075">
                  <c:v>1941050.6189488217</c:v>
                </c:pt>
                <c:pt idx="1076">
                  <c:v>1942151.2309488547</c:v>
                </c:pt>
                <c:pt idx="1077">
                  <c:v>1928684.372223441</c:v>
                </c:pt>
                <c:pt idx="1078">
                  <c:v>1941396.3570696847</c:v>
                </c:pt>
                <c:pt idx="1079">
                  <c:v>1942033.897248737</c:v>
                </c:pt>
                <c:pt idx="1080">
                  <c:v>1937010.8542697853</c:v>
                </c:pt>
                <c:pt idx="1081">
                  <c:v>1906837.949912414</c:v>
                </c:pt>
                <c:pt idx="1082">
                  <c:v>1918032.9256607438</c:v>
                </c:pt>
                <c:pt idx="1083">
                  <c:v>1897785.3076913895</c:v>
                </c:pt>
                <c:pt idx="1084">
                  <c:v>1925204.8451726143</c:v>
                </c:pt>
                <c:pt idx="1085">
                  <c:v>1927061.0301090451</c:v>
                </c:pt>
                <c:pt idx="1086">
                  <c:v>1926054.1095401745</c:v>
                </c:pt>
                <c:pt idx="1087">
                  <c:v>1931778.9065092977</c:v>
                </c:pt>
                <c:pt idx="1088">
                  <c:v>1955608.362955828</c:v>
                </c:pt>
                <c:pt idx="1089">
                  <c:v>1936780.9903676407</c:v>
                </c:pt>
                <c:pt idx="1090">
                  <c:v>1939524.1171155008</c:v>
                </c:pt>
                <c:pt idx="1091">
                  <c:v>1932466.5518291043</c:v>
                </c:pt>
                <c:pt idx="1092">
                  <c:v>1928003.9532649054</c:v>
                </c:pt>
                <c:pt idx="1093">
                  <c:v>1950840.7442162554</c:v>
                </c:pt>
                <c:pt idx="1094">
                  <c:v>1966998.8464200033</c:v>
                </c:pt>
                <c:pt idx="1095">
                  <c:v>1952893.9291214519</c:v>
                </c:pt>
                <c:pt idx="1096">
                  <c:v>1926333.4473966737</c:v>
                </c:pt>
                <c:pt idx="1097">
                  <c:v>1889289.8136208316</c:v>
                </c:pt>
                <c:pt idx="1098">
                  <c:v>1916021.8185068641</c:v>
                </c:pt>
                <c:pt idx="1099">
                  <c:v>1948095.1314233965</c:v>
                </c:pt>
                <c:pt idx="1100">
                  <c:v>1950521.3903229728</c:v>
                </c:pt>
                <c:pt idx="1101">
                  <c:v>1934196.8472934943</c:v>
                </c:pt>
                <c:pt idx="1102">
                  <c:v>1924158.1141197551</c:v>
                </c:pt>
                <c:pt idx="1103">
                  <c:v>1941550.2264824477</c:v>
                </c:pt>
                <c:pt idx="1104">
                  <c:v>1959221.0769470267</c:v>
                </c:pt>
                <c:pt idx="1105">
                  <c:v>1982785.7228013047</c:v>
                </c:pt>
                <c:pt idx="1106">
                  <c:v>1984571.8236246048</c:v>
                </c:pt>
                <c:pt idx="1107">
                  <c:v>1991551.4574347227</c:v>
                </c:pt>
                <c:pt idx="1108">
                  <c:v>2019263.7109528161</c:v>
                </c:pt>
                <c:pt idx="1109">
                  <c:v>2008319.4363301008</c:v>
                </c:pt>
                <c:pt idx="1110">
                  <c:v>2034615.6627224078</c:v>
                </c:pt>
                <c:pt idx="1111">
                  <c:v>2036197.0223142151</c:v>
                </c:pt>
                <c:pt idx="1112">
                  <c:v>2022130.3002262749</c:v>
                </c:pt>
                <c:pt idx="1113">
                  <c:v>2037388.4448612658</c:v>
                </c:pt>
                <c:pt idx="1114">
                  <c:v>2040616.762011773</c:v>
                </c:pt>
                <c:pt idx="1115">
                  <c:v>2034438.5346887801</c:v>
                </c:pt>
                <c:pt idx="1116">
                  <c:v>2019068.2010365762</c:v>
                </c:pt>
                <c:pt idx="1117">
                  <c:v>2021569.5712795425</c:v>
                </c:pt>
                <c:pt idx="1118">
                  <c:v>2020298.7926857569</c:v>
                </c:pt>
                <c:pt idx="1119">
                  <c:v>2006080.6344150964</c:v>
                </c:pt>
                <c:pt idx="1120">
                  <c:v>1995977.2530485382</c:v>
                </c:pt>
                <c:pt idx="1121">
                  <c:v>1981154.0107614924</c:v>
                </c:pt>
                <c:pt idx="1122">
                  <c:v>1967847.4302312401</c:v>
                </c:pt>
                <c:pt idx="1123">
                  <c:v>1934636.8824831436</c:v>
                </c:pt>
                <c:pt idx="1124">
                  <c:v>1971035.120695713</c:v>
                </c:pt>
                <c:pt idx="1125">
                  <c:v>1971336.9876048712</c:v>
                </c:pt>
                <c:pt idx="1126">
                  <c:v>1968829.3559271109</c:v>
                </c:pt>
                <c:pt idx="1127">
                  <c:v>1991347.4255275473</c:v>
                </c:pt>
                <c:pt idx="1128">
                  <c:v>1991004.4784734359</c:v>
                </c:pt>
                <c:pt idx="1129">
                  <c:v>1974318.6956809687</c:v>
                </c:pt>
                <c:pt idx="1130">
                  <c:v>1960446.1524999479</c:v>
                </c:pt>
                <c:pt idx="1131">
                  <c:v>1973940.144355217</c:v>
                </c:pt>
                <c:pt idx="1132">
                  <c:v>1979243.2084555249</c:v>
                </c:pt>
                <c:pt idx="1133">
                  <c:v>1983005.4919878945</c:v>
                </c:pt>
                <c:pt idx="1134">
                  <c:v>1974613.7980320025</c:v>
                </c:pt>
                <c:pt idx="1135">
                  <c:v>1971364.1363493111</c:v>
                </c:pt>
                <c:pt idx="1136">
                  <c:v>1965722.8078184782</c:v>
                </c:pt>
                <c:pt idx="1137">
                  <c:v>1991783.7067595776</c:v>
                </c:pt>
                <c:pt idx="1138">
                  <c:v>2002252.4761058111</c:v>
                </c:pt>
                <c:pt idx="1139">
                  <c:v>1980415.7327596992</c:v>
                </c:pt>
                <c:pt idx="1140">
                  <c:v>1985937.7391613815</c:v>
                </c:pt>
                <c:pt idx="1141">
                  <c:v>1980197.0591129609</c:v>
                </c:pt>
                <c:pt idx="1142">
                  <c:v>1958086.6058480446</c:v>
                </c:pt>
                <c:pt idx="1143">
                  <c:v>1904489.8788084444</c:v>
                </c:pt>
                <c:pt idx="1144">
                  <c:v>1941618.8792963207</c:v>
                </c:pt>
                <c:pt idx="1145">
                  <c:v>1974696.7932599974</c:v>
                </c:pt>
                <c:pt idx="1146">
                  <c:v>1967930.3253336989</c:v>
                </c:pt>
                <c:pt idx="1147">
                  <c:v>1991840.9645537676</c:v>
                </c:pt>
                <c:pt idx="1148">
                  <c:v>2008543.8896611468</c:v>
                </c:pt>
                <c:pt idx="1149">
                  <c:v>1993729.0108088702</c:v>
                </c:pt>
                <c:pt idx="1150">
                  <c:v>2025889.5831653222</c:v>
                </c:pt>
                <c:pt idx="1151">
                  <c:v>2031685.6495532589</c:v>
                </c:pt>
                <c:pt idx="1152">
                  <c:v>2012775.5515444377</c:v>
                </c:pt>
                <c:pt idx="1153">
                  <c:v>2007374.9711212125</c:v>
                </c:pt>
                <c:pt idx="1154">
                  <c:v>2024658.3698021772</c:v>
                </c:pt>
                <c:pt idx="1155">
                  <c:v>2004603.1454983386</c:v>
                </c:pt>
                <c:pt idx="1156">
                  <c:v>2026024.341832858</c:v>
                </c:pt>
                <c:pt idx="1157">
                  <c:v>2042853.3911895764</c:v>
                </c:pt>
                <c:pt idx="1158">
                  <c:v>2048853.2301628496</c:v>
                </c:pt>
                <c:pt idx="1159">
                  <c:v>2063977.7699801736</c:v>
                </c:pt>
                <c:pt idx="1160">
                  <c:v>2075930.1108141313</c:v>
                </c:pt>
                <c:pt idx="1161">
                  <c:v>2079496.103836657</c:v>
                </c:pt>
                <c:pt idx="1162">
                  <c:v>2070664.0834439907</c:v>
                </c:pt>
                <c:pt idx="1163">
                  <c:v>2059564.8078160125</c:v>
                </c:pt>
                <c:pt idx="1164">
                  <c:v>2030082.5156159464</c:v>
                </c:pt>
                <c:pt idx="1165">
                  <c:v>2006776.6933398314</c:v>
                </c:pt>
                <c:pt idx="1166">
                  <c:v>1991308.885573884</c:v>
                </c:pt>
                <c:pt idx="1167">
                  <c:v>1998493.8316613878</c:v>
                </c:pt>
                <c:pt idx="1168">
                  <c:v>2028001.7740140662</c:v>
                </c:pt>
                <c:pt idx="1169">
                  <c:v>2036490.4195190943</c:v>
                </c:pt>
                <c:pt idx="1170">
                  <c:v>2049959.1259484701</c:v>
                </c:pt>
                <c:pt idx="1171">
                  <c:v>2035584.9483795967</c:v>
                </c:pt>
                <c:pt idx="1172">
                  <c:v>2062104.360347494</c:v>
                </c:pt>
                <c:pt idx="1173">
                  <c:v>2051231.1735156882</c:v>
                </c:pt>
                <c:pt idx="1174">
                  <c:v>2055241.433292855</c:v>
                </c:pt>
                <c:pt idx="1175">
                  <c:v>2056579.0245541264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5F-4215-847A-D5ECD72CB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8895472"/>
        <c:axId val="1928895888"/>
      </c:lineChart>
      <c:dateAx>
        <c:axId val="192889547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895888"/>
        <c:crosses val="autoZero"/>
        <c:auto val="1"/>
        <c:lblOffset val="100"/>
        <c:baseTimeUnit val="days"/>
        <c:majorUnit val="3"/>
        <c:majorTimeUnit val="months"/>
      </c:dateAx>
      <c:valAx>
        <c:axId val="192889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89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Value_weights!$Q$1</c:f>
              <c:strCache>
                <c:ptCount val="1"/>
                <c:pt idx="0">
                  <c:v>Portfolio value (end of 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Value_weights!$O$2:$O$1177</c:f>
              <c:numCache>
                <c:formatCode>m/d/yyyy</c:formatCode>
                <c:ptCount val="1176"/>
                <c:pt idx="1">
                  <c:v>42738</c:v>
                </c:pt>
                <c:pt idx="2">
                  <c:v>42739</c:v>
                </c:pt>
                <c:pt idx="3">
                  <c:v>42740</c:v>
                </c:pt>
                <c:pt idx="4">
                  <c:v>42741</c:v>
                </c:pt>
                <c:pt idx="5">
                  <c:v>42744</c:v>
                </c:pt>
                <c:pt idx="6">
                  <c:v>42745</c:v>
                </c:pt>
                <c:pt idx="7">
                  <c:v>42746</c:v>
                </c:pt>
                <c:pt idx="8">
                  <c:v>42747</c:v>
                </c:pt>
                <c:pt idx="9">
                  <c:v>42748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42762</c:v>
                </c:pt>
                <c:pt idx="19">
                  <c:v>42765</c:v>
                </c:pt>
                <c:pt idx="20">
                  <c:v>42766</c:v>
                </c:pt>
                <c:pt idx="21">
                  <c:v>42767</c:v>
                </c:pt>
                <c:pt idx="22">
                  <c:v>42768</c:v>
                </c:pt>
                <c:pt idx="23">
                  <c:v>42769</c:v>
                </c:pt>
                <c:pt idx="24">
                  <c:v>42772</c:v>
                </c:pt>
                <c:pt idx="25">
                  <c:v>42773</c:v>
                </c:pt>
                <c:pt idx="26">
                  <c:v>42774</c:v>
                </c:pt>
                <c:pt idx="27">
                  <c:v>42775</c:v>
                </c:pt>
                <c:pt idx="28">
                  <c:v>42776</c:v>
                </c:pt>
                <c:pt idx="29">
                  <c:v>42779</c:v>
                </c:pt>
                <c:pt idx="30">
                  <c:v>42780</c:v>
                </c:pt>
                <c:pt idx="31">
                  <c:v>42781</c:v>
                </c:pt>
                <c:pt idx="32">
                  <c:v>42782</c:v>
                </c:pt>
                <c:pt idx="33">
                  <c:v>42783</c:v>
                </c:pt>
                <c:pt idx="34">
                  <c:v>42787</c:v>
                </c:pt>
                <c:pt idx="35">
                  <c:v>42788</c:v>
                </c:pt>
                <c:pt idx="36">
                  <c:v>42789</c:v>
                </c:pt>
                <c:pt idx="37">
                  <c:v>42790</c:v>
                </c:pt>
                <c:pt idx="38">
                  <c:v>42793</c:v>
                </c:pt>
                <c:pt idx="39">
                  <c:v>42794</c:v>
                </c:pt>
                <c:pt idx="40">
                  <c:v>42795</c:v>
                </c:pt>
                <c:pt idx="41">
                  <c:v>42796</c:v>
                </c:pt>
                <c:pt idx="42">
                  <c:v>42797</c:v>
                </c:pt>
                <c:pt idx="43">
                  <c:v>42800</c:v>
                </c:pt>
                <c:pt idx="44">
                  <c:v>42801</c:v>
                </c:pt>
                <c:pt idx="45">
                  <c:v>42802</c:v>
                </c:pt>
                <c:pt idx="46">
                  <c:v>42803</c:v>
                </c:pt>
                <c:pt idx="47">
                  <c:v>42804</c:v>
                </c:pt>
                <c:pt idx="48">
                  <c:v>42807</c:v>
                </c:pt>
                <c:pt idx="49">
                  <c:v>42808</c:v>
                </c:pt>
                <c:pt idx="50">
                  <c:v>42809</c:v>
                </c:pt>
                <c:pt idx="51">
                  <c:v>42810</c:v>
                </c:pt>
                <c:pt idx="52">
                  <c:v>42811</c:v>
                </c:pt>
                <c:pt idx="53">
                  <c:v>42814</c:v>
                </c:pt>
                <c:pt idx="54">
                  <c:v>42815</c:v>
                </c:pt>
                <c:pt idx="55">
                  <c:v>42816</c:v>
                </c:pt>
                <c:pt idx="56">
                  <c:v>42817</c:v>
                </c:pt>
                <c:pt idx="57">
                  <c:v>42818</c:v>
                </c:pt>
                <c:pt idx="58">
                  <c:v>42821</c:v>
                </c:pt>
                <c:pt idx="59">
                  <c:v>42822</c:v>
                </c:pt>
                <c:pt idx="60">
                  <c:v>42823</c:v>
                </c:pt>
                <c:pt idx="61">
                  <c:v>42824</c:v>
                </c:pt>
                <c:pt idx="62">
                  <c:v>42825</c:v>
                </c:pt>
                <c:pt idx="63">
                  <c:v>42828</c:v>
                </c:pt>
                <c:pt idx="64">
                  <c:v>42829</c:v>
                </c:pt>
                <c:pt idx="65">
                  <c:v>42830</c:v>
                </c:pt>
                <c:pt idx="66">
                  <c:v>42831</c:v>
                </c:pt>
                <c:pt idx="67">
                  <c:v>42832</c:v>
                </c:pt>
                <c:pt idx="68">
                  <c:v>42835</c:v>
                </c:pt>
                <c:pt idx="69">
                  <c:v>42836</c:v>
                </c:pt>
                <c:pt idx="70">
                  <c:v>42837</c:v>
                </c:pt>
                <c:pt idx="71">
                  <c:v>42838</c:v>
                </c:pt>
                <c:pt idx="72">
                  <c:v>42842</c:v>
                </c:pt>
                <c:pt idx="73">
                  <c:v>42843</c:v>
                </c:pt>
                <c:pt idx="74">
                  <c:v>42844</c:v>
                </c:pt>
                <c:pt idx="75">
                  <c:v>42845</c:v>
                </c:pt>
                <c:pt idx="76">
                  <c:v>42846</c:v>
                </c:pt>
                <c:pt idx="77">
                  <c:v>42849</c:v>
                </c:pt>
                <c:pt idx="78">
                  <c:v>42850</c:v>
                </c:pt>
                <c:pt idx="79">
                  <c:v>42851</c:v>
                </c:pt>
                <c:pt idx="80">
                  <c:v>42852</c:v>
                </c:pt>
                <c:pt idx="81">
                  <c:v>42853</c:v>
                </c:pt>
                <c:pt idx="82">
                  <c:v>42856</c:v>
                </c:pt>
                <c:pt idx="83">
                  <c:v>42857</c:v>
                </c:pt>
                <c:pt idx="84">
                  <c:v>42858</c:v>
                </c:pt>
                <c:pt idx="85">
                  <c:v>42859</c:v>
                </c:pt>
                <c:pt idx="86">
                  <c:v>42860</c:v>
                </c:pt>
                <c:pt idx="87">
                  <c:v>42863</c:v>
                </c:pt>
                <c:pt idx="88">
                  <c:v>42864</c:v>
                </c:pt>
                <c:pt idx="89">
                  <c:v>42865</c:v>
                </c:pt>
                <c:pt idx="90">
                  <c:v>42866</c:v>
                </c:pt>
                <c:pt idx="91">
                  <c:v>42867</c:v>
                </c:pt>
                <c:pt idx="92">
                  <c:v>42870</c:v>
                </c:pt>
                <c:pt idx="93">
                  <c:v>42871</c:v>
                </c:pt>
                <c:pt idx="94">
                  <c:v>42872</c:v>
                </c:pt>
                <c:pt idx="95">
                  <c:v>42873</c:v>
                </c:pt>
                <c:pt idx="96">
                  <c:v>42874</c:v>
                </c:pt>
                <c:pt idx="97">
                  <c:v>42877</c:v>
                </c:pt>
                <c:pt idx="98">
                  <c:v>42878</c:v>
                </c:pt>
                <c:pt idx="99">
                  <c:v>42879</c:v>
                </c:pt>
                <c:pt idx="100">
                  <c:v>42880</c:v>
                </c:pt>
                <c:pt idx="101">
                  <c:v>42881</c:v>
                </c:pt>
                <c:pt idx="102">
                  <c:v>42885</c:v>
                </c:pt>
                <c:pt idx="103">
                  <c:v>42886</c:v>
                </c:pt>
                <c:pt idx="104">
                  <c:v>42887</c:v>
                </c:pt>
                <c:pt idx="105">
                  <c:v>42888</c:v>
                </c:pt>
                <c:pt idx="106">
                  <c:v>42891</c:v>
                </c:pt>
                <c:pt idx="107">
                  <c:v>42892</c:v>
                </c:pt>
                <c:pt idx="108">
                  <c:v>42893</c:v>
                </c:pt>
                <c:pt idx="109">
                  <c:v>42894</c:v>
                </c:pt>
                <c:pt idx="110">
                  <c:v>42895</c:v>
                </c:pt>
                <c:pt idx="111">
                  <c:v>42898</c:v>
                </c:pt>
                <c:pt idx="112">
                  <c:v>42899</c:v>
                </c:pt>
                <c:pt idx="113">
                  <c:v>42900</c:v>
                </c:pt>
                <c:pt idx="114">
                  <c:v>42901</c:v>
                </c:pt>
                <c:pt idx="115">
                  <c:v>42902</c:v>
                </c:pt>
                <c:pt idx="116">
                  <c:v>42905</c:v>
                </c:pt>
                <c:pt idx="117">
                  <c:v>42906</c:v>
                </c:pt>
                <c:pt idx="118">
                  <c:v>42907</c:v>
                </c:pt>
                <c:pt idx="119">
                  <c:v>42908</c:v>
                </c:pt>
                <c:pt idx="120">
                  <c:v>42909</c:v>
                </c:pt>
                <c:pt idx="121">
                  <c:v>42912</c:v>
                </c:pt>
                <c:pt idx="122">
                  <c:v>42913</c:v>
                </c:pt>
                <c:pt idx="123">
                  <c:v>42914</c:v>
                </c:pt>
                <c:pt idx="124">
                  <c:v>42915</c:v>
                </c:pt>
                <c:pt idx="125">
                  <c:v>42916</c:v>
                </c:pt>
                <c:pt idx="126">
                  <c:v>42919</c:v>
                </c:pt>
                <c:pt idx="127">
                  <c:v>42921</c:v>
                </c:pt>
                <c:pt idx="128">
                  <c:v>42922</c:v>
                </c:pt>
                <c:pt idx="129">
                  <c:v>42923</c:v>
                </c:pt>
                <c:pt idx="130">
                  <c:v>42926</c:v>
                </c:pt>
                <c:pt idx="131">
                  <c:v>42927</c:v>
                </c:pt>
                <c:pt idx="132">
                  <c:v>42928</c:v>
                </c:pt>
                <c:pt idx="133">
                  <c:v>42929</c:v>
                </c:pt>
                <c:pt idx="134">
                  <c:v>42930</c:v>
                </c:pt>
                <c:pt idx="135">
                  <c:v>42933</c:v>
                </c:pt>
                <c:pt idx="136">
                  <c:v>42934</c:v>
                </c:pt>
                <c:pt idx="137">
                  <c:v>42935</c:v>
                </c:pt>
                <c:pt idx="138">
                  <c:v>42936</c:v>
                </c:pt>
                <c:pt idx="139">
                  <c:v>42937</c:v>
                </c:pt>
                <c:pt idx="140">
                  <c:v>42940</c:v>
                </c:pt>
                <c:pt idx="141">
                  <c:v>42941</c:v>
                </c:pt>
                <c:pt idx="142">
                  <c:v>42942</c:v>
                </c:pt>
                <c:pt idx="143">
                  <c:v>42943</c:v>
                </c:pt>
                <c:pt idx="144">
                  <c:v>42944</c:v>
                </c:pt>
                <c:pt idx="145">
                  <c:v>42947</c:v>
                </c:pt>
                <c:pt idx="146">
                  <c:v>42948</c:v>
                </c:pt>
                <c:pt idx="147">
                  <c:v>42949</c:v>
                </c:pt>
                <c:pt idx="148">
                  <c:v>42950</c:v>
                </c:pt>
                <c:pt idx="149">
                  <c:v>42951</c:v>
                </c:pt>
                <c:pt idx="150">
                  <c:v>42954</c:v>
                </c:pt>
                <c:pt idx="151">
                  <c:v>42955</c:v>
                </c:pt>
                <c:pt idx="152">
                  <c:v>42956</c:v>
                </c:pt>
                <c:pt idx="153">
                  <c:v>42957</c:v>
                </c:pt>
                <c:pt idx="154">
                  <c:v>42958</c:v>
                </c:pt>
                <c:pt idx="155">
                  <c:v>42961</c:v>
                </c:pt>
                <c:pt idx="156">
                  <c:v>42962</c:v>
                </c:pt>
                <c:pt idx="157">
                  <c:v>42963</c:v>
                </c:pt>
                <c:pt idx="158">
                  <c:v>42964</c:v>
                </c:pt>
                <c:pt idx="159">
                  <c:v>42965</c:v>
                </c:pt>
                <c:pt idx="160">
                  <c:v>42968</c:v>
                </c:pt>
                <c:pt idx="161">
                  <c:v>42969</c:v>
                </c:pt>
                <c:pt idx="162">
                  <c:v>42970</c:v>
                </c:pt>
                <c:pt idx="163">
                  <c:v>42971</c:v>
                </c:pt>
                <c:pt idx="164">
                  <c:v>42972</c:v>
                </c:pt>
                <c:pt idx="165">
                  <c:v>42975</c:v>
                </c:pt>
                <c:pt idx="166">
                  <c:v>42976</c:v>
                </c:pt>
                <c:pt idx="167">
                  <c:v>42977</c:v>
                </c:pt>
                <c:pt idx="168">
                  <c:v>42978</c:v>
                </c:pt>
                <c:pt idx="169">
                  <c:v>42979</c:v>
                </c:pt>
                <c:pt idx="170">
                  <c:v>42983</c:v>
                </c:pt>
                <c:pt idx="171">
                  <c:v>42984</c:v>
                </c:pt>
                <c:pt idx="172">
                  <c:v>42985</c:v>
                </c:pt>
                <c:pt idx="173">
                  <c:v>42986</c:v>
                </c:pt>
                <c:pt idx="174">
                  <c:v>42989</c:v>
                </c:pt>
                <c:pt idx="175">
                  <c:v>42990</c:v>
                </c:pt>
                <c:pt idx="176">
                  <c:v>42991</c:v>
                </c:pt>
                <c:pt idx="177">
                  <c:v>42992</c:v>
                </c:pt>
                <c:pt idx="178">
                  <c:v>42993</c:v>
                </c:pt>
                <c:pt idx="179">
                  <c:v>42996</c:v>
                </c:pt>
                <c:pt idx="180">
                  <c:v>42997</c:v>
                </c:pt>
                <c:pt idx="181">
                  <c:v>42998</c:v>
                </c:pt>
                <c:pt idx="182">
                  <c:v>42999</c:v>
                </c:pt>
                <c:pt idx="183">
                  <c:v>43000</c:v>
                </c:pt>
                <c:pt idx="184">
                  <c:v>43003</c:v>
                </c:pt>
                <c:pt idx="185">
                  <c:v>43004</c:v>
                </c:pt>
                <c:pt idx="186">
                  <c:v>43005</c:v>
                </c:pt>
                <c:pt idx="187">
                  <c:v>43006</c:v>
                </c:pt>
                <c:pt idx="188">
                  <c:v>43007</c:v>
                </c:pt>
                <c:pt idx="189">
                  <c:v>43010</c:v>
                </c:pt>
                <c:pt idx="190">
                  <c:v>43011</c:v>
                </c:pt>
                <c:pt idx="191">
                  <c:v>43012</c:v>
                </c:pt>
                <c:pt idx="192">
                  <c:v>43013</c:v>
                </c:pt>
                <c:pt idx="193">
                  <c:v>43014</c:v>
                </c:pt>
                <c:pt idx="194">
                  <c:v>43017</c:v>
                </c:pt>
                <c:pt idx="195">
                  <c:v>43018</c:v>
                </c:pt>
                <c:pt idx="196">
                  <c:v>43019</c:v>
                </c:pt>
                <c:pt idx="197">
                  <c:v>43020</c:v>
                </c:pt>
                <c:pt idx="198">
                  <c:v>43021</c:v>
                </c:pt>
                <c:pt idx="199">
                  <c:v>43024</c:v>
                </c:pt>
                <c:pt idx="200">
                  <c:v>43025</c:v>
                </c:pt>
                <c:pt idx="201">
                  <c:v>43026</c:v>
                </c:pt>
                <c:pt idx="202">
                  <c:v>43027</c:v>
                </c:pt>
                <c:pt idx="203">
                  <c:v>43028</c:v>
                </c:pt>
                <c:pt idx="204">
                  <c:v>43031</c:v>
                </c:pt>
                <c:pt idx="205">
                  <c:v>43032</c:v>
                </c:pt>
                <c:pt idx="206">
                  <c:v>43033</c:v>
                </c:pt>
                <c:pt idx="207">
                  <c:v>43034</c:v>
                </c:pt>
                <c:pt idx="208">
                  <c:v>43035</c:v>
                </c:pt>
                <c:pt idx="209">
                  <c:v>43038</c:v>
                </c:pt>
                <c:pt idx="210">
                  <c:v>43039</c:v>
                </c:pt>
                <c:pt idx="211">
                  <c:v>43040</c:v>
                </c:pt>
                <c:pt idx="212">
                  <c:v>43041</c:v>
                </c:pt>
                <c:pt idx="213">
                  <c:v>43042</c:v>
                </c:pt>
                <c:pt idx="214">
                  <c:v>43045</c:v>
                </c:pt>
                <c:pt idx="215">
                  <c:v>43046</c:v>
                </c:pt>
                <c:pt idx="216">
                  <c:v>43047</c:v>
                </c:pt>
                <c:pt idx="217">
                  <c:v>43048</c:v>
                </c:pt>
                <c:pt idx="218">
                  <c:v>43049</c:v>
                </c:pt>
                <c:pt idx="219">
                  <c:v>43052</c:v>
                </c:pt>
                <c:pt idx="220">
                  <c:v>43053</c:v>
                </c:pt>
                <c:pt idx="221">
                  <c:v>43054</c:v>
                </c:pt>
                <c:pt idx="222">
                  <c:v>43055</c:v>
                </c:pt>
                <c:pt idx="223">
                  <c:v>43056</c:v>
                </c:pt>
                <c:pt idx="224">
                  <c:v>43059</c:v>
                </c:pt>
                <c:pt idx="225">
                  <c:v>43060</c:v>
                </c:pt>
                <c:pt idx="226">
                  <c:v>43061</c:v>
                </c:pt>
                <c:pt idx="227">
                  <c:v>43063</c:v>
                </c:pt>
                <c:pt idx="228">
                  <c:v>43066</c:v>
                </c:pt>
                <c:pt idx="229">
                  <c:v>43067</c:v>
                </c:pt>
                <c:pt idx="230">
                  <c:v>43068</c:v>
                </c:pt>
                <c:pt idx="231">
                  <c:v>43069</c:v>
                </c:pt>
                <c:pt idx="232">
                  <c:v>43070</c:v>
                </c:pt>
                <c:pt idx="233">
                  <c:v>43073</c:v>
                </c:pt>
                <c:pt idx="234">
                  <c:v>43074</c:v>
                </c:pt>
                <c:pt idx="235">
                  <c:v>43075</c:v>
                </c:pt>
                <c:pt idx="236">
                  <c:v>43076</c:v>
                </c:pt>
                <c:pt idx="237">
                  <c:v>43077</c:v>
                </c:pt>
                <c:pt idx="238">
                  <c:v>43080</c:v>
                </c:pt>
                <c:pt idx="239">
                  <c:v>43081</c:v>
                </c:pt>
                <c:pt idx="240">
                  <c:v>43082</c:v>
                </c:pt>
                <c:pt idx="241">
                  <c:v>43083</c:v>
                </c:pt>
                <c:pt idx="242">
                  <c:v>43084</c:v>
                </c:pt>
                <c:pt idx="243">
                  <c:v>43087</c:v>
                </c:pt>
                <c:pt idx="244">
                  <c:v>43088</c:v>
                </c:pt>
                <c:pt idx="245">
                  <c:v>43089</c:v>
                </c:pt>
                <c:pt idx="246">
                  <c:v>43090</c:v>
                </c:pt>
                <c:pt idx="247">
                  <c:v>43091</c:v>
                </c:pt>
                <c:pt idx="248">
                  <c:v>43095</c:v>
                </c:pt>
                <c:pt idx="249">
                  <c:v>43096</c:v>
                </c:pt>
                <c:pt idx="250">
                  <c:v>43097</c:v>
                </c:pt>
                <c:pt idx="251">
                  <c:v>43098</c:v>
                </c:pt>
                <c:pt idx="252">
                  <c:v>43102</c:v>
                </c:pt>
                <c:pt idx="253">
                  <c:v>43103</c:v>
                </c:pt>
                <c:pt idx="254">
                  <c:v>43104</c:v>
                </c:pt>
                <c:pt idx="255">
                  <c:v>43105</c:v>
                </c:pt>
                <c:pt idx="256">
                  <c:v>43108</c:v>
                </c:pt>
                <c:pt idx="257">
                  <c:v>43109</c:v>
                </c:pt>
                <c:pt idx="258">
                  <c:v>43110</c:v>
                </c:pt>
                <c:pt idx="259">
                  <c:v>43111</c:v>
                </c:pt>
                <c:pt idx="260">
                  <c:v>43112</c:v>
                </c:pt>
                <c:pt idx="261">
                  <c:v>43116</c:v>
                </c:pt>
                <c:pt idx="262">
                  <c:v>43117</c:v>
                </c:pt>
                <c:pt idx="263">
                  <c:v>43118</c:v>
                </c:pt>
                <c:pt idx="264">
                  <c:v>43119</c:v>
                </c:pt>
                <c:pt idx="265">
                  <c:v>43122</c:v>
                </c:pt>
                <c:pt idx="266">
                  <c:v>43123</c:v>
                </c:pt>
                <c:pt idx="267">
                  <c:v>43124</c:v>
                </c:pt>
                <c:pt idx="268">
                  <c:v>43125</c:v>
                </c:pt>
                <c:pt idx="269">
                  <c:v>43126</c:v>
                </c:pt>
                <c:pt idx="270">
                  <c:v>43129</c:v>
                </c:pt>
                <c:pt idx="271">
                  <c:v>43130</c:v>
                </c:pt>
                <c:pt idx="272">
                  <c:v>43131</c:v>
                </c:pt>
                <c:pt idx="273">
                  <c:v>43132</c:v>
                </c:pt>
                <c:pt idx="274">
                  <c:v>43133</c:v>
                </c:pt>
                <c:pt idx="275">
                  <c:v>43136</c:v>
                </c:pt>
                <c:pt idx="276">
                  <c:v>43137</c:v>
                </c:pt>
                <c:pt idx="277">
                  <c:v>43138</c:v>
                </c:pt>
                <c:pt idx="278">
                  <c:v>43139</c:v>
                </c:pt>
                <c:pt idx="279">
                  <c:v>43140</c:v>
                </c:pt>
                <c:pt idx="280">
                  <c:v>43143</c:v>
                </c:pt>
                <c:pt idx="281">
                  <c:v>43144</c:v>
                </c:pt>
                <c:pt idx="282">
                  <c:v>43145</c:v>
                </c:pt>
                <c:pt idx="283">
                  <c:v>43146</c:v>
                </c:pt>
                <c:pt idx="284">
                  <c:v>43147</c:v>
                </c:pt>
                <c:pt idx="285">
                  <c:v>43151</c:v>
                </c:pt>
                <c:pt idx="286">
                  <c:v>43152</c:v>
                </c:pt>
                <c:pt idx="287">
                  <c:v>43153</c:v>
                </c:pt>
                <c:pt idx="288">
                  <c:v>43154</c:v>
                </c:pt>
                <c:pt idx="289">
                  <c:v>43157</c:v>
                </c:pt>
                <c:pt idx="290">
                  <c:v>43158</c:v>
                </c:pt>
                <c:pt idx="291">
                  <c:v>43159</c:v>
                </c:pt>
                <c:pt idx="292">
                  <c:v>43160</c:v>
                </c:pt>
                <c:pt idx="293">
                  <c:v>43161</c:v>
                </c:pt>
                <c:pt idx="294">
                  <c:v>43164</c:v>
                </c:pt>
                <c:pt idx="295">
                  <c:v>43165</c:v>
                </c:pt>
                <c:pt idx="296">
                  <c:v>43166</c:v>
                </c:pt>
                <c:pt idx="297">
                  <c:v>43167</c:v>
                </c:pt>
                <c:pt idx="298">
                  <c:v>43168</c:v>
                </c:pt>
                <c:pt idx="299">
                  <c:v>43171</c:v>
                </c:pt>
                <c:pt idx="300">
                  <c:v>43172</c:v>
                </c:pt>
                <c:pt idx="301">
                  <c:v>43173</c:v>
                </c:pt>
                <c:pt idx="302">
                  <c:v>43174</c:v>
                </c:pt>
                <c:pt idx="303">
                  <c:v>43175</c:v>
                </c:pt>
                <c:pt idx="304">
                  <c:v>43178</c:v>
                </c:pt>
                <c:pt idx="305">
                  <c:v>43179</c:v>
                </c:pt>
                <c:pt idx="306">
                  <c:v>43180</c:v>
                </c:pt>
                <c:pt idx="307">
                  <c:v>43181</c:v>
                </c:pt>
                <c:pt idx="308">
                  <c:v>43182</c:v>
                </c:pt>
                <c:pt idx="309">
                  <c:v>43185</c:v>
                </c:pt>
                <c:pt idx="310">
                  <c:v>43186</c:v>
                </c:pt>
                <c:pt idx="311">
                  <c:v>43187</c:v>
                </c:pt>
                <c:pt idx="312">
                  <c:v>43188</c:v>
                </c:pt>
                <c:pt idx="313">
                  <c:v>43192</c:v>
                </c:pt>
                <c:pt idx="314">
                  <c:v>43193</c:v>
                </c:pt>
                <c:pt idx="315">
                  <c:v>43194</c:v>
                </c:pt>
                <c:pt idx="316">
                  <c:v>43195</c:v>
                </c:pt>
                <c:pt idx="317">
                  <c:v>43196</c:v>
                </c:pt>
                <c:pt idx="318">
                  <c:v>43199</c:v>
                </c:pt>
                <c:pt idx="319">
                  <c:v>43200</c:v>
                </c:pt>
                <c:pt idx="320">
                  <c:v>43201</c:v>
                </c:pt>
                <c:pt idx="321">
                  <c:v>43202</c:v>
                </c:pt>
                <c:pt idx="322">
                  <c:v>43203</c:v>
                </c:pt>
                <c:pt idx="323">
                  <c:v>43206</c:v>
                </c:pt>
                <c:pt idx="324">
                  <c:v>43207</c:v>
                </c:pt>
                <c:pt idx="325">
                  <c:v>43208</c:v>
                </c:pt>
                <c:pt idx="326">
                  <c:v>43209</c:v>
                </c:pt>
                <c:pt idx="327">
                  <c:v>43210</c:v>
                </c:pt>
                <c:pt idx="328">
                  <c:v>43213</c:v>
                </c:pt>
                <c:pt idx="329">
                  <c:v>43214</c:v>
                </c:pt>
                <c:pt idx="330">
                  <c:v>43215</c:v>
                </c:pt>
                <c:pt idx="331">
                  <c:v>43216</c:v>
                </c:pt>
                <c:pt idx="332">
                  <c:v>43217</c:v>
                </c:pt>
                <c:pt idx="333">
                  <c:v>43220</c:v>
                </c:pt>
                <c:pt idx="334">
                  <c:v>43221</c:v>
                </c:pt>
                <c:pt idx="335">
                  <c:v>43222</c:v>
                </c:pt>
                <c:pt idx="336">
                  <c:v>43223</c:v>
                </c:pt>
                <c:pt idx="337">
                  <c:v>43224</c:v>
                </c:pt>
                <c:pt idx="338">
                  <c:v>43227</c:v>
                </c:pt>
                <c:pt idx="339">
                  <c:v>43228</c:v>
                </c:pt>
                <c:pt idx="340">
                  <c:v>43229</c:v>
                </c:pt>
                <c:pt idx="341">
                  <c:v>43230</c:v>
                </c:pt>
                <c:pt idx="342">
                  <c:v>43231</c:v>
                </c:pt>
                <c:pt idx="343">
                  <c:v>43234</c:v>
                </c:pt>
                <c:pt idx="344">
                  <c:v>43235</c:v>
                </c:pt>
                <c:pt idx="345">
                  <c:v>43236</c:v>
                </c:pt>
                <c:pt idx="346">
                  <c:v>43237</c:v>
                </c:pt>
                <c:pt idx="347">
                  <c:v>43238</c:v>
                </c:pt>
                <c:pt idx="348">
                  <c:v>43241</c:v>
                </c:pt>
                <c:pt idx="349">
                  <c:v>43242</c:v>
                </c:pt>
                <c:pt idx="350">
                  <c:v>43243</c:v>
                </c:pt>
                <c:pt idx="351">
                  <c:v>43244</c:v>
                </c:pt>
                <c:pt idx="352">
                  <c:v>43245</c:v>
                </c:pt>
                <c:pt idx="353">
                  <c:v>43249</c:v>
                </c:pt>
                <c:pt idx="354">
                  <c:v>43250</c:v>
                </c:pt>
                <c:pt idx="355">
                  <c:v>43251</c:v>
                </c:pt>
                <c:pt idx="356">
                  <c:v>43252</c:v>
                </c:pt>
                <c:pt idx="357">
                  <c:v>43255</c:v>
                </c:pt>
                <c:pt idx="358">
                  <c:v>43256</c:v>
                </c:pt>
                <c:pt idx="359">
                  <c:v>43257</c:v>
                </c:pt>
                <c:pt idx="360">
                  <c:v>43258</c:v>
                </c:pt>
                <c:pt idx="361">
                  <c:v>43259</c:v>
                </c:pt>
                <c:pt idx="362">
                  <c:v>43262</c:v>
                </c:pt>
                <c:pt idx="363">
                  <c:v>43263</c:v>
                </c:pt>
                <c:pt idx="364">
                  <c:v>43264</c:v>
                </c:pt>
                <c:pt idx="365">
                  <c:v>43265</c:v>
                </c:pt>
                <c:pt idx="366">
                  <c:v>43266</c:v>
                </c:pt>
                <c:pt idx="367">
                  <c:v>43269</c:v>
                </c:pt>
                <c:pt idx="368">
                  <c:v>43270</c:v>
                </c:pt>
                <c:pt idx="369">
                  <c:v>43271</c:v>
                </c:pt>
                <c:pt idx="370">
                  <c:v>43272</c:v>
                </c:pt>
                <c:pt idx="371">
                  <c:v>43273</c:v>
                </c:pt>
                <c:pt idx="372">
                  <c:v>43276</c:v>
                </c:pt>
                <c:pt idx="373">
                  <c:v>43277</c:v>
                </c:pt>
                <c:pt idx="374">
                  <c:v>43278</c:v>
                </c:pt>
                <c:pt idx="375">
                  <c:v>43279</c:v>
                </c:pt>
                <c:pt idx="376">
                  <c:v>43280</c:v>
                </c:pt>
                <c:pt idx="377">
                  <c:v>43283</c:v>
                </c:pt>
                <c:pt idx="378">
                  <c:v>43284</c:v>
                </c:pt>
                <c:pt idx="379">
                  <c:v>43286</c:v>
                </c:pt>
                <c:pt idx="380">
                  <c:v>43287</c:v>
                </c:pt>
                <c:pt idx="381">
                  <c:v>43290</c:v>
                </c:pt>
                <c:pt idx="382">
                  <c:v>43291</c:v>
                </c:pt>
                <c:pt idx="383">
                  <c:v>43292</c:v>
                </c:pt>
                <c:pt idx="384">
                  <c:v>43293</c:v>
                </c:pt>
                <c:pt idx="385">
                  <c:v>43294</c:v>
                </c:pt>
                <c:pt idx="386">
                  <c:v>43297</c:v>
                </c:pt>
                <c:pt idx="387">
                  <c:v>43298</c:v>
                </c:pt>
                <c:pt idx="388">
                  <c:v>43299</c:v>
                </c:pt>
                <c:pt idx="389">
                  <c:v>43300</c:v>
                </c:pt>
                <c:pt idx="390">
                  <c:v>43301</c:v>
                </c:pt>
                <c:pt idx="391">
                  <c:v>43304</c:v>
                </c:pt>
                <c:pt idx="392">
                  <c:v>43305</c:v>
                </c:pt>
                <c:pt idx="393">
                  <c:v>43306</c:v>
                </c:pt>
                <c:pt idx="394">
                  <c:v>43307</c:v>
                </c:pt>
                <c:pt idx="395">
                  <c:v>43308</c:v>
                </c:pt>
                <c:pt idx="396">
                  <c:v>43311</c:v>
                </c:pt>
                <c:pt idx="397">
                  <c:v>43312</c:v>
                </c:pt>
                <c:pt idx="398">
                  <c:v>43313</c:v>
                </c:pt>
                <c:pt idx="399">
                  <c:v>43314</c:v>
                </c:pt>
                <c:pt idx="400">
                  <c:v>43315</c:v>
                </c:pt>
                <c:pt idx="401">
                  <c:v>43318</c:v>
                </c:pt>
                <c:pt idx="402">
                  <c:v>43319</c:v>
                </c:pt>
                <c:pt idx="403">
                  <c:v>43320</c:v>
                </c:pt>
                <c:pt idx="404">
                  <c:v>43321</c:v>
                </c:pt>
                <c:pt idx="405">
                  <c:v>43322</c:v>
                </c:pt>
                <c:pt idx="406">
                  <c:v>43325</c:v>
                </c:pt>
                <c:pt idx="407">
                  <c:v>43326</c:v>
                </c:pt>
                <c:pt idx="408">
                  <c:v>43327</c:v>
                </c:pt>
                <c:pt idx="409">
                  <c:v>43328</c:v>
                </c:pt>
                <c:pt idx="410">
                  <c:v>43329</c:v>
                </c:pt>
                <c:pt idx="411">
                  <c:v>43332</c:v>
                </c:pt>
                <c:pt idx="412">
                  <c:v>43333</c:v>
                </c:pt>
                <c:pt idx="413">
                  <c:v>43334</c:v>
                </c:pt>
                <c:pt idx="414">
                  <c:v>43335</c:v>
                </c:pt>
                <c:pt idx="415">
                  <c:v>43336</c:v>
                </c:pt>
                <c:pt idx="416">
                  <c:v>43339</c:v>
                </c:pt>
                <c:pt idx="417">
                  <c:v>43340</c:v>
                </c:pt>
                <c:pt idx="418">
                  <c:v>43341</c:v>
                </c:pt>
                <c:pt idx="419">
                  <c:v>43342</c:v>
                </c:pt>
                <c:pt idx="420">
                  <c:v>43343</c:v>
                </c:pt>
                <c:pt idx="421">
                  <c:v>43347</c:v>
                </c:pt>
                <c:pt idx="422">
                  <c:v>43348</c:v>
                </c:pt>
                <c:pt idx="423">
                  <c:v>43349</c:v>
                </c:pt>
                <c:pt idx="424">
                  <c:v>43350</c:v>
                </c:pt>
                <c:pt idx="425">
                  <c:v>43353</c:v>
                </c:pt>
                <c:pt idx="426">
                  <c:v>43354</c:v>
                </c:pt>
                <c:pt idx="427">
                  <c:v>43355</c:v>
                </c:pt>
                <c:pt idx="428">
                  <c:v>43356</c:v>
                </c:pt>
                <c:pt idx="429">
                  <c:v>43357</c:v>
                </c:pt>
                <c:pt idx="430">
                  <c:v>43360</c:v>
                </c:pt>
                <c:pt idx="431">
                  <c:v>43361</c:v>
                </c:pt>
                <c:pt idx="432">
                  <c:v>43362</c:v>
                </c:pt>
                <c:pt idx="433">
                  <c:v>43363</c:v>
                </c:pt>
                <c:pt idx="434">
                  <c:v>43364</c:v>
                </c:pt>
                <c:pt idx="435">
                  <c:v>43367</c:v>
                </c:pt>
                <c:pt idx="436">
                  <c:v>43368</c:v>
                </c:pt>
                <c:pt idx="437">
                  <c:v>43369</c:v>
                </c:pt>
                <c:pt idx="438">
                  <c:v>43370</c:v>
                </c:pt>
                <c:pt idx="439">
                  <c:v>43371</c:v>
                </c:pt>
                <c:pt idx="440">
                  <c:v>43374</c:v>
                </c:pt>
                <c:pt idx="441">
                  <c:v>43375</c:v>
                </c:pt>
                <c:pt idx="442">
                  <c:v>43376</c:v>
                </c:pt>
                <c:pt idx="443">
                  <c:v>43377</c:v>
                </c:pt>
                <c:pt idx="444">
                  <c:v>43378</c:v>
                </c:pt>
                <c:pt idx="445">
                  <c:v>43381</c:v>
                </c:pt>
                <c:pt idx="446">
                  <c:v>43382</c:v>
                </c:pt>
                <c:pt idx="447">
                  <c:v>43383</c:v>
                </c:pt>
                <c:pt idx="448">
                  <c:v>43384</c:v>
                </c:pt>
                <c:pt idx="449">
                  <c:v>43385</c:v>
                </c:pt>
                <c:pt idx="450">
                  <c:v>43388</c:v>
                </c:pt>
                <c:pt idx="451">
                  <c:v>43389</c:v>
                </c:pt>
                <c:pt idx="452">
                  <c:v>43390</c:v>
                </c:pt>
                <c:pt idx="453">
                  <c:v>43391</c:v>
                </c:pt>
                <c:pt idx="454">
                  <c:v>43392</c:v>
                </c:pt>
                <c:pt idx="455">
                  <c:v>43395</c:v>
                </c:pt>
                <c:pt idx="456">
                  <c:v>43396</c:v>
                </c:pt>
                <c:pt idx="457">
                  <c:v>43397</c:v>
                </c:pt>
                <c:pt idx="458">
                  <c:v>43398</c:v>
                </c:pt>
                <c:pt idx="459">
                  <c:v>43399</c:v>
                </c:pt>
                <c:pt idx="460">
                  <c:v>43402</c:v>
                </c:pt>
                <c:pt idx="461">
                  <c:v>43403</c:v>
                </c:pt>
                <c:pt idx="462">
                  <c:v>43404</c:v>
                </c:pt>
                <c:pt idx="463">
                  <c:v>43405</c:v>
                </c:pt>
                <c:pt idx="464">
                  <c:v>43406</c:v>
                </c:pt>
                <c:pt idx="465">
                  <c:v>43409</c:v>
                </c:pt>
                <c:pt idx="466">
                  <c:v>43410</c:v>
                </c:pt>
                <c:pt idx="467">
                  <c:v>43411</c:v>
                </c:pt>
                <c:pt idx="468">
                  <c:v>43412</c:v>
                </c:pt>
                <c:pt idx="469">
                  <c:v>43413</c:v>
                </c:pt>
                <c:pt idx="470">
                  <c:v>43416</c:v>
                </c:pt>
                <c:pt idx="471">
                  <c:v>43417</c:v>
                </c:pt>
                <c:pt idx="472">
                  <c:v>43418</c:v>
                </c:pt>
                <c:pt idx="473">
                  <c:v>43419</c:v>
                </c:pt>
                <c:pt idx="474">
                  <c:v>43420</c:v>
                </c:pt>
                <c:pt idx="475">
                  <c:v>43423</c:v>
                </c:pt>
                <c:pt idx="476">
                  <c:v>43424</c:v>
                </c:pt>
                <c:pt idx="477">
                  <c:v>43425</c:v>
                </c:pt>
                <c:pt idx="478">
                  <c:v>43427</c:v>
                </c:pt>
                <c:pt idx="479">
                  <c:v>43430</c:v>
                </c:pt>
                <c:pt idx="480">
                  <c:v>43431</c:v>
                </c:pt>
                <c:pt idx="481">
                  <c:v>43432</c:v>
                </c:pt>
                <c:pt idx="482">
                  <c:v>43433</c:v>
                </c:pt>
                <c:pt idx="483">
                  <c:v>43434</c:v>
                </c:pt>
                <c:pt idx="484">
                  <c:v>43437</c:v>
                </c:pt>
                <c:pt idx="485">
                  <c:v>43438</c:v>
                </c:pt>
                <c:pt idx="486">
                  <c:v>43440</c:v>
                </c:pt>
                <c:pt idx="487">
                  <c:v>43441</c:v>
                </c:pt>
                <c:pt idx="488">
                  <c:v>43444</c:v>
                </c:pt>
                <c:pt idx="489">
                  <c:v>43445</c:v>
                </c:pt>
                <c:pt idx="490">
                  <c:v>43446</c:v>
                </c:pt>
                <c:pt idx="491">
                  <c:v>43447</c:v>
                </c:pt>
                <c:pt idx="492">
                  <c:v>43448</c:v>
                </c:pt>
                <c:pt idx="493">
                  <c:v>43451</c:v>
                </c:pt>
                <c:pt idx="494">
                  <c:v>43452</c:v>
                </c:pt>
                <c:pt idx="495">
                  <c:v>43453</c:v>
                </c:pt>
                <c:pt idx="496">
                  <c:v>43454</c:v>
                </c:pt>
                <c:pt idx="497">
                  <c:v>43455</c:v>
                </c:pt>
                <c:pt idx="498">
                  <c:v>43458</c:v>
                </c:pt>
                <c:pt idx="499">
                  <c:v>43460</c:v>
                </c:pt>
                <c:pt idx="500">
                  <c:v>43461</c:v>
                </c:pt>
                <c:pt idx="501">
                  <c:v>43462</c:v>
                </c:pt>
                <c:pt idx="502">
                  <c:v>43465</c:v>
                </c:pt>
                <c:pt idx="503">
                  <c:v>43467</c:v>
                </c:pt>
                <c:pt idx="504">
                  <c:v>43468</c:v>
                </c:pt>
                <c:pt idx="505">
                  <c:v>43469</c:v>
                </c:pt>
                <c:pt idx="506">
                  <c:v>43472</c:v>
                </c:pt>
                <c:pt idx="507">
                  <c:v>43473</c:v>
                </c:pt>
                <c:pt idx="508">
                  <c:v>43474</c:v>
                </c:pt>
                <c:pt idx="509">
                  <c:v>43475</c:v>
                </c:pt>
                <c:pt idx="510">
                  <c:v>43476</c:v>
                </c:pt>
                <c:pt idx="511">
                  <c:v>43479</c:v>
                </c:pt>
                <c:pt idx="512">
                  <c:v>43480</c:v>
                </c:pt>
                <c:pt idx="513">
                  <c:v>43481</c:v>
                </c:pt>
                <c:pt idx="514">
                  <c:v>43482</c:v>
                </c:pt>
                <c:pt idx="515">
                  <c:v>43483</c:v>
                </c:pt>
                <c:pt idx="516">
                  <c:v>43487</c:v>
                </c:pt>
                <c:pt idx="517">
                  <c:v>43488</c:v>
                </c:pt>
                <c:pt idx="518">
                  <c:v>43489</c:v>
                </c:pt>
                <c:pt idx="519">
                  <c:v>43490</c:v>
                </c:pt>
                <c:pt idx="520">
                  <c:v>43493</c:v>
                </c:pt>
                <c:pt idx="521">
                  <c:v>43494</c:v>
                </c:pt>
                <c:pt idx="522">
                  <c:v>43495</c:v>
                </c:pt>
                <c:pt idx="523">
                  <c:v>43496</c:v>
                </c:pt>
                <c:pt idx="524">
                  <c:v>43497</c:v>
                </c:pt>
                <c:pt idx="525">
                  <c:v>43500</c:v>
                </c:pt>
                <c:pt idx="526">
                  <c:v>43501</c:v>
                </c:pt>
                <c:pt idx="527">
                  <c:v>43502</c:v>
                </c:pt>
                <c:pt idx="528">
                  <c:v>43503</c:v>
                </c:pt>
                <c:pt idx="529">
                  <c:v>43504</c:v>
                </c:pt>
                <c:pt idx="530">
                  <c:v>43507</c:v>
                </c:pt>
                <c:pt idx="531">
                  <c:v>43508</c:v>
                </c:pt>
                <c:pt idx="532">
                  <c:v>43509</c:v>
                </c:pt>
                <c:pt idx="533">
                  <c:v>43510</c:v>
                </c:pt>
                <c:pt idx="534">
                  <c:v>43511</c:v>
                </c:pt>
                <c:pt idx="535">
                  <c:v>43515</c:v>
                </c:pt>
                <c:pt idx="536">
                  <c:v>43516</c:v>
                </c:pt>
                <c:pt idx="537">
                  <c:v>43517</c:v>
                </c:pt>
                <c:pt idx="538">
                  <c:v>43518</c:v>
                </c:pt>
                <c:pt idx="539">
                  <c:v>43521</c:v>
                </c:pt>
                <c:pt idx="540">
                  <c:v>43522</c:v>
                </c:pt>
                <c:pt idx="541">
                  <c:v>43523</c:v>
                </c:pt>
                <c:pt idx="542">
                  <c:v>43524</c:v>
                </c:pt>
                <c:pt idx="543">
                  <c:v>43525</c:v>
                </c:pt>
                <c:pt idx="544">
                  <c:v>43528</c:v>
                </c:pt>
                <c:pt idx="545">
                  <c:v>43529</c:v>
                </c:pt>
                <c:pt idx="546">
                  <c:v>43530</c:v>
                </c:pt>
                <c:pt idx="547">
                  <c:v>43531</c:v>
                </c:pt>
                <c:pt idx="548">
                  <c:v>43532</c:v>
                </c:pt>
                <c:pt idx="549">
                  <c:v>43535</c:v>
                </c:pt>
                <c:pt idx="550">
                  <c:v>43536</c:v>
                </c:pt>
                <c:pt idx="551">
                  <c:v>43537</c:v>
                </c:pt>
                <c:pt idx="552">
                  <c:v>43538</c:v>
                </c:pt>
                <c:pt idx="553">
                  <c:v>43539</c:v>
                </c:pt>
                <c:pt idx="554">
                  <c:v>43542</c:v>
                </c:pt>
                <c:pt idx="555">
                  <c:v>43543</c:v>
                </c:pt>
                <c:pt idx="556">
                  <c:v>43544</c:v>
                </c:pt>
                <c:pt idx="557">
                  <c:v>43545</c:v>
                </c:pt>
                <c:pt idx="558">
                  <c:v>43546</c:v>
                </c:pt>
                <c:pt idx="559">
                  <c:v>43549</c:v>
                </c:pt>
                <c:pt idx="560">
                  <c:v>43550</c:v>
                </c:pt>
                <c:pt idx="561">
                  <c:v>43551</c:v>
                </c:pt>
                <c:pt idx="562">
                  <c:v>43552</c:v>
                </c:pt>
                <c:pt idx="563">
                  <c:v>43553</c:v>
                </c:pt>
                <c:pt idx="564">
                  <c:v>43556</c:v>
                </c:pt>
                <c:pt idx="565">
                  <c:v>43557</c:v>
                </c:pt>
                <c:pt idx="566">
                  <c:v>43558</c:v>
                </c:pt>
                <c:pt idx="567">
                  <c:v>43559</c:v>
                </c:pt>
                <c:pt idx="568">
                  <c:v>43560</c:v>
                </c:pt>
                <c:pt idx="569">
                  <c:v>43563</c:v>
                </c:pt>
                <c:pt idx="570">
                  <c:v>43564</c:v>
                </c:pt>
                <c:pt idx="571">
                  <c:v>43565</c:v>
                </c:pt>
                <c:pt idx="572">
                  <c:v>43566</c:v>
                </c:pt>
                <c:pt idx="573">
                  <c:v>43567</c:v>
                </c:pt>
                <c:pt idx="574">
                  <c:v>43570</c:v>
                </c:pt>
                <c:pt idx="575">
                  <c:v>43571</c:v>
                </c:pt>
                <c:pt idx="576">
                  <c:v>43572</c:v>
                </c:pt>
                <c:pt idx="577">
                  <c:v>43573</c:v>
                </c:pt>
                <c:pt idx="578">
                  <c:v>43577</c:v>
                </c:pt>
                <c:pt idx="579">
                  <c:v>43578</c:v>
                </c:pt>
                <c:pt idx="580">
                  <c:v>43579</c:v>
                </c:pt>
                <c:pt idx="581">
                  <c:v>43580</c:v>
                </c:pt>
                <c:pt idx="582">
                  <c:v>43581</c:v>
                </c:pt>
                <c:pt idx="583">
                  <c:v>43584</c:v>
                </c:pt>
                <c:pt idx="584">
                  <c:v>43585</c:v>
                </c:pt>
                <c:pt idx="585">
                  <c:v>43586</c:v>
                </c:pt>
                <c:pt idx="586">
                  <c:v>43587</c:v>
                </c:pt>
                <c:pt idx="587">
                  <c:v>43588</c:v>
                </c:pt>
                <c:pt idx="588">
                  <c:v>43591</c:v>
                </c:pt>
                <c:pt idx="589">
                  <c:v>43592</c:v>
                </c:pt>
                <c:pt idx="590">
                  <c:v>43593</c:v>
                </c:pt>
                <c:pt idx="591">
                  <c:v>43594</c:v>
                </c:pt>
                <c:pt idx="592">
                  <c:v>43595</c:v>
                </c:pt>
                <c:pt idx="593">
                  <c:v>43598</c:v>
                </c:pt>
                <c:pt idx="594">
                  <c:v>43599</c:v>
                </c:pt>
                <c:pt idx="595">
                  <c:v>43600</c:v>
                </c:pt>
                <c:pt idx="596">
                  <c:v>43601</c:v>
                </c:pt>
                <c:pt idx="597">
                  <c:v>43602</c:v>
                </c:pt>
                <c:pt idx="598">
                  <c:v>43605</c:v>
                </c:pt>
                <c:pt idx="599">
                  <c:v>43606</c:v>
                </c:pt>
                <c:pt idx="600">
                  <c:v>43607</c:v>
                </c:pt>
                <c:pt idx="601">
                  <c:v>43608</c:v>
                </c:pt>
                <c:pt idx="602">
                  <c:v>43609</c:v>
                </c:pt>
                <c:pt idx="603">
                  <c:v>43613</c:v>
                </c:pt>
                <c:pt idx="604">
                  <c:v>43614</c:v>
                </c:pt>
                <c:pt idx="605">
                  <c:v>43615</c:v>
                </c:pt>
                <c:pt idx="606">
                  <c:v>43616</c:v>
                </c:pt>
                <c:pt idx="607">
                  <c:v>43619</c:v>
                </c:pt>
                <c:pt idx="608">
                  <c:v>43620</c:v>
                </c:pt>
                <c:pt idx="609">
                  <c:v>43621</c:v>
                </c:pt>
                <c:pt idx="610">
                  <c:v>43622</c:v>
                </c:pt>
                <c:pt idx="611">
                  <c:v>43623</c:v>
                </c:pt>
                <c:pt idx="612">
                  <c:v>43626</c:v>
                </c:pt>
                <c:pt idx="613">
                  <c:v>43627</c:v>
                </c:pt>
                <c:pt idx="614">
                  <c:v>43628</c:v>
                </c:pt>
                <c:pt idx="615">
                  <c:v>43629</c:v>
                </c:pt>
                <c:pt idx="616">
                  <c:v>43630</c:v>
                </c:pt>
                <c:pt idx="617">
                  <c:v>43633</c:v>
                </c:pt>
                <c:pt idx="618">
                  <c:v>43634</c:v>
                </c:pt>
                <c:pt idx="619">
                  <c:v>43635</c:v>
                </c:pt>
                <c:pt idx="620">
                  <c:v>43636</c:v>
                </c:pt>
                <c:pt idx="621">
                  <c:v>43637</c:v>
                </c:pt>
                <c:pt idx="622">
                  <c:v>43640</c:v>
                </c:pt>
                <c:pt idx="623">
                  <c:v>43641</c:v>
                </c:pt>
                <c:pt idx="624">
                  <c:v>43642</c:v>
                </c:pt>
                <c:pt idx="625">
                  <c:v>43643</c:v>
                </c:pt>
                <c:pt idx="626">
                  <c:v>43644</c:v>
                </c:pt>
                <c:pt idx="627">
                  <c:v>43647</c:v>
                </c:pt>
                <c:pt idx="628">
                  <c:v>43648</c:v>
                </c:pt>
                <c:pt idx="629">
                  <c:v>43649</c:v>
                </c:pt>
                <c:pt idx="630">
                  <c:v>43651</c:v>
                </c:pt>
                <c:pt idx="631">
                  <c:v>43654</c:v>
                </c:pt>
                <c:pt idx="632">
                  <c:v>43655</c:v>
                </c:pt>
                <c:pt idx="633">
                  <c:v>43656</c:v>
                </c:pt>
                <c:pt idx="634">
                  <c:v>43657</c:v>
                </c:pt>
                <c:pt idx="635">
                  <c:v>43658</c:v>
                </c:pt>
                <c:pt idx="636">
                  <c:v>43661</c:v>
                </c:pt>
                <c:pt idx="637">
                  <c:v>43662</c:v>
                </c:pt>
                <c:pt idx="638">
                  <c:v>43663</c:v>
                </c:pt>
                <c:pt idx="639">
                  <c:v>43664</c:v>
                </c:pt>
                <c:pt idx="640">
                  <c:v>43665</c:v>
                </c:pt>
                <c:pt idx="641">
                  <c:v>43668</c:v>
                </c:pt>
                <c:pt idx="642">
                  <c:v>43669</c:v>
                </c:pt>
                <c:pt idx="643">
                  <c:v>43670</c:v>
                </c:pt>
                <c:pt idx="644">
                  <c:v>43671</c:v>
                </c:pt>
                <c:pt idx="645">
                  <c:v>43672</c:v>
                </c:pt>
                <c:pt idx="646">
                  <c:v>43675</c:v>
                </c:pt>
                <c:pt idx="647">
                  <c:v>43676</c:v>
                </c:pt>
                <c:pt idx="648">
                  <c:v>43677</c:v>
                </c:pt>
                <c:pt idx="649">
                  <c:v>43678</c:v>
                </c:pt>
                <c:pt idx="650">
                  <c:v>43679</c:v>
                </c:pt>
                <c:pt idx="651">
                  <c:v>43682</c:v>
                </c:pt>
                <c:pt idx="652">
                  <c:v>43683</c:v>
                </c:pt>
                <c:pt idx="653">
                  <c:v>43684</c:v>
                </c:pt>
                <c:pt idx="654">
                  <c:v>43685</c:v>
                </c:pt>
                <c:pt idx="655">
                  <c:v>43686</c:v>
                </c:pt>
                <c:pt idx="656">
                  <c:v>43689</c:v>
                </c:pt>
                <c:pt idx="657">
                  <c:v>43690</c:v>
                </c:pt>
                <c:pt idx="658">
                  <c:v>43691</c:v>
                </c:pt>
                <c:pt idx="659">
                  <c:v>43692</c:v>
                </c:pt>
                <c:pt idx="660">
                  <c:v>43693</c:v>
                </c:pt>
                <c:pt idx="661">
                  <c:v>43696</c:v>
                </c:pt>
                <c:pt idx="662">
                  <c:v>43697</c:v>
                </c:pt>
                <c:pt idx="663">
                  <c:v>43698</c:v>
                </c:pt>
                <c:pt idx="664">
                  <c:v>43699</c:v>
                </c:pt>
                <c:pt idx="665">
                  <c:v>43700</c:v>
                </c:pt>
                <c:pt idx="666">
                  <c:v>43703</c:v>
                </c:pt>
                <c:pt idx="667">
                  <c:v>43704</c:v>
                </c:pt>
                <c:pt idx="668">
                  <c:v>43705</c:v>
                </c:pt>
                <c:pt idx="669">
                  <c:v>43706</c:v>
                </c:pt>
                <c:pt idx="670">
                  <c:v>43707</c:v>
                </c:pt>
                <c:pt idx="671">
                  <c:v>43711</c:v>
                </c:pt>
                <c:pt idx="672">
                  <c:v>43712</c:v>
                </c:pt>
                <c:pt idx="673">
                  <c:v>43713</c:v>
                </c:pt>
                <c:pt idx="674">
                  <c:v>43714</c:v>
                </c:pt>
                <c:pt idx="675">
                  <c:v>43717</c:v>
                </c:pt>
                <c:pt idx="676">
                  <c:v>43718</c:v>
                </c:pt>
                <c:pt idx="677">
                  <c:v>43719</c:v>
                </c:pt>
                <c:pt idx="678">
                  <c:v>43720</c:v>
                </c:pt>
                <c:pt idx="679">
                  <c:v>43721</c:v>
                </c:pt>
                <c:pt idx="680">
                  <c:v>43724</c:v>
                </c:pt>
                <c:pt idx="681">
                  <c:v>43725</c:v>
                </c:pt>
                <c:pt idx="682">
                  <c:v>43726</c:v>
                </c:pt>
                <c:pt idx="683">
                  <c:v>43727</c:v>
                </c:pt>
                <c:pt idx="684">
                  <c:v>43728</c:v>
                </c:pt>
                <c:pt idx="685">
                  <c:v>43731</c:v>
                </c:pt>
                <c:pt idx="686">
                  <c:v>43732</c:v>
                </c:pt>
                <c:pt idx="687">
                  <c:v>43733</c:v>
                </c:pt>
                <c:pt idx="688">
                  <c:v>43734</c:v>
                </c:pt>
                <c:pt idx="689">
                  <c:v>43735</c:v>
                </c:pt>
                <c:pt idx="690">
                  <c:v>43738</c:v>
                </c:pt>
                <c:pt idx="691">
                  <c:v>43739</c:v>
                </c:pt>
                <c:pt idx="692">
                  <c:v>43740</c:v>
                </c:pt>
                <c:pt idx="693">
                  <c:v>43741</c:v>
                </c:pt>
                <c:pt idx="694">
                  <c:v>43742</c:v>
                </c:pt>
                <c:pt idx="695">
                  <c:v>43745</c:v>
                </c:pt>
                <c:pt idx="696">
                  <c:v>43746</c:v>
                </c:pt>
                <c:pt idx="697">
                  <c:v>43747</c:v>
                </c:pt>
                <c:pt idx="698">
                  <c:v>43748</c:v>
                </c:pt>
                <c:pt idx="699">
                  <c:v>43749</c:v>
                </c:pt>
                <c:pt idx="700">
                  <c:v>43752</c:v>
                </c:pt>
                <c:pt idx="701">
                  <c:v>43753</c:v>
                </c:pt>
                <c:pt idx="702">
                  <c:v>43754</c:v>
                </c:pt>
                <c:pt idx="703">
                  <c:v>43755</c:v>
                </c:pt>
                <c:pt idx="704">
                  <c:v>43756</c:v>
                </c:pt>
                <c:pt idx="705">
                  <c:v>43759</c:v>
                </c:pt>
                <c:pt idx="706">
                  <c:v>43760</c:v>
                </c:pt>
                <c:pt idx="707">
                  <c:v>43761</c:v>
                </c:pt>
                <c:pt idx="708">
                  <c:v>43762</c:v>
                </c:pt>
                <c:pt idx="709">
                  <c:v>43763</c:v>
                </c:pt>
                <c:pt idx="710">
                  <c:v>43766</c:v>
                </c:pt>
                <c:pt idx="711">
                  <c:v>43767</c:v>
                </c:pt>
                <c:pt idx="712">
                  <c:v>43768</c:v>
                </c:pt>
                <c:pt idx="713">
                  <c:v>43769</c:v>
                </c:pt>
                <c:pt idx="714">
                  <c:v>43770</c:v>
                </c:pt>
                <c:pt idx="715">
                  <c:v>43773</c:v>
                </c:pt>
                <c:pt idx="716">
                  <c:v>43774</c:v>
                </c:pt>
                <c:pt idx="717">
                  <c:v>43775</c:v>
                </c:pt>
                <c:pt idx="718">
                  <c:v>43776</c:v>
                </c:pt>
                <c:pt idx="719">
                  <c:v>43777</c:v>
                </c:pt>
                <c:pt idx="720">
                  <c:v>43780</c:v>
                </c:pt>
                <c:pt idx="721">
                  <c:v>43781</c:v>
                </c:pt>
                <c:pt idx="722">
                  <c:v>43782</c:v>
                </c:pt>
                <c:pt idx="723">
                  <c:v>43783</c:v>
                </c:pt>
                <c:pt idx="724">
                  <c:v>43784</c:v>
                </c:pt>
                <c:pt idx="725">
                  <c:v>43787</c:v>
                </c:pt>
                <c:pt idx="726">
                  <c:v>43788</c:v>
                </c:pt>
                <c:pt idx="727">
                  <c:v>43789</c:v>
                </c:pt>
                <c:pt idx="728">
                  <c:v>43790</c:v>
                </c:pt>
                <c:pt idx="729">
                  <c:v>43791</c:v>
                </c:pt>
                <c:pt idx="730">
                  <c:v>43794</c:v>
                </c:pt>
                <c:pt idx="731">
                  <c:v>43795</c:v>
                </c:pt>
                <c:pt idx="732">
                  <c:v>43796</c:v>
                </c:pt>
                <c:pt idx="733">
                  <c:v>43798</c:v>
                </c:pt>
                <c:pt idx="734">
                  <c:v>43801</c:v>
                </c:pt>
                <c:pt idx="735">
                  <c:v>43802</c:v>
                </c:pt>
                <c:pt idx="736">
                  <c:v>43803</c:v>
                </c:pt>
                <c:pt idx="737">
                  <c:v>43804</c:v>
                </c:pt>
                <c:pt idx="738">
                  <c:v>43805</c:v>
                </c:pt>
                <c:pt idx="739">
                  <c:v>43808</c:v>
                </c:pt>
                <c:pt idx="740">
                  <c:v>43809</c:v>
                </c:pt>
                <c:pt idx="741">
                  <c:v>43810</c:v>
                </c:pt>
                <c:pt idx="742">
                  <c:v>43811</c:v>
                </c:pt>
                <c:pt idx="743">
                  <c:v>43812</c:v>
                </c:pt>
                <c:pt idx="744">
                  <c:v>43815</c:v>
                </c:pt>
                <c:pt idx="745">
                  <c:v>43816</c:v>
                </c:pt>
                <c:pt idx="746">
                  <c:v>43817</c:v>
                </c:pt>
                <c:pt idx="747">
                  <c:v>43818</c:v>
                </c:pt>
                <c:pt idx="748">
                  <c:v>43819</c:v>
                </c:pt>
                <c:pt idx="749">
                  <c:v>43822</c:v>
                </c:pt>
                <c:pt idx="750">
                  <c:v>43823</c:v>
                </c:pt>
                <c:pt idx="751">
                  <c:v>43825</c:v>
                </c:pt>
                <c:pt idx="752">
                  <c:v>43826</c:v>
                </c:pt>
                <c:pt idx="753">
                  <c:v>43829</c:v>
                </c:pt>
                <c:pt idx="754">
                  <c:v>43830</c:v>
                </c:pt>
                <c:pt idx="755">
                  <c:v>43832</c:v>
                </c:pt>
                <c:pt idx="756">
                  <c:v>43833</c:v>
                </c:pt>
                <c:pt idx="757">
                  <c:v>43836</c:v>
                </c:pt>
                <c:pt idx="758">
                  <c:v>43837</c:v>
                </c:pt>
                <c:pt idx="759">
                  <c:v>43838</c:v>
                </c:pt>
                <c:pt idx="760">
                  <c:v>43839</c:v>
                </c:pt>
                <c:pt idx="761">
                  <c:v>43840</c:v>
                </c:pt>
                <c:pt idx="762">
                  <c:v>43843</c:v>
                </c:pt>
                <c:pt idx="763">
                  <c:v>43844</c:v>
                </c:pt>
                <c:pt idx="764">
                  <c:v>43845</c:v>
                </c:pt>
                <c:pt idx="765">
                  <c:v>43846</c:v>
                </c:pt>
                <c:pt idx="766">
                  <c:v>43847</c:v>
                </c:pt>
                <c:pt idx="767">
                  <c:v>43851</c:v>
                </c:pt>
                <c:pt idx="768">
                  <c:v>43852</c:v>
                </c:pt>
                <c:pt idx="769">
                  <c:v>43853</c:v>
                </c:pt>
                <c:pt idx="770">
                  <c:v>43854</c:v>
                </c:pt>
                <c:pt idx="771">
                  <c:v>43857</c:v>
                </c:pt>
                <c:pt idx="772">
                  <c:v>43858</c:v>
                </c:pt>
                <c:pt idx="773">
                  <c:v>43859</c:v>
                </c:pt>
                <c:pt idx="774">
                  <c:v>43860</c:v>
                </c:pt>
                <c:pt idx="775">
                  <c:v>43861</c:v>
                </c:pt>
                <c:pt idx="776">
                  <c:v>43864</c:v>
                </c:pt>
                <c:pt idx="777">
                  <c:v>43865</c:v>
                </c:pt>
                <c:pt idx="778">
                  <c:v>43866</c:v>
                </c:pt>
                <c:pt idx="779">
                  <c:v>43867</c:v>
                </c:pt>
                <c:pt idx="780">
                  <c:v>43868</c:v>
                </c:pt>
                <c:pt idx="781">
                  <c:v>43871</c:v>
                </c:pt>
                <c:pt idx="782">
                  <c:v>43872</c:v>
                </c:pt>
                <c:pt idx="783">
                  <c:v>43873</c:v>
                </c:pt>
                <c:pt idx="784">
                  <c:v>43874</c:v>
                </c:pt>
                <c:pt idx="785">
                  <c:v>43875</c:v>
                </c:pt>
                <c:pt idx="786">
                  <c:v>43879</c:v>
                </c:pt>
                <c:pt idx="787">
                  <c:v>43880</c:v>
                </c:pt>
                <c:pt idx="788">
                  <c:v>43881</c:v>
                </c:pt>
                <c:pt idx="789">
                  <c:v>43882</c:v>
                </c:pt>
                <c:pt idx="790">
                  <c:v>43885</c:v>
                </c:pt>
                <c:pt idx="791">
                  <c:v>43886</c:v>
                </c:pt>
                <c:pt idx="792">
                  <c:v>43887</c:v>
                </c:pt>
                <c:pt idx="793">
                  <c:v>43888</c:v>
                </c:pt>
                <c:pt idx="794">
                  <c:v>43889</c:v>
                </c:pt>
                <c:pt idx="795">
                  <c:v>43892</c:v>
                </c:pt>
                <c:pt idx="796">
                  <c:v>43893</c:v>
                </c:pt>
                <c:pt idx="797">
                  <c:v>43894</c:v>
                </c:pt>
                <c:pt idx="798">
                  <c:v>43895</c:v>
                </c:pt>
                <c:pt idx="799">
                  <c:v>43896</c:v>
                </c:pt>
                <c:pt idx="800">
                  <c:v>43899</c:v>
                </c:pt>
                <c:pt idx="801">
                  <c:v>43900</c:v>
                </c:pt>
                <c:pt idx="802">
                  <c:v>43901</c:v>
                </c:pt>
                <c:pt idx="803">
                  <c:v>43902</c:v>
                </c:pt>
                <c:pt idx="804">
                  <c:v>43903</c:v>
                </c:pt>
                <c:pt idx="805">
                  <c:v>43906</c:v>
                </c:pt>
                <c:pt idx="806">
                  <c:v>43907</c:v>
                </c:pt>
                <c:pt idx="807">
                  <c:v>43908</c:v>
                </c:pt>
                <c:pt idx="808">
                  <c:v>43909</c:v>
                </c:pt>
                <c:pt idx="809">
                  <c:v>43910</c:v>
                </c:pt>
                <c:pt idx="810">
                  <c:v>43913</c:v>
                </c:pt>
                <c:pt idx="811">
                  <c:v>43914</c:v>
                </c:pt>
                <c:pt idx="812">
                  <c:v>43915</c:v>
                </c:pt>
                <c:pt idx="813">
                  <c:v>43916</c:v>
                </c:pt>
                <c:pt idx="814">
                  <c:v>43917</c:v>
                </c:pt>
                <c:pt idx="815">
                  <c:v>43920</c:v>
                </c:pt>
                <c:pt idx="816">
                  <c:v>43921</c:v>
                </c:pt>
                <c:pt idx="817">
                  <c:v>43922</c:v>
                </c:pt>
                <c:pt idx="818">
                  <c:v>43923</c:v>
                </c:pt>
                <c:pt idx="819">
                  <c:v>43924</c:v>
                </c:pt>
                <c:pt idx="820">
                  <c:v>43927</c:v>
                </c:pt>
                <c:pt idx="821">
                  <c:v>43928</c:v>
                </c:pt>
                <c:pt idx="822">
                  <c:v>43929</c:v>
                </c:pt>
                <c:pt idx="823">
                  <c:v>43930</c:v>
                </c:pt>
                <c:pt idx="824">
                  <c:v>43934</c:v>
                </c:pt>
                <c:pt idx="825">
                  <c:v>43935</c:v>
                </c:pt>
                <c:pt idx="826">
                  <c:v>43936</c:v>
                </c:pt>
                <c:pt idx="827">
                  <c:v>43937</c:v>
                </c:pt>
                <c:pt idx="828">
                  <c:v>43938</c:v>
                </c:pt>
                <c:pt idx="829">
                  <c:v>43941</c:v>
                </c:pt>
                <c:pt idx="830">
                  <c:v>43942</c:v>
                </c:pt>
                <c:pt idx="831">
                  <c:v>43943</c:v>
                </c:pt>
                <c:pt idx="832">
                  <c:v>43944</c:v>
                </c:pt>
                <c:pt idx="833">
                  <c:v>43945</c:v>
                </c:pt>
                <c:pt idx="834">
                  <c:v>43948</c:v>
                </c:pt>
                <c:pt idx="835">
                  <c:v>43949</c:v>
                </c:pt>
                <c:pt idx="836">
                  <c:v>43950</c:v>
                </c:pt>
                <c:pt idx="837">
                  <c:v>43951</c:v>
                </c:pt>
                <c:pt idx="838">
                  <c:v>43952</c:v>
                </c:pt>
                <c:pt idx="839">
                  <c:v>43955</c:v>
                </c:pt>
                <c:pt idx="840">
                  <c:v>43956</c:v>
                </c:pt>
                <c:pt idx="841">
                  <c:v>43957</c:v>
                </c:pt>
                <c:pt idx="842">
                  <c:v>43958</c:v>
                </c:pt>
                <c:pt idx="843">
                  <c:v>43959</c:v>
                </c:pt>
                <c:pt idx="844">
                  <c:v>43962</c:v>
                </c:pt>
                <c:pt idx="845">
                  <c:v>43963</c:v>
                </c:pt>
                <c:pt idx="846">
                  <c:v>43964</c:v>
                </c:pt>
                <c:pt idx="847">
                  <c:v>43965</c:v>
                </c:pt>
                <c:pt idx="848">
                  <c:v>43966</c:v>
                </c:pt>
                <c:pt idx="849">
                  <c:v>43969</c:v>
                </c:pt>
                <c:pt idx="850">
                  <c:v>43970</c:v>
                </c:pt>
                <c:pt idx="851">
                  <c:v>43971</c:v>
                </c:pt>
                <c:pt idx="852">
                  <c:v>43972</c:v>
                </c:pt>
                <c:pt idx="853">
                  <c:v>43973</c:v>
                </c:pt>
                <c:pt idx="854">
                  <c:v>43977</c:v>
                </c:pt>
                <c:pt idx="855">
                  <c:v>43978</c:v>
                </c:pt>
                <c:pt idx="856">
                  <c:v>43979</c:v>
                </c:pt>
                <c:pt idx="857">
                  <c:v>43980</c:v>
                </c:pt>
                <c:pt idx="858">
                  <c:v>43983</c:v>
                </c:pt>
                <c:pt idx="859">
                  <c:v>43984</c:v>
                </c:pt>
                <c:pt idx="860">
                  <c:v>43985</c:v>
                </c:pt>
                <c:pt idx="861">
                  <c:v>43986</c:v>
                </c:pt>
                <c:pt idx="862">
                  <c:v>43987</c:v>
                </c:pt>
                <c:pt idx="863">
                  <c:v>43990</c:v>
                </c:pt>
                <c:pt idx="864">
                  <c:v>43991</c:v>
                </c:pt>
                <c:pt idx="865">
                  <c:v>43992</c:v>
                </c:pt>
                <c:pt idx="866">
                  <c:v>43993</c:v>
                </c:pt>
                <c:pt idx="867">
                  <c:v>43994</c:v>
                </c:pt>
                <c:pt idx="868">
                  <c:v>43997</c:v>
                </c:pt>
                <c:pt idx="869">
                  <c:v>43998</c:v>
                </c:pt>
                <c:pt idx="870">
                  <c:v>43999</c:v>
                </c:pt>
                <c:pt idx="871">
                  <c:v>44000</c:v>
                </c:pt>
                <c:pt idx="872">
                  <c:v>44001</c:v>
                </c:pt>
                <c:pt idx="873">
                  <c:v>44004</c:v>
                </c:pt>
                <c:pt idx="874">
                  <c:v>44005</c:v>
                </c:pt>
                <c:pt idx="875">
                  <c:v>44006</c:v>
                </c:pt>
                <c:pt idx="876">
                  <c:v>44007</c:v>
                </c:pt>
                <c:pt idx="877">
                  <c:v>44008</c:v>
                </c:pt>
                <c:pt idx="878">
                  <c:v>44011</c:v>
                </c:pt>
                <c:pt idx="879">
                  <c:v>44012</c:v>
                </c:pt>
                <c:pt idx="880">
                  <c:v>44013</c:v>
                </c:pt>
                <c:pt idx="881">
                  <c:v>44014</c:v>
                </c:pt>
                <c:pt idx="882">
                  <c:v>44018</c:v>
                </c:pt>
                <c:pt idx="883">
                  <c:v>44019</c:v>
                </c:pt>
                <c:pt idx="884">
                  <c:v>44020</c:v>
                </c:pt>
                <c:pt idx="885">
                  <c:v>44021</c:v>
                </c:pt>
                <c:pt idx="886">
                  <c:v>44022</c:v>
                </c:pt>
                <c:pt idx="887">
                  <c:v>44025</c:v>
                </c:pt>
                <c:pt idx="888">
                  <c:v>44026</c:v>
                </c:pt>
                <c:pt idx="889">
                  <c:v>44027</c:v>
                </c:pt>
                <c:pt idx="890">
                  <c:v>44028</c:v>
                </c:pt>
                <c:pt idx="891">
                  <c:v>44029</c:v>
                </c:pt>
                <c:pt idx="892">
                  <c:v>44032</c:v>
                </c:pt>
                <c:pt idx="893">
                  <c:v>44033</c:v>
                </c:pt>
                <c:pt idx="894">
                  <c:v>44034</c:v>
                </c:pt>
                <c:pt idx="895">
                  <c:v>44035</c:v>
                </c:pt>
                <c:pt idx="896">
                  <c:v>44036</c:v>
                </c:pt>
                <c:pt idx="897">
                  <c:v>44039</c:v>
                </c:pt>
                <c:pt idx="898">
                  <c:v>44040</c:v>
                </c:pt>
                <c:pt idx="899">
                  <c:v>44041</c:v>
                </c:pt>
                <c:pt idx="900">
                  <c:v>44042</c:v>
                </c:pt>
                <c:pt idx="901">
                  <c:v>44043</c:v>
                </c:pt>
                <c:pt idx="902">
                  <c:v>44046</c:v>
                </c:pt>
                <c:pt idx="903">
                  <c:v>44047</c:v>
                </c:pt>
                <c:pt idx="904">
                  <c:v>44048</c:v>
                </c:pt>
                <c:pt idx="905">
                  <c:v>44049</c:v>
                </c:pt>
                <c:pt idx="906">
                  <c:v>44050</c:v>
                </c:pt>
                <c:pt idx="907">
                  <c:v>44053</c:v>
                </c:pt>
                <c:pt idx="908">
                  <c:v>44054</c:v>
                </c:pt>
                <c:pt idx="909">
                  <c:v>44055</c:v>
                </c:pt>
                <c:pt idx="910">
                  <c:v>44056</c:v>
                </c:pt>
                <c:pt idx="911">
                  <c:v>44057</c:v>
                </c:pt>
                <c:pt idx="912">
                  <c:v>44060</c:v>
                </c:pt>
                <c:pt idx="913">
                  <c:v>44061</c:v>
                </c:pt>
                <c:pt idx="914">
                  <c:v>44062</c:v>
                </c:pt>
                <c:pt idx="915">
                  <c:v>44063</c:v>
                </c:pt>
                <c:pt idx="916">
                  <c:v>44064</c:v>
                </c:pt>
                <c:pt idx="917">
                  <c:v>44067</c:v>
                </c:pt>
                <c:pt idx="918">
                  <c:v>44068</c:v>
                </c:pt>
                <c:pt idx="919">
                  <c:v>44069</c:v>
                </c:pt>
                <c:pt idx="920">
                  <c:v>44070</c:v>
                </c:pt>
                <c:pt idx="921">
                  <c:v>44071</c:v>
                </c:pt>
                <c:pt idx="922">
                  <c:v>44074</c:v>
                </c:pt>
                <c:pt idx="923">
                  <c:v>44075</c:v>
                </c:pt>
                <c:pt idx="924">
                  <c:v>44076</c:v>
                </c:pt>
                <c:pt idx="925">
                  <c:v>44077</c:v>
                </c:pt>
                <c:pt idx="926">
                  <c:v>44078</c:v>
                </c:pt>
                <c:pt idx="927">
                  <c:v>44082</c:v>
                </c:pt>
                <c:pt idx="928">
                  <c:v>44083</c:v>
                </c:pt>
                <c:pt idx="929">
                  <c:v>44084</c:v>
                </c:pt>
                <c:pt idx="930">
                  <c:v>44085</c:v>
                </c:pt>
                <c:pt idx="931">
                  <c:v>44088</c:v>
                </c:pt>
                <c:pt idx="932">
                  <c:v>44089</c:v>
                </c:pt>
                <c:pt idx="933">
                  <c:v>44090</c:v>
                </c:pt>
                <c:pt idx="934">
                  <c:v>44091</c:v>
                </c:pt>
                <c:pt idx="935">
                  <c:v>44092</c:v>
                </c:pt>
                <c:pt idx="936">
                  <c:v>44095</c:v>
                </c:pt>
                <c:pt idx="937">
                  <c:v>44096</c:v>
                </c:pt>
                <c:pt idx="938">
                  <c:v>44097</c:v>
                </c:pt>
                <c:pt idx="939">
                  <c:v>44098</c:v>
                </c:pt>
                <c:pt idx="940">
                  <c:v>44099</c:v>
                </c:pt>
                <c:pt idx="941">
                  <c:v>44102</c:v>
                </c:pt>
                <c:pt idx="942">
                  <c:v>44103</c:v>
                </c:pt>
                <c:pt idx="943">
                  <c:v>44104</c:v>
                </c:pt>
                <c:pt idx="944">
                  <c:v>44105</c:v>
                </c:pt>
                <c:pt idx="945">
                  <c:v>44106</c:v>
                </c:pt>
                <c:pt idx="946">
                  <c:v>44109</c:v>
                </c:pt>
                <c:pt idx="947">
                  <c:v>44110</c:v>
                </c:pt>
                <c:pt idx="948">
                  <c:v>44111</c:v>
                </c:pt>
                <c:pt idx="949">
                  <c:v>44112</c:v>
                </c:pt>
                <c:pt idx="950">
                  <c:v>44113</c:v>
                </c:pt>
                <c:pt idx="951">
                  <c:v>44116</c:v>
                </c:pt>
                <c:pt idx="952">
                  <c:v>44117</c:v>
                </c:pt>
                <c:pt idx="953">
                  <c:v>44118</c:v>
                </c:pt>
                <c:pt idx="954">
                  <c:v>44119</c:v>
                </c:pt>
                <c:pt idx="955">
                  <c:v>44120</c:v>
                </c:pt>
                <c:pt idx="956">
                  <c:v>44123</c:v>
                </c:pt>
                <c:pt idx="957">
                  <c:v>44124</c:v>
                </c:pt>
                <c:pt idx="958">
                  <c:v>44125</c:v>
                </c:pt>
                <c:pt idx="959">
                  <c:v>44126</c:v>
                </c:pt>
                <c:pt idx="960">
                  <c:v>44127</c:v>
                </c:pt>
                <c:pt idx="961">
                  <c:v>44130</c:v>
                </c:pt>
                <c:pt idx="962">
                  <c:v>44131</c:v>
                </c:pt>
                <c:pt idx="963">
                  <c:v>44132</c:v>
                </c:pt>
                <c:pt idx="964">
                  <c:v>44133</c:v>
                </c:pt>
                <c:pt idx="965">
                  <c:v>44134</c:v>
                </c:pt>
                <c:pt idx="966">
                  <c:v>44137</c:v>
                </c:pt>
                <c:pt idx="967">
                  <c:v>44138</c:v>
                </c:pt>
                <c:pt idx="968">
                  <c:v>44139</c:v>
                </c:pt>
                <c:pt idx="969">
                  <c:v>44140</c:v>
                </c:pt>
                <c:pt idx="970">
                  <c:v>44141</c:v>
                </c:pt>
                <c:pt idx="971">
                  <c:v>44144</c:v>
                </c:pt>
                <c:pt idx="972">
                  <c:v>44145</c:v>
                </c:pt>
                <c:pt idx="973">
                  <c:v>44146</c:v>
                </c:pt>
                <c:pt idx="974">
                  <c:v>44147</c:v>
                </c:pt>
                <c:pt idx="975">
                  <c:v>44148</c:v>
                </c:pt>
                <c:pt idx="976">
                  <c:v>44151</c:v>
                </c:pt>
                <c:pt idx="977">
                  <c:v>44152</c:v>
                </c:pt>
                <c:pt idx="978">
                  <c:v>44153</c:v>
                </c:pt>
                <c:pt idx="979">
                  <c:v>44154</c:v>
                </c:pt>
                <c:pt idx="980">
                  <c:v>44155</c:v>
                </c:pt>
                <c:pt idx="981">
                  <c:v>44158</c:v>
                </c:pt>
                <c:pt idx="982">
                  <c:v>44159</c:v>
                </c:pt>
                <c:pt idx="983">
                  <c:v>44160</c:v>
                </c:pt>
                <c:pt idx="984">
                  <c:v>44162</c:v>
                </c:pt>
                <c:pt idx="985">
                  <c:v>44165</c:v>
                </c:pt>
                <c:pt idx="986">
                  <c:v>44166</c:v>
                </c:pt>
                <c:pt idx="987">
                  <c:v>44167</c:v>
                </c:pt>
                <c:pt idx="988">
                  <c:v>44168</c:v>
                </c:pt>
                <c:pt idx="989">
                  <c:v>44169</c:v>
                </c:pt>
                <c:pt idx="990">
                  <c:v>44172</c:v>
                </c:pt>
                <c:pt idx="991">
                  <c:v>44173</c:v>
                </c:pt>
                <c:pt idx="992">
                  <c:v>44174</c:v>
                </c:pt>
                <c:pt idx="993">
                  <c:v>44175</c:v>
                </c:pt>
                <c:pt idx="994">
                  <c:v>44176</c:v>
                </c:pt>
                <c:pt idx="995">
                  <c:v>44179</c:v>
                </c:pt>
                <c:pt idx="996">
                  <c:v>44180</c:v>
                </c:pt>
                <c:pt idx="997">
                  <c:v>44181</c:v>
                </c:pt>
                <c:pt idx="998">
                  <c:v>44182</c:v>
                </c:pt>
                <c:pt idx="999">
                  <c:v>44183</c:v>
                </c:pt>
                <c:pt idx="1000">
                  <c:v>44186</c:v>
                </c:pt>
                <c:pt idx="1001">
                  <c:v>44187</c:v>
                </c:pt>
                <c:pt idx="1002">
                  <c:v>44188</c:v>
                </c:pt>
                <c:pt idx="1003">
                  <c:v>44189</c:v>
                </c:pt>
                <c:pt idx="1004">
                  <c:v>44193</c:v>
                </c:pt>
                <c:pt idx="1005">
                  <c:v>44194</c:v>
                </c:pt>
                <c:pt idx="1006">
                  <c:v>44195</c:v>
                </c:pt>
                <c:pt idx="1007">
                  <c:v>44196</c:v>
                </c:pt>
                <c:pt idx="1008">
                  <c:v>44200</c:v>
                </c:pt>
                <c:pt idx="1009">
                  <c:v>44201</c:v>
                </c:pt>
                <c:pt idx="1010">
                  <c:v>44202</c:v>
                </c:pt>
                <c:pt idx="1011">
                  <c:v>44203</c:v>
                </c:pt>
                <c:pt idx="1012">
                  <c:v>44204</c:v>
                </c:pt>
                <c:pt idx="1013">
                  <c:v>44207</c:v>
                </c:pt>
                <c:pt idx="1014">
                  <c:v>44208</c:v>
                </c:pt>
                <c:pt idx="1015">
                  <c:v>44209</c:v>
                </c:pt>
                <c:pt idx="1016">
                  <c:v>44210</c:v>
                </c:pt>
                <c:pt idx="1017">
                  <c:v>44211</c:v>
                </c:pt>
                <c:pt idx="1018">
                  <c:v>44215</c:v>
                </c:pt>
                <c:pt idx="1019">
                  <c:v>44216</c:v>
                </c:pt>
                <c:pt idx="1020">
                  <c:v>44217</c:v>
                </c:pt>
                <c:pt idx="1021">
                  <c:v>44218</c:v>
                </c:pt>
                <c:pt idx="1022">
                  <c:v>44221</c:v>
                </c:pt>
                <c:pt idx="1023">
                  <c:v>44222</c:v>
                </c:pt>
                <c:pt idx="1024">
                  <c:v>44223</c:v>
                </c:pt>
                <c:pt idx="1025">
                  <c:v>44224</c:v>
                </c:pt>
                <c:pt idx="1026">
                  <c:v>44225</c:v>
                </c:pt>
                <c:pt idx="1027">
                  <c:v>44228</c:v>
                </c:pt>
                <c:pt idx="1028">
                  <c:v>44229</c:v>
                </c:pt>
                <c:pt idx="1029">
                  <c:v>44230</c:v>
                </c:pt>
                <c:pt idx="1030">
                  <c:v>44231</c:v>
                </c:pt>
                <c:pt idx="1031">
                  <c:v>44232</c:v>
                </c:pt>
                <c:pt idx="1032">
                  <c:v>44235</c:v>
                </c:pt>
                <c:pt idx="1033">
                  <c:v>44236</c:v>
                </c:pt>
                <c:pt idx="1034">
                  <c:v>44237</c:v>
                </c:pt>
                <c:pt idx="1035">
                  <c:v>44238</c:v>
                </c:pt>
                <c:pt idx="1036">
                  <c:v>44239</c:v>
                </c:pt>
                <c:pt idx="1037">
                  <c:v>44243</c:v>
                </c:pt>
                <c:pt idx="1038">
                  <c:v>44244</c:v>
                </c:pt>
                <c:pt idx="1039">
                  <c:v>44245</c:v>
                </c:pt>
                <c:pt idx="1040">
                  <c:v>44246</c:v>
                </c:pt>
                <c:pt idx="1041">
                  <c:v>44249</c:v>
                </c:pt>
                <c:pt idx="1042">
                  <c:v>44250</c:v>
                </c:pt>
                <c:pt idx="1043">
                  <c:v>44251</c:v>
                </c:pt>
                <c:pt idx="1044">
                  <c:v>44252</c:v>
                </c:pt>
                <c:pt idx="1045">
                  <c:v>44253</c:v>
                </c:pt>
                <c:pt idx="1046">
                  <c:v>44256</c:v>
                </c:pt>
                <c:pt idx="1047">
                  <c:v>44257</c:v>
                </c:pt>
                <c:pt idx="1048">
                  <c:v>44258</c:v>
                </c:pt>
                <c:pt idx="1049">
                  <c:v>44259</c:v>
                </c:pt>
                <c:pt idx="1050">
                  <c:v>44260</c:v>
                </c:pt>
                <c:pt idx="1051">
                  <c:v>44263</c:v>
                </c:pt>
                <c:pt idx="1052">
                  <c:v>44264</c:v>
                </c:pt>
                <c:pt idx="1053">
                  <c:v>44265</c:v>
                </c:pt>
                <c:pt idx="1054">
                  <c:v>44266</c:v>
                </c:pt>
                <c:pt idx="1055">
                  <c:v>44267</c:v>
                </c:pt>
                <c:pt idx="1056">
                  <c:v>44270</c:v>
                </c:pt>
                <c:pt idx="1057">
                  <c:v>44271</c:v>
                </c:pt>
                <c:pt idx="1058">
                  <c:v>44272</c:v>
                </c:pt>
                <c:pt idx="1059">
                  <c:v>44273</c:v>
                </c:pt>
                <c:pt idx="1060">
                  <c:v>44274</c:v>
                </c:pt>
                <c:pt idx="1061">
                  <c:v>44277</c:v>
                </c:pt>
                <c:pt idx="1062">
                  <c:v>44278</c:v>
                </c:pt>
                <c:pt idx="1063">
                  <c:v>44279</c:v>
                </c:pt>
                <c:pt idx="1064">
                  <c:v>44280</c:v>
                </c:pt>
                <c:pt idx="1065">
                  <c:v>44281</c:v>
                </c:pt>
                <c:pt idx="1066">
                  <c:v>44284</c:v>
                </c:pt>
                <c:pt idx="1067">
                  <c:v>44285</c:v>
                </c:pt>
                <c:pt idx="1068">
                  <c:v>44286</c:v>
                </c:pt>
                <c:pt idx="1069">
                  <c:v>44287</c:v>
                </c:pt>
                <c:pt idx="1070">
                  <c:v>44291</c:v>
                </c:pt>
                <c:pt idx="1071">
                  <c:v>44292</c:v>
                </c:pt>
                <c:pt idx="1072">
                  <c:v>44293</c:v>
                </c:pt>
                <c:pt idx="1073">
                  <c:v>44294</c:v>
                </c:pt>
                <c:pt idx="1074">
                  <c:v>44295</c:v>
                </c:pt>
                <c:pt idx="1075">
                  <c:v>44298</c:v>
                </c:pt>
                <c:pt idx="1076">
                  <c:v>44299</c:v>
                </c:pt>
                <c:pt idx="1077">
                  <c:v>44300</c:v>
                </c:pt>
                <c:pt idx="1078">
                  <c:v>44301</c:v>
                </c:pt>
                <c:pt idx="1079">
                  <c:v>44302</c:v>
                </c:pt>
                <c:pt idx="1080">
                  <c:v>44305</c:v>
                </c:pt>
                <c:pt idx="1081">
                  <c:v>44306</c:v>
                </c:pt>
                <c:pt idx="1082">
                  <c:v>44307</c:v>
                </c:pt>
                <c:pt idx="1083">
                  <c:v>44308</c:v>
                </c:pt>
                <c:pt idx="1084">
                  <c:v>44309</c:v>
                </c:pt>
                <c:pt idx="1085">
                  <c:v>44312</c:v>
                </c:pt>
                <c:pt idx="1086">
                  <c:v>44313</c:v>
                </c:pt>
                <c:pt idx="1087">
                  <c:v>44314</c:v>
                </c:pt>
                <c:pt idx="1088">
                  <c:v>44315</c:v>
                </c:pt>
                <c:pt idx="1089">
                  <c:v>44316</c:v>
                </c:pt>
                <c:pt idx="1090">
                  <c:v>44319</c:v>
                </c:pt>
                <c:pt idx="1091">
                  <c:v>44320</c:v>
                </c:pt>
                <c:pt idx="1092">
                  <c:v>44321</c:v>
                </c:pt>
                <c:pt idx="1093">
                  <c:v>44322</c:v>
                </c:pt>
                <c:pt idx="1094">
                  <c:v>44323</c:v>
                </c:pt>
                <c:pt idx="1095">
                  <c:v>44326</c:v>
                </c:pt>
                <c:pt idx="1096">
                  <c:v>44327</c:v>
                </c:pt>
                <c:pt idx="1097">
                  <c:v>44328</c:v>
                </c:pt>
                <c:pt idx="1098">
                  <c:v>44329</c:v>
                </c:pt>
                <c:pt idx="1099">
                  <c:v>44330</c:v>
                </c:pt>
                <c:pt idx="1100">
                  <c:v>44333</c:v>
                </c:pt>
                <c:pt idx="1101">
                  <c:v>44334</c:v>
                </c:pt>
                <c:pt idx="1102">
                  <c:v>44335</c:v>
                </c:pt>
                <c:pt idx="1103">
                  <c:v>44336</c:v>
                </c:pt>
                <c:pt idx="1104">
                  <c:v>44337</c:v>
                </c:pt>
                <c:pt idx="1105">
                  <c:v>44340</c:v>
                </c:pt>
                <c:pt idx="1106">
                  <c:v>44341</c:v>
                </c:pt>
                <c:pt idx="1107">
                  <c:v>44342</c:v>
                </c:pt>
                <c:pt idx="1108">
                  <c:v>44343</c:v>
                </c:pt>
                <c:pt idx="1109">
                  <c:v>44344</c:v>
                </c:pt>
                <c:pt idx="1110">
                  <c:v>44348</c:v>
                </c:pt>
                <c:pt idx="1111">
                  <c:v>44349</c:v>
                </c:pt>
                <c:pt idx="1112">
                  <c:v>44350</c:v>
                </c:pt>
                <c:pt idx="1113">
                  <c:v>44351</c:v>
                </c:pt>
                <c:pt idx="1114">
                  <c:v>44354</c:v>
                </c:pt>
                <c:pt idx="1115">
                  <c:v>44355</c:v>
                </c:pt>
                <c:pt idx="1116">
                  <c:v>44356</c:v>
                </c:pt>
                <c:pt idx="1117">
                  <c:v>44357</c:v>
                </c:pt>
                <c:pt idx="1118">
                  <c:v>44358</c:v>
                </c:pt>
                <c:pt idx="1119">
                  <c:v>44361</c:v>
                </c:pt>
                <c:pt idx="1120">
                  <c:v>44362</c:v>
                </c:pt>
                <c:pt idx="1121">
                  <c:v>44363</c:v>
                </c:pt>
                <c:pt idx="1122">
                  <c:v>44364</c:v>
                </c:pt>
                <c:pt idx="1123">
                  <c:v>44365</c:v>
                </c:pt>
                <c:pt idx="1124">
                  <c:v>44368</c:v>
                </c:pt>
                <c:pt idx="1125">
                  <c:v>44369</c:v>
                </c:pt>
                <c:pt idx="1126">
                  <c:v>44370</c:v>
                </c:pt>
                <c:pt idx="1127">
                  <c:v>44371</c:v>
                </c:pt>
                <c:pt idx="1128">
                  <c:v>44372</c:v>
                </c:pt>
                <c:pt idx="1129">
                  <c:v>44375</c:v>
                </c:pt>
                <c:pt idx="1130">
                  <c:v>44376</c:v>
                </c:pt>
                <c:pt idx="1131">
                  <c:v>44377</c:v>
                </c:pt>
                <c:pt idx="1132">
                  <c:v>44378</c:v>
                </c:pt>
                <c:pt idx="1133">
                  <c:v>44379</c:v>
                </c:pt>
                <c:pt idx="1134">
                  <c:v>44383</c:v>
                </c:pt>
                <c:pt idx="1135">
                  <c:v>44384</c:v>
                </c:pt>
                <c:pt idx="1136">
                  <c:v>44385</c:v>
                </c:pt>
                <c:pt idx="1137">
                  <c:v>44386</c:v>
                </c:pt>
                <c:pt idx="1138">
                  <c:v>44389</c:v>
                </c:pt>
                <c:pt idx="1139">
                  <c:v>44390</c:v>
                </c:pt>
                <c:pt idx="1140">
                  <c:v>44391</c:v>
                </c:pt>
                <c:pt idx="1141">
                  <c:v>44392</c:v>
                </c:pt>
                <c:pt idx="1142">
                  <c:v>44393</c:v>
                </c:pt>
                <c:pt idx="1143">
                  <c:v>44396</c:v>
                </c:pt>
                <c:pt idx="1144">
                  <c:v>44397</c:v>
                </c:pt>
                <c:pt idx="1145">
                  <c:v>44398</c:v>
                </c:pt>
                <c:pt idx="1146">
                  <c:v>44399</c:v>
                </c:pt>
                <c:pt idx="1147">
                  <c:v>44400</c:v>
                </c:pt>
                <c:pt idx="1148">
                  <c:v>44403</c:v>
                </c:pt>
                <c:pt idx="1149">
                  <c:v>44404</c:v>
                </c:pt>
                <c:pt idx="1150">
                  <c:v>44405</c:v>
                </c:pt>
                <c:pt idx="1151">
                  <c:v>44406</c:v>
                </c:pt>
                <c:pt idx="1152">
                  <c:v>44407</c:v>
                </c:pt>
                <c:pt idx="1153">
                  <c:v>44410</c:v>
                </c:pt>
                <c:pt idx="1154">
                  <c:v>44411</c:v>
                </c:pt>
                <c:pt idx="1155">
                  <c:v>44412</c:v>
                </c:pt>
                <c:pt idx="1156">
                  <c:v>44413</c:v>
                </c:pt>
                <c:pt idx="1157">
                  <c:v>44414</c:v>
                </c:pt>
                <c:pt idx="1158">
                  <c:v>44417</c:v>
                </c:pt>
                <c:pt idx="1159">
                  <c:v>44418</c:v>
                </c:pt>
                <c:pt idx="1160">
                  <c:v>44419</c:v>
                </c:pt>
                <c:pt idx="1161">
                  <c:v>44420</c:v>
                </c:pt>
                <c:pt idx="1162">
                  <c:v>44421</c:v>
                </c:pt>
                <c:pt idx="1163">
                  <c:v>44424</c:v>
                </c:pt>
                <c:pt idx="1164">
                  <c:v>44425</c:v>
                </c:pt>
                <c:pt idx="1165">
                  <c:v>44426</c:v>
                </c:pt>
                <c:pt idx="1166">
                  <c:v>44427</c:v>
                </c:pt>
                <c:pt idx="1167">
                  <c:v>44428</c:v>
                </c:pt>
                <c:pt idx="1168">
                  <c:v>44431</c:v>
                </c:pt>
                <c:pt idx="1169">
                  <c:v>44432</c:v>
                </c:pt>
                <c:pt idx="1170">
                  <c:v>44433</c:v>
                </c:pt>
                <c:pt idx="1171">
                  <c:v>44434</c:v>
                </c:pt>
                <c:pt idx="1172">
                  <c:v>44435</c:v>
                </c:pt>
                <c:pt idx="1173">
                  <c:v>44438</c:v>
                </c:pt>
                <c:pt idx="1174">
                  <c:v>44439</c:v>
                </c:pt>
                <c:pt idx="1175">
                  <c:v>44440</c:v>
                </c:pt>
              </c:numCache>
            </c:numRef>
          </c:cat>
          <c:val>
            <c:numRef>
              <c:f>Value_weights!$Q$2:$Q$1177</c:f>
              <c:numCache>
                <c:formatCode>[$$-409]#,##0.00</c:formatCode>
                <c:ptCount val="1176"/>
                <c:pt idx="1">
                  <c:v>1000000</c:v>
                </c:pt>
                <c:pt idx="2">
                  <c:v>999169.59324334143</c:v>
                </c:pt>
                <c:pt idx="3">
                  <c:v>1000288.3052152698</c:v>
                </c:pt>
                <c:pt idx="4">
                  <c:v>1007879.1436003691</c:v>
                </c:pt>
                <c:pt idx="5">
                  <c:v>1007278.9569361161</c:v>
                </c:pt>
                <c:pt idx="6">
                  <c:v>1006695.3305754894</c:v>
                </c:pt>
                <c:pt idx="7">
                  <c:v>1011260.9322007499</c:v>
                </c:pt>
                <c:pt idx="8">
                  <c:v>1007491.6064975411</c:v>
                </c:pt>
                <c:pt idx="9">
                  <c:v>1009799.0470388494</c:v>
                </c:pt>
                <c:pt idx="10">
                  <c:v>998559.96435872535</c:v>
                </c:pt>
                <c:pt idx="11">
                  <c:v>1001322.1321170018</c:v>
                </c:pt>
                <c:pt idx="12">
                  <c:v>996311.80686448957</c:v>
                </c:pt>
                <c:pt idx="13">
                  <c:v>1000717.9019371967</c:v>
                </c:pt>
                <c:pt idx="14">
                  <c:v>1010221.493778581</c:v>
                </c:pt>
                <c:pt idx="15">
                  <c:v>1019638.0791061805</c:v>
                </c:pt>
                <c:pt idx="16">
                  <c:v>1033530.7064523569</c:v>
                </c:pt>
                <c:pt idx="17">
                  <c:v>1034646.063196854</c:v>
                </c:pt>
                <c:pt idx="18">
                  <c:v>1025865.1245085857</c:v>
                </c:pt>
                <c:pt idx="19">
                  <c:v>1008828.9558056657</c:v>
                </c:pt>
                <c:pt idx="20">
                  <c:v>1001847.933934618</c:v>
                </c:pt>
                <c:pt idx="21">
                  <c:v>998972.17713081464</c:v>
                </c:pt>
                <c:pt idx="22">
                  <c:v>999306.29007660318</c:v>
                </c:pt>
                <c:pt idx="23">
                  <c:v>1009085.2522668142</c:v>
                </c:pt>
                <c:pt idx="24">
                  <c:v>1009622.6302832288</c:v>
                </c:pt>
                <c:pt idx="25">
                  <c:v>1016681.2868998302</c:v>
                </c:pt>
                <c:pt idx="26">
                  <c:v>1013743.8541238757</c:v>
                </c:pt>
                <c:pt idx="27">
                  <c:v>1015075.9566739784</c:v>
                </c:pt>
                <c:pt idx="28">
                  <c:v>1015883.0194229272</c:v>
                </c:pt>
                <c:pt idx="29">
                  <c:v>1023047.2836235065</c:v>
                </c:pt>
                <c:pt idx="30">
                  <c:v>1027988.8676191879</c:v>
                </c:pt>
                <c:pt idx="31">
                  <c:v>1029631.6515318388</c:v>
                </c:pt>
                <c:pt idx="32">
                  <c:v>1036022.8830708109</c:v>
                </c:pt>
                <c:pt idx="33">
                  <c:v>1038860.5850649095</c:v>
                </c:pt>
                <c:pt idx="34">
                  <c:v>1045296.1265260503</c:v>
                </c:pt>
                <c:pt idx="35">
                  <c:v>1047136.5400911132</c:v>
                </c:pt>
                <c:pt idx="36">
                  <c:v>1048151.0250306148</c:v>
                </c:pt>
                <c:pt idx="37">
                  <c:v>1044485.2630890551</c:v>
                </c:pt>
                <c:pt idx="38">
                  <c:v>1046562.0347336442</c:v>
                </c:pt>
                <c:pt idx="39">
                  <c:v>1045784.0933562913</c:v>
                </c:pt>
                <c:pt idx="40">
                  <c:v>1064899.1313357574</c:v>
                </c:pt>
                <c:pt idx="41">
                  <c:v>1056852.0935146282</c:v>
                </c:pt>
                <c:pt idx="42">
                  <c:v>1058046.3059819844</c:v>
                </c:pt>
                <c:pt idx="43">
                  <c:v>1052433.8981654183</c:v>
                </c:pt>
                <c:pt idx="44">
                  <c:v>1053066.4921096764</c:v>
                </c:pt>
                <c:pt idx="45">
                  <c:v>1053807.1789142226</c:v>
                </c:pt>
                <c:pt idx="46">
                  <c:v>1057005.0419165019</c:v>
                </c:pt>
                <c:pt idx="47">
                  <c:v>1058254.2501678437</c:v>
                </c:pt>
                <c:pt idx="48">
                  <c:v>1059637.7956585651</c:v>
                </c:pt>
                <c:pt idx="49">
                  <c:v>1060517.3263142174</c:v>
                </c:pt>
                <c:pt idx="50">
                  <c:v>1063254.8218589174</c:v>
                </c:pt>
                <c:pt idx="51">
                  <c:v>1064163.0537413552</c:v>
                </c:pt>
                <c:pt idx="52">
                  <c:v>1062801.9967632694</c:v>
                </c:pt>
                <c:pt idx="53">
                  <c:v>1058264.1129559958</c:v>
                </c:pt>
                <c:pt idx="54">
                  <c:v>1038673.1704021685</c:v>
                </c:pt>
                <c:pt idx="55">
                  <c:v>1038991.3764766596</c:v>
                </c:pt>
                <c:pt idx="56">
                  <c:v>1031764.6080626437</c:v>
                </c:pt>
                <c:pt idx="57">
                  <c:v>1027772.9935626183</c:v>
                </c:pt>
                <c:pt idx="58">
                  <c:v>1030556.2090041008</c:v>
                </c:pt>
                <c:pt idx="59">
                  <c:v>1037143.2120048528</c:v>
                </c:pt>
                <c:pt idx="60">
                  <c:v>1041825.5027964358</c:v>
                </c:pt>
                <c:pt idx="61">
                  <c:v>1044807.9211076589</c:v>
                </c:pt>
                <c:pt idx="62">
                  <c:v>1038902.9015083506</c:v>
                </c:pt>
                <c:pt idx="63">
                  <c:v>1043112.5786360106</c:v>
                </c:pt>
                <c:pt idx="64">
                  <c:v>1042015.6585737824</c:v>
                </c:pt>
                <c:pt idx="65">
                  <c:v>1035050.7787851086</c:v>
                </c:pt>
                <c:pt idx="66">
                  <c:v>1034168.3706395874</c:v>
                </c:pt>
                <c:pt idx="67">
                  <c:v>1031973.3003826367</c:v>
                </c:pt>
                <c:pt idx="68">
                  <c:v>1030417.3186129233</c:v>
                </c:pt>
                <c:pt idx="69">
                  <c:v>1029268.1469794435</c:v>
                </c:pt>
                <c:pt idx="70">
                  <c:v>1028918.4404322108</c:v>
                </c:pt>
                <c:pt idx="71">
                  <c:v>1024247.5704371918</c:v>
                </c:pt>
                <c:pt idx="72">
                  <c:v>1040688.7267266903</c:v>
                </c:pt>
                <c:pt idx="73">
                  <c:v>1038737.8027417962</c:v>
                </c:pt>
                <c:pt idx="74">
                  <c:v>1037446.3040767496</c:v>
                </c:pt>
                <c:pt idx="75">
                  <c:v>1042949.329560681</c:v>
                </c:pt>
                <c:pt idx="76">
                  <c:v>1039558.3392283941</c:v>
                </c:pt>
                <c:pt idx="77">
                  <c:v>1062603.9525851058</c:v>
                </c:pt>
                <c:pt idx="78">
                  <c:v>1071103.7638011579</c:v>
                </c:pt>
                <c:pt idx="79">
                  <c:v>1071350.6151373</c:v>
                </c:pt>
                <c:pt idx="80">
                  <c:v>1070133.8113023443</c:v>
                </c:pt>
                <c:pt idx="81">
                  <c:v>1089668.8545860252</c:v>
                </c:pt>
                <c:pt idx="82">
                  <c:v>1093862.9795019852</c:v>
                </c:pt>
                <c:pt idx="83">
                  <c:v>1095901.1114441515</c:v>
                </c:pt>
                <c:pt idx="84">
                  <c:v>1104054.9643724267</c:v>
                </c:pt>
                <c:pt idx="85">
                  <c:v>1109269.5614948974</c:v>
                </c:pt>
                <c:pt idx="86">
                  <c:v>1107401.7844854791</c:v>
                </c:pt>
                <c:pt idx="87">
                  <c:v>1114092.0688482812</c:v>
                </c:pt>
                <c:pt idx="88">
                  <c:v>1110852.9624793478</c:v>
                </c:pt>
                <c:pt idx="89">
                  <c:v>1110089.3960526842</c:v>
                </c:pt>
                <c:pt idx="90">
                  <c:v>1110661.6220395316</c:v>
                </c:pt>
                <c:pt idx="91">
                  <c:v>1108798.2202895628</c:v>
                </c:pt>
                <c:pt idx="92">
                  <c:v>1112646.9592638961</c:v>
                </c:pt>
                <c:pt idx="93">
                  <c:v>1117366.1926873273</c:v>
                </c:pt>
                <c:pt idx="94">
                  <c:v>1091612.9894345882</c:v>
                </c:pt>
                <c:pt idx="95">
                  <c:v>1094487.066181995</c:v>
                </c:pt>
                <c:pt idx="96">
                  <c:v>1101697.0538512929</c:v>
                </c:pt>
                <c:pt idx="97">
                  <c:v>1109741.3623416387</c:v>
                </c:pt>
                <c:pt idx="98">
                  <c:v>1117654.296348725</c:v>
                </c:pt>
                <c:pt idx="99">
                  <c:v>1125099.9506906893</c:v>
                </c:pt>
                <c:pt idx="100">
                  <c:v>1135001.9050143091</c:v>
                </c:pt>
                <c:pt idx="101">
                  <c:v>1135560.0911873137</c:v>
                </c:pt>
                <c:pt idx="102">
                  <c:v>1133084.2396481233</c:v>
                </c:pt>
                <c:pt idx="103">
                  <c:v>1122685.7391746631</c:v>
                </c:pt>
                <c:pt idx="104">
                  <c:v>1127273.5585605344</c:v>
                </c:pt>
                <c:pt idx="105">
                  <c:v>1132624.5226922012</c:v>
                </c:pt>
                <c:pt idx="106">
                  <c:v>1137494.7457985952</c:v>
                </c:pt>
                <c:pt idx="107">
                  <c:v>1132459.7209331826</c:v>
                </c:pt>
                <c:pt idx="108">
                  <c:v>1137289.5428166077</c:v>
                </c:pt>
                <c:pt idx="109">
                  <c:v>1141751.5463083782</c:v>
                </c:pt>
                <c:pt idx="110">
                  <c:v>1128047.0484201736</c:v>
                </c:pt>
                <c:pt idx="111">
                  <c:v>1123091.9620856396</c:v>
                </c:pt>
                <c:pt idx="112">
                  <c:v>1128715.7847862677</c:v>
                </c:pt>
                <c:pt idx="113">
                  <c:v>1128287.536853014</c:v>
                </c:pt>
                <c:pt idx="114">
                  <c:v>1123404.4964873991</c:v>
                </c:pt>
                <c:pt idx="115">
                  <c:v>1121993.0417075939</c:v>
                </c:pt>
                <c:pt idx="116">
                  <c:v>1139585.1487801811</c:v>
                </c:pt>
                <c:pt idx="117">
                  <c:v>1134562.6838086767</c:v>
                </c:pt>
                <c:pt idx="118">
                  <c:v>1138126.0858446253</c:v>
                </c:pt>
                <c:pt idx="119">
                  <c:v>1136202.5296923239</c:v>
                </c:pt>
                <c:pt idx="120">
                  <c:v>1143591.5802181892</c:v>
                </c:pt>
                <c:pt idx="121">
                  <c:v>1135769.6694996341</c:v>
                </c:pt>
                <c:pt idx="122">
                  <c:v>1121739.016065245</c:v>
                </c:pt>
                <c:pt idx="123">
                  <c:v>1136467.1825822457</c:v>
                </c:pt>
                <c:pt idx="124">
                  <c:v>1123568.1158970748</c:v>
                </c:pt>
                <c:pt idx="125">
                  <c:v>1119636.8667248588</c:v>
                </c:pt>
                <c:pt idx="126">
                  <c:v>1117741.3887401831</c:v>
                </c:pt>
                <c:pt idx="127">
                  <c:v>1130314.7995603487</c:v>
                </c:pt>
                <c:pt idx="128">
                  <c:v>1124867.7346824701</c:v>
                </c:pt>
                <c:pt idx="129">
                  <c:v>1134715.4923163694</c:v>
                </c:pt>
                <c:pt idx="130">
                  <c:v>1139644.5148172705</c:v>
                </c:pt>
                <c:pt idx="131">
                  <c:v>1141091.218008186</c:v>
                </c:pt>
                <c:pt idx="132">
                  <c:v>1149427.0374007528</c:v>
                </c:pt>
                <c:pt idx="133">
                  <c:v>1151572.1700715977</c:v>
                </c:pt>
                <c:pt idx="134">
                  <c:v>1155954.8747150484</c:v>
                </c:pt>
                <c:pt idx="135">
                  <c:v>1153151.8344541076</c:v>
                </c:pt>
                <c:pt idx="136">
                  <c:v>1158196.3000177601</c:v>
                </c:pt>
                <c:pt idx="137">
                  <c:v>1164119.41006262</c:v>
                </c:pt>
                <c:pt idx="138">
                  <c:v>1163413.930564282</c:v>
                </c:pt>
                <c:pt idx="139">
                  <c:v>1165216.8881887991</c:v>
                </c:pt>
                <c:pt idx="140">
                  <c:v>1168450.0834847195</c:v>
                </c:pt>
                <c:pt idx="141">
                  <c:v>1157061.8864328903</c:v>
                </c:pt>
                <c:pt idx="142">
                  <c:v>1165040.2226101386</c:v>
                </c:pt>
                <c:pt idx="143">
                  <c:v>1161499.7054909747</c:v>
                </c:pt>
                <c:pt idx="144">
                  <c:v>1163920.9446778097</c:v>
                </c:pt>
                <c:pt idx="145">
                  <c:v>1157749.3539345795</c:v>
                </c:pt>
                <c:pt idx="146">
                  <c:v>1160098.300704859</c:v>
                </c:pt>
                <c:pt idx="147">
                  <c:v>1159804.9069939277</c:v>
                </c:pt>
                <c:pt idx="148">
                  <c:v>1153915.9711233971</c:v>
                </c:pt>
                <c:pt idx="149">
                  <c:v>1159929.2293189494</c:v>
                </c:pt>
                <c:pt idx="150">
                  <c:v>1162875.7237757214</c:v>
                </c:pt>
                <c:pt idx="151">
                  <c:v>1160338.8740817262</c:v>
                </c:pt>
                <c:pt idx="152">
                  <c:v>1154606.4675424569</c:v>
                </c:pt>
                <c:pt idx="153">
                  <c:v>1140250.4421692421</c:v>
                </c:pt>
                <c:pt idx="154">
                  <c:v>1142293.0984796667</c:v>
                </c:pt>
                <c:pt idx="155">
                  <c:v>1152960.0194126507</c:v>
                </c:pt>
                <c:pt idx="156">
                  <c:v>1155713.2770881332</c:v>
                </c:pt>
                <c:pt idx="157">
                  <c:v>1156682.112256614</c:v>
                </c:pt>
                <c:pt idx="158">
                  <c:v>1139810.5483478834</c:v>
                </c:pt>
                <c:pt idx="159">
                  <c:v>1138577.5671493667</c:v>
                </c:pt>
                <c:pt idx="160">
                  <c:v>1135005.9315586414</c:v>
                </c:pt>
                <c:pt idx="161">
                  <c:v>1151585.0898634605</c:v>
                </c:pt>
                <c:pt idx="162">
                  <c:v>1152149.1366128684</c:v>
                </c:pt>
                <c:pt idx="163">
                  <c:v>1148089.7454213609</c:v>
                </c:pt>
                <c:pt idx="164">
                  <c:v>1144459.9794963417</c:v>
                </c:pt>
                <c:pt idx="165">
                  <c:v>1142241.3906582398</c:v>
                </c:pt>
                <c:pt idx="166">
                  <c:v>1147165.7458704854</c:v>
                </c:pt>
                <c:pt idx="167">
                  <c:v>1152356.2836835412</c:v>
                </c:pt>
                <c:pt idx="168">
                  <c:v>1158267.1387307229</c:v>
                </c:pt>
                <c:pt idx="169">
                  <c:v>1160026.3731398718</c:v>
                </c:pt>
                <c:pt idx="170">
                  <c:v>1145615.8042632318</c:v>
                </c:pt>
                <c:pt idx="171">
                  <c:v>1146702.12335278</c:v>
                </c:pt>
                <c:pt idx="172">
                  <c:v>1148651.7694397615</c:v>
                </c:pt>
                <c:pt idx="173">
                  <c:v>1144545.2917007175</c:v>
                </c:pt>
                <c:pt idx="174">
                  <c:v>1151719.0299013718</c:v>
                </c:pt>
                <c:pt idx="175">
                  <c:v>1157916.7228636029</c:v>
                </c:pt>
                <c:pt idx="176">
                  <c:v>1162295.2307916777</c:v>
                </c:pt>
                <c:pt idx="177">
                  <c:v>1154383.9882181617</c:v>
                </c:pt>
                <c:pt idx="178">
                  <c:v>1155718.6343066352</c:v>
                </c:pt>
                <c:pt idx="179">
                  <c:v>1158288.8150758017</c:v>
                </c:pt>
                <c:pt idx="180">
                  <c:v>1164956.6457720613</c:v>
                </c:pt>
                <c:pt idx="181">
                  <c:v>1174317.7919010555</c:v>
                </c:pt>
                <c:pt idx="182">
                  <c:v>1174545.5843730601</c:v>
                </c:pt>
                <c:pt idx="183">
                  <c:v>1171875.4681971858</c:v>
                </c:pt>
                <c:pt idx="184">
                  <c:v>1163848.5137202754</c:v>
                </c:pt>
                <c:pt idx="185">
                  <c:v>1163677.9565077084</c:v>
                </c:pt>
                <c:pt idx="186">
                  <c:v>1179258.82424355</c:v>
                </c:pt>
                <c:pt idx="187">
                  <c:v>1183334.0312151611</c:v>
                </c:pt>
                <c:pt idx="188">
                  <c:v>1189482.7235956907</c:v>
                </c:pt>
                <c:pt idx="189">
                  <c:v>1189979.4770050901</c:v>
                </c:pt>
                <c:pt idx="190">
                  <c:v>1195537.7334599546</c:v>
                </c:pt>
                <c:pt idx="191">
                  <c:v>1190564.6677332355</c:v>
                </c:pt>
                <c:pt idx="192">
                  <c:v>1205721.2788204215</c:v>
                </c:pt>
                <c:pt idx="193">
                  <c:v>1210041.1414064453</c:v>
                </c:pt>
                <c:pt idx="194">
                  <c:v>1207250.7659321348</c:v>
                </c:pt>
                <c:pt idx="195">
                  <c:v>1209812.048731331</c:v>
                </c:pt>
                <c:pt idx="196">
                  <c:v>1220862.9705597465</c:v>
                </c:pt>
                <c:pt idx="197">
                  <c:v>1218506.9791758857</c:v>
                </c:pt>
                <c:pt idx="198">
                  <c:v>1219093.776672455</c:v>
                </c:pt>
                <c:pt idx="199">
                  <c:v>1227266.1644726652</c:v>
                </c:pt>
                <c:pt idx="200">
                  <c:v>1226613.4354816531</c:v>
                </c:pt>
                <c:pt idx="201">
                  <c:v>1229118.4881490767</c:v>
                </c:pt>
                <c:pt idx="202">
                  <c:v>1223064.9406868769</c:v>
                </c:pt>
                <c:pt idx="203">
                  <c:v>1231599.8526393441</c:v>
                </c:pt>
                <c:pt idx="204">
                  <c:v>1217723.7940871068</c:v>
                </c:pt>
                <c:pt idx="205">
                  <c:v>1225839.4260436734</c:v>
                </c:pt>
                <c:pt idx="206">
                  <c:v>1223468.0297293677</c:v>
                </c:pt>
                <c:pt idx="207">
                  <c:v>1226802.0205456626</c:v>
                </c:pt>
                <c:pt idx="208">
                  <c:v>1250433.976286513</c:v>
                </c:pt>
                <c:pt idx="209">
                  <c:v>1249674.2544218344</c:v>
                </c:pt>
                <c:pt idx="210">
                  <c:v>1246912.6420242703</c:v>
                </c:pt>
                <c:pt idx="211">
                  <c:v>1253274.0515974942</c:v>
                </c:pt>
                <c:pt idx="212">
                  <c:v>1258057.1809919516</c:v>
                </c:pt>
                <c:pt idx="213">
                  <c:v>1261626.8469300803</c:v>
                </c:pt>
                <c:pt idx="214">
                  <c:v>1254591.3908579466</c:v>
                </c:pt>
                <c:pt idx="215">
                  <c:v>1257014.1639269134</c:v>
                </c:pt>
                <c:pt idx="216">
                  <c:v>1257744.2653425601</c:v>
                </c:pt>
                <c:pt idx="217">
                  <c:v>1249977.4271061348</c:v>
                </c:pt>
                <c:pt idx="218">
                  <c:v>1247623.0143833333</c:v>
                </c:pt>
                <c:pt idx="219">
                  <c:v>1248422.4607747472</c:v>
                </c:pt>
                <c:pt idx="220">
                  <c:v>1249161.6243891795</c:v>
                </c:pt>
                <c:pt idx="221">
                  <c:v>1247111.8854319528</c:v>
                </c:pt>
                <c:pt idx="222">
                  <c:v>1254765.7209473988</c:v>
                </c:pt>
                <c:pt idx="223">
                  <c:v>1242213.4284995641</c:v>
                </c:pt>
                <c:pt idx="224">
                  <c:v>1244486.3658624066</c:v>
                </c:pt>
                <c:pt idx="225">
                  <c:v>1256161.6959774392</c:v>
                </c:pt>
                <c:pt idx="226">
                  <c:v>1255496.8420818103</c:v>
                </c:pt>
                <c:pt idx="227">
                  <c:v>1257826.1815734771</c:v>
                </c:pt>
                <c:pt idx="228">
                  <c:v>1265923.3075939636</c:v>
                </c:pt>
                <c:pt idx="229">
                  <c:v>1272303.2736894807</c:v>
                </c:pt>
                <c:pt idx="230">
                  <c:v>1263414.3422190277</c:v>
                </c:pt>
                <c:pt idx="231">
                  <c:v>1270099.5503745358</c:v>
                </c:pt>
                <c:pt idx="232">
                  <c:v>1262097.3662889362</c:v>
                </c:pt>
                <c:pt idx="233">
                  <c:v>1265252.1795186948</c:v>
                </c:pt>
                <c:pt idx="234">
                  <c:v>1264948.0137701018</c:v>
                </c:pt>
                <c:pt idx="235">
                  <c:v>1272598.3460243875</c:v>
                </c:pt>
                <c:pt idx="236">
                  <c:v>1278267.2824004563</c:v>
                </c:pt>
                <c:pt idx="237">
                  <c:v>1285570.1958016658</c:v>
                </c:pt>
                <c:pt idx="238">
                  <c:v>1284807.2596082343</c:v>
                </c:pt>
                <c:pt idx="239">
                  <c:v>1290114.7148078335</c:v>
                </c:pt>
                <c:pt idx="240">
                  <c:v>1290821.4191984301</c:v>
                </c:pt>
                <c:pt idx="241">
                  <c:v>1293428.4378505186</c:v>
                </c:pt>
                <c:pt idx="242">
                  <c:v>1307467.2832084419</c:v>
                </c:pt>
                <c:pt idx="243">
                  <c:v>1318140.8103989479</c:v>
                </c:pt>
                <c:pt idx="244">
                  <c:v>1314855.6648083469</c:v>
                </c:pt>
                <c:pt idx="245">
                  <c:v>1310090.3148979715</c:v>
                </c:pt>
                <c:pt idx="246">
                  <c:v>1310390.9434342072</c:v>
                </c:pt>
                <c:pt idx="247">
                  <c:v>1308003.0495310854</c:v>
                </c:pt>
                <c:pt idx="248">
                  <c:v>1305801.1361484979</c:v>
                </c:pt>
                <c:pt idx="249">
                  <c:v>1303582.3124252418</c:v>
                </c:pt>
                <c:pt idx="250">
                  <c:v>1302376.5392171738</c:v>
                </c:pt>
                <c:pt idx="251">
                  <c:v>1298027.818675912</c:v>
                </c:pt>
                <c:pt idx="252">
                  <c:v>1312925.0099656431</c:v>
                </c:pt>
                <c:pt idx="253">
                  <c:v>1324501.678505009</c:v>
                </c:pt>
                <c:pt idx="254">
                  <c:v>1331914.0280909962</c:v>
                </c:pt>
                <c:pt idx="255">
                  <c:v>1344929.4098168933</c:v>
                </c:pt>
                <c:pt idx="256">
                  <c:v>1348232.6233402402</c:v>
                </c:pt>
                <c:pt idx="257">
                  <c:v>1354306.5991206286</c:v>
                </c:pt>
                <c:pt idx="258">
                  <c:v>1356795.526474579</c:v>
                </c:pt>
                <c:pt idx="259">
                  <c:v>1363819.6494801608</c:v>
                </c:pt>
                <c:pt idx="260">
                  <c:v>1385461.4675492847</c:v>
                </c:pt>
                <c:pt idx="261">
                  <c:v>1385115.4025748619</c:v>
                </c:pt>
                <c:pt idx="262">
                  <c:v>1401888.1183846032</c:v>
                </c:pt>
                <c:pt idx="263">
                  <c:v>1395331.9813503935</c:v>
                </c:pt>
                <c:pt idx="264">
                  <c:v>1398886.1499445713</c:v>
                </c:pt>
                <c:pt idx="265">
                  <c:v>1416479.7933660895</c:v>
                </c:pt>
                <c:pt idx="266">
                  <c:v>1422380.0106569822</c:v>
                </c:pt>
                <c:pt idx="267">
                  <c:v>1424903.3974717092</c:v>
                </c:pt>
                <c:pt idx="268">
                  <c:v>1436053.0008572522</c:v>
                </c:pt>
                <c:pt idx="269">
                  <c:v>1443902.9896148837</c:v>
                </c:pt>
                <c:pt idx="270">
                  <c:v>1438507.3975503468</c:v>
                </c:pt>
                <c:pt idx="271">
                  <c:v>1426872.6301294658</c:v>
                </c:pt>
                <c:pt idx="272">
                  <c:v>1441011.5623997399</c:v>
                </c:pt>
                <c:pt idx="273">
                  <c:v>1445035.0486960835</c:v>
                </c:pt>
                <c:pt idx="274">
                  <c:v>1391854.4128718623</c:v>
                </c:pt>
                <c:pt idx="275">
                  <c:v>1322990.5966287539</c:v>
                </c:pt>
                <c:pt idx="276">
                  <c:v>1351937.9320300666</c:v>
                </c:pt>
                <c:pt idx="277">
                  <c:v>1339610.3696236475</c:v>
                </c:pt>
                <c:pt idx="278">
                  <c:v>1280093.1206295385</c:v>
                </c:pt>
                <c:pt idx="279">
                  <c:v>1312155.8492250871</c:v>
                </c:pt>
                <c:pt idx="280">
                  <c:v>1331222.9131857427</c:v>
                </c:pt>
                <c:pt idx="281">
                  <c:v>1333547.4393926596</c:v>
                </c:pt>
                <c:pt idx="282">
                  <c:v>1353375.6658522023</c:v>
                </c:pt>
                <c:pt idx="283">
                  <c:v>1374888.7493294827</c:v>
                </c:pt>
                <c:pt idx="284">
                  <c:v>1374966.713117958</c:v>
                </c:pt>
                <c:pt idx="285">
                  <c:v>1375437.1782484613</c:v>
                </c:pt>
                <c:pt idx="286">
                  <c:v>1380194.0239543363</c:v>
                </c:pt>
                <c:pt idx="287">
                  <c:v>1379691.7086396096</c:v>
                </c:pt>
                <c:pt idx="288">
                  <c:v>1400295.3832207571</c:v>
                </c:pt>
                <c:pt idx="289">
                  <c:v>1417806.7803050573</c:v>
                </c:pt>
                <c:pt idx="290">
                  <c:v>1396433.2837246172</c:v>
                </c:pt>
                <c:pt idx="291">
                  <c:v>1379670.8820480411</c:v>
                </c:pt>
                <c:pt idx="292">
                  <c:v>1347710.3731611515</c:v>
                </c:pt>
                <c:pt idx="293">
                  <c:v>1353750.3169733579</c:v>
                </c:pt>
                <c:pt idx="294">
                  <c:v>1370355.0633183275</c:v>
                </c:pt>
                <c:pt idx="295">
                  <c:v>1372627.2662898777</c:v>
                </c:pt>
                <c:pt idx="296">
                  <c:v>1378675.5041096669</c:v>
                </c:pt>
                <c:pt idx="297">
                  <c:v>1390810.1668369926</c:v>
                </c:pt>
                <c:pt idx="298">
                  <c:v>1424562.5471452095</c:v>
                </c:pt>
                <c:pt idx="299">
                  <c:v>1420145.8173408923</c:v>
                </c:pt>
                <c:pt idx="300">
                  <c:v>1397141.5353200412</c:v>
                </c:pt>
                <c:pt idx="301">
                  <c:v>1391448.2190755506</c:v>
                </c:pt>
                <c:pt idx="302">
                  <c:v>1392824.5040634242</c:v>
                </c:pt>
                <c:pt idx="303">
                  <c:v>1382891.5638024034</c:v>
                </c:pt>
                <c:pt idx="304">
                  <c:v>1358849.9478128627</c:v>
                </c:pt>
                <c:pt idx="305">
                  <c:v>1359188.4670727605</c:v>
                </c:pt>
                <c:pt idx="306">
                  <c:v>1357501.018695313</c:v>
                </c:pt>
                <c:pt idx="307">
                  <c:v>1307928.8721899567</c:v>
                </c:pt>
                <c:pt idx="308">
                  <c:v>1281730.3840026855</c:v>
                </c:pt>
                <c:pt idx="309">
                  <c:v>1314146.9282005266</c:v>
                </c:pt>
                <c:pt idx="310">
                  <c:v>1275303.427334947</c:v>
                </c:pt>
                <c:pt idx="311">
                  <c:v>1274764.4718589282</c:v>
                </c:pt>
                <c:pt idx="312">
                  <c:v>1304896.0573080739</c:v>
                </c:pt>
                <c:pt idx="313">
                  <c:v>1277697.9550934709</c:v>
                </c:pt>
                <c:pt idx="314">
                  <c:v>1292894.2069728863</c:v>
                </c:pt>
                <c:pt idx="315">
                  <c:v>1306222.9512134055</c:v>
                </c:pt>
                <c:pt idx="316">
                  <c:v>1315932.0526778053</c:v>
                </c:pt>
                <c:pt idx="317">
                  <c:v>1286404.9316797801</c:v>
                </c:pt>
                <c:pt idx="318">
                  <c:v>1294401.9303429271</c:v>
                </c:pt>
                <c:pt idx="319">
                  <c:v>1317856.3765486449</c:v>
                </c:pt>
                <c:pt idx="320">
                  <c:v>1301249.9143074374</c:v>
                </c:pt>
                <c:pt idx="321">
                  <c:v>1322452.9171942128</c:v>
                </c:pt>
                <c:pt idx="322">
                  <c:v>1310017.4718367867</c:v>
                </c:pt>
                <c:pt idx="323">
                  <c:v>1317880.3769641207</c:v>
                </c:pt>
                <c:pt idx="324">
                  <c:v>1341715.6155288976</c:v>
                </c:pt>
                <c:pt idx="325">
                  <c:v>1337383.7751943921</c:v>
                </c:pt>
                <c:pt idx="326">
                  <c:v>1352359.9654955671</c:v>
                </c:pt>
                <c:pt idx="327">
                  <c:v>1340948.4821922258</c:v>
                </c:pt>
                <c:pt idx="328">
                  <c:v>1338148.3009954873</c:v>
                </c:pt>
                <c:pt idx="329">
                  <c:v>1296517.9449379859</c:v>
                </c:pt>
                <c:pt idx="330">
                  <c:v>1300148.3007009509</c:v>
                </c:pt>
                <c:pt idx="331">
                  <c:v>1314197.9578621895</c:v>
                </c:pt>
                <c:pt idx="332">
                  <c:v>1305900.5047271361</c:v>
                </c:pt>
                <c:pt idx="333">
                  <c:v>1291940.6994396823</c:v>
                </c:pt>
                <c:pt idx="334">
                  <c:v>1301212.6470342041</c:v>
                </c:pt>
                <c:pt idx="335">
                  <c:v>1284786.8051083221</c:v>
                </c:pt>
                <c:pt idx="336">
                  <c:v>1285592.2010162715</c:v>
                </c:pt>
                <c:pt idx="337">
                  <c:v>1308130.9306936832</c:v>
                </c:pt>
                <c:pt idx="338">
                  <c:v>1318444.0196437857</c:v>
                </c:pt>
                <c:pt idx="339">
                  <c:v>1320484.8365047046</c:v>
                </c:pt>
                <c:pt idx="340">
                  <c:v>1349566.1854410921</c:v>
                </c:pt>
                <c:pt idx="341">
                  <c:v>1363709.7476020632</c:v>
                </c:pt>
                <c:pt idx="342">
                  <c:v>1360142.8665082837</c:v>
                </c:pt>
                <c:pt idx="343">
                  <c:v>1362969.1318103545</c:v>
                </c:pt>
                <c:pt idx="344">
                  <c:v>1344449.792277412</c:v>
                </c:pt>
                <c:pt idx="345">
                  <c:v>1343668.4922781792</c:v>
                </c:pt>
                <c:pt idx="346">
                  <c:v>1345243.3518107017</c:v>
                </c:pt>
                <c:pt idx="347">
                  <c:v>1335745.5974584119</c:v>
                </c:pt>
                <c:pt idx="348">
                  <c:v>1355092.9650745976</c:v>
                </c:pt>
                <c:pt idx="349">
                  <c:v>1347131.1094367539</c:v>
                </c:pt>
                <c:pt idx="350">
                  <c:v>1354860.4864912129</c:v>
                </c:pt>
                <c:pt idx="351">
                  <c:v>1350334.7570314761</c:v>
                </c:pt>
                <c:pt idx="352">
                  <c:v>1348633.3877574685</c:v>
                </c:pt>
                <c:pt idx="353">
                  <c:v>1321627.0421705055</c:v>
                </c:pt>
                <c:pt idx="354">
                  <c:v>1339369.0119710756</c:v>
                </c:pt>
                <c:pt idx="355">
                  <c:v>1345640.5149227646</c:v>
                </c:pt>
                <c:pt idx="356">
                  <c:v>1374238.9382697719</c:v>
                </c:pt>
                <c:pt idx="357">
                  <c:v>1388988.8728126509</c:v>
                </c:pt>
                <c:pt idx="358">
                  <c:v>1384140.6813596035</c:v>
                </c:pt>
                <c:pt idx="359">
                  <c:v>1396449.9587676767</c:v>
                </c:pt>
                <c:pt idx="360">
                  <c:v>1388407.3891615639</c:v>
                </c:pt>
                <c:pt idx="361">
                  <c:v>1390714.7868218566</c:v>
                </c:pt>
                <c:pt idx="362">
                  <c:v>1396347.8494340028</c:v>
                </c:pt>
                <c:pt idx="363">
                  <c:v>1399811.9390162043</c:v>
                </c:pt>
                <c:pt idx="364">
                  <c:v>1392350.1029025384</c:v>
                </c:pt>
                <c:pt idx="365">
                  <c:v>1393296.4987057159</c:v>
                </c:pt>
                <c:pt idx="366">
                  <c:v>1392091.8854069849</c:v>
                </c:pt>
                <c:pt idx="367">
                  <c:v>1404171.2766906873</c:v>
                </c:pt>
                <c:pt idx="368">
                  <c:v>1392432.6213360415</c:v>
                </c:pt>
                <c:pt idx="369">
                  <c:v>1395245.5732894992</c:v>
                </c:pt>
                <c:pt idx="370">
                  <c:v>1382892.511670603</c:v>
                </c:pt>
                <c:pt idx="371">
                  <c:v>1378740.0518514852</c:v>
                </c:pt>
                <c:pt idx="372">
                  <c:v>1354599.8077652121</c:v>
                </c:pt>
                <c:pt idx="373">
                  <c:v>1349805.6032639414</c:v>
                </c:pt>
                <c:pt idx="374">
                  <c:v>1333495.2238500745</c:v>
                </c:pt>
                <c:pt idx="375">
                  <c:v>1348665.1456054163</c:v>
                </c:pt>
                <c:pt idx="376">
                  <c:v>1349868.6285685461</c:v>
                </c:pt>
                <c:pt idx="377">
                  <c:v>1360375.658268291</c:v>
                </c:pt>
                <c:pt idx="378">
                  <c:v>1339283.7985129196</c:v>
                </c:pt>
                <c:pt idx="379">
                  <c:v>1357716.9585590502</c:v>
                </c:pt>
                <c:pt idx="380">
                  <c:v>1367930.6664979737</c:v>
                </c:pt>
                <c:pt idx="381">
                  <c:v>1388012.2955134474</c:v>
                </c:pt>
                <c:pt idx="382">
                  <c:v>1390787.6124964128</c:v>
                </c:pt>
                <c:pt idx="383">
                  <c:v>1388703.9808784937</c:v>
                </c:pt>
                <c:pt idx="384">
                  <c:v>1410827.4931954481</c:v>
                </c:pt>
                <c:pt idx="385">
                  <c:v>1414014.6337566292</c:v>
                </c:pt>
                <c:pt idx="386">
                  <c:v>1424554.417458747</c:v>
                </c:pt>
                <c:pt idx="387">
                  <c:v>1436909.8794450937</c:v>
                </c:pt>
                <c:pt idx="388">
                  <c:v>1441143.8326615794</c:v>
                </c:pt>
                <c:pt idx="389">
                  <c:v>1425113.0392199007</c:v>
                </c:pt>
                <c:pt idx="390">
                  <c:v>1428973.9850634118</c:v>
                </c:pt>
                <c:pt idx="391">
                  <c:v>1441229.3871826027</c:v>
                </c:pt>
                <c:pt idx="392">
                  <c:v>1476493.5890641289</c:v>
                </c:pt>
                <c:pt idx="393">
                  <c:v>1492511.7398403955</c:v>
                </c:pt>
                <c:pt idx="394">
                  <c:v>1499734.8701503067</c:v>
                </c:pt>
                <c:pt idx="395">
                  <c:v>1483734.5950052738</c:v>
                </c:pt>
                <c:pt idx="396">
                  <c:v>1466881.0485211206</c:v>
                </c:pt>
                <c:pt idx="397">
                  <c:v>1463980.9597118418</c:v>
                </c:pt>
                <c:pt idx="398">
                  <c:v>1466954.8245797469</c:v>
                </c:pt>
                <c:pt idx="399">
                  <c:v>1471104.0418823762</c:v>
                </c:pt>
                <c:pt idx="400">
                  <c:v>1473106.0466019525</c:v>
                </c:pt>
                <c:pt idx="401">
                  <c:v>1472045.2312961253</c:v>
                </c:pt>
                <c:pt idx="402">
                  <c:v>1486147.3871125705</c:v>
                </c:pt>
                <c:pt idx="403">
                  <c:v>1487402.9491048581</c:v>
                </c:pt>
                <c:pt idx="404">
                  <c:v>1485257.5356441773</c:v>
                </c:pt>
                <c:pt idx="405">
                  <c:v>1471173.1890921369</c:v>
                </c:pt>
                <c:pt idx="406">
                  <c:v>1461748.7351595191</c:v>
                </c:pt>
                <c:pt idx="407">
                  <c:v>1470533.6724939155</c:v>
                </c:pt>
                <c:pt idx="408">
                  <c:v>1448588.6412877599</c:v>
                </c:pt>
                <c:pt idx="409">
                  <c:v>1454625.9980204753</c:v>
                </c:pt>
                <c:pt idx="410">
                  <c:v>1451211.2107118131</c:v>
                </c:pt>
                <c:pt idx="411">
                  <c:v>1457249.4379115002</c:v>
                </c:pt>
                <c:pt idx="412">
                  <c:v>1456188.5965742737</c:v>
                </c:pt>
                <c:pt idx="413">
                  <c:v>1454790.582073932</c:v>
                </c:pt>
                <c:pt idx="414">
                  <c:v>1451520.4051518268</c:v>
                </c:pt>
                <c:pt idx="415">
                  <c:v>1461706.3254610985</c:v>
                </c:pt>
                <c:pt idx="416">
                  <c:v>1482349.3585663182</c:v>
                </c:pt>
                <c:pt idx="417">
                  <c:v>1471691.8081937963</c:v>
                </c:pt>
                <c:pt idx="418">
                  <c:v>1481468.6654668236</c:v>
                </c:pt>
                <c:pt idx="419">
                  <c:v>1470316.5063679642</c:v>
                </c:pt>
                <c:pt idx="420">
                  <c:v>1450948.7842705864</c:v>
                </c:pt>
                <c:pt idx="421">
                  <c:v>1442518.5827602712</c:v>
                </c:pt>
                <c:pt idx="422">
                  <c:v>1435858.4357348045</c:v>
                </c:pt>
                <c:pt idx="423">
                  <c:v>1428890.2107551922</c:v>
                </c:pt>
                <c:pt idx="424">
                  <c:v>1424389.8335943162</c:v>
                </c:pt>
                <c:pt idx="425">
                  <c:v>1418455.7851980412</c:v>
                </c:pt>
                <c:pt idx="426">
                  <c:v>1431436.9082634638</c:v>
                </c:pt>
                <c:pt idx="427">
                  <c:v>1421044.2987462347</c:v>
                </c:pt>
                <c:pt idx="428">
                  <c:v>1428382.0396101004</c:v>
                </c:pt>
                <c:pt idx="429">
                  <c:v>1428592.2780057418</c:v>
                </c:pt>
                <c:pt idx="430">
                  <c:v>1417685.6637290411</c:v>
                </c:pt>
                <c:pt idx="431">
                  <c:v>1426013.3857375488</c:v>
                </c:pt>
                <c:pt idx="432">
                  <c:v>1441404.1436266603</c:v>
                </c:pt>
                <c:pt idx="433">
                  <c:v>1458854.2160363011</c:v>
                </c:pt>
                <c:pt idx="434">
                  <c:v>1446722.963049826</c:v>
                </c:pt>
                <c:pt idx="435">
                  <c:v>1443796.71308327</c:v>
                </c:pt>
                <c:pt idx="436">
                  <c:v>1449781.1975724273</c:v>
                </c:pt>
                <c:pt idx="437">
                  <c:v>1445264.9129808</c:v>
                </c:pt>
                <c:pt idx="438">
                  <c:v>1453786.5707357267</c:v>
                </c:pt>
                <c:pt idx="439">
                  <c:v>1451548.3432038161</c:v>
                </c:pt>
                <c:pt idx="440">
                  <c:v>1459932.2215123896</c:v>
                </c:pt>
                <c:pt idx="441">
                  <c:v>1463958.9698132509</c:v>
                </c:pt>
                <c:pt idx="442">
                  <c:v>1470218.6048766149</c:v>
                </c:pt>
                <c:pt idx="443">
                  <c:v>1448375.6076409952</c:v>
                </c:pt>
                <c:pt idx="444">
                  <c:v>1439013.3460046654</c:v>
                </c:pt>
                <c:pt idx="445">
                  <c:v>1435681.6077386355</c:v>
                </c:pt>
                <c:pt idx="446">
                  <c:v>1426122.5181887529</c:v>
                </c:pt>
                <c:pt idx="447">
                  <c:v>1372267.3882751849</c:v>
                </c:pt>
                <c:pt idx="448">
                  <c:v>1352566.8708025781</c:v>
                </c:pt>
                <c:pt idx="449">
                  <c:v>1368584.0333253071</c:v>
                </c:pt>
                <c:pt idx="450">
                  <c:v>1355807.9041830287</c:v>
                </c:pt>
                <c:pt idx="451">
                  <c:v>1388614.3012285386</c:v>
                </c:pt>
                <c:pt idx="452">
                  <c:v>1388858.9762763001</c:v>
                </c:pt>
                <c:pt idx="453">
                  <c:v>1361179.0847489221</c:v>
                </c:pt>
                <c:pt idx="454">
                  <c:v>1366256.9811094222</c:v>
                </c:pt>
                <c:pt idx="455">
                  <c:v>1363897.4444470713</c:v>
                </c:pt>
                <c:pt idx="456">
                  <c:v>1361158.2142364872</c:v>
                </c:pt>
                <c:pt idx="457">
                  <c:v>1323339.3476060301</c:v>
                </c:pt>
                <c:pt idx="458">
                  <c:v>1360621.8171903077</c:v>
                </c:pt>
                <c:pt idx="459">
                  <c:v>1339484.1872606711</c:v>
                </c:pt>
                <c:pt idx="460">
                  <c:v>1303393.3606865862</c:v>
                </c:pt>
                <c:pt idx="461">
                  <c:v>1329891.1851665503</c:v>
                </c:pt>
                <c:pt idx="462">
                  <c:v>1365733.9320734018</c:v>
                </c:pt>
                <c:pt idx="463">
                  <c:v>1366469.2150535902</c:v>
                </c:pt>
                <c:pt idx="464">
                  <c:v>1353960.4387347889</c:v>
                </c:pt>
                <c:pt idx="465">
                  <c:v>1351159.6306298217</c:v>
                </c:pt>
                <c:pt idx="466">
                  <c:v>1365140.3782009757</c:v>
                </c:pt>
                <c:pt idx="467">
                  <c:v>1398521.179357403</c:v>
                </c:pt>
                <c:pt idx="468">
                  <c:v>1392039.6307571107</c:v>
                </c:pt>
                <c:pt idx="469">
                  <c:v>1378469.2565259729</c:v>
                </c:pt>
                <c:pt idx="470">
                  <c:v>1348720.713985902</c:v>
                </c:pt>
                <c:pt idx="471">
                  <c:v>1345885.2613700652</c:v>
                </c:pt>
                <c:pt idx="472">
                  <c:v>1340306.0557117993</c:v>
                </c:pt>
                <c:pt idx="473">
                  <c:v>1357040.5137341197</c:v>
                </c:pt>
                <c:pt idx="474">
                  <c:v>1353817.2748378241</c:v>
                </c:pt>
                <c:pt idx="475">
                  <c:v>1324695.6053765463</c:v>
                </c:pt>
                <c:pt idx="476">
                  <c:v>1313446.5610455102</c:v>
                </c:pt>
                <c:pt idx="477">
                  <c:v>1316362.2554097548</c:v>
                </c:pt>
                <c:pt idx="478">
                  <c:v>1303671.3971091444</c:v>
                </c:pt>
                <c:pt idx="479">
                  <c:v>1329006.1654169438</c:v>
                </c:pt>
                <c:pt idx="480">
                  <c:v>1330884.7522544181</c:v>
                </c:pt>
                <c:pt idx="481">
                  <c:v>1368200.9663338719</c:v>
                </c:pt>
                <c:pt idx="482">
                  <c:v>1369170.4680813309</c:v>
                </c:pt>
                <c:pt idx="483">
                  <c:v>1389413.4187903604</c:v>
                </c:pt>
                <c:pt idx="484">
                  <c:v>1400829.9394830817</c:v>
                </c:pt>
                <c:pt idx="485">
                  <c:v>1343051.7718105097</c:v>
                </c:pt>
                <c:pt idx="486">
                  <c:v>1340323.7095771406</c:v>
                </c:pt>
                <c:pt idx="487">
                  <c:v>1309584.4710831433</c:v>
                </c:pt>
                <c:pt idx="488">
                  <c:v>1310015.7316585155</c:v>
                </c:pt>
                <c:pt idx="489">
                  <c:v>1311169.8394370405</c:v>
                </c:pt>
                <c:pt idx="490">
                  <c:v>1321775.0850463114</c:v>
                </c:pt>
                <c:pt idx="491">
                  <c:v>1322277.1597530446</c:v>
                </c:pt>
                <c:pt idx="492">
                  <c:v>1302348.1719606728</c:v>
                </c:pt>
                <c:pt idx="493">
                  <c:v>1277232.5239293466</c:v>
                </c:pt>
                <c:pt idx="494">
                  <c:v>1292879.7402059333</c:v>
                </c:pt>
                <c:pt idx="495">
                  <c:v>1278234.2008958915</c:v>
                </c:pt>
                <c:pt idx="496">
                  <c:v>1263660.6182446289</c:v>
                </c:pt>
                <c:pt idx="497">
                  <c:v>1232565.7990179469</c:v>
                </c:pt>
                <c:pt idx="498">
                  <c:v>1210945.2807558626</c:v>
                </c:pt>
                <c:pt idx="499">
                  <c:v>1275348.2330106292</c:v>
                </c:pt>
                <c:pt idx="500">
                  <c:v>1285606.3790540954</c:v>
                </c:pt>
                <c:pt idx="501">
                  <c:v>1279494.2050133506</c:v>
                </c:pt>
                <c:pt idx="502">
                  <c:v>1284531.828543155</c:v>
                </c:pt>
                <c:pt idx="503">
                  <c:v>1294714.9080009153</c:v>
                </c:pt>
                <c:pt idx="504">
                  <c:v>1262307.6114340886</c:v>
                </c:pt>
                <c:pt idx="505">
                  <c:v>1317419.0797629622</c:v>
                </c:pt>
                <c:pt idx="506">
                  <c:v>1314488.2164160972</c:v>
                </c:pt>
                <c:pt idx="507">
                  <c:v>1328144.6262675733</c:v>
                </c:pt>
                <c:pt idx="508">
                  <c:v>1323592.0503478493</c:v>
                </c:pt>
                <c:pt idx="509">
                  <c:v>1328230.3881269195</c:v>
                </c:pt>
                <c:pt idx="510">
                  <c:v>1319088.6376512954</c:v>
                </c:pt>
                <c:pt idx="511">
                  <c:v>1312169.2812153385</c:v>
                </c:pt>
                <c:pt idx="512">
                  <c:v>1338562.7105629339</c:v>
                </c:pt>
                <c:pt idx="513">
                  <c:v>1340336.8120838441</c:v>
                </c:pt>
                <c:pt idx="514">
                  <c:v>1351683.055931573</c:v>
                </c:pt>
                <c:pt idx="515">
                  <c:v>1366752.0625695423</c:v>
                </c:pt>
                <c:pt idx="516">
                  <c:v>1340978.6704265485</c:v>
                </c:pt>
                <c:pt idx="517">
                  <c:v>1346208.0279777483</c:v>
                </c:pt>
                <c:pt idx="518">
                  <c:v>1343767.2835309822</c:v>
                </c:pt>
                <c:pt idx="519">
                  <c:v>1358378.1023396989</c:v>
                </c:pt>
                <c:pt idx="520">
                  <c:v>1345101.9685832183</c:v>
                </c:pt>
                <c:pt idx="521">
                  <c:v>1341795.3684471396</c:v>
                </c:pt>
                <c:pt idx="522">
                  <c:v>1373238.5167388034</c:v>
                </c:pt>
                <c:pt idx="523">
                  <c:v>1387657.0905715497</c:v>
                </c:pt>
                <c:pt idx="524">
                  <c:v>1387345.0139255291</c:v>
                </c:pt>
                <c:pt idx="525">
                  <c:v>1409693.2315684091</c:v>
                </c:pt>
                <c:pt idx="526">
                  <c:v>1421677.6716526931</c:v>
                </c:pt>
                <c:pt idx="527">
                  <c:v>1403899.3399267858</c:v>
                </c:pt>
                <c:pt idx="528">
                  <c:v>1386909.5723503167</c:v>
                </c:pt>
                <c:pt idx="529">
                  <c:v>1381914.3808879361</c:v>
                </c:pt>
                <c:pt idx="530">
                  <c:v>1380289.2550764421</c:v>
                </c:pt>
                <c:pt idx="531">
                  <c:v>1404859.9474269496</c:v>
                </c:pt>
                <c:pt idx="532">
                  <c:v>1407370.1606190151</c:v>
                </c:pt>
                <c:pt idx="533">
                  <c:v>1389185.7974701629</c:v>
                </c:pt>
                <c:pt idx="534">
                  <c:v>1395128.6096361238</c:v>
                </c:pt>
                <c:pt idx="535">
                  <c:v>1395894.5392784697</c:v>
                </c:pt>
                <c:pt idx="536">
                  <c:v>1397429.4741083211</c:v>
                </c:pt>
                <c:pt idx="537">
                  <c:v>1387452.3017040039</c:v>
                </c:pt>
                <c:pt idx="538">
                  <c:v>1394880.9625850576</c:v>
                </c:pt>
                <c:pt idx="539">
                  <c:v>1398692.4279486293</c:v>
                </c:pt>
                <c:pt idx="540">
                  <c:v>1398246.888981685</c:v>
                </c:pt>
                <c:pt idx="541">
                  <c:v>1403825.5393963763</c:v>
                </c:pt>
                <c:pt idx="542">
                  <c:v>1407646.4198109824</c:v>
                </c:pt>
                <c:pt idx="543">
                  <c:v>1422071.3047696748</c:v>
                </c:pt>
                <c:pt idx="544">
                  <c:v>1421414.4705718067</c:v>
                </c:pt>
                <c:pt idx="545">
                  <c:v>1429526.8251827103</c:v>
                </c:pt>
                <c:pt idx="546">
                  <c:v>1422258.845427064</c:v>
                </c:pt>
                <c:pt idx="547">
                  <c:v>1409644.7950018616</c:v>
                </c:pt>
                <c:pt idx="548">
                  <c:v>1407503.3802317251</c:v>
                </c:pt>
                <c:pt idx="549">
                  <c:v>1423327.9603722468</c:v>
                </c:pt>
                <c:pt idx="550">
                  <c:v>1420563.4335436374</c:v>
                </c:pt>
                <c:pt idx="551">
                  <c:v>1424254.081731041</c:v>
                </c:pt>
                <c:pt idx="552">
                  <c:v>1418961.1443825485</c:v>
                </c:pt>
                <c:pt idx="553">
                  <c:v>1422456.7037480543</c:v>
                </c:pt>
                <c:pt idx="554">
                  <c:v>1420209.8825342718</c:v>
                </c:pt>
                <c:pt idx="555">
                  <c:v>1428936.4660778749</c:v>
                </c:pt>
                <c:pt idx="556">
                  <c:v>1438571.1791499376</c:v>
                </c:pt>
                <c:pt idx="557">
                  <c:v>1437986.8687969409</c:v>
                </c:pt>
                <c:pt idx="558">
                  <c:v>1407375.6341538653</c:v>
                </c:pt>
                <c:pt idx="559">
                  <c:v>1403178.6222232995</c:v>
                </c:pt>
                <c:pt idx="560">
                  <c:v>1403656.8311281768</c:v>
                </c:pt>
                <c:pt idx="561">
                  <c:v>1397122.6651225169</c:v>
                </c:pt>
                <c:pt idx="562">
                  <c:v>1396822.3315153122</c:v>
                </c:pt>
                <c:pt idx="563">
                  <c:v>1405877.2469624376</c:v>
                </c:pt>
                <c:pt idx="564">
                  <c:v>1434237.5435556513</c:v>
                </c:pt>
                <c:pt idx="565">
                  <c:v>1438806.7311668512</c:v>
                </c:pt>
                <c:pt idx="566">
                  <c:v>1438126.4696347939</c:v>
                </c:pt>
                <c:pt idx="567">
                  <c:v>1450990.6291125254</c:v>
                </c:pt>
                <c:pt idx="568">
                  <c:v>1443212.7019098559</c:v>
                </c:pt>
                <c:pt idx="569">
                  <c:v>1433608.7059135097</c:v>
                </c:pt>
                <c:pt idx="570">
                  <c:v>1425503.6253890202</c:v>
                </c:pt>
                <c:pt idx="571">
                  <c:v>1427002.9486582577</c:v>
                </c:pt>
                <c:pt idx="572">
                  <c:v>1434496.5599399386</c:v>
                </c:pt>
                <c:pt idx="573">
                  <c:v>1462155.4167151996</c:v>
                </c:pt>
                <c:pt idx="574">
                  <c:v>1459700.1178200084</c:v>
                </c:pt>
                <c:pt idx="575">
                  <c:v>1469448.1296565172</c:v>
                </c:pt>
                <c:pt idx="576">
                  <c:v>1483013.4259982291</c:v>
                </c:pt>
                <c:pt idx="577">
                  <c:v>1483481.0623803989</c:v>
                </c:pt>
                <c:pt idx="578">
                  <c:v>1488748.8338986845</c:v>
                </c:pt>
                <c:pt idx="579">
                  <c:v>1502208.508071085</c:v>
                </c:pt>
                <c:pt idx="580">
                  <c:v>1494920.3578510853</c:v>
                </c:pt>
                <c:pt idx="581">
                  <c:v>1502870.7120559742</c:v>
                </c:pt>
                <c:pt idx="582">
                  <c:v>1512259.9440526133</c:v>
                </c:pt>
                <c:pt idx="583">
                  <c:v>1528517.1210078374</c:v>
                </c:pt>
                <c:pt idx="584">
                  <c:v>1469321.1369921847</c:v>
                </c:pt>
                <c:pt idx="585">
                  <c:v>1448442.6425240457</c:v>
                </c:pt>
                <c:pt idx="586">
                  <c:v>1443629.8320232702</c:v>
                </c:pt>
                <c:pt idx="587">
                  <c:v>1461702.4567204905</c:v>
                </c:pt>
                <c:pt idx="588">
                  <c:v>1457697.401685995</c:v>
                </c:pt>
                <c:pt idx="589">
                  <c:v>1433933.7825452245</c:v>
                </c:pt>
                <c:pt idx="590">
                  <c:v>1427853.0977806202</c:v>
                </c:pt>
                <c:pt idx="591">
                  <c:v>1421219.9955238902</c:v>
                </c:pt>
                <c:pt idx="592">
                  <c:v>1424309.2601993349</c:v>
                </c:pt>
                <c:pt idx="593">
                  <c:v>1386608.1955452312</c:v>
                </c:pt>
                <c:pt idx="594">
                  <c:v>1387181.1019062542</c:v>
                </c:pt>
                <c:pt idx="595">
                  <c:v>1417890.6483108047</c:v>
                </c:pt>
                <c:pt idx="596">
                  <c:v>1436279.1039761216</c:v>
                </c:pt>
                <c:pt idx="597">
                  <c:v>1424040.0714673798</c:v>
                </c:pt>
                <c:pt idx="598">
                  <c:v>1408160.5639546067</c:v>
                </c:pt>
                <c:pt idx="599">
                  <c:v>1417465.6074445925</c:v>
                </c:pt>
                <c:pt idx="600">
                  <c:v>1416693.9296474692</c:v>
                </c:pt>
                <c:pt idx="601">
                  <c:v>1403418.9100059331</c:v>
                </c:pt>
                <c:pt idx="602">
                  <c:v>1403626.2486218009</c:v>
                </c:pt>
                <c:pt idx="603">
                  <c:v>1398783.2334335041</c:v>
                </c:pt>
                <c:pt idx="604">
                  <c:v>1380645.2105984152</c:v>
                </c:pt>
                <c:pt idx="605">
                  <c:v>1381209.548880032</c:v>
                </c:pt>
                <c:pt idx="606">
                  <c:v>1364000.0901176049</c:v>
                </c:pt>
                <c:pt idx="607">
                  <c:v>1324996.1755973089</c:v>
                </c:pt>
                <c:pt idx="608">
                  <c:v>1347384.8632422271</c:v>
                </c:pt>
                <c:pt idx="609">
                  <c:v>1347488.4927017135</c:v>
                </c:pt>
                <c:pt idx="610">
                  <c:v>1353496.1063813581</c:v>
                </c:pt>
                <c:pt idx="611">
                  <c:v>1364773.227835058</c:v>
                </c:pt>
                <c:pt idx="612">
                  <c:v>1376822.0964924041</c:v>
                </c:pt>
                <c:pt idx="613">
                  <c:v>1374252.447829349</c:v>
                </c:pt>
                <c:pt idx="614">
                  <c:v>1368959.3678192794</c:v>
                </c:pt>
                <c:pt idx="615">
                  <c:v>1376156.7018351168</c:v>
                </c:pt>
                <c:pt idx="616">
                  <c:v>1373850.7721392098</c:v>
                </c:pt>
                <c:pt idx="617">
                  <c:v>1379117.7956670548</c:v>
                </c:pt>
                <c:pt idx="618">
                  <c:v>1399419.2278929013</c:v>
                </c:pt>
                <c:pt idx="619">
                  <c:v>1395722.9646701436</c:v>
                </c:pt>
                <c:pt idx="620">
                  <c:v>1407288.5128665334</c:v>
                </c:pt>
                <c:pt idx="621">
                  <c:v>1410731.6359633002</c:v>
                </c:pt>
                <c:pt idx="622">
                  <c:v>1405575.630716492</c:v>
                </c:pt>
                <c:pt idx="623">
                  <c:v>1381752.7614216921</c:v>
                </c:pt>
                <c:pt idx="624">
                  <c:v>1379719.0380349942</c:v>
                </c:pt>
                <c:pt idx="625">
                  <c:v>1372710.3872429961</c:v>
                </c:pt>
                <c:pt idx="626">
                  <c:v>1384547.1795670644</c:v>
                </c:pt>
                <c:pt idx="627">
                  <c:v>1399514.9751582241</c:v>
                </c:pt>
                <c:pt idx="628">
                  <c:v>1408025.1115728426</c:v>
                </c:pt>
                <c:pt idx="629">
                  <c:v>1412291.0917476467</c:v>
                </c:pt>
                <c:pt idx="630">
                  <c:v>1421038.2882791627</c:v>
                </c:pt>
                <c:pt idx="631">
                  <c:v>1406459.9351239288</c:v>
                </c:pt>
                <c:pt idx="632">
                  <c:v>1411969.3490511456</c:v>
                </c:pt>
                <c:pt idx="633">
                  <c:v>1421878.5215019744</c:v>
                </c:pt>
                <c:pt idx="634">
                  <c:v>1431280.050292508</c:v>
                </c:pt>
                <c:pt idx="635">
                  <c:v>1439107.1688778934</c:v>
                </c:pt>
                <c:pt idx="636">
                  <c:v>1436401.3047084021</c:v>
                </c:pt>
                <c:pt idx="637">
                  <c:v>1442413.4368366855</c:v>
                </c:pt>
                <c:pt idx="638">
                  <c:v>1438552.6053333664</c:v>
                </c:pt>
                <c:pt idx="639">
                  <c:v>1435953.9703076801</c:v>
                </c:pt>
                <c:pt idx="640">
                  <c:v>1428721.483877623</c:v>
                </c:pt>
                <c:pt idx="641">
                  <c:v>1432955.4399865819</c:v>
                </c:pt>
                <c:pt idx="642">
                  <c:v>1456373.5386719045</c:v>
                </c:pt>
                <c:pt idx="643">
                  <c:v>1444454.7786170207</c:v>
                </c:pt>
                <c:pt idx="644">
                  <c:v>1429257.0482408176</c:v>
                </c:pt>
                <c:pt idx="645">
                  <c:v>1501688.7428297708</c:v>
                </c:pt>
                <c:pt idx="646">
                  <c:v>1495352.5478093531</c:v>
                </c:pt>
                <c:pt idx="647">
                  <c:v>1488621.1512158997</c:v>
                </c:pt>
                <c:pt idx="648">
                  <c:v>1476266.0503201801</c:v>
                </c:pt>
                <c:pt idx="649">
                  <c:v>1457515.1545962244</c:v>
                </c:pt>
                <c:pt idx="650">
                  <c:v>1451682.637635252</c:v>
                </c:pt>
                <c:pt idx="651">
                  <c:v>1408961.1182904229</c:v>
                </c:pt>
                <c:pt idx="652">
                  <c:v>1424769.4664786772</c:v>
                </c:pt>
                <c:pt idx="653">
                  <c:v>1423774.4978902396</c:v>
                </c:pt>
                <c:pt idx="654">
                  <c:v>1452529.3540999442</c:v>
                </c:pt>
                <c:pt idx="655">
                  <c:v>1440949.2916562862</c:v>
                </c:pt>
                <c:pt idx="656">
                  <c:v>1422752.4935864946</c:v>
                </c:pt>
                <c:pt idx="657">
                  <c:v>1442585.2793242042</c:v>
                </c:pt>
                <c:pt idx="658">
                  <c:v>1400751.4986695291</c:v>
                </c:pt>
                <c:pt idx="659">
                  <c:v>1412360.9724701494</c:v>
                </c:pt>
                <c:pt idx="660">
                  <c:v>1429204.46123219</c:v>
                </c:pt>
                <c:pt idx="661">
                  <c:v>1448076.7635595687</c:v>
                </c:pt>
                <c:pt idx="662">
                  <c:v>1429333.635468947</c:v>
                </c:pt>
                <c:pt idx="663">
                  <c:v>1440306.506744415</c:v>
                </c:pt>
                <c:pt idx="664">
                  <c:v>1452388.1250757272</c:v>
                </c:pt>
                <c:pt idx="665">
                  <c:v>1418757.9281240837</c:v>
                </c:pt>
                <c:pt idx="666">
                  <c:v>1436865.6298146364</c:v>
                </c:pt>
                <c:pt idx="667">
                  <c:v>1431842.3399341945</c:v>
                </c:pt>
                <c:pt idx="668">
                  <c:v>1440943.6744486049</c:v>
                </c:pt>
                <c:pt idx="669">
                  <c:v>1461969.4788536555</c:v>
                </c:pt>
                <c:pt idx="670">
                  <c:v>1462164.4687959047</c:v>
                </c:pt>
                <c:pt idx="671">
                  <c:v>1441324.2321361816</c:v>
                </c:pt>
                <c:pt idx="672">
                  <c:v>1455974.8864541773</c:v>
                </c:pt>
                <c:pt idx="673">
                  <c:v>1481362.0682185483</c:v>
                </c:pt>
                <c:pt idx="674">
                  <c:v>1480199.2491840902</c:v>
                </c:pt>
                <c:pt idx="675">
                  <c:v>1482751.2654416631</c:v>
                </c:pt>
                <c:pt idx="676">
                  <c:v>1492316.9473301158</c:v>
                </c:pt>
                <c:pt idx="677">
                  <c:v>1510501.678554364</c:v>
                </c:pt>
                <c:pt idx="678">
                  <c:v>1519515.5713291378</c:v>
                </c:pt>
                <c:pt idx="679">
                  <c:v>1528257.5726231195</c:v>
                </c:pt>
                <c:pt idx="680">
                  <c:v>1518274.7219221455</c:v>
                </c:pt>
                <c:pt idx="681">
                  <c:v>1519287.5810957071</c:v>
                </c:pt>
                <c:pt idx="682">
                  <c:v>1525571.1213778351</c:v>
                </c:pt>
                <c:pt idx="683">
                  <c:v>1528387.9457370508</c:v>
                </c:pt>
                <c:pt idx="684">
                  <c:v>1516484.1867713383</c:v>
                </c:pt>
                <c:pt idx="685">
                  <c:v>1519134.9587616106</c:v>
                </c:pt>
                <c:pt idx="686">
                  <c:v>1507390.7862285569</c:v>
                </c:pt>
                <c:pt idx="687">
                  <c:v>1528421.2293457389</c:v>
                </c:pt>
                <c:pt idx="688">
                  <c:v>1524523.3042705115</c:v>
                </c:pt>
                <c:pt idx="689">
                  <c:v>1513944.590502739</c:v>
                </c:pt>
                <c:pt idx="690">
                  <c:v>1510128.7130788718</c:v>
                </c:pt>
                <c:pt idx="691">
                  <c:v>1492424.550067472</c:v>
                </c:pt>
                <c:pt idx="692">
                  <c:v>1458251.571270362</c:v>
                </c:pt>
                <c:pt idx="693">
                  <c:v>1467708.4101117551</c:v>
                </c:pt>
                <c:pt idx="694">
                  <c:v>1492785.8720427644</c:v>
                </c:pt>
                <c:pt idx="695">
                  <c:v>1488211.2625133973</c:v>
                </c:pt>
                <c:pt idx="696">
                  <c:v>1467107.3475361476</c:v>
                </c:pt>
                <c:pt idx="697">
                  <c:v>1478534.294954211</c:v>
                </c:pt>
                <c:pt idx="698">
                  <c:v>1484859.9432369107</c:v>
                </c:pt>
                <c:pt idx="699">
                  <c:v>1494988.5590344649</c:v>
                </c:pt>
                <c:pt idx="700">
                  <c:v>1496285.4239419491</c:v>
                </c:pt>
                <c:pt idx="701">
                  <c:v>1521451.5619979866</c:v>
                </c:pt>
                <c:pt idx="702">
                  <c:v>1521788.6533374726</c:v>
                </c:pt>
                <c:pt idx="703">
                  <c:v>1529290.8718422507</c:v>
                </c:pt>
                <c:pt idx="704">
                  <c:v>1515638.3219692784</c:v>
                </c:pt>
                <c:pt idx="705">
                  <c:v>1515496.1214160016</c:v>
                </c:pt>
                <c:pt idx="706">
                  <c:v>1518752.8779789018</c:v>
                </c:pt>
                <c:pt idx="707">
                  <c:v>1534820.2104015385</c:v>
                </c:pt>
                <c:pt idx="708">
                  <c:v>1537442.7163155647</c:v>
                </c:pt>
                <c:pt idx="709">
                  <c:v>1537856.3696298152</c:v>
                </c:pt>
                <c:pt idx="710">
                  <c:v>1554517.4706811537</c:v>
                </c:pt>
                <c:pt idx="711">
                  <c:v>1540095.0418807562</c:v>
                </c:pt>
                <c:pt idx="712">
                  <c:v>1538659.6809853686</c:v>
                </c:pt>
                <c:pt idx="713">
                  <c:v>1533857.5641629007</c:v>
                </c:pt>
                <c:pt idx="714">
                  <c:v>1551293.8795699961</c:v>
                </c:pt>
                <c:pt idx="715">
                  <c:v>1565197.5617325404</c:v>
                </c:pt>
                <c:pt idx="716">
                  <c:v>1568066.0824574181</c:v>
                </c:pt>
                <c:pt idx="717">
                  <c:v>1567744.1485725825</c:v>
                </c:pt>
                <c:pt idx="718">
                  <c:v>1579364.2564093852</c:v>
                </c:pt>
                <c:pt idx="719">
                  <c:v>1578214.5255793049</c:v>
                </c:pt>
                <c:pt idx="720">
                  <c:v>1576928.2350121532</c:v>
                </c:pt>
                <c:pt idx="721">
                  <c:v>1571458.6233630155</c:v>
                </c:pt>
                <c:pt idx="722">
                  <c:v>1571344.4528977235</c:v>
                </c:pt>
                <c:pt idx="723">
                  <c:v>1583177.9375242079</c:v>
                </c:pt>
                <c:pt idx="724">
                  <c:v>1603448.9516473191</c:v>
                </c:pt>
                <c:pt idx="725">
                  <c:v>1598307.4938032976</c:v>
                </c:pt>
                <c:pt idx="726">
                  <c:v>1592593.2903779601</c:v>
                </c:pt>
                <c:pt idx="727">
                  <c:v>1585670.3133891765</c:v>
                </c:pt>
                <c:pt idx="728">
                  <c:v>1582174.1565148719</c:v>
                </c:pt>
                <c:pt idx="729">
                  <c:v>1583411.3511903845</c:v>
                </c:pt>
                <c:pt idx="730">
                  <c:v>1594576.140733744</c:v>
                </c:pt>
                <c:pt idx="731">
                  <c:v>1602516.6936034556</c:v>
                </c:pt>
                <c:pt idx="732">
                  <c:v>1600476.4566857594</c:v>
                </c:pt>
                <c:pt idx="733">
                  <c:v>1591525.8855991953</c:v>
                </c:pt>
                <c:pt idx="734">
                  <c:v>1576880.285330235</c:v>
                </c:pt>
                <c:pt idx="735">
                  <c:v>1574247.1193526834</c:v>
                </c:pt>
                <c:pt idx="736">
                  <c:v>1597040.9032356397</c:v>
                </c:pt>
                <c:pt idx="737">
                  <c:v>1602140.5045283646</c:v>
                </c:pt>
                <c:pt idx="738">
                  <c:v>1620859.2659386792</c:v>
                </c:pt>
                <c:pt idx="739">
                  <c:v>1618451.8741925037</c:v>
                </c:pt>
                <c:pt idx="740">
                  <c:v>1615797.6972466314</c:v>
                </c:pt>
                <c:pt idx="741">
                  <c:v>1617487.7999255972</c:v>
                </c:pt>
                <c:pt idx="742">
                  <c:v>1630130.9492028141</c:v>
                </c:pt>
                <c:pt idx="743">
                  <c:v>1624314.8012434365</c:v>
                </c:pt>
                <c:pt idx="744">
                  <c:v>1626981.3986361832</c:v>
                </c:pt>
                <c:pt idx="745">
                  <c:v>1625792.33166209</c:v>
                </c:pt>
                <c:pt idx="746">
                  <c:v>1623441.0862743822</c:v>
                </c:pt>
                <c:pt idx="747">
                  <c:v>1627292.9104535144</c:v>
                </c:pt>
                <c:pt idx="748">
                  <c:v>1623401.040074571</c:v>
                </c:pt>
                <c:pt idx="749">
                  <c:v>1627577.5362730836</c:v>
                </c:pt>
                <c:pt idx="750">
                  <c:v>1621704.9396156876</c:v>
                </c:pt>
                <c:pt idx="751">
                  <c:v>1636839.5895437603</c:v>
                </c:pt>
                <c:pt idx="752">
                  <c:v>1633623.2189151375</c:v>
                </c:pt>
                <c:pt idx="753">
                  <c:v>1620586.3023309943</c:v>
                </c:pt>
                <c:pt idx="754">
                  <c:v>1622605.1614880809</c:v>
                </c:pt>
                <c:pt idx="755">
                  <c:v>1648305.0471800934</c:v>
                </c:pt>
                <c:pt idx="756">
                  <c:v>1634393.2737756472</c:v>
                </c:pt>
                <c:pt idx="757">
                  <c:v>1657175.9766498932</c:v>
                </c:pt>
                <c:pt idx="758">
                  <c:v>1648851.5764119346</c:v>
                </c:pt>
                <c:pt idx="759">
                  <c:v>1655495.6239841711</c:v>
                </c:pt>
                <c:pt idx="760">
                  <c:v>1672531.9789628668</c:v>
                </c:pt>
                <c:pt idx="761">
                  <c:v>1671723.9365005088</c:v>
                </c:pt>
                <c:pt idx="762">
                  <c:v>1684394.5357075343</c:v>
                </c:pt>
                <c:pt idx="763">
                  <c:v>1683735.8227708815</c:v>
                </c:pt>
                <c:pt idx="764">
                  <c:v>1684464.5476192171</c:v>
                </c:pt>
                <c:pt idx="765">
                  <c:v>1694444.0930973999</c:v>
                </c:pt>
                <c:pt idx="766">
                  <c:v>1711993.3057621201</c:v>
                </c:pt>
                <c:pt idx="767">
                  <c:v>1705110.4846009302</c:v>
                </c:pt>
                <c:pt idx="768">
                  <c:v>1705116.3248499082</c:v>
                </c:pt>
                <c:pt idx="769">
                  <c:v>1710574.1128160756</c:v>
                </c:pt>
                <c:pt idx="770">
                  <c:v>1691263.9554104898</c:v>
                </c:pt>
                <c:pt idx="771">
                  <c:v>1662410.8598596184</c:v>
                </c:pt>
                <c:pt idx="772">
                  <c:v>1679282.2242454831</c:v>
                </c:pt>
                <c:pt idx="773">
                  <c:v>1685372.6633589338</c:v>
                </c:pt>
                <c:pt idx="774">
                  <c:v>1696459.8432160174</c:v>
                </c:pt>
                <c:pt idx="775">
                  <c:v>1668431.2266948035</c:v>
                </c:pt>
                <c:pt idx="776">
                  <c:v>1701991.6717141001</c:v>
                </c:pt>
                <c:pt idx="777">
                  <c:v>1686199.8675215219</c:v>
                </c:pt>
                <c:pt idx="778">
                  <c:v>1699223.763972033</c:v>
                </c:pt>
                <c:pt idx="779">
                  <c:v>1724764.4706315226</c:v>
                </c:pt>
                <c:pt idx="780">
                  <c:v>1723826.3350683539</c:v>
                </c:pt>
                <c:pt idx="781">
                  <c:v>1750282.1412382675</c:v>
                </c:pt>
                <c:pt idx="782">
                  <c:v>1751132.5191372787</c:v>
                </c:pt>
                <c:pt idx="783">
                  <c:v>1757368.189562174</c:v>
                </c:pt>
                <c:pt idx="784">
                  <c:v>1752119.0157994111</c:v>
                </c:pt>
                <c:pt idx="785">
                  <c:v>1754395.0414775384</c:v>
                </c:pt>
                <c:pt idx="786">
                  <c:v>1747183.6079412447</c:v>
                </c:pt>
                <c:pt idx="787">
                  <c:v>1756466.9925147542</c:v>
                </c:pt>
                <c:pt idx="788">
                  <c:v>1750282.9757593246</c:v>
                </c:pt>
                <c:pt idx="789">
                  <c:v>1723076.8929952716</c:v>
                </c:pt>
                <c:pt idx="790">
                  <c:v>1660573.4237055751</c:v>
                </c:pt>
                <c:pt idx="791">
                  <c:v>1612402.4739046427</c:v>
                </c:pt>
                <c:pt idx="792">
                  <c:v>1615965.252383119</c:v>
                </c:pt>
                <c:pt idx="793">
                  <c:v>1533919.4414857095</c:v>
                </c:pt>
                <c:pt idx="794">
                  <c:v>1521927.2059740154</c:v>
                </c:pt>
                <c:pt idx="795">
                  <c:v>1583701.4953383589</c:v>
                </c:pt>
                <c:pt idx="796">
                  <c:v>1536403.0141494416</c:v>
                </c:pt>
                <c:pt idx="797">
                  <c:v>1584645.3313818797</c:v>
                </c:pt>
                <c:pt idx="798">
                  <c:v>1505665.8310719789</c:v>
                </c:pt>
                <c:pt idx="799">
                  <c:v>1472259.0303826362</c:v>
                </c:pt>
                <c:pt idx="800">
                  <c:v>1348956.0458893487</c:v>
                </c:pt>
                <c:pt idx="801">
                  <c:v>1415793.9595141106</c:v>
                </c:pt>
                <c:pt idx="802">
                  <c:v>1334509.8641940812</c:v>
                </c:pt>
                <c:pt idx="803">
                  <c:v>1212101.263535762</c:v>
                </c:pt>
                <c:pt idx="804">
                  <c:v>1334510.2446682309</c:v>
                </c:pt>
                <c:pt idx="805">
                  <c:v>1168170.1731587683</c:v>
                </c:pt>
                <c:pt idx="806">
                  <c:v>1216385.8075110065</c:v>
                </c:pt>
                <c:pt idx="807">
                  <c:v>1150782.5635693637</c:v>
                </c:pt>
                <c:pt idx="808">
                  <c:v>1153486.2620681394</c:v>
                </c:pt>
                <c:pt idx="809">
                  <c:v>1105845.3177026934</c:v>
                </c:pt>
                <c:pt idx="810">
                  <c:v>1086994.8294106405</c:v>
                </c:pt>
                <c:pt idx="811">
                  <c:v>1180098.2130112874</c:v>
                </c:pt>
                <c:pt idx="812">
                  <c:v>1196437.1141392142</c:v>
                </c:pt>
                <c:pt idx="813">
                  <c:v>1274882.6658920292</c:v>
                </c:pt>
                <c:pt idx="814">
                  <c:v>1206589.9009422972</c:v>
                </c:pt>
                <c:pt idx="815">
                  <c:v>1239427.8916396131</c:v>
                </c:pt>
                <c:pt idx="816">
                  <c:v>1234781.9411815493</c:v>
                </c:pt>
                <c:pt idx="817">
                  <c:v>1163221.3075549405</c:v>
                </c:pt>
                <c:pt idx="818">
                  <c:v>1184828.9694512286</c:v>
                </c:pt>
                <c:pt idx="819">
                  <c:v>1159981.5113870183</c:v>
                </c:pt>
                <c:pt idx="820">
                  <c:v>1255817.854930036</c:v>
                </c:pt>
                <c:pt idx="821">
                  <c:v>1254377.3644201178</c:v>
                </c:pt>
                <c:pt idx="822">
                  <c:v>1287975.9232654306</c:v>
                </c:pt>
                <c:pt idx="823">
                  <c:v>1318930.453088141</c:v>
                </c:pt>
                <c:pt idx="824">
                  <c:v>1297857.5132555207</c:v>
                </c:pt>
                <c:pt idx="825">
                  <c:v>1329087.5410845787</c:v>
                </c:pt>
                <c:pt idx="826">
                  <c:v>1308212.9062852091</c:v>
                </c:pt>
                <c:pt idx="827">
                  <c:v>1290342.7050256792</c:v>
                </c:pt>
                <c:pt idx="828">
                  <c:v>1340196.9098870447</c:v>
                </c:pt>
                <c:pt idx="829">
                  <c:v>1307726.3871661995</c:v>
                </c:pt>
                <c:pt idx="830">
                  <c:v>1261190.3179748356</c:v>
                </c:pt>
                <c:pt idx="831">
                  <c:v>1291426.3434517891</c:v>
                </c:pt>
                <c:pt idx="832">
                  <c:v>1298592.2543260783</c:v>
                </c:pt>
                <c:pt idx="833">
                  <c:v>1302572.5408051445</c:v>
                </c:pt>
                <c:pt idx="834">
                  <c:v>1315230.6136248196</c:v>
                </c:pt>
                <c:pt idx="835">
                  <c:v>1294392.7220145238</c:v>
                </c:pt>
                <c:pt idx="836">
                  <c:v>1375774.2032249547</c:v>
                </c:pt>
                <c:pt idx="837">
                  <c:v>1368853.2114028055</c:v>
                </c:pt>
                <c:pt idx="838">
                  <c:v>1338214.5994298232</c:v>
                </c:pt>
                <c:pt idx="839">
                  <c:v>1335747.4718989637</c:v>
                </c:pt>
                <c:pt idx="840">
                  <c:v>1349554.6419405919</c:v>
                </c:pt>
                <c:pt idx="841">
                  <c:v>1337990.8683386657</c:v>
                </c:pt>
                <c:pt idx="842">
                  <c:v>1358534.6711637345</c:v>
                </c:pt>
                <c:pt idx="843">
                  <c:v>1380644.0809305925</c:v>
                </c:pt>
                <c:pt idx="844">
                  <c:v>1380337.7623039938</c:v>
                </c:pt>
                <c:pt idx="845">
                  <c:v>1349460.1345830099</c:v>
                </c:pt>
                <c:pt idx="846">
                  <c:v>1318741.2852175874</c:v>
                </c:pt>
                <c:pt idx="847">
                  <c:v>1333552.1039578335</c:v>
                </c:pt>
                <c:pt idx="848">
                  <c:v>1336045.7069971357</c:v>
                </c:pt>
                <c:pt idx="849">
                  <c:v>1371340.3109738866</c:v>
                </c:pt>
                <c:pt idx="850">
                  <c:v>1355241.1399750006</c:v>
                </c:pt>
                <c:pt idx="851">
                  <c:v>1391362.7331545954</c:v>
                </c:pt>
                <c:pt idx="852">
                  <c:v>1386694.5535061774</c:v>
                </c:pt>
                <c:pt idx="853">
                  <c:v>1387451.57232993</c:v>
                </c:pt>
                <c:pt idx="854">
                  <c:v>1418476.5140111793</c:v>
                </c:pt>
                <c:pt idx="855">
                  <c:v>1438548.0401555281</c:v>
                </c:pt>
                <c:pt idx="856">
                  <c:v>1434571.4467085507</c:v>
                </c:pt>
                <c:pt idx="857">
                  <c:v>1433215.1479574121</c:v>
                </c:pt>
                <c:pt idx="858">
                  <c:v>1441833.7618669977</c:v>
                </c:pt>
                <c:pt idx="859">
                  <c:v>1448072.490309733</c:v>
                </c:pt>
                <c:pt idx="860">
                  <c:v>1475608.3353882649</c:v>
                </c:pt>
                <c:pt idx="861">
                  <c:v>1472044.8384373973</c:v>
                </c:pt>
                <c:pt idx="862">
                  <c:v>1517371.68226168</c:v>
                </c:pt>
                <c:pt idx="863">
                  <c:v>1544782.3780939318</c:v>
                </c:pt>
                <c:pt idx="864">
                  <c:v>1528519.1140734465</c:v>
                </c:pt>
                <c:pt idx="865">
                  <c:v>1515256.9637376363</c:v>
                </c:pt>
                <c:pt idx="866">
                  <c:v>1421267.0507113119</c:v>
                </c:pt>
                <c:pt idx="867">
                  <c:v>1446132.378577996</c:v>
                </c:pt>
                <c:pt idx="868">
                  <c:v>1458446.0786096167</c:v>
                </c:pt>
                <c:pt idx="869">
                  <c:v>1482266.4251166428</c:v>
                </c:pt>
                <c:pt idx="870">
                  <c:v>1475271.9719469787</c:v>
                </c:pt>
                <c:pt idx="871">
                  <c:v>1463703.6116137097</c:v>
                </c:pt>
                <c:pt idx="872">
                  <c:v>1447986.6164272595</c:v>
                </c:pt>
                <c:pt idx="873">
                  <c:v>1460944.2183109913</c:v>
                </c:pt>
                <c:pt idx="874">
                  <c:v>1471892.9656945975</c:v>
                </c:pt>
                <c:pt idx="875">
                  <c:v>1433298.8317599129</c:v>
                </c:pt>
                <c:pt idx="876">
                  <c:v>1448063.6847339938</c:v>
                </c:pt>
                <c:pt idx="877">
                  <c:v>1375777.0597412961</c:v>
                </c:pt>
                <c:pt idx="878">
                  <c:v>1414521.1862255405</c:v>
                </c:pt>
                <c:pt idx="879">
                  <c:v>1426004.837794465</c:v>
                </c:pt>
                <c:pt idx="880">
                  <c:v>1437720.2752394192</c:v>
                </c:pt>
                <c:pt idx="881">
                  <c:v>1453990.6190269929</c:v>
                </c:pt>
                <c:pt idx="882">
                  <c:v>1484309.7182045081</c:v>
                </c:pt>
                <c:pt idx="883">
                  <c:v>1465830.1182759162</c:v>
                </c:pt>
                <c:pt idx="884">
                  <c:v>1477241.281038553</c:v>
                </c:pt>
                <c:pt idx="885">
                  <c:v>1472809.0926619999</c:v>
                </c:pt>
                <c:pt idx="886">
                  <c:v>1507272.0764492706</c:v>
                </c:pt>
                <c:pt idx="887">
                  <c:v>1493360.7282002524</c:v>
                </c:pt>
                <c:pt idx="888">
                  <c:v>1505047.5733365875</c:v>
                </c:pt>
                <c:pt idx="889">
                  <c:v>1513126.304809249</c:v>
                </c:pt>
                <c:pt idx="890">
                  <c:v>1506877.0376410224</c:v>
                </c:pt>
                <c:pt idx="891">
                  <c:v>1503899.5584855168</c:v>
                </c:pt>
                <c:pt idx="892">
                  <c:v>1527455.6972076909</c:v>
                </c:pt>
                <c:pt idx="893">
                  <c:v>1534941.3663442801</c:v>
                </c:pt>
                <c:pt idx="894">
                  <c:v>1544148.6394073153</c:v>
                </c:pt>
                <c:pt idx="895">
                  <c:v>1512336.5212504785</c:v>
                </c:pt>
                <c:pt idx="896">
                  <c:v>1504432.5263281572</c:v>
                </c:pt>
                <c:pt idx="897">
                  <c:v>1511906.5093170591</c:v>
                </c:pt>
                <c:pt idx="898">
                  <c:v>1496109.5089315181</c:v>
                </c:pt>
                <c:pt idx="899">
                  <c:v>1512067.0354729688</c:v>
                </c:pt>
                <c:pt idx="900">
                  <c:v>1510405.022679578</c:v>
                </c:pt>
                <c:pt idx="901">
                  <c:v>1473937.2560329183</c:v>
                </c:pt>
                <c:pt idx="902">
                  <c:v>1467680.6758715273</c:v>
                </c:pt>
                <c:pt idx="903">
                  <c:v>1463205.8734007804</c:v>
                </c:pt>
                <c:pt idx="904">
                  <c:v>1478437.5716633131</c:v>
                </c:pt>
                <c:pt idx="905">
                  <c:v>1494643.7453205371</c:v>
                </c:pt>
                <c:pt idx="906">
                  <c:v>1496713.0297416765</c:v>
                </c:pt>
                <c:pt idx="907">
                  <c:v>1503904.5570905865</c:v>
                </c:pt>
                <c:pt idx="908">
                  <c:v>1503931.9227272575</c:v>
                </c:pt>
                <c:pt idx="909">
                  <c:v>1517668.9466518592</c:v>
                </c:pt>
                <c:pt idx="910">
                  <c:v>1521373.9679631889</c:v>
                </c:pt>
                <c:pt idx="911">
                  <c:v>1515992.9363939385</c:v>
                </c:pt>
                <c:pt idx="912">
                  <c:v>1511488.6790824472</c:v>
                </c:pt>
                <c:pt idx="913">
                  <c:v>1532191.5824540923</c:v>
                </c:pt>
                <c:pt idx="914">
                  <c:v>1521206.8235149323</c:v>
                </c:pt>
                <c:pt idx="915">
                  <c:v>1537745.5908664861</c:v>
                </c:pt>
                <c:pt idx="916">
                  <c:v>1535814.9662345741</c:v>
                </c:pt>
                <c:pt idx="917">
                  <c:v>1557925.0424959562</c:v>
                </c:pt>
                <c:pt idx="918">
                  <c:v>1570037.6076054415</c:v>
                </c:pt>
                <c:pt idx="919">
                  <c:v>1589504.5199572477</c:v>
                </c:pt>
                <c:pt idx="920">
                  <c:v>1590450.8472012845</c:v>
                </c:pt>
                <c:pt idx="921">
                  <c:v>1605620.113879337</c:v>
                </c:pt>
                <c:pt idx="922">
                  <c:v>1588851.4164969977</c:v>
                </c:pt>
                <c:pt idx="923">
                  <c:v>1603225.448297868</c:v>
                </c:pt>
                <c:pt idx="924">
                  <c:v>1656066.195465982</c:v>
                </c:pt>
                <c:pt idx="925">
                  <c:v>1594224.8006089639</c:v>
                </c:pt>
                <c:pt idx="926">
                  <c:v>1573607.7591559202</c:v>
                </c:pt>
                <c:pt idx="927">
                  <c:v>1517292.8962000457</c:v>
                </c:pt>
                <c:pt idx="928">
                  <c:v>1536114.1234160773</c:v>
                </c:pt>
                <c:pt idx="929">
                  <c:v>1517549.3625869139</c:v>
                </c:pt>
                <c:pt idx="930">
                  <c:v>1520135.3641404477</c:v>
                </c:pt>
                <c:pt idx="931">
                  <c:v>1521059.4494679559</c:v>
                </c:pt>
                <c:pt idx="932">
                  <c:v>1528842.97021126</c:v>
                </c:pt>
                <c:pt idx="933">
                  <c:v>1516670.3150601932</c:v>
                </c:pt>
                <c:pt idx="934">
                  <c:v>1496854.7377589177</c:v>
                </c:pt>
                <c:pt idx="935">
                  <c:v>1470029.6032194826</c:v>
                </c:pt>
                <c:pt idx="936">
                  <c:v>1440435.3768163398</c:v>
                </c:pt>
                <c:pt idx="937">
                  <c:v>1458546.5150221093</c:v>
                </c:pt>
                <c:pt idx="938">
                  <c:v>1413994.063521232</c:v>
                </c:pt>
                <c:pt idx="939">
                  <c:v>1421449.4822964168</c:v>
                </c:pt>
                <c:pt idx="940">
                  <c:v>1439176.359979644</c:v>
                </c:pt>
                <c:pt idx="941">
                  <c:v>1466525.2452827059</c:v>
                </c:pt>
                <c:pt idx="942">
                  <c:v>1466118.6542946137</c:v>
                </c:pt>
                <c:pt idx="943">
                  <c:v>1471106.2552771871</c:v>
                </c:pt>
                <c:pt idx="944">
                  <c:v>1487652.5145416607</c:v>
                </c:pt>
                <c:pt idx="945">
                  <c:v>1470872.7379590725</c:v>
                </c:pt>
                <c:pt idx="946">
                  <c:v>1492879.5501795993</c:v>
                </c:pt>
                <c:pt idx="947">
                  <c:v>1462253.7839689408</c:v>
                </c:pt>
                <c:pt idx="948">
                  <c:v>1477276.7836535831</c:v>
                </c:pt>
                <c:pt idx="949">
                  <c:v>1503608.6967035918</c:v>
                </c:pt>
                <c:pt idx="950">
                  <c:v>1519904.7169541393</c:v>
                </c:pt>
                <c:pt idx="951">
                  <c:v>1558411.6835750523</c:v>
                </c:pt>
                <c:pt idx="952">
                  <c:v>1549103.2256364552</c:v>
                </c:pt>
                <c:pt idx="953">
                  <c:v>1545425.3595608647</c:v>
                </c:pt>
                <c:pt idx="954">
                  <c:v>1544697.2430503808</c:v>
                </c:pt>
                <c:pt idx="955">
                  <c:v>1553538.510369515</c:v>
                </c:pt>
                <c:pt idx="956">
                  <c:v>1523327.8928136213</c:v>
                </c:pt>
                <c:pt idx="957">
                  <c:v>1540719.8093209178</c:v>
                </c:pt>
                <c:pt idx="958">
                  <c:v>1556938.7973162434</c:v>
                </c:pt>
                <c:pt idx="959">
                  <c:v>1585264.0094593377</c:v>
                </c:pt>
                <c:pt idx="960">
                  <c:v>1602843.1712930487</c:v>
                </c:pt>
                <c:pt idx="961">
                  <c:v>1558839.2651238821</c:v>
                </c:pt>
                <c:pt idx="962">
                  <c:v>1560030.978743054</c:v>
                </c:pt>
                <c:pt idx="963">
                  <c:v>1485641.4675389733</c:v>
                </c:pt>
                <c:pt idx="964">
                  <c:v>1516576.1117944503</c:v>
                </c:pt>
                <c:pt idx="965">
                  <c:v>1554223.7171298438</c:v>
                </c:pt>
                <c:pt idx="966">
                  <c:v>1570033.1963770133</c:v>
                </c:pt>
                <c:pt idx="967">
                  <c:v>1597860.4125471453</c:v>
                </c:pt>
                <c:pt idx="968">
                  <c:v>1649835.4422756417</c:v>
                </c:pt>
                <c:pt idx="969">
                  <c:v>1675789.3257865584</c:v>
                </c:pt>
                <c:pt idx="970">
                  <c:v>1670497.195579974</c:v>
                </c:pt>
                <c:pt idx="971">
                  <c:v>1734664.0251886137</c:v>
                </c:pt>
                <c:pt idx="972">
                  <c:v>1729199.4553426648</c:v>
                </c:pt>
                <c:pt idx="973">
                  <c:v>1725223.6807784631</c:v>
                </c:pt>
                <c:pt idx="974">
                  <c:v>1713381.3770376155</c:v>
                </c:pt>
                <c:pt idx="975">
                  <c:v>1740982.1739798498</c:v>
                </c:pt>
                <c:pt idx="976">
                  <c:v>1760782.4857515576</c:v>
                </c:pt>
                <c:pt idx="977">
                  <c:v>1752997.6738174111</c:v>
                </c:pt>
                <c:pt idx="978">
                  <c:v>1729656.1772484924</c:v>
                </c:pt>
                <c:pt idx="979">
                  <c:v>1745045.5004851101</c:v>
                </c:pt>
                <c:pt idx="980">
                  <c:v>1723377.5048497485</c:v>
                </c:pt>
                <c:pt idx="981">
                  <c:v>1733471.733453345</c:v>
                </c:pt>
                <c:pt idx="982">
                  <c:v>1777421.0958094387</c:v>
                </c:pt>
                <c:pt idx="983">
                  <c:v>1772305.5818463624</c:v>
                </c:pt>
                <c:pt idx="984">
                  <c:v>1782846.1453089153</c:v>
                </c:pt>
                <c:pt idx="985">
                  <c:v>1745603.1780194696</c:v>
                </c:pt>
                <c:pt idx="986">
                  <c:v>1779442.4653792717</c:v>
                </c:pt>
                <c:pt idx="987">
                  <c:v>1810428.7801401028</c:v>
                </c:pt>
                <c:pt idx="988">
                  <c:v>1815825.8060217348</c:v>
                </c:pt>
                <c:pt idx="989">
                  <c:v>1822020.969538854</c:v>
                </c:pt>
                <c:pt idx="990">
                  <c:v>1815965.1309375735</c:v>
                </c:pt>
                <c:pt idx="991">
                  <c:v>1812652.1092092644</c:v>
                </c:pt>
                <c:pt idx="992">
                  <c:v>1787251.8797569124</c:v>
                </c:pt>
                <c:pt idx="993">
                  <c:v>1778786.47133887</c:v>
                </c:pt>
                <c:pt idx="994">
                  <c:v>1780290.5793054102</c:v>
                </c:pt>
                <c:pt idx="995">
                  <c:v>1761406.9443704002</c:v>
                </c:pt>
                <c:pt idx="996">
                  <c:v>1775358.9268576731</c:v>
                </c:pt>
                <c:pt idx="997">
                  <c:v>1768940.0105531551</c:v>
                </c:pt>
                <c:pt idx="998">
                  <c:v>1754078.6312358736</c:v>
                </c:pt>
                <c:pt idx="999">
                  <c:v>1744541.7736466546</c:v>
                </c:pt>
                <c:pt idx="1000">
                  <c:v>1758523.2574872947</c:v>
                </c:pt>
                <c:pt idx="1001">
                  <c:v>1743749.3271577167</c:v>
                </c:pt>
                <c:pt idx="1002">
                  <c:v>1760132.9605021519</c:v>
                </c:pt>
                <c:pt idx="1003">
                  <c:v>1762379.1098297345</c:v>
                </c:pt>
                <c:pt idx="1004">
                  <c:v>1791895.3525347798</c:v>
                </c:pt>
                <c:pt idx="1005">
                  <c:v>1780788.5231138873</c:v>
                </c:pt>
                <c:pt idx="1006">
                  <c:v>1769763.4628661261</c:v>
                </c:pt>
                <c:pt idx="1007">
                  <c:v>1785079.0667214168</c:v>
                </c:pt>
                <c:pt idx="1008">
                  <c:v>1750952.9576053205</c:v>
                </c:pt>
                <c:pt idx="1009">
                  <c:v>1761407.2496056536</c:v>
                </c:pt>
                <c:pt idx="1010">
                  <c:v>1760511.6984243025</c:v>
                </c:pt>
                <c:pt idx="1011">
                  <c:v>1803619.0877037914</c:v>
                </c:pt>
                <c:pt idx="1012">
                  <c:v>1821695.666465261</c:v>
                </c:pt>
                <c:pt idx="1013">
                  <c:v>1796353.9067030763</c:v>
                </c:pt>
                <c:pt idx="1014">
                  <c:v>1791191.4574588919</c:v>
                </c:pt>
                <c:pt idx="1015">
                  <c:v>1797274.8212439597</c:v>
                </c:pt>
                <c:pt idx="1016">
                  <c:v>1787119.2969786483</c:v>
                </c:pt>
                <c:pt idx="1017">
                  <c:v>1772872.7973512595</c:v>
                </c:pt>
                <c:pt idx="1018">
                  <c:v>1809336.4235178255</c:v>
                </c:pt>
                <c:pt idx="1019">
                  <c:v>1864351.5247288027</c:v>
                </c:pt>
                <c:pt idx="1020">
                  <c:v>1862629.3199803866</c:v>
                </c:pt>
                <c:pt idx="1021">
                  <c:v>1862309.0194745995</c:v>
                </c:pt>
                <c:pt idx="1022">
                  <c:v>1858502.692202708</c:v>
                </c:pt>
                <c:pt idx="1023">
                  <c:v>1866860.6622613333</c:v>
                </c:pt>
                <c:pt idx="1024">
                  <c:v>1793426.5329109321</c:v>
                </c:pt>
                <c:pt idx="1025">
                  <c:v>1825359.1748180373</c:v>
                </c:pt>
                <c:pt idx="1026">
                  <c:v>1799573.7162633056</c:v>
                </c:pt>
                <c:pt idx="1027">
                  <c:v>1845548.2346175183</c:v>
                </c:pt>
                <c:pt idx="1028">
                  <c:v>1877713.4195397638</c:v>
                </c:pt>
                <c:pt idx="1029">
                  <c:v>1972123.8253507041</c:v>
                </c:pt>
                <c:pt idx="1030">
                  <c:v>1980295.5424439886</c:v>
                </c:pt>
                <c:pt idx="1031">
                  <c:v>2002667.269544574</c:v>
                </c:pt>
                <c:pt idx="1032">
                  <c:v>2009256.5797448535</c:v>
                </c:pt>
                <c:pt idx="1033">
                  <c:v>2002745.1758909505</c:v>
                </c:pt>
                <c:pt idx="1034">
                  <c:v>2007844.2416341444</c:v>
                </c:pt>
                <c:pt idx="1035">
                  <c:v>2010264.6145026926</c:v>
                </c:pt>
                <c:pt idx="1036">
                  <c:v>2021510.6618230715</c:v>
                </c:pt>
                <c:pt idx="1037">
                  <c:v>2042530.9740221328</c:v>
                </c:pt>
                <c:pt idx="1038">
                  <c:v>2047341.7103522429</c:v>
                </c:pt>
                <c:pt idx="1039">
                  <c:v>2039561.0879041839</c:v>
                </c:pt>
                <c:pt idx="1040">
                  <c:v>2037900.8620187775</c:v>
                </c:pt>
                <c:pt idx="1041">
                  <c:v>2019873.0005530608</c:v>
                </c:pt>
                <c:pt idx="1042">
                  <c:v>2026187.1693659273</c:v>
                </c:pt>
                <c:pt idx="1043">
                  <c:v>2058189.7501909914</c:v>
                </c:pt>
                <c:pt idx="1044">
                  <c:v>2000964.9033782298</c:v>
                </c:pt>
                <c:pt idx="1045">
                  <c:v>1986355.0679266383</c:v>
                </c:pt>
                <c:pt idx="1046">
                  <c:v>2035731.3622952527</c:v>
                </c:pt>
                <c:pt idx="1047">
                  <c:v>2031237.9982433291</c:v>
                </c:pt>
                <c:pt idx="1048">
                  <c:v>2008604.4364974797</c:v>
                </c:pt>
                <c:pt idx="1049">
                  <c:v>2013868.5088888388</c:v>
                </c:pt>
                <c:pt idx="1050">
                  <c:v>2056946.7436820136</c:v>
                </c:pt>
                <c:pt idx="1051">
                  <c:v>2010343.2140583303</c:v>
                </c:pt>
                <c:pt idx="1052">
                  <c:v>2028205.4512584142</c:v>
                </c:pt>
                <c:pt idx="1053">
                  <c:v>2044933.316828493</c:v>
                </c:pt>
                <c:pt idx="1054">
                  <c:v>2084175.7386552761</c:v>
                </c:pt>
                <c:pt idx="1055">
                  <c:v>2064666.1989125428</c:v>
                </c:pt>
                <c:pt idx="1056">
                  <c:v>2066018.9887079201</c:v>
                </c:pt>
                <c:pt idx="1057">
                  <c:v>2074481.9262762289</c:v>
                </c:pt>
                <c:pt idx="1058">
                  <c:v>2082371.9160715276</c:v>
                </c:pt>
                <c:pt idx="1059">
                  <c:v>2044948.5581500311</c:v>
                </c:pt>
                <c:pt idx="1060">
                  <c:v>2042176.2328149746</c:v>
                </c:pt>
                <c:pt idx="1061">
                  <c:v>2031047.4162046984</c:v>
                </c:pt>
                <c:pt idx="1062">
                  <c:v>2029751.0986879864</c:v>
                </c:pt>
                <c:pt idx="1063">
                  <c:v>2026993.5845841565</c:v>
                </c:pt>
                <c:pt idx="1064">
                  <c:v>2038546.4051818727</c:v>
                </c:pt>
                <c:pt idx="1065">
                  <c:v>2043719.4404037246</c:v>
                </c:pt>
                <c:pt idx="1066">
                  <c:v>2056220.4910527442</c:v>
                </c:pt>
                <c:pt idx="1067">
                  <c:v>2059760.942599105</c:v>
                </c:pt>
                <c:pt idx="1068">
                  <c:v>2063109.2059531736</c:v>
                </c:pt>
                <c:pt idx="1069">
                  <c:v>2107680.8239269201</c:v>
                </c:pt>
                <c:pt idx="1070">
                  <c:v>2167759.3621537159</c:v>
                </c:pt>
                <c:pt idx="1071">
                  <c:v>2157940.1081475061</c:v>
                </c:pt>
                <c:pt idx="1072">
                  <c:v>2182341.4503891277</c:v>
                </c:pt>
                <c:pt idx="1073">
                  <c:v>2190620.2693862948</c:v>
                </c:pt>
                <c:pt idx="1074">
                  <c:v>2205455.0777462125</c:v>
                </c:pt>
                <c:pt idx="1075">
                  <c:v>2187406.2707655774</c:v>
                </c:pt>
                <c:pt idx="1076">
                  <c:v>2189208.7380314982</c:v>
                </c:pt>
                <c:pt idx="1077">
                  <c:v>2172736.5713009946</c:v>
                </c:pt>
                <c:pt idx="1078">
                  <c:v>2202873.4163775495</c:v>
                </c:pt>
                <c:pt idx="1079">
                  <c:v>2204360.768861339</c:v>
                </c:pt>
                <c:pt idx="1080">
                  <c:v>2206062.756166094</c:v>
                </c:pt>
                <c:pt idx="1081">
                  <c:v>2185157.7910324456</c:v>
                </c:pt>
                <c:pt idx="1082">
                  <c:v>2191051.9129129946</c:v>
                </c:pt>
                <c:pt idx="1083">
                  <c:v>2164405.7452036482</c:v>
                </c:pt>
                <c:pt idx="1084">
                  <c:v>2204296.9752696399</c:v>
                </c:pt>
                <c:pt idx="1085">
                  <c:v>2210004.4125889256</c:v>
                </c:pt>
                <c:pt idx="1086">
                  <c:v>2200323.8254699023</c:v>
                </c:pt>
                <c:pt idx="1087">
                  <c:v>2242064.631550503</c:v>
                </c:pt>
                <c:pt idx="1088">
                  <c:v>2274446.6387439463</c:v>
                </c:pt>
                <c:pt idx="1089">
                  <c:v>2244012.7683470105</c:v>
                </c:pt>
                <c:pt idx="1090">
                  <c:v>2238651.3457681844</c:v>
                </c:pt>
                <c:pt idx="1091">
                  <c:v>2219816.5230631279</c:v>
                </c:pt>
                <c:pt idx="1092">
                  <c:v>2227163.4254179923</c:v>
                </c:pt>
                <c:pt idx="1093">
                  <c:v>2253257.4273216305</c:v>
                </c:pt>
                <c:pt idx="1094">
                  <c:v>2266778.6666597016</c:v>
                </c:pt>
                <c:pt idx="1095">
                  <c:v>2229315.9226155584</c:v>
                </c:pt>
                <c:pt idx="1096">
                  <c:v>2203704.9578592451</c:v>
                </c:pt>
                <c:pt idx="1097">
                  <c:v>2151594.5254284157</c:v>
                </c:pt>
                <c:pt idx="1098">
                  <c:v>2183911.4021687177</c:v>
                </c:pt>
                <c:pt idx="1099">
                  <c:v>2225812.338073981</c:v>
                </c:pt>
                <c:pt idx="1100">
                  <c:v>2233666.2356517706</c:v>
                </c:pt>
                <c:pt idx="1101">
                  <c:v>2209133.4098851285</c:v>
                </c:pt>
                <c:pt idx="1102">
                  <c:v>2208963.9460522551</c:v>
                </c:pt>
                <c:pt idx="1103">
                  <c:v>2233936.4954001368</c:v>
                </c:pt>
                <c:pt idx="1104">
                  <c:v>2234727.7756918198</c:v>
                </c:pt>
                <c:pt idx="1105">
                  <c:v>2281169.8031577487</c:v>
                </c:pt>
                <c:pt idx="1106">
                  <c:v>2279212.3291360149</c:v>
                </c:pt>
                <c:pt idx="1107">
                  <c:v>2291345.3834189731</c:v>
                </c:pt>
                <c:pt idx="1108">
                  <c:v>2294144.8520163721</c:v>
                </c:pt>
                <c:pt idx="1109">
                  <c:v>2287472.3564941185</c:v>
                </c:pt>
                <c:pt idx="1110">
                  <c:v>2311814.7009286452</c:v>
                </c:pt>
                <c:pt idx="1111">
                  <c:v>2306550.0444801282</c:v>
                </c:pt>
                <c:pt idx="1112">
                  <c:v>2290245.8461161638</c:v>
                </c:pt>
                <c:pt idx="1113">
                  <c:v>2321948.5678090341</c:v>
                </c:pt>
                <c:pt idx="1114">
                  <c:v>2325844.057867921</c:v>
                </c:pt>
                <c:pt idx="1115">
                  <c:v>2320071.4367063707</c:v>
                </c:pt>
                <c:pt idx="1116">
                  <c:v>2317052.4054455482</c:v>
                </c:pt>
                <c:pt idx="1117">
                  <c:v>2328714.2629928831</c:v>
                </c:pt>
                <c:pt idx="1118">
                  <c:v>2325750.621438263</c:v>
                </c:pt>
                <c:pt idx="1119">
                  <c:v>2326225.9282651879</c:v>
                </c:pt>
                <c:pt idx="1120">
                  <c:v>2306793.420653312</c:v>
                </c:pt>
                <c:pt idx="1121">
                  <c:v>2296631.4447362954</c:v>
                </c:pt>
                <c:pt idx="1122">
                  <c:v>2295517.6550554344</c:v>
                </c:pt>
                <c:pt idx="1123">
                  <c:v>2258572.2357927165</c:v>
                </c:pt>
                <c:pt idx="1124">
                  <c:v>2293451.1967404792</c:v>
                </c:pt>
                <c:pt idx="1125">
                  <c:v>2299316.3632979738</c:v>
                </c:pt>
                <c:pt idx="1126">
                  <c:v>2297500.8870812389</c:v>
                </c:pt>
                <c:pt idx="1127">
                  <c:v>2310831.2794805462</c:v>
                </c:pt>
                <c:pt idx="1128">
                  <c:v>2313879.682098248</c:v>
                </c:pt>
                <c:pt idx="1129">
                  <c:v>2310379.6603768738</c:v>
                </c:pt>
                <c:pt idx="1130">
                  <c:v>2302769.5271960455</c:v>
                </c:pt>
                <c:pt idx="1131">
                  <c:v>2307418.5750760967</c:v>
                </c:pt>
                <c:pt idx="1132">
                  <c:v>2315720.9938440602</c:v>
                </c:pt>
                <c:pt idx="1133">
                  <c:v>2347225.3964651409</c:v>
                </c:pt>
                <c:pt idx="1134">
                  <c:v>2350006.5504270592</c:v>
                </c:pt>
                <c:pt idx="1135">
                  <c:v>2353528.9464051696</c:v>
                </c:pt>
                <c:pt idx="1136">
                  <c:v>2329982.6760134655</c:v>
                </c:pt>
                <c:pt idx="1137">
                  <c:v>2352381.5655217618</c:v>
                </c:pt>
                <c:pt idx="1138">
                  <c:v>2376333.1710728249</c:v>
                </c:pt>
                <c:pt idx="1139">
                  <c:v>2371114.2211947571</c:v>
                </c:pt>
                <c:pt idx="1140">
                  <c:v>2383754.9603851819</c:v>
                </c:pt>
                <c:pt idx="1141">
                  <c:v>2369127.1365131317</c:v>
                </c:pt>
                <c:pt idx="1142">
                  <c:v>2355849.9784270255</c:v>
                </c:pt>
                <c:pt idx="1143">
                  <c:v>2303655.4319910165</c:v>
                </c:pt>
                <c:pt idx="1144">
                  <c:v>2337541.0469761351</c:v>
                </c:pt>
                <c:pt idx="1145">
                  <c:v>2368888.4318539351</c:v>
                </c:pt>
                <c:pt idx="1146">
                  <c:v>2373151.2542122202</c:v>
                </c:pt>
                <c:pt idx="1147">
                  <c:v>2432288.8596423287</c:v>
                </c:pt>
                <c:pt idx="1148">
                  <c:v>2450375.9312641015</c:v>
                </c:pt>
                <c:pt idx="1149">
                  <c:v>2422008.2735842215</c:v>
                </c:pt>
                <c:pt idx="1150">
                  <c:v>2478012.2136911368</c:v>
                </c:pt>
                <c:pt idx="1151">
                  <c:v>2478989.4485279452</c:v>
                </c:pt>
                <c:pt idx="1152">
                  <c:v>2459609.2450789469</c:v>
                </c:pt>
                <c:pt idx="1153">
                  <c:v>2458295.073606377</c:v>
                </c:pt>
                <c:pt idx="1154">
                  <c:v>2474991.1731868354</c:v>
                </c:pt>
                <c:pt idx="1155">
                  <c:v>2459479.9863137035</c:v>
                </c:pt>
                <c:pt idx="1156">
                  <c:v>2482292.0532762748</c:v>
                </c:pt>
                <c:pt idx="1157">
                  <c:v>2489474.9366092626</c:v>
                </c:pt>
                <c:pt idx="1158">
                  <c:v>2504222.9573975243</c:v>
                </c:pt>
                <c:pt idx="1159">
                  <c:v>2510790.7252345942</c:v>
                </c:pt>
                <c:pt idx="1160">
                  <c:v>2511228.4753005318</c:v>
                </c:pt>
                <c:pt idx="1161">
                  <c:v>2524213.9770204788</c:v>
                </c:pt>
                <c:pt idx="1162">
                  <c:v>2525358.3154510073</c:v>
                </c:pt>
                <c:pt idx="1163">
                  <c:v>2527831.8818345312</c:v>
                </c:pt>
                <c:pt idx="1164">
                  <c:v>2497403.2738032108</c:v>
                </c:pt>
                <c:pt idx="1165">
                  <c:v>2473415.4966785284</c:v>
                </c:pt>
                <c:pt idx="1166">
                  <c:v>2470469.8129853653</c:v>
                </c:pt>
                <c:pt idx="1167">
                  <c:v>2493009.4394651903</c:v>
                </c:pt>
                <c:pt idx="1168">
                  <c:v>2534035.9739143779</c:v>
                </c:pt>
                <c:pt idx="1169">
                  <c:v>2551415.801116548</c:v>
                </c:pt>
                <c:pt idx="1170">
                  <c:v>2570882.2377924193</c:v>
                </c:pt>
                <c:pt idx="1171">
                  <c:v>2560783.0817301543</c:v>
                </c:pt>
                <c:pt idx="1172">
                  <c:v>2599726.4363890365</c:v>
                </c:pt>
                <c:pt idx="1173">
                  <c:v>2599626.747575542</c:v>
                </c:pt>
                <c:pt idx="1174">
                  <c:v>2601052.4034605669</c:v>
                </c:pt>
                <c:pt idx="1175">
                  <c:v>2607662.4878391186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7F-426D-90B8-B9FD734E2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8895472"/>
        <c:axId val="1928895888"/>
      </c:lineChart>
      <c:dateAx>
        <c:axId val="192889547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895888"/>
        <c:crosses val="autoZero"/>
        <c:auto val="1"/>
        <c:lblOffset val="100"/>
        <c:baseTimeUnit val="days"/>
        <c:majorUnit val="3"/>
        <c:majorTimeUnit val="months"/>
      </c:dateAx>
      <c:valAx>
        <c:axId val="192889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89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4761</xdr:colOff>
      <xdr:row>1177</xdr:row>
      <xdr:rowOff>185736</xdr:rowOff>
    </xdr:from>
    <xdr:to>
      <xdr:col>26</xdr:col>
      <xdr:colOff>19049</xdr:colOff>
      <xdr:row>1197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E7C9D2-DD64-42AB-A728-8437923E8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4761</xdr:colOff>
      <xdr:row>1177</xdr:row>
      <xdr:rowOff>185736</xdr:rowOff>
    </xdr:from>
    <xdr:to>
      <xdr:col>26</xdr:col>
      <xdr:colOff>19049</xdr:colOff>
      <xdr:row>1197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4E036E-2712-4B5F-AAE6-884DB03E7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186"/>
  <sheetViews>
    <sheetView topLeftCell="M1174" workbookViewId="0">
      <selection activeCell="Q1188" sqref="Q1188"/>
    </sheetView>
  </sheetViews>
  <sheetFormatPr defaultRowHeight="15" x14ac:dyDescent="0.25"/>
  <cols>
    <col min="1" max="14" width="10.85546875" customWidth="1"/>
    <col min="15" max="15" width="14.5703125" customWidth="1"/>
    <col min="16" max="19" width="15.85546875" customWidth="1"/>
    <col min="20" max="32" width="15.85546875" style="2" customWidth="1"/>
    <col min="36" max="39" width="11.5703125" customWidth="1"/>
  </cols>
  <sheetData>
    <row r="1" spans="1:39" x14ac:dyDescent="0.25">
      <c r="A1" s="13" t="s">
        <v>0</v>
      </c>
      <c r="B1" s="14" t="s">
        <v>6</v>
      </c>
      <c r="C1" s="14"/>
      <c r="D1" s="14"/>
      <c r="E1" s="14"/>
      <c r="F1" s="14" t="s">
        <v>10</v>
      </c>
      <c r="G1" s="14"/>
      <c r="H1" s="14"/>
      <c r="I1" s="14"/>
      <c r="J1" s="14" t="s">
        <v>7</v>
      </c>
      <c r="K1" s="14"/>
      <c r="L1" s="14"/>
      <c r="M1" s="14"/>
      <c r="N1" s="2"/>
      <c r="O1" s="13" t="s">
        <v>0</v>
      </c>
      <c r="P1" s="12" t="s">
        <v>13</v>
      </c>
      <c r="Q1" s="12" t="s">
        <v>14</v>
      </c>
      <c r="R1" s="12" t="s">
        <v>9</v>
      </c>
      <c r="S1" s="12" t="s">
        <v>15</v>
      </c>
      <c r="T1" s="14" t="s">
        <v>11</v>
      </c>
      <c r="U1" s="14"/>
      <c r="V1" s="14"/>
      <c r="W1" s="14"/>
      <c r="X1" s="14" t="s">
        <v>12</v>
      </c>
      <c r="Y1" s="14"/>
      <c r="Z1" s="14"/>
      <c r="AA1" s="14"/>
      <c r="AB1" s="13" t="s">
        <v>16</v>
      </c>
      <c r="AC1" s="14" t="s">
        <v>8</v>
      </c>
      <c r="AD1" s="14"/>
      <c r="AE1" s="14"/>
      <c r="AF1" s="14"/>
      <c r="AJ1" s="14" t="s">
        <v>5</v>
      </c>
      <c r="AK1" s="14"/>
      <c r="AL1" s="14"/>
      <c r="AM1" s="14"/>
    </row>
    <row r="2" spans="1:39" x14ac:dyDescent="0.25">
      <c r="A2" s="13"/>
      <c r="B2" s="3" t="s">
        <v>1</v>
      </c>
      <c r="C2" s="2" t="s">
        <v>2</v>
      </c>
      <c r="D2" s="2" t="s">
        <v>3</v>
      </c>
      <c r="E2" s="2" t="s">
        <v>4</v>
      </c>
      <c r="F2" s="3" t="s">
        <v>1</v>
      </c>
      <c r="G2" s="2" t="s">
        <v>2</v>
      </c>
      <c r="H2" s="2" t="s">
        <v>3</v>
      </c>
      <c r="I2" s="2" t="s">
        <v>4</v>
      </c>
      <c r="J2" s="3" t="s">
        <v>1</v>
      </c>
      <c r="K2" s="2" t="s">
        <v>2</v>
      </c>
      <c r="L2" s="2" t="s">
        <v>3</v>
      </c>
      <c r="M2" s="2" t="s">
        <v>4</v>
      </c>
      <c r="N2" s="2"/>
      <c r="O2" s="13"/>
      <c r="P2" s="12"/>
      <c r="Q2" s="12"/>
      <c r="R2" s="12"/>
      <c r="S2" s="12"/>
      <c r="T2" s="3" t="s">
        <v>1</v>
      </c>
      <c r="U2" s="2" t="s">
        <v>2</v>
      </c>
      <c r="V2" s="2" t="s">
        <v>3</v>
      </c>
      <c r="W2" s="2" t="s">
        <v>4</v>
      </c>
      <c r="X2" s="3" t="s">
        <v>1</v>
      </c>
      <c r="Y2" s="2" t="s">
        <v>2</v>
      </c>
      <c r="Z2" s="2" t="s">
        <v>3</v>
      </c>
      <c r="AA2" s="2" t="s">
        <v>4</v>
      </c>
      <c r="AB2" s="13"/>
      <c r="AC2" s="3" t="s">
        <v>1</v>
      </c>
      <c r="AD2" s="2" t="s">
        <v>2</v>
      </c>
      <c r="AE2" s="2" t="s">
        <v>3</v>
      </c>
      <c r="AF2" s="2" t="s">
        <v>4</v>
      </c>
      <c r="AJ2" s="2" t="s">
        <v>1</v>
      </c>
      <c r="AK2" s="2" t="s">
        <v>2</v>
      </c>
      <c r="AL2" s="2" t="s">
        <v>3</v>
      </c>
      <c r="AM2" s="2" t="s">
        <v>4</v>
      </c>
    </row>
    <row r="3" spans="1:39" x14ac:dyDescent="0.25">
      <c r="A3" s="1">
        <v>42738</v>
      </c>
      <c r="B3" s="3">
        <v>156.970001</v>
      </c>
      <c r="C3" s="5">
        <v>41.799999</v>
      </c>
      <c r="D3" s="3">
        <v>87.230002999999996</v>
      </c>
      <c r="E3" s="3">
        <v>808.01000999999997</v>
      </c>
      <c r="F3" s="3"/>
      <c r="G3" s="3"/>
      <c r="H3" s="3"/>
      <c r="I3" s="3"/>
      <c r="J3" s="3" cm="1">
        <f t="array" ref="J3">B3*INDEX(AJ$3:AJ$7,2022-YEAR($A3))/1000000</f>
        <v>94.609115972721</v>
      </c>
      <c r="K3" s="3" cm="1">
        <f t="array" ref="K3">C3*INDEX(AK$3:AK$7,2022-YEAR($A3))/1000000</f>
        <v>178.569595728</v>
      </c>
      <c r="L3" s="3" cm="1">
        <f t="array" ref="L3">D3*INDEX(AL$3:AL$7,2022-YEAR($A3))/1000000</f>
        <v>309.80607865479999</v>
      </c>
      <c r="M3" s="3" cm="1">
        <f t="array" ref="M3">E3*INDEX(AM$3:AM$7,2022-YEAR($A3))/1000000</f>
        <v>559.99052942049002</v>
      </c>
      <c r="N3" s="3"/>
      <c r="O3" s="8">
        <v>42738</v>
      </c>
      <c r="P3" s="7">
        <v>1000000</v>
      </c>
      <c r="Q3" s="7">
        <f>SUM(X3:AA3)</f>
        <v>1000000</v>
      </c>
      <c r="R3" s="7"/>
      <c r="S3" s="7"/>
      <c r="X3" s="7">
        <f>$P3*AC3</f>
        <v>250000</v>
      </c>
      <c r="Y3" s="7">
        <f>$P3*AD3</f>
        <v>250000</v>
      </c>
      <c r="Z3" s="7">
        <f>$P3*AE3</f>
        <v>250000</v>
      </c>
      <c r="AA3" s="7">
        <f>$P3*AF3</f>
        <v>250000</v>
      </c>
      <c r="AB3" s="7"/>
      <c r="AC3" s="6">
        <f>1/4</f>
        <v>0.25</v>
      </c>
      <c r="AD3" s="6">
        <f t="shared" ref="AD3:AF3" si="0">1/4</f>
        <v>0.25</v>
      </c>
      <c r="AE3" s="6">
        <f t="shared" si="0"/>
        <v>0.25</v>
      </c>
      <c r="AF3" s="6">
        <f t="shared" si="0"/>
        <v>0.25</v>
      </c>
      <c r="AI3" s="2">
        <v>2021</v>
      </c>
      <c r="AJ3" s="4">
        <v>568630</v>
      </c>
      <c r="AK3" s="4">
        <v>4295000</v>
      </c>
      <c r="AL3" s="4">
        <v>3082400</v>
      </c>
      <c r="AM3" s="4">
        <v>680816</v>
      </c>
    </row>
    <row r="4" spans="1:39" x14ac:dyDescent="0.25">
      <c r="A4" s="1">
        <v>42739</v>
      </c>
      <c r="B4" s="3">
        <v>158.61999499999999</v>
      </c>
      <c r="C4" s="5">
        <v>41.650002000000001</v>
      </c>
      <c r="D4" s="3">
        <v>86.910004000000001</v>
      </c>
      <c r="E4" s="3">
        <v>807.77002000000005</v>
      </c>
      <c r="F4" s="6">
        <f>B4/B3-1</f>
        <v>1.0511524428161279E-2</v>
      </c>
      <c r="G4" s="6">
        <f t="shared" ref="G4:I19" si="1">C4/C3-1</f>
        <v>-3.5884450619244612E-3</v>
      </c>
      <c r="H4" s="6">
        <f t="shared" si="1"/>
        <v>-3.6684510947454507E-3</v>
      </c>
      <c r="I4" s="6">
        <f t="shared" si="1"/>
        <v>-2.9701364714518341E-4</v>
      </c>
      <c r="J4" s="3" cm="1">
        <f t="array" ref="J4">B4*INDEX(AJ$3:AJ$7,2022-YEAR($A4))/1000000</f>
        <v>95.603602006394993</v>
      </c>
      <c r="K4" s="3" cm="1">
        <f t="array" ref="K4">C4*INDEX(AK$3:AK$7,2022-YEAR($A4))/1000000</f>
        <v>177.92880854399999</v>
      </c>
      <c r="L4" s="3" cm="1">
        <f t="array" ref="L4">D4*INDEX(AL$3:AL$7,2022-YEAR($A4))/1000000</f>
        <v>308.66957020639995</v>
      </c>
      <c r="M4" s="3" cm="1">
        <f t="array" ref="M4">E4*INDEX(AM$3:AM$7,2022-YEAR($A4))/1000000</f>
        <v>559.82420459098</v>
      </c>
      <c r="N4" s="3"/>
      <c r="O4" s="8">
        <v>42739</v>
      </c>
      <c r="P4" s="7">
        <f>SUM(T4:W4)</f>
        <v>1000000</v>
      </c>
      <c r="Q4" s="7">
        <f t="shared" ref="Q4:Q67" si="2">SUM(X4:AA4)</f>
        <v>1000739.4036560865</v>
      </c>
      <c r="R4" s="6">
        <f t="shared" ref="R4:R67" si="3">P4/P3-1</f>
        <v>0</v>
      </c>
      <c r="S4" s="9">
        <f>IF(MONTH(A4)=MONTH(A3),0,1)</f>
        <v>0</v>
      </c>
      <c r="T4" s="7">
        <f>IF($S4=0,X3,$Q3/4)</f>
        <v>250000</v>
      </c>
      <c r="U4" s="7">
        <f t="shared" ref="U4:W4" si="4">IF($S4=0,Y3,$Q3/4)</f>
        <v>250000</v>
      </c>
      <c r="V4" s="7">
        <f t="shared" si="4"/>
        <v>250000</v>
      </c>
      <c r="W4" s="7">
        <f t="shared" si="4"/>
        <v>250000</v>
      </c>
      <c r="X4" s="7">
        <f>T4*B4/B3</f>
        <v>252627.88110704033</v>
      </c>
      <c r="Y4" s="7">
        <f>U4*C4/C3</f>
        <v>249102.88873451887</v>
      </c>
      <c r="Z4" s="7">
        <f>V4*D4/D3</f>
        <v>249082.88722631364</v>
      </c>
      <c r="AA4" s="7">
        <f>W4*E4/E3</f>
        <v>249925.74658821369</v>
      </c>
      <c r="AB4" s="7" cm="1">
        <f t="array" ref="AB4">SUM(ABS(T4:W4-X3:AA3))</f>
        <v>0</v>
      </c>
      <c r="AC4" s="6">
        <f>X4/$Q4</f>
        <v>0.25244122514222322</v>
      </c>
      <c r="AD4" s="6">
        <f t="shared" ref="AD4:AF19" si="5">Y4/$Q4</f>
        <v>0.24891883723619762</v>
      </c>
      <c r="AE4" s="6">
        <f t="shared" si="5"/>
        <v>0.24889885050625357</v>
      </c>
      <c r="AF4" s="6">
        <f t="shared" si="5"/>
        <v>0.24974108711532558</v>
      </c>
      <c r="AI4" s="2">
        <v>2020</v>
      </c>
      <c r="AJ4" s="4">
        <v>568630</v>
      </c>
      <c r="AK4" s="4">
        <v>4295000</v>
      </c>
      <c r="AL4" s="4">
        <v>3082400</v>
      </c>
      <c r="AM4" s="4">
        <v>680816</v>
      </c>
    </row>
    <row r="5" spans="1:39" x14ac:dyDescent="0.25">
      <c r="A5" s="1">
        <v>42740</v>
      </c>
      <c r="B5" s="3">
        <v>158.71000699999999</v>
      </c>
      <c r="C5" s="5">
        <v>41.75</v>
      </c>
      <c r="D5" s="3">
        <v>86.110000999999997</v>
      </c>
      <c r="E5" s="3">
        <v>813.02002000000005</v>
      </c>
      <c r="F5" s="6">
        <f t="shared" ref="F5:I68" si="6">B5/B4-1</f>
        <v>5.6746944166774504E-4</v>
      </c>
      <c r="G5" s="6">
        <f t="shared" si="1"/>
        <v>2.4009122496559954E-3</v>
      </c>
      <c r="H5" s="6">
        <f t="shared" si="1"/>
        <v>-9.2049587294922297E-3</v>
      </c>
      <c r="I5" s="6">
        <f t="shared" si="1"/>
        <v>6.4993746611194947E-3</v>
      </c>
      <c r="J5" s="3" cm="1">
        <f t="array" ref="J5">B5*INDEX(AJ$3:AJ$7,2022-YEAR($A5))/1000000</f>
        <v>95.657854129046996</v>
      </c>
      <c r="K5" s="3" cm="1">
        <f t="array" ref="K5">C5*INDEX(AK$3:AK$7,2022-YEAR($A5))/1000000</f>
        <v>178.35599999999999</v>
      </c>
      <c r="L5" s="3" cm="1">
        <f t="array" ref="L5">D5*INDEX(AL$3:AL$7,2022-YEAR($A5))/1000000</f>
        <v>305.82827955159996</v>
      </c>
      <c r="M5" s="3" cm="1">
        <f t="array" ref="M5">E5*INDEX(AM$3:AM$7,2022-YEAR($A5))/1000000</f>
        <v>563.46271184098009</v>
      </c>
      <c r="N5" s="3"/>
      <c r="O5" s="8">
        <v>42740</v>
      </c>
      <c r="P5" s="7">
        <f t="shared" ref="P5:P68" si="7">SUM(T5:W5)</f>
        <v>1000739.4036560865</v>
      </c>
      <c r="Q5" s="7">
        <f t="shared" si="2"/>
        <v>1000812.3998031113</v>
      </c>
      <c r="R5" s="6">
        <f t="shared" si="3"/>
        <v>7.394036560866013E-4</v>
      </c>
      <c r="S5" s="9">
        <f t="shared" ref="S5:S68" si="8">IF(MONTH(A5)=MONTH(A4),0,1)</f>
        <v>0</v>
      </c>
      <c r="T5" s="7">
        <f t="shared" ref="T5:T68" si="9">IF($S5=0,X4,$Q4/4)</f>
        <v>252627.88110704033</v>
      </c>
      <c r="U5" s="7">
        <f t="shared" ref="U5:U68" si="10">IF($S5=0,Y4,$Q4/4)</f>
        <v>249102.88873451887</v>
      </c>
      <c r="V5" s="7">
        <f t="shared" ref="V5:V68" si="11">IF($S5=0,Z4,$Q4/4)</f>
        <v>249082.88722631364</v>
      </c>
      <c r="W5" s="7">
        <f t="shared" ref="W5:W68" si="12">IF($S5=0,AA4,$Q4/4)</f>
        <v>249925.74658821369</v>
      </c>
      <c r="X5" s="7">
        <f t="shared" ref="X5:AA68" si="13">T5*B5/B4</f>
        <v>252771.23970968189</v>
      </c>
      <c r="Y5" s="7">
        <f t="shared" si="13"/>
        <v>249700.96291150627</v>
      </c>
      <c r="Z5" s="7">
        <f t="shared" si="13"/>
        <v>246790.08952917266</v>
      </c>
      <c r="AA5" s="7">
        <f t="shared" si="13"/>
        <v>251550.10765275051</v>
      </c>
      <c r="AB5" s="7" cm="1">
        <f t="array" ref="AB5">SUM(ABS(T5:W5-X4:AA4))</f>
        <v>0</v>
      </c>
      <c r="AC5" s="6">
        <f t="shared" ref="AC5:AF68" si="14">X5/$Q5</f>
        <v>0.25256605509624908</v>
      </c>
      <c r="AD5" s="6">
        <f t="shared" si="5"/>
        <v>0.24949827056562215</v>
      </c>
      <c r="AE5" s="6">
        <f t="shared" si="5"/>
        <v>0.24658976005665337</v>
      </c>
      <c r="AF5" s="6">
        <f t="shared" si="5"/>
        <v>0.2513459142814754</v>
      </c>
      <c r="AI5" s="2">
        <v>2019</v>
      </c>
      <c r="AJ5" s="4">
        <v>567857</v>
      </c>
      <c r="AK5" s="4">
        <v>4276000</v>
      </c>
      <c r="AL5" s="4">
        <v>3221500</v>
      </c>
      <c r="AM5" s="4">
        <v>692596</v>
      </c>
    </row>
    <row r="6" spans="1:39" x14ac:dyDescent="0.25">
      <c r="A6" s="1">
        <v>42741</v>
      </c>
      <c r="B6" s="3">
        <v>159.10000600000001</v>
      </c>
      <c r="C6" s="5">
        <v>41.740001999999997</v>
      </c>
      <c r="D6" s="3">
        <v>86.120002999999997</v>
      </c>
      <c r="E6" s="3">
        <v>825.21002199999998</v>
      </c>
      <c r="F6" s="6">
        <f t="shared" si="6"/>
        <v>2.4573056694530138E-3</v>
      </c>
      <c r="G6" s="6">
        <f t="shared" si="1"/>
        <v>-2.3947305389226958E-4</v>
      </c>
      <c r="H6" s="6">
        <f t="shared" si="1"/>
        <v>1.1615375547369133E-4</v>
      </c>
      <c r="I6" s="6">
        <f t="shared" si="1"/>
        <v>1.4993483186305667E-2</v>
      </c>
      <c r="J6" s="3" cm="1">
        <f t="array" ref="J6">B6*INDEX(AJ$3:AJ$7,2022-YEAR($A6))/1000000</f>
        <v>95.892914716326004</v>
      </c>
      <c r="K6" s="3" cm="1">
        <f t="array" ref="K6">C6*INDEX(AK$3:AK$7,2022-YEAR($A6))/1000000</f>
        <v>178.31328854399999</v>
      </c>
      <c r="L6" s="3" cm="1">
        <f t="array" ref="L6">D6*INDEX(AL$3:AL$7,2022-YEAR($A6))/1000000</f>
        <v>305.8638026548</v>
      </c>
      <c r="M6" s="3" cm="1">
        <f t="array" ref="M6">E6*INDEX(AM$3:AM$7,2022-YEAR($A6))/1000000</f>
        <v>571.91098053707799</v>
      </c>
      <c r="N6" s="3"/>
      <c r="O6" s="8">
        <v>42741</v>
      </c>
      <c r="P6" s="7">
        <f t="shared" si="7"/>
        <v>1000812.3998031113</v>
      </c>
      <c r="Q6" s="7">
        <f t="shared" si="2"/>
        <v>1005174.0172566938</v>
      </c>
      <c r="R6" s="6">
        <f t="shared" si="3"/>
        <v>7.2942213285687174E-5</v>
      </c>
      <c r="S6" s="9">
        <f t="shared" si="8"/>
        <v>0</v>
      </c>
      <c r="T6" s="7">
        <f t="shared" si="9"/>
        <v>252771.23970968189</v>
      </c>
      <c r="U6" s="7">
        <f t="shared" si="10"/>
        <v>249700.96291150627</v>
      </c>
      <c r="V6" s="7">
        <f t="shared" si="11"/>
        <v>246790.08952917266</v>
      </c>
      <c r="W6" s="7">
        <f t="shared" si="12"/>
        <v>251550.10765275051</v>
      </c>
      <c r="X6" s="7">
        <f t="shared" si="13"/>
        <v>253392.37591009511</v>
      </c>
      <c r="Y6" s="7">
        <f t="shared" si="13"/>
        <v>249641.16625935803</v>
      </c>
      <c r="Z6" s="7">
        <f t="shared" si="13"/>
        <v>246818.75512488521</v>
      </c>
      <c r="AA6" s="7">
        <f t="shared" si="13"/>
        <v>255321.71996235542</v>
      </c>
      <c r="AB6" s="7" cm="1">
        <f t="array" ref="AB6">SUM(ABS(T6:W6-X5:AA5))</f>
        <v>0</v>
      </c>
      <c r="AC6" s="6">
        <f t="shared" si="14"/>
        <v>0.25208806789659155</v>
      </c>
      <c r="AD6" s="6">
        <f t="shared" si="5"/>
        <v>0.24835616716464184</v>
      </c>
      <c r="AE6" s="6">
        <f t="shared" si="5"/>
        <v>0.24554828406577733</v>
      </c>
      <c r="AF6" s="6">
        <f t="shared" si="5"/>
        <v>0.25400748087298924</v>
      </c>
      <c r="AI6" s="2">
        <v>2018</v>
      </c>
      <c r="AJ6" s="4">
        <v>579501</v>
      </c>
      <c r="AK6" s="4">
        <v>4259000</v>
      </c>
      <c r="AL6" s="4">
        <v>3396400</v>
      </c>
      <c r="AM6" s="4">
        <v>695140</v>
      </c>
    </row>
    <row r="7" spans="1:39" x14ac:dyDescent="0.25">
      <c r="A7" s="1">
        <v>42744</v>
      </c>
      <c r="B7" s="3">
        <v>158.320007</v>
      </c>
      <c r="C7" s="5">
        <v>41.32</v>
      </c>
      <c r="D7" s="3">
        <v>86.18</v>
      </c>
      <c r="E7" s="3">
        <v>827.17999299999997</v>
      </c>
      <c r="F7" s="6">
        <f t="shared" si="6"/>
        <v>-4.902570525358807E-3</v>
      </c>
      <c r="G7" s="6">
        <f t="shared" si="1"/>
        <v>-1.0062337802475341E-2</v>
      </c>
      <c r="H7" s="6">
        <f t="shared" si="1"/>
        <v>6.966674165118647E-4</v>
      </c>
      <c r="I7" s="6">
        <f t="shared" si="1"/>
        <v>2.3872359126535514E-3</v>
      </c>
      <c r="J7" s="3" cm="1">
        <f t="array" ref="J7">B7*INDEX(AJ$3:AJ$7,2022-YEAR($A7))/1000000</f>
        <v>95.422792939047014</v>
      </c>
      <c r="K7" s="3" cm="1">
        <f t="array" ref="K7">C7*INDEX(AK$3:AK$7,2022-YEAR($A7))/1000000</f>
        <v>176.51903999999999</v>
      </c>
      <c r="L7" s="3" cm="1">
        <f t="array" ref="L7">D7*INDEX(AL$3:AL$7,2022-YEAR($A7))/1000000</f>
        <v>306.076888</v>
      </c>
      <c r="M7" s="3" cm="1">
        <f t="array" ref="M7">E7*INDEX(AM$3:AM$7,2022-YEAR($A7))/1000000</f>
        <v>573.27626696865707</v>
      </c>
      <c r="N7" s="3"/>
      <c r="O7" s="8">
        <v>42744</v>
      </c>
      <c r="P7" s="7">
        <f t="shared" si="7"/>
        <v>1005174.0172566938</v>
      </c>
      <c r="Q7" s="7">
        <f t="shared" si="2"/>
        <v>1002201.2332825549</v>
      </c>
      <c r="R7" s="6">
        <f t="shared" si="3"/>
        <v>4.3580769527240548E-3</v>
      </c>
      <c r="S7" s="9">
        <f t="shared" si="8"/>
        <v>0</v>
      </c>
      <c r="T7" s="7">
        <f t="shared" si="9"/>
        <v>253392.37591009511</v>
      </c>
      <c r="U7" s="7">
        <f t="shared" si="10"/>
        <v>249641.16625935803</v>
      </c>
      <c r="V7" s="7">
        <f t="shared" si="11"/>
        <v>246818.75512488521</v>
      </c>
      <c r="W7" s="7">
        <f t="shared" si="12"/>
        <v>255321.71996235542</v>
      </c>
      <c r="X7" s="7">
        <f t="shared" si="13"/>
        <v>252150.10191660764</v>
      </c>
      <c r="Y7" s="7">
        <f t="shared" si="13"/>
        <v>247129.19251505248</v>
      </c>
      <c r="Z7" s="7">
        <f t="shared" si="13"/>
        <v>246990.70570936476</v>
      </c>
      <c r="AA7" s="7">
        <f t="shared" si="13"/>
        <v>255931.23314153001</v>
      </c>
      <c r="AB7" s="7" cm="1">
        <f t="array" ref="AB7">SUM(ABS(T7:W7-X6:AA6))</f>
        <v>0</v>
      </c>
      <c r="AC7" s="6">
        <f t="shared" si="14"/>
        <v>0.25159627981171911</v>
      </c>
      <c r="AD7" s="6">
        <f t="shared" si="5"/>
        <v>0.24658639832802748</v>
      </c>
      <c r="AE7" s="6">
        <f t="shared" si="5"/>
        <v>0.24644821569455164</v>
      </c>
      <c r="AF7" s="6">
        <f t="shared" si="5"/>
        <v>0.2553691061657018</v>
      </c>
      <c r="AI7" s="2">
        <v>2017</v>
      </c>
      <c r="AJ7" s="4">
        <v>602721</v>
      </c>
      <c r="AK7" s="4">
        <v>4272000</v>
      </c>
      <c r="AL7" s="4">
        <v>3551600</v>
      </c>
      <c r="AM7" s="4">
        <v>693049</v>
      </c>
    </row>
    <row r="8" spans="1:39" x14ac:dyDescent="0.25">
      <c r="A8" s="1">
        <v>42745</v>
      </c>
      <c r="B8" s="3">
        <v>159.070007</v>
      </c>
      <c r="C8" s="5">
        <v>41.040000999999997</v>
      </c>
      <c r="D8" s="3">
        <v>86.43</v>
      </c>
      <c r="E8" s="3">
        <v>826.01000999999997</v>
      </c>
      <c r="F8" s="6">
        <f t="shared" si="6"/>
        <v>4.73724082137017E-3</v>
      </c>
      <c r="G8" s="6">
        <f t="shared" si="1"/>
        <v>-6.7763552758954848E-3</v>
      </c>
      <c r="H8" s="6">
        <f t="shared" si="1"/>
        <v>2.9009050823856075E-3</v>
      </c>
      <c r="I8" s="6">
        <f t="shared" si="1"/>
        <v>-1.414423716604607E-3</v>
      </c>
      <c r="J8" s="3" cm="1">
        <f t="array" ref="J8">B8*INDEX(AJ$3:AJ$7,2022-YEAR($A8))/1000000</f>
        <v>95.874833689047009</v>
      </c>
      <c r="K8" s="3" cm="1">
        <f t="array" ref="K8">C8*INDEX(AK$3:AK$7,2022-YEAR($A8))/1000000</f>
        <v>175.32288427199998</v>
      </c>
      <c r="L8" s="3" cm="1">
        <f t="array" ref="L8">D8*INDEX(AL$3:AL$7,2022-YEAR($A8))/1000000</f>
        <v>306.964788</v>
      </c>
      <c r="M8" s="3" cm="1">
        <f t="array" ref="M8">E8*INDEX(AM$3:AM$7,2022-YEAR($A8))/1000000</f>
        <v>572.46541142049</v>
      </c>
      <c r="N8" s="3"/>
      <c r="O8" s="8">
        <v>42745</v>
      </c>
      <c r="P8" s="7">
        <f t="shared" si="7"/>
        <v>1002201.2332825549</v>
      </c>
      <c r="Q8" s="7">
        <f t="shared" si="2"/>
        <v>1002075.5952184588</v>
      </c>
      <c r="R8" s="6">
        <f t="shared" si="3"/>
        <v>-2.9574819116914286E-3</v>
      </c>
      <c r="S8" s="9">
        <f t="shared" si="8"/>
        <v>0</v>
      </c>
      <c r="T8" s="7">
        <f t="shared" si="9"/>
        <v>252150.10191660764</v>
      </c>
      <c r="U8" s="7">
        <f t="shared" si="10"/>
        <v>247129.19251505248</v>
      </c>
      <c r="V8" s="7">
        <f t="shared" si="11"/>
        <v>246990.70570936476</v>
      </c>
      <c r="W8" s="7">
        <f t="shared" si="12"/>
        <v>255931.23314153001</v>
      </c>
      <c r="X8" s="7">
        <f t="shared" si="13"/>
        <v>253344.59767251962</v>
      </c>
      <c r="Y8" s="7">
        <f t="shared" si="13"/>
        <v>245454.55730752528</v>
      </c>
      <c r="Z8" s="7">
        <f t="shared" si="13"/>
        <v>247707.20230285911</v>
      </c>
      <c r="AA8" s="7">
        <f t="shared" si="13"/>
        <v>255569.23793555479</v>
      </c>
      <c r="AB8" s="7" cm="1">
        <f t="array" ref="AB8">SUM(ABS(T8:W8-X7:AA7))</f>
        <v>0</v>
      </c>
      <c r="AC8" s="6">
        <f t="shared" si="14"/>
        <v>0.25281984600901181</v>
      </c>
      <c r="AD8" s="6">
        <f t="shared" si="5"/>
        <v>0.24494614825343056</v>
      </c>
      <c r="AE8" s="6">
        <f t="shared" si="5"/>
        <v>0.24719412735409185</v>
      </c>
      <c r="AF8" s="6">
        <f t="shared" si="5"/>
        <v>0.25503987838346576</v>
      </c>
    </row>
    <row r="9" spans="1:39" x14ac:dyDescent="0.25">
      <c r="A9" s="1">
        <v>42746</v>
      </c>
      <c r="B9" s="3">
        <v>159.39999399999999</v>
      </c>
      <c r="C9" s="5">
        <v>41.049999</v>
      </c>
      <c r="D9" s="3">
        <v>87.080001999999993</v>
      </c>
      <c r="E9" s="3">
        <v>829.85998500000005</v>
      </c>
      <c r="F9" s="6">
        <f t="shared" si="6"/>
        <v>2.0744765542128896E-3</v>
      </c>
      <c r="G9" s="6">
        <f t="shared" si="1"/>
        <v>2.4361597846955796E-4</v>
      </c>
      <c r="H9" s="6">
        <f t="shared" si="1"/>
        <v>7.520559990743747E-3</v>
      </c>
      <c r="I9" s="6">
        <f t="shared" si="1"/>
        <v>4.6609301986546559E-3</v>
      </c>
      <c r="J9" s="3" cm="1">
        <f t="array" ref="J9">B9*INDEX(AJ$3:AJ$7,2022-YEAR($A9))/1000000</f>
        <v>96.073723783673998</v>
      </c>
      <c r="K9" s="3" cm="1">
        <f t="array" ref="K9">C9*INDEX(AK$3:AK$7,2022-YEAR($A9))/1000000</f>
        <v>175.36559572799999</v>
      </c>
      <c r="L9" s="3" cm="1">
        <f t="array" ref="L9">D9*INDEX(AL$3:AL$7,2022-YEAR($A9))/1000000</f>
        <v>309.27333510319994</v>
      </c>
      <c r="M9" s="3" cm="1">
        <f t="array" ref="M9">E9*INDEX(AM$3:AM$7,2022-YEAR($A9))/1000000</f>
        <v>575.13363274426513</v>
      </c>
      <c r="N9" s="3"/>
      <c r="O9" s="8">
        <v>42746</v>
      </c>
      <c r="P9" s="7">
        <f t="shared" si="7"/>
        <v>1002075.5952184588</v>
      </c>
      <c r="Q9" s="7">
        <f t="shared" si="2"/>
        <v>1005715.0365526143</v>
      </c>
      <c r="R9" s="6">
        <f t="shared" si="3"/>
        <v>-1.2536211284097654E-4</v>
      </c>
      <c r="S9" s="9">
        <f t="shared" si="8"/>
        <v>0</v>
      </c>
      <c r="T9" s="7">
        <f t="shared" si="9"/>
        <v>253344.59767251962</v>
      </c>
      <c r="U9" s="7">
        <f t="shared" si="10"/>
        <v>245454.55730752528</v>
      </c>
      <c r="V9" s="7">
        <f t="shared" si="11"/>
        <v>247707.20230285911</v>
      </c>
      <c r="W9" s="7">
        <f t="shared" si="12"/>
        <v>255569.23793555479</v>
      </c>
      <c r="X9" s="7">
        <f t="shared" si="13"/>
        <v>253870.1551005278</v>
      </c>
      <c r="Y9" s="7">
        <f t="shared" si="13"/>
        <v>245514.35395967355</v>
      </c>
      <c r="Z9" s="7">
        <f t="shared" si="13"/>
        <v>249570.09917791709</v>
      </c>
      <c r="AA9" s="7">
        <f t="shared" si="13"/>
        <v>256760.4283144958</v>
      </c>
      <c r="AB9" s="7" cm="1">
        <f t="array" ref="AB9">SUM(ABS(T9:W9-X8:AA8))</f>
        <v>0</v>
      </c>
      <c r="AC9" s="6">
        <f t="shared" si="14"/>
        <v>0.25242752258208534</v>
      </c>
      <c r="AD9" s="6">
        <f t="shared" si="5"/>
        <v>0.24411920378683669</v>
      </c>
      <c r="AE9" s="6">
        <f t="shared" si="5"/>
        <v>0.24815190198745801</v>
      </c>
      <c r="AF9" s="6">
        <f t="shared" si="5"/>
        <v>0.25530137164361993</v>
      </c>
    </row>
    <row r="10" spans="1:39" x14ac:dyDescent="0.25">
      <c r="A10" s="1">
        <v>42747</v>
      </c>
      <c r="B10" s="3">
        <v>158.28999300000001</v>
      </c>
      <c r="C10" s="5">
        <v>40.950001</v>
      </c>
      <c r="D10" s="3">
        <v>86.239998</v>
      </c>
      <c r="E10" s="3">
        <v>829.53002900000001</v>
      </c>
      <c r="F10" s="6">
        <f t="shared" si="6"/>
        <v>-6.9636200864598985E-3</v>
      </c>
      <c r="G10" s="6">
        <f t="shared" si="1"/>
        <v>-2.4360049314495757E-3</v>
      </c>
      <c r="H10" s="6">
        <f t="shared" si="1"/>
        <v>-9.6463479640249705E-3</v>
      </c>
      <c r="I10" s="6">
        <f t="shared" si="1"/>
        <v>-3.9760442238945259E-4</v>
      </c>
      <c r="J10" s="3" cm="1">
        <f t="array" ref="J10">B10*INDEX(AJ$3:AJ$7,2022-YEAR($A10))/1000000</f>
        <v>95.404702870953003</v>
      </c>
      <c r="K10" s="3" cm="1">
        <f t="array" ref="K10">C10*INDEX(AK$3:AK$7,2022-YEAR($A10))/1000000</f>
        <v>174.93840427200001</v>
      </c>
      <c r="L10" s="3" cm="1">
        <f t="array" ref="L10">D10*INDEX(AL$3:AL$7,2022-YEAR($A10))/1000000</f>
        <v>306.2899768968</v>
      </c>
      <c r="M10" s="3" cm="1">
        <f t="array" ref="M10">E10*INDEX(AM$3:AM$7,2022-YEAR($A10))/1000000</f>
        <v>574.90495706842103</v>
      </c>
      <c r="N10" s="3"/>
      <c r="O10" s="8">
        <v>42747</v>
      </c>
      <c r="P10" s="7">
        <f t="shared" si="7"/>
        <v>1005715.0365526143</v>
      </c>
      <c r="Q10" s="7">
        <f t="shared" si="2"/>
        <v>1000839.5779643372</v>
      </c>
      <c r="R10" s="6">
        <f t="shared" si="3"/>
        <v>3.6319029737093E-3</v>
      </c>
      <c r="S10" s="9">
        <f t="shared" si="8"/>
        <v>0</v>
      </c>
      <c r="T10" s="7">
        <f t="shared" si="9"/>
        <v>253870.1551005278</v>
      </c>
      <c r="U10" s="7">
        <f t="shared" si="10"/>
        <v>245514.35395967355</v>
      </c>
      <c r="V10" s="7">
        <f t="shared" si="11"/>
        <v>249570.09917791709</v>
      </c>
      <c r="W10" s="7">
        <f t="shared" si="12"/>
        <v>256760.4283144958</v>
      </c>
      <c r="X10" s="7">
        <f t="shared" si="13"/>
        <v>252102.29978911707</v>
      </c>
      <c r="Y10" s="7">
        <f t="shared" si="13"/>
        <v>244916.27978268615</v>
      </c>
      <c r="Z10" s="7">
        <f t="shared" si="13"/>
        <v>247162.65915983068</v>
      </c>
      <c r="AA10" s="7">
        <f t="shared" si="13"/>
        <v>256658.33923270335</v>
      </c>
      <c r="AB10" s="7" cm="1">
        <f t="array" ref="AB10">SUM(ABS(T10:W10-X9:AA9))</f>
        <v>0</v>
      </c>
      <c r="AC10" s="6">
        <f t="shared" si="14"/>
        <v>0.25189081780906569</v>
      </c>
      <c r="AD10" s="6">
        <f t="shared" si="5"/>
        <v>0.2447108259655707</v>
      </c>
      <c r="AE10" s="6">
        <f t="shared" si="5"/>
        <v>0.24695532091421529</v>
      </c>
      <c r="AF10" s="6">
        <f t="shared" si="5"/>
        <v>0.25644303531114837</v>
      </c>
    </row>
    <row r="11" spans="1:39" x14ac:dyDescent="0.25">
      <c r="A11" s="1">
        <v>42748</v>
      </c>
      <c r="B11" s="3">
        <v>158.83000200000001</v>
      </c>
      <c r="C11" s="5">
        <v>40.880001</v>
      </c>
      <c r="D11" s="3">
        <v>86.699996999999996</v>
      </c>
      <c r="E11" s="3">
        <v>830.94000200000005</v>
      </c>
      <c r="F11" s="6">
        <f t="shared" si="6"/>
        <v>3.4115169870529982E-3</v>
      </c>
      <c r="G11" s="6">
        <f t="shared" si="1"/>
        <v>-1.7094016676580948E-3</v>
      </c>
      <c r="H11" s="6">
        <f t="shared" si="1"/>
        <v>5.3339402906757982E-3</v>
      </c>
      <c r="I11" s="6">
        <f t="shared" si="1"/>
        <v>1.6997250861428004E-3</v>
      </c>
      <c r="J11" s="3" cm="1">
        <f t="array" ref="J11">B11*INDEX(AJ$3:AJ$7,2022-YEAR($A11))/1000000</f>
        <v>95.730177635442004</v>
      </c>
      <c r="K11" s="3" cm="1">
        <f t="array" ref="K11">C11*INDEX(AK$3:AK$7,2022-YEAR($A11))/1000000</f>
        <v>174.63936427200002</v>
      </c>
      <c r="L11" s="3" cm="1">
        <f t="array" ref="L11">D11*INDEX(AL$3:AL$7,2022-YEAR($A11))/1000000</f>
        <v>307.9237093452</v>
      </c>
      <c r="M11" s="3" cm="1">
        <f t="array" ref="M11">E11*INDEX(AM$3:AM$7,2022-YEAR($A11))/1000000</f>
        <v>575.88213744609811</v>
      </c>
      <c r="N11" s="3"/>
      <c r="O11" s="8">
        <v>42748</v>
      </c>
      <c r="P11" s="7">
        <f t="shared" si="7"/>
        <v>1000839.5779643372</v>
      </c>
      <c r="Q11" s="7">
        <f t="shared" si="2"/>
        <v>1003035.5684292505</v>
      </c>
      <c r="R11" s="6">
        <f t="shared" si="3"/>
        <v>-4.8477534998275784E-3</v>
      </c>
      <c r="S11" s="9">
        <f t="shared" si="8"/>
        <v>0</v>
      </c>
      <c r="T11" s="7">
        <f t="shared" si="9"/>
        <v>252102.29978911707</v>
      </c>
      <c r="U11" s="7">
        <f t="shared" si="10"/>
        <v>244916.27978268615</v>
      </c>
      <c r="V11" s="7">
        <f t="shared" si="11"/>
        <v>247162.65915983068</v>
      </c>
      <c r="W11" s="7">
        <f t="shared" si="12"/>
        <v>256658.33923270335</v>
      </c>
      <c r="X11" s="7">
        <f t="shared" si="13"/>
        <v>252962.35106732274</v>
      </c>
      <c r="Y11" s="7">
        <f t="shared" si="13"/>
        <v>244497.61948558901</v>
      </c>
      <c r="Z11" s="7">
        <f t="shared" si="13"/>
        <v>248481.01002587387</v>
      </c>
      <c r="AA11" s="7">
        <f t="shared" si="13"/>
        <v>257094.58785046492</v>
      </c>
      <c r="AB11" s="7" cm="1">
        <f t="array" ref="AB11">SUM(ABS(T11:W11-X10:AA10))</f>
        <v>0</v>
      </c>
      <c r="AC11" s="6">
        <f t="shared" si="14"/>
        <v>0.25219679045226756</v>
      </c>
      <c r="AD11" s="6">
        <f t="shared" si="5"/>
        <v>0.24375767637878609</v>
      </c>
      <c r="AE11" s="6">
        <f t="shared" si="5"/>
        <v>0.24772901165907216</v>
      </c>
      <c r="AF11" s="6">
        <f t="shared" si="5"/>
        <v>0.25631652150987422</v>
      </c>
    </row>
    <row r="12" spans="1:39" x14ac:dyDescent="0.25">
      <c r="A12" s="1">
        <v>42752</v>
      </c>
      <c r="B12" s="3">
        <v>157.66999799999999</v>
      </c>
      <c r="C12" s="5">
        <v>41.220001000000003</v>
      </c>
      <c r="D12" s="3">
        <v>83.550003000000004</v>
      </c>
      <c r="E12" s="3">
        <v>827.46002199999998</v>
      </c>
      <c r="F12" s="6">
        <f t="shared" si="6"/>
        <v>-7.303431249720771E-3</v>
      </c>
      <c r="G12" s="6">
        <f t="shared" si="1"/>
        <v>8.3170252368633957E-3</v>
      </c>
      <c r="H12" s="6">
        <f t="shared" si="1"/>
        <v>-3.6332111983810034E-2</v>
      </c>
      <c r="I12" s="6">
        <f t="shared" si="1"/>
        <v>-4.1880039372567124E-3</v>
      </c>
      <c r="J12" s="3" cm="1">
        <f t="array" ref="J12">B12*INDEX(AJ$3:AJ$7,2022-YEAR($A12))/1000000</f>
        <v>95.031018864557993</v>
      </c>
      <c r="K12" s="3" cm="1">
        <f t="array" ref="K12">C12*INDEX(AK$3:AK$7,2022-YEAR($A12))/1000000</f>
        <v>176.091844272</v>
      </c>
      <c r="L12" s="3" cm="1">
        <f t="array" ref="L12">D12*INDEX(AL$3:AL$7,2022-YEAR($A12))/1000000</f>
        <v>296.7361906548</v>
      </c>
      <c r="M12" s="3" cm="1">
        <f t="array" ref="M12">E12*INDEX(AM$3:AM$7,2022-YEAR($A12))/1000000</f>
        <v>573.47034078707804</v>
      </c>
      <c r="N12" s="3"/>
      <c r="O12" s="8">
        <v>42752</v>
      </c>
      <c r="P12" s="7">
        <f t="shared" si="7"/>
        <v>1003035.5684292505</v>
      </c>
      <c r="Q12" s="7">
        <f t="shared" si="2"/>
        <v>993117.01513280184</v>
      </c>
      <c r="R12" s="6">
        <f t="shared" si="3"/>
        <v>2.1941483063447897E-3</v>
      </c>
      <c r="S12" s="9">
        <f t="shared" si="8"/>
        <v>0</v>
      </c>
      <c r="T12" s="7">
        <f t="shared" si="9"/>
        <v>252962.35106732274</v>
      </c>
      <c r="U12" s="7">
        <f t="shared" si="10"/>
        <v>244497.61948558901</v>
      </c>
      <c r="V12" s="7">
        <f t="shared" si="11"/>
        <v>248481.01002587387</v>
      </c>
      <c r="W12" s="7">
        <f t="shared" si="12"/>
        <v>257094.58785046492</v>
      </c>
      <c r="X12" s="7">
        <f t="shared" si="13"/>
        <v>251114.85792753482</v>
      </c>
      <c r="Y12" s="7">
        <f t="shared" si="13"/>
        <v>246531.1123572037</v>
      </c>
      <c r="Z12" s="7">
        <f t="shared" si="13"/>
        <v>239453.17014376362</v>
      </c>
      <c r="AA12" s="7">
        <f t="shared" si="13"/>
        <v>256017.87470429979</v>
      </c>
      <c r="AB12" s="7" cm="1">
        <f t="array" ref="AB12">SUM(ABS(T12:W12-X11:AA11))</f>
        <v>0</v>
      </c>
      <c r="AC12" s="6">
        <f t="shared" si="14"/>
        <v>0.25285525683391413</v>
      </c>
      <c r="AD12" s="6">
        <f t="shared" si="5"/>
        <v>0.24823974274998903</v>
      </c>
      <c r="AE12" s="6">
        <f t="shared" si="5"/>
        <v>0.24111274552248349</v>
      </c>
      <c r="AF12" s="6">
        <f t="shared" si="5"/>
        <v>0.2577922548936134</v>
      </c>
    </row>
    <row r="13" spans="1:39" x14ac:dyDescent="0.25">
      <c r="A13" s="1">
        <v>42753</v>
      </c>
      <c r="B13" s="3">
        <v>158.320007</v>
      </c>
      <c r="C13" s="5">
        <v>41.290000999999997</v>
      </c>
      <c r="D13" s="3">
        <v>83.940002000000007</v>
      </c>
      <c r="E13" s="3">
        <v>829.02002000000005</v>
      </c>
      <c r="F13" s="6">
        <f t="shared" si="6"/>
        <v>4.1225915408460434E-3</v>
      </c>
      <c r="G13" s="6">
        <f t="shared" si="1"/>
        <v>1.6982047137745759E-3</v>
      </c>
      <c r="H13" s="6">
        <f t="shared" si="1"/>
        <v>4.6678514182698638E-3</v>
      </c>
      <c r="I13" s="6">
        <f t="shared" si="1"/>
        <v>1.8852850391848364E-3</v>
      </c>
      <c r="J13" s="3" cm="1">
        <f t="array" ref="J13">B13*INDEX(AJ$3:AJ$7,2022-YEAR($A13))/1000000</f>
        <v>95.422792939047014</v>
      </c>
      <c r="K13" s="3" cm="1">
        <f t="array" ref="K13">C13*INDEX(AK$3:AK$7,2022-YEAR($A13))/1000000</f>
        <v>176.39088427199999</v>
      </c>
      <c r="L13" s="3" cm="1">
        <f t="array" ref="L13">D13*INDEX(AL$3:AL$7,2022-YEAR($A13))/1000000</f>
        <v>298.12131110320001</v>
      </c>
      <c r="M13" s="3" cm="1">
        <f t="array" ref="M13">E13*INDEX(AM$3:AM$7,2022-YEAR($A13))/1000000</f>
        <v>574.55149584098001</v>
      </c>
      <c r="N13" s="3"/>
      <c r="O13" s="8">
        <v>42753</v>
      </c>
      <c r="P13" s="7">
        <f t="shared" si="7"/>
        <v>993117.01513280184</v>
      </c>
      <c r="Q13" s="7">
        <f t="shared" si="2"/>
        <v>996171.31790778053</v>
      </c>
      <c r="R13" s="6">
        <f t="shared" si="3"/>
        <v>-9.8885359688500873E-3</v>
      </c>
      <c r="S13" s="9">
        <f t="shared" si="8"/>
        <v>0</v>
      </c>
      <c r="T13" s="7">
        <f t="shared" si="9"/>
        <v>251114.85792753482</v>
      </c>
      <c r="U13" s="7">
        <f t="shared" si="10"/>
        <v>246531.1123572037</v>
      </c>
      <c r="V13" s="7">
        <f t="shared" si="11"/>
        <v>239453.17014376362</v>
      </c>
      <c r="W13" s="7">
        <f t="shared" si="12"/>
        <v>256017.87470429979</v>
      </c>
      <c r="X13" s="7">
        <f t="shared" si="13"/>
        <v>252150.10191660761</v>
      </c>
      <c r="Y13" s="7">
        <f t="shared" si="13"/>
        <v>246949.77265430079</v>
      </c>
      <c r="Z13" s="7">
        <f t="shared" si="13"/>
        <v>240570.90196362842</v>
      </c>
      <c r="AA13" s="7">
        <f t="shared" si="13"/>
        <v>256500.54137324367</v>
      </c>
      <c r="AB13" s="7" cm="1">
        <f t="array" ref="AB13">SUM(ABS(T13:W13-X12:AA12))</f>
        <v>0</v>
      </c>
      <c r="AC13" s="6">
        <f t="shared" si="14"/>
        <v>0.25311921492197603</v>
      </c>
      <c r="AD13" s="6">
        <f t="shared" si="5"/>
        <v>0.2478988987285437</v>
      </c>
      <c r="AE13" s="6">
        <f t="shared" si="5"/>
        <v>0.24149551150387469</v>
      </c>
      <c r="AF13" s="6">
        <f t="shared" si="5"/>
        <v>0.25748637484560555</v>
      </c>
    </row>
    <row r="14" spans="1:39" x14ac:dyDescent="0.25">
      <c r="A14" s="1">
        <v>42754</v>
      </c>
      <c r="B14" s="3">
        <v>159</v>
      </c>
      <c r="C14" s="5">
        <v>41.139999000000003</v>
      </c>
      <c r="D14" s="3">
        <v>83.300003000000004</v>
      </c>
      <c r="E14" s="3">
        <v>824.36999500000002</v>
      </c>
      <c r="F14" s="6">
        <f t="shared" si="6"/>
        <v>4.2950541304611622E-3</v>
      </c>
      <c r="G14" s="6">
        <f t="shared" si="1"/>
        <v>-3.6328892314628769E-3</v>
      </c>
      <c r="H14" s="6">
        <f t="shared" si="1"/>
        <v>-7.6244815910297969E-3</v>
      </c>
      <c r="I14" s="6">
        <f t="shared" si="1"/>
        <v>-5.6090623722211408E-3</v>
      </c>
      <c r="J14" s="3" cm="1">
        <f t="array" ref="J14">B14*INDEX(AJ$3:AJ$7,2022-YEAR($A14))/1000000</f>
        <v>95.832639</v>
      </c>
      <c r="K14" s="3" cm="1">
        <f t="array" ref="K14">C14*INDEX(AK$3:AK$7,2022-YEAR($A14))/1000000</f>
        <v>175.75007572800001</v>
      </c>
      <c r="L14" s="3" cm="1">
        <f t="array" ref="L14">D14*INDEX(AL$3:AL$7,2022-YEAR($A14))/1000000</f>
        <v>295.8482906548</v>
      </c>
      <c r="M14" s="3" cm="1">
        <f t="array" ref="M14">E14*INDEX(AM$3:AM$7,2022-YEAR($A14))/1000000</f>
        <v>571.32880066475502</v>
      </c>
      <c r="N14" s="3"/>
      <c r="O14" s="8">
        <v>42754</v>
      </c>
      <c r="P14" s="7">
        <f t="shared" si="7"/>
        <v>996171.31790778053</v>
      </c>
      <c r="Q14" s="7">
        <f t="shared" si="2"/>
        <v>993084.21912629553</v>
      </c>
      <c r="R14" s="6">
        <f t="shared" si="3"/>
        <v>3.0754711966849424E-3</v>
      </c>
      <c r="S14" s="9">
        <f t="shared" si="8"/>
        <v>0</v>
      </c>
      <c r="T14" s="7">
        <f t="shared" si="9"/>
        <v>252150.10191660761</v>
      </c>
      <c r="U14" s="7">
        <f t="shared" si="10"/>
        <v>246949.77265430079</v>
      </c>
      <c r="V14" s="7">
        <f t="shared" si="11"/>
        <v>240570.90196362842</v>
      </c>
      <c r="W14" s="7">
        <f t="shared" si="12"/>
        <v>256500.54137324367</v>
      </c>
      <c r="X14" s="7">
        <f t="shared" si="13"/>
        <v>253233.10025334076</v>
      </c>
      <c r="Y14" s="7">
        <f t="shared" si="13"/>
        <v>246052.63148451276</v>
      </c>
      <c r="Z14" s="7">
        <f t="shared" si="13"/>
        <v>238736.6735502693</v>
      </c>
      <c r="AA14" s="7">
        <f t="shared" si="13"/>
        <v>255061.81383817267</v>
      </c>
      <c r="AB14" s="7" cm="1">
        <f t="array" ref="AB14">SUM(ABS(T14:W14-X13:AA13))</f>
        <v>0</v>
      </c>
      <c r="AC14" s="6">
        <f t="shared" si="14"/>
        <v>0.25499660086848669</v>
      </c>
      <c r="AD14" s="6">
        <f t="shared" si="5"/>
        <v>0.24776612773183238</v>
      </c>
      <c r="AE14" s="6">
        <f t="shared" si="5"/>
        <v>0.24039922189107704</v>
      </c>
      <c r="AF14" s="6">
        <f t="shared" si="5"/>
        <v>0.25683804950860384</v>
      </c>
    </row>
    <row r="15" spans="1:39" x14ac:dyDescent="0.25">
      <c r="A15" s="1">
        <v>42755</v>
      </c>
      <c r="B15" s="3">
        <v>159.529999</v>
      </c>
      <c r="C15" s="5">
        <v>41.32</v>
      </c>
      <c r="D15" s="3">
        <v>83.669998000000007</v>
      </c>
      <c r="E15" s="3">
        <v>828.169983</v>
      </c>
      <c r="F15" s="6">
        <f t="shared" si="6"/>
        <v>3.333327044025225E-3</v>
      </c>
      <c r="G15" s="6">
        <f t="shared" si="1"/>
        <v>4.3753282541401095E-3</v>
      </c>
      <c r="H15" s="6">
        <f t="shared" si="1"/>
        <v>4.4417165267089942E-3</v>
      </c>
      <c r="I15" s="6">
        <f t="shared" si="1"/>
        <v>4.6095661208531702E-3</v>
      </c>
      <c r="J15" s="3" cm="1">
        <f t="array" ref="J15">B15*INDEX(AJ$3:AJ$7,2022-YEAR($A15))/1000000</f>
        <v>96.152080527279011</v>
      </c>
      <c r="K15" s="3" cm="1">
        <f t="array" ref="K15">C15*INDEX(AK$3:AK$7,2022-YEAR($A15))/1000000</f>
        <v>176.51903999999999</v>
      </c>
      <c r="L15" s="3" cm="1">
        <f t="array" ref="L15">D15*INDEX(AL$3:AL$7,2022-YEAR($A15))/1000000</f>
        <v>297.16236489680006</v>
      </c>
      <c r="M15" s="3" cm="1">
        <f t="array" ref="M15">E15*INDEX(AM$3:AM$7,2022-YEAR($A15))/1000000</f>
        <v>573.96237854816695</v>
      </c>
      <c r="N15" s="3"/>
      <c r="O15" s="8">
        <v>42755</v>
      </c>
      <c r="P15" s="7">
        <f t="shared" si="7"/>
        <v>993084.21912629553</v>
      </c>
      <c r="Q15" s="7">
        <f t="shared" si="2"/>
        <v>997241.0138225836</v>
      </c>
      <c r="R15" s="6">
        <f t="shared" si="3"/>
        <v>-3.0989637284164484E-3</v>
      </c>
      <c r="S15" s="9">
        <f t="shared" si="8"/>
        <v>0</v>
      </c>
      <c r="T15" s="7">
        <f t="shared" si="9"/>
        <v>253233.10025334076</v>
      </c>
      <c r="U15" s="7">
        <f t="shared" si="10"/>
        <v>246052.63148451276</v>
      </c>
      <c r="V15" s="7">
        <f t="shared" si="11"/>
        <v>238736.6735502693</v>
      </c>
      <c r="W15" s="7">
        <f t="shared" si="12"/>
        <v>255061.81383817267</v>
      </c>
      <c r="X15" s="7">
        <f t="shared" si="13"/>
        <v>254077.20899485756</v>
      </c>
      <c r="Y15" s="7">
        <f t="shared" si="13"/>
        <v>247129.19251505248</v>
      </c>
      <c r="Z15" s="7">
        <f t="shared" si="13"/>
        <v>239797.07417870904</v>
      </c>
      <c r="AA15" s="7">
        <f t="shared" si="13"/>
        <v>256237.5381339645</v>
      </c>
      <c r="AB15" s="7" cm="1">
        <f t="array" ref="AB15">SUM(ABS(T15:W15-X14:AA14))</f>
        <v>0</v>
      </c>
      <c r="AC15" s="6">
        <f t="shared" si="14"/>
        <v>0.25478014389013059</v>
      </c>
      <c r="AD15" s="6">
        <f t="shared" si="5"/>
        <v>0.2478129048942411</v>
      </c>
      <c r="AE15" s="6">
        <f t="shared" si="5"/>
        <v>0.24046050137822619</v>
      </c>
      <c r="AF15" s="6">
        <f t="shared" si="5"/>
        <v>0.25694644983740211</v>
      </c>
    </row>
    <row r="16" spans="1:39" x14ac:dyDescent="0.25">
      <c r="A16" s="1">
        <v>42758</v>
      </c>
      <c r="B16" s="3">
        <v>157.83999600000001</v>
      </c>
      <c r="C16" s="5">
        <v>41.43</v>
      </c>
      <c r="D16" s="3">
        <v>83.709998999999996</v>
      </c>
      <c r="E16" s="3">
        <v>844.42999299999997</v>
      </c>
      <c r="F16" s="6">
        <f t="shared" si="6"/>
        <v>-1.0593637626738706E-2</v>
      </c>
      <c r="G16" s="6">
        <f t="shared" si="1"/>
        <v>2.6621490803484527E-3</v>
      </c>
      <c r="H16" s="6">
        <f t="shared" si="1"/>
        <v>4.780805659871934E-4</v>
      </c>
      <c r="I16" s="6">
        <f t="shared" si="1"/>
        <v>1.9633662573834254E-2</v>
      </c>
      <c r="J16" s="3" cm="1">
        <f t="array" ref="J16">B16*INDEX(AJ$3:AJ$7,2022-YEAR($A16))/1000000</f>
        <v>95.133480229116003</v>
      </c>
      <c r="K16" s="3" cm="1">
        <f t="array" ref="K16">C16*INDEX(AK$3:AK$7,2022-YEAR($A16))/1000000</f>
        <v>176.98895999999999</v>
      </c>
      <c r="L16" s="3" cm="1">
        <f t="array" ref="L16">D16*INDEX(AL$3:AL$7,2022-YEAR($A16))/1000000</f>
        <v>297.30443244839995</v>
      </c>
      <c r="M16" s="3" cm="1">
        <f t="array" ref="M16">E16*INDEX(AM$3:AM$7,2022-YEAR($A16))/1000000</f>
        <v>585.23136221865707</v>
      </c>
      <c r="N16" s="3"/>
      <c r="O16" s="8">
        <v>42758</v>
      </c>
      <c r="P16" s="7">
        <f t="shared" si="7"/>
        <v>997241.0138225836</v>
      </c>
      <c r="Q16" s="7">
        <f t="shared" si="2"/>
        <v>1000352.8303772778</v>
      </c>
      <c r="R16" s="6">
        <f t="shared" si="3"/>
        <v>4.185742373335799E-3</v>
      </c>
      <c r="S16" s="9">
        <f t="shared" si="8"/>
        <v>0</v>
      </c>
      <c r="T16" s="7">
        <f t="shared" si="9"/>
        <v>254077.20899485756</v>
      </c>
      <c r="U16" s="7">
        <f t="shared" si="10"/>
        <v>247129.19251505248</v>
      </c>
      <c r="V16" s="7">
        <f t="shared" si="11"/>
        <v>239797.07417870904</v>
      </c>
      <c r="W16" s="7">
        <f t="shared" si="12"/>
        <v>256237.5381339645</v>
      </c>
      <c r="X16" s="7">
        <f t="shared" si="13"/>
        <v>251385.60711355289</v>
      </c>
      <c r="Y16" s="7">
        <f t="shared" si="13"/>
        <v>247787.0872676337</v>
      </c>
      <c r="Z16" s="7">
        <f t="shared" si="13"/>
        <v>239911.71649965446</v>
      </c>
      <c r="AA16" s="7">
        <f t="shared" si="13"/>
        <v>261268.41949643669</v>
      </c>
      <c r="AB16" s="7" cm="1">
        <f t="array" ref="AB16">SUM(ABS(T16:W16-X15:AA15))</f>
        <v>0</v>
      </c>
      <c r="AC16" s="6">
        <f t="shared" si="14"/>
        <v>0.25129694191872692</v>
      </c>
      <c r="AD16" s="6">
        <f t="shared" si="5"/>
        <v>0.24769969129210351</v>
      </c>
      <c r="AE16" s="6">
        <f t="shared" si="5"/>
        <v>0.23982709821411013</v>
      </c>
      <c r="AF16" s="6">
        <f t="shared" si="5"/>
        <v>0.26117626857505932</v>
      </c>
    </row>
    <row r="17" spans="1:32" x14ac:dyDescent="0.25">
      <c r="A17" s="1">
        <v>42759</v>
      </c>
      <c r="B17" s="3">
        <v>160.550003</v>
      </c>
      <c r="C17" s="5">
        <v>41.900002000000001</v>
      </c>
      <c r="D17" s="3">
        <v>84.720000999999996</v>
      </c>
      <c r="E17" s="3">
        <v>849.53002900000001</v>
      </c>
      <c r="F17" s="6">
        <f t="shared" si="6"/>
        <v>1.7169330136070249E-2</v>
      </c>
      <c r="G17" s="6">
        <f t="shared" si="1"/>
        <v>1.1344484672942245E-2</v>
      </c>
      <c r="H17" s="6">
        <f t="shared" si="1"/>
        <v>1.206548813840036E-2</v>
      </c>
      <c r="I17" s="6">
        <f t="shared" si="1"/>
        <v>6.0396196751386633E-3</v>
      </c>
      <c r="J17" s="3" cm="1">
        <f t="array" ref="J17">B17*INDEX(AJ$3:AJ$7,2022-YEAR($A17))/1000000</f>
        <v>96.766858358163006</v>
      </c>
      <c r="K17" s="3" cm="1">
        <f t="array" ref="K17">C17*INDEX(AK$3:AK$7,2022-YEAR($A17))/1000000</f>
        <v>178.996808544</v>
      </c>
      <c r="L17" s="3" cm="1">
        <f t="array" ref="L17">D17*INDEX(AL$3:AL$7,2022-YEAR($A17))/1000000</f>
        <v>300.89155555159999</v>
      </c>
      <c r="M17" s="3" cm="1">
        <f t="array" ref="M17">E17*INDEX(AM$3:AM$7,2022-YEAR($A17))/1000000</f>
        <v>588.76593706842095</v>
      </c>
      <c r="N17" s="3"/>
      <c r="O17" s="8">
        <v>42759</v>
      </c>
      <c r="P17" s="7">
        <f t="shared" si="7"/>
        <v>1000352.8303772778</v>
      </c>
      <c r="Q17" s="7">
        <f t="shared" si="2"/>
        <v>1011952.5835275003</v>
      </c>
      <c r="R17" s="6">
        <f t="shared" si="3"/>
        <v>3.1204257662509338E-3</v>
      </c>
      <c r="S17" s="9">
        <f t="shared" si="8"/>
        <v>0</v>
      </c>
      <c r="T17" s="7">
        <f t="shared" si="9"/>
        <v>251385.60711355289</v>
      </c>
      <c r="U17" s="7">
        <f t="shared" si="10"/>
        <v>247787.0872676337</v>
      </c>
      <c r="V17" s="7">
        <f t="shared" si="11"/>
        <v>239911.71649965446</v>
      </c>
      <c r="W17" s="7">
        <f t="shared" si="12"/>
        <v>261268.41949643669</v>
      </c>
      <c r="X17" s="7">
        <f t="shared" si="13"/>
        <v>255701.72959354188</v>
      </c>
      <c r="Y17" s="7">
        <f t="shared" si="13"/>
        <v>250598.10408129438</v>
      </c>
      <c r="Z17" s="7">
        <f t="shared" si="13"/>
        <v>242806.36846934431</v>
      </c>
      <c r="AA17" s="7">
        <f t="shared" si="13"/>
        <v>262846.38138331973</v>
      </c>
      <c r="AB17" s="7" cm="1">
        <f t="array" ref="AB17">SUM(ABS(T17:W17-X16:AA16))</f>
        <v>0</v>
      </c>
      <c r="AC17" s="6">
        <f t="shared" si="14"/>
        <v>0.25268153247082753</v>
      </c>
      <c r="AD17" s="6">
        <f t="shared" si="5"/>
        <v>0.24763818795516152</v>
      </c>
      <c r="AE17" s="6">
        <f t="shared" si="5"/>
        <v>0.23993848370144108</v>
      </c>
      <c r="AF17" s="6">
        <f t="shared" si="5"/>
        <v>0.2597417958725699</v>
      </c>
    </row>
    <row r="18" spans="1:32" x14ac:dyDescent="0.25">
      <c r="A18" s="1">
        <v>42760</v>
      </c>
      <c r="B18" s="3">
        <v>167.36000100000001</v>
      </c>
      <c r="C18" s="5">
        <v>42.119999</v>
      </c>
      <c r="D18" s="3">
        <v>86.029999000000004</v>
      </c>
      <c r="E18" s="3">
        <v>858.45001200000002</v>
      </c>
      <c r="F18" s="6">
        <f t="shared" si="6"/>
        <v>4.2416679369355226E-2</v>
      </c>
      <c r="G18" s="6">
        <f t="shared" si="1"/>
        <v>5.2505248090441992E-3</v>
      </c>
      <c r="H18" s="6">
        <f t="shared" si="1"/>
        <v>1.5462676871309311E-2</v>
      </c>
      <c r="I18" s="6">
        <f t="shared" si="1"/>
        <v>1.0499903117609621E-2</v>
      </c>
      <c r="J18" s="3" cm="1">
        <f t="array" ref="J18">B18*INDEX(AJ$3:AJ$7,2022-YEAR($A18))/1000000</f>
        <v>100.87138716272101</v>
      </c>
      <c r="K18" s="3" cm="1">
        <f t="array" ref="K18">C18*INDEX(AK$3:AK$7,2022-YEAR($A18))/1000000</f>
        <v>179.936635728</v>
      </c>
      <c r="L18" s="3" cm="1">
        <f t="array" ref="L18">D18*INDEX(AL$3:AL$7,2022-YEAR($A18))/1000000</f>
        <v>305.5441444484</v>
      </c>
      <c r="M18" s="3" cm="1">
        <f t="array" ref="M18">E18*INDEX(AM$3:AM$7,2022-YEAR($A18))/1000000</f>
        <v>594.94792236658805</v>
      </c>
      <c r="N18" s="3"/>
      <c r="O18" s="8">
        <v>42760</v>
      </c>
      <c r="P18" s="7">
        <f t="shared" si="7"/>
        <v>1011952.5835275003</v>
      </c>
      <c r="Q18" s="7">
        <f t="shared" si="2"/>
        <v>1030628.671325714</v>
      </c>
      <c r="R18" s="6">
        <f t="shared" si="3"/>
        <v>1.1595661848477601E-2</v>
      </c>
      <c r="S18" s="9">
        <f t="shared" si="8"/>
        <v>0</v>
      </c>
      <c r="T18" s="7">
        <f t="shared" si="9"/>
        <v>255701.72959354188</v>
      </c>
      <c r="U18" s="7">
        <f t="shared" si="10"/>
        <v>250598.10408129438</v>
      </c>
      <c r="V18" s="7">
        <f t="shared" si="11"/>
        <v>242806.36846934431</v>
      </c>
      <c r="W18" s="7">
        <f t="shared" si="12"/>
        <v>262846.38138331973</v>
      </c>
      <c r="X18" s="7">
        <f t="shared" si="13"/>
        <v>266547.74787190073</v>
      </c>
      <c r="Y18" s="7">
        <f t="shared" si="13"/>
        <v>251913.87564387263</v>
      </c>
      <c r="Z18" s="7">
        <f t="shared" si="13"/>
        <v>246560.80488728188</v>
      </c>
      <c r="AA18" s="7">
        <f t="shared" si="13"/>
        <v>265606.2429226588</v>
      </c>
      <c r="AB18" s="7" cm="1">
        <f t="array" ref="AB18">SUM(ABS(T18:W18-X17:AA17))</f>
        <v>0</v>
      </c>
      <c r="AC18" s="6">
        <f t="shared" si="14"/>
        <v>0.25862636591415233</v>
      </c>
      <c r="AD18" s="6">
        <f t="shared" si="5"/>
        <v>0.24442738946882955</v>
      </c>
      <c r="AE18" s="6">
        <f t="shared" si="5"/>
        <v>0.23923340359833656</v>
      </c>
      <c r="AF18" s="6">
        <f t="shared" si="5"/>
        <v>0.25771284101868164</v>
      </c>
    </row>
    <row r="19" spans="1:32" x14ac:dyDescent="0.25">
      <c r="A19" s="1">
        <v>42761</v>
      </c>
      <c r="B19" s="3">
        <v>169.11999499999999</v>
      </c>
      <c r="C19" s="5">
        <v>41.810001</v>
      </c>
      <c r="D19" s="3">
        <v>86.75</v>
      </c>
      <c r="E19" s="3">
        <v>856.97997999999995</v>
      </c>
      <c r="F19" s="6">
        <f t="shared" si="6"/>
        <v>1.0516216476360807E-2</v>
      </c>
      <c r="G19" s="6">
        <f t="shared" si="1"/>
        <v>-7.3598767179458013E-3</v>
      </c>
      <c r="H19" s="6">
        <f t="shared" si="1"/>
        <v>8.3691852652467702E-3</v>
      </c>
      <c r="I19" s="6">
        <f t="shared" si="1"/>
        <v>-1.7124258599230391E-3</v>
      </c>
      <c r="J19" s="3" cm="1">
        <f t="array" ref="J19">B19*INDEX(AJ$3:AJ$7,2022-YEAR($A19))/1000000</f>
        <v>101.93217250639499</v>
      </c>
      <c r="K19" s="3" cm="1">
        <f t="array" ref="K19">C19*INDEX(AK$3:AK$7,2022-YEAR($A19))/1000000</f>
        <v>178.612324272</v>
      </c>
      <c r="L19" s="3" cm="1">
        <f t="array" ref="L19">D19*INDEX(AL$3:AL$7,2022-YEAR($A19))/1000000</f>
        <v>308.10129999999998</v>
      </c>
      <c r="M19" s="3" cm="1">
        <f t="array" ref="M19">E19*INDEX(AM$3:AM$7,2022-YEAR($A19))/1000000</f>
        <v>593.92911815901994</v>
      </c>
      <c r="N19" s="3"/>
      <c r="O19" s="8">
        <v>42761</v>
      </c>
      <c r="P19" s="7">
        <f t="shared" si="7"/>
        <v>1030628.671325714</v>
      </c>
      <c r="Q19" s="7">
        <f t="shared" si="2"/>
        <v>1033186.3721316548</v>
      </c>
      <c r="R19" s="6">
        <f t="shared" si="3"/>
        <v>1.8455496929620896E-2</v>
      </c>
      <c r="S19" s="9">
        <f t="shared" si="8"/>
        <v>0</v>
      </c>
      <c r="T19" s="7">
        <f t="shared" si="9"/>
        <v>266547.74787190073</v>
      </c>
      <c r="U19" s="7">
        <f t="shared" si="10"/>
        <v>251913.87564387263</v>
      </c>
      <c r="V19" s="7">
        <f t="shared" si="11"/>
        <v>246560.80488728188</v>
      </c>
      <c r="W19" s="7">
        <f t="shared" si="12"/>
        <v>265606.2429226588</v>
      </c>
      <c r="X19" s="7">
        <f t="shared" si="13"/>
        <v>269350.8216898081</v>
      </c>
      <c r="Y19" s="7">
        <f t="shared" si="13"/>
        <v>250059.8205755938</v>
      </c>
      <c r="Z19" s="7">
        <f t="shared" si="13"/>
        <v>248624.31794253192</v>
      </c>
      <c r="AA19" s="7">
        <f t="shared" si="13"/>
        <v>265151.41192372103</v>
      </c>
      <c r="AB19" s="7" cm="1">
        <f t="array" ref="AB19">SUM(ABS(T19:W19-X18:AA18))</f>
        <v>0</v>
      </c>
      <c r="AC19" s="6">
        <f t="shared" si="14"/>
        <v>0.26069916227610268</v>
      </c>
      <c r="AD19" s="6">
        <f t="shared" si="5"/>
        <v>0.24202779606904232</v>
      </c>
      <c r="AE19" s="6">
        <f t="shared" si="5"/>
        <v>0.24063840237223991</v>
      </c>
      <c r="AF19" s="6">
        <f t="shared" si="5"/>
        <v>0.25663463928261515</v>
      </c>
    </row>
    <row r="20" spans="1:32" x14ac:dyDescent="0.25">
      <c r="A20" s="1">
        <v>42762</v>
      </c>
      <c r="B20" s="3">
        <v>167.699997</v>
      </c>
      <c r="C20" s="5">
        <v>41.450001</v>
      </c>
      <c r="D20" s="3">
        <v>86.93</v>
      </c>
      <c r="E20" s="3">
        <v>845.03002900000001</v>
      </c>
      <c r="F20" s="6">
        <f t="shared" si="6"/>
        <v>-8.3963933418990111E-3</v>
      </c>
      <c r="G20" s="6">
        <f t="shared" si="6"/>
        <v>-8.6103800858555735E-3</v>
      </c>
      <c r="H20" s="6">
        <f t="shared" si="6"/>
        <v>2.0749279538905263E-3</v>
      </c>
      <c r="I20" s="6">
        <f t="shared" si="6"/>
        <v>-1.3944259234620504E-2</v>
      </c>
      <c r="J20" s="3" cm="1">
        <f t="array" ref="J20">B20*INDEX(AJ$3:AJ$7,2022-YEAR($A20))/1000000</f>
        <v>101.076309891837</v>
      </c>
      <c r="K20" s="3" cm="1">
        <f t="array" ref="K20">C20*INDEX(AK$3:AK$7,2022-YEAR($A20))/1000000</f>
        <v>177.07440427200001</v>
      </c>
      <c r="L20" s="3" cm="1">
        <f t="array" ref="L20">D20*INDEX(AL$3:AL$7,2022-YEAR($A20))/1000000</f>
        <v>308.740588</v>
      </c>
      <c r="M20" s="3" cm="1">
        <f t="array" ref="M20">E20*INDEX(AM$3:AM$7,2022-YEAR($A20))/1000000</f>
        <v>585.64721656842096</v>
      </c>
      <c r="N20" s="3"/>
      <c r="O20" s="8">
        <v>42762</v>
      </c>
      <c r="P20" s="7">
        <f t="shared" si="7"/>
        <v>1033186.3721316548</v>
      </c>
      <c r="Q20" s="7">
        <f t="shared" si="2"/>
        <v>1025590.2241094527</v>
      </c>
      <c r="R20" s="6">
        <f t="shared" si="3"/>
        <v>2.4816899404231929E-3</v>
      </c>
      <c r="S20" s="9">
        <f t="shared" si="8"/>
        <v>0</v>
      </c>
      <c r="T20" s="7">
        <f t="shared" si="9"/>
        <v>269350.8216898081</v>
      </c>
      <c r="U20" s="7">
        <f t="shared" si="10"/>
        <v>250059.8205755938</v>
      </c>
      <c r="V20" s="7">
        <f t="shared" si="11"/>
        <v>248624.31794253192</v>
      </c>
      <c r="W20" s="7">
        <f t="shared" si="12"/>
        <v>265151.41192372103</v>
      </c>
      <c r="X20" s="7">
        <f t="shared" si="13"/>
        <v>267089.24624393677</v>
      </c>
      <c r="Y20" s="7">
        <f t="shared" si="13"/>
        <v>247906.71047623712</v>
      </c>
      <c r="Z20" s="7">
        <f t="shared" si="13"/>
        <v>249140.19548984786</v>
      </c>
      <c r="AA20" s="7">
        <f t="shared" si="13"/>
        <v>261454.071899431</v>
      </c>
      <c r="AB20" s="7" cm="1">
        <f t="array" ref="AB20">SUM(ABS(T20:W20-X19:AA19))</f>
        <v>0</v>
      </c>
      <c r="AC20" s="6">
        <f t="shared" si="14"/>
        <v>0.26042491432273301</v>
      </c>
      <c r="AD20" s="6">
        <f t="shared" si="14"/>
        <v>0.2417210155171878</v>
      </c>
      <c r="AE20" s="6">
        <f t="shared" si="14"/>
        <v>0.24292372297735476</v>
      </c>
      <c r="AF20" s="6">
        <f t="shared" si="14"/>
        <v>0.2549303471827245</v>
      </c>
    </row>
    <row r="21" spans="1:32" x14ac:dyDescent="0.25">
      <c r="A21" s="1">
        <v>42765</v>
      </c>
      <c r="B21" s="3">
        <v>165.570007</v>
      </c>
      <c r="C21" s="5">
        <v>41.380001</v>
      </c>
      <c r="D21" s="3">
        <v>86.029999000000004</v>
      </c>
      <c r="E21" s="3">
        <v>823.830017</v>
      </c>
      <c r="F21" s="6">
        <f t="shared" si="6"/>
        <v>-1.2701192833056485E-2</v>
      </c>
      <c r="G21" s="6">
        <f t="shared" si="6"/>
        <v>-1.6887816239136155E-3</v>
      </c>
      <c r="H21" s="6">
        <f t="shared" si="6"/>
        <v>-1.0353169216611113E-2</v>
      </c>
      <c r="I21" s="6">
        <f t="shared" si="6"/>
        <v>-2.5087880042662936E-2</v>
      </c>
      <c r="J21" s="3" cm="1">
        <f t="array" ref="J21">B21*INDEX(AJ$3:AJ$7,2022-YEAR($A21))/1000000</f>
        <v>99.792520189047011</v>
      </c>
      <c r="K21" s="3" cm="1">
        <f t="array" ref="K21">C21*INDEX(AK$3:AK$7,2022-YEAR($A21))/1000000</f>
        <v>176.77536427200002</v>
      </c>
      <c r="L21" s="3" cm="1">
        <f t="array" ref="L21">D21*INDEX(AL$3:AL$7,2022-YEAR($A21))/1000000</f>
        <v>305.5441444484</v>
      </c>
      <c r="M21" s="3" cm="1">
        <f t="array" ref="M21">E21*INDEX(AM$3:AM$7,2022-YEAR($A21))/1000000</f>
        <v>570.95456945183298</v>
      </c>
      <c r="N21" s="3"/>
      <c r="O21" s="8">
        <v>42765</v>
      </c>
      <c r="P21" s="7">
        <f t="shared" si="7"/>
        <v>1025590.2241094527</v>
      </c>
      <c r="Q21" s="7">
        <f t="shared" si="2"/>
        <v>1012640.4927971311</v>
      </c>
      <c r="R21" s="6">
        <f t="shared" si="3"/>
        <v>-7.3521566167484842E-3</v>
      </c>
      <c r="S21" s="9">
        <f t="shared" si="8"/>
        <v>0</v>
      </c>
      <c r="T21" s="7">
        <f t="shared" si="9"/>
        <v>267089.24624393677</v>
      </c>
      <c r="U21" s="7">
        <f t="shared" si="10"/>
        <v>247906.71047623712</v>
      </c>
      <c r="V21" s="7">
        <f t="shared" si="11"/>
        <v>249140.19548984786</v>
      </c>
      <c r="W21" s="7">
        <f t="shared" si="12"/>
        <v>261454.071899431</v>
      </c>
      <c r="X21" s="7">
        <f t="shared" si="13"/>
        <v>263696.8942237568</v>
      </c>
      <c r="Y21" s="7">
        <f t="shared" si="13"/>
        <v>247488.05017913997</v>
      </c>
      <c r="Z21" s="7">
        <f t="shared" si="13"/>
        <v>246560.80488728191</v>
      </c>
      <c r="AA21" s="7">
        <f t="shared" si="13"/>
        <v>254894.74350695231</v>
      </c>
      <c r="AB21" s="7" cm="1">
        <f t="array" ref="AB21">SUM(ABS(T21:W21-X20:AA20))</f>
        <v>0</v>
      </c>
      <c r="AC21" s="6">
        <f t="shared" si="14"/>
        <v>0.26040524361747497</v>
      </c>
      <c r="AD21" s="6">
        <f t="shared" si="14"/>
        <v>0.24439872979553157</v>
      </c>
      <c r="AE21" s="6">
        <f t="shared" si="14"/>
        <v>0.24348305903334744</v>
      </c>
      <c r="AF21" s="6">
        <f t="shared" si="14"/>
        <v>0.25171296755364597</v>
      </c>
    </row>
    <row r="22" spans="1:32" x14ac:dyDescent="0.25">
      <c r="A22" s="1">
        <v>42766</v>
      </c>
      <c r="B22" s="3">
        <v>163.41999799999999</v>
      </c>
      <c r="C22" s="5">
        <v>41.57</v>
      </c>
      <c r="D22" s="3">
        <v>84.629997000000003</v>
      </c>
      <c r="E22" s="3">
        <v>820.19000200000005</v>
      </c>
      <c r="F22" s="6">
        <f t="shared" si="6"/>
        <v>-1.2985498031657494E-2</v>
      </c>
      <c r="G22" s="6">
        <f t="shared" si="6"/>
        <v>4.5915658629394063E-3</v>
      </c>
      <c r="H22" s="6">
        <f t="shared" si="6"/>
        <v>-1.6273416439305133E-2</v>
      </c>
      <c r="I22" s="6">
        <f t="shared" si="6"/>
        <v>-4.4184054051042976E-3</v>
      </c>
      <c r="J22" s="3" cm="1">
        <f t="array" ref="J22">B22*INDEX(AJ$3:AJ$7,2022-YEAR($A22))/1000000</f>
        <v>98.496664614558</v>
      </c>
      <c r="K22" s="3" cm="1">
        <f t="array" ref="K22">C22*INDEX(AK$3:AK$7,2022-YEAR($A22))/1000000</f>
        <v>177.58704</v>
      </c>
      <c r="L22" s="3" cm="1">
        <f t="array" ref="L22">D22*INDEX(AL$3:AL$7,2022-YEAR($A22))/1000000</f>
        <v>300.5718973452</v>
      </c>
      <c r="M22" s="3" cm="1">
        <f t="array" ref="M22">E22*INDEX(AM$3:AM$7,2022-YEAR($A22))/1000000</f>
        <v>568.43186069609806</v>
      </c>
      <c r="N22" s="3"/>
      <c r="O22" s="8">
        <v>42766</v>
      </c>
      <c r="P22" s="7">
        <f t="shared" si="7"/>
        <v>1012640.4927971311</v>
      </c>
      <c r="Q22" s="7">
        <f t="shared" si="2"/>
        <v>1005214.0000109373</v>
      </c>
      <c r="R22" s="6">
        <f t="shared" si="3"/>
        <v>-1.2626613444532642E-2</v>
      </c>
      <c r="S22" s="9">
        <f t="shared" si="8"/>
        <v>0</v>
      </c>
      <c r="T22" s="7">
        <f t="shared" si="9"/>
        <v>263696.8942237568</v>
      </c>
      <c r="U22" s="7">
        <f t="shared" si="10"/>
        <v>247488.05017913997</v>
      </c>
      <c r="V22" s="7">
        <f t="shared" si="11"/>
        <v>246560.80488728191</v>
      </c>
      <c r="W22" s="7">
        <f t="shared" si="12"/>
        <v>254894.74350695231</v>
      </c>
      <c r="X22" s="7">
        <f t="shared" si="13"/>
        <v>260272.65872286001</v>
      </c>
      <c r="Y22" s="7">
        <f t="shared" si="13"/>
        <v>248624.40786182796</v>
      </c>
      <c r="Z22" s="7">
        <f t="shared" si="13"/>
        <v>242548.41823174091</v>
      </c>
      <c r="AA22" s="7">
        <f t="shared" si="13"/>
        <v>253768.51519450851</v>
      </c>
      <c r="AB22" s="7" cm="1">
        <f t="array" ref="AB22">SUM(ABS(T22:W22-X21:AA21))</f>
        <v>0</v>
      </c>
      <c r="AC22" s="6">
        <f t="shared" si="14"/>
        <v>0.25892263609542654</v>
      </c>
      <c r="AD22" s="6">
        <f t="shared" si="14"/>
        <v>0.24733480419007572</v>
      </c>
      <c r="AE22" s="6">
        <f t="shared" si="14"/>
        <v>0.24129033044615558</v>
      </c>
      <c r="AF22" s="6">
        <f t="shared" si="14"/>
        <v>0.25245222926834221</v>
      </c>
    </row>
    <row r="23" spans="1:32" x14ac:dyDescent="0.25">
      <c r="A23" s="1">
        <v>42767</v>
      </c>
      <c r="B23" s="3">
        <v>163.970001</v>
      </c>
      <c r="C23" s="5">
        <v>41.259998000000003</v>
      </c>
      <c r="D23" s="3">
        <v>84.949996999999996</v>
      </c>
      <c r="E23" s="3">
        <v>815.23999000000003</v>
      </c>
      <c r="F23" s="6">
        <f t="shared" si="6"/>
        <v>3.3655795296241298E-3</v>
      </c>
      <c r="G23" s="6">
        <f t="shared" si="6"/>
        <v>-7.4573490497954475E-3</v>
      </c>
      <c r="H23" s="6">
        <f t="shared" si="6"/>
        <v>3.781165205523962E-3</v>
      </c>
      <c r="I23" s="6">
        <f t="shared" si="6"/>
        <v>-6.0352015849127749E-3</v>
      </c>
      <c r="J23" s="3" cm="1">
        <f t="array" ref="J23">B23*INDEX(AJ$3:AJ$7,2022-YEAR($A23))/1000000</f>
        <v>98.828162972720989</v>
      </c>
      <c r="K23" s="3" cm="1">
        <f t="array" ref="K23">C23*INDEX(AK$3:AK$7,2022-YEAR($A23))/1000000</f>
        <v>176.26271145600001</v>
      </c>
      <c r="L23" s="3" cm="1">
        <f t="array" ref="L23">D23*INDEX(AL$3:AL$7,2022-YEAR($A23))/1000000</f>
        <v>301.70840934519998</v>
      </c>
      <c r="M23" s="3" cm="1">
        <f t="array" ref="M23">E23*INDEX(AM$3:AM$7,2022-YEAR($A23))/1000000</f>
        <v>565.00125982950999</v>
      </c>
      <c r="N23" s="3"/>
      <c r="O23" s="8">
        <v>42767</v>
      </c>
      <c r="P23" s="7">
        <f t="shared" si="7"/>
        <v>1005214.0000109373</v>
      </c>
      <c r="Q23" s="7">
        <f t="shared" si="2"/>
        <v>1003619.2767780399</v>
      </c>
      <c r="R23" s="6">
        <f t="shared" si="3"/>
        <v>-7.3337900656926802E-3</v>
      </c>
      <c r="S23" s="9">
        <f t="shared" si="8"/>
        <v>1</v>
      </c>
      <c r="T23" s="7">
        <f t="shared" si="9"/>
        <v>251303.50000273433</v>
      </c>
      <c r="U23" s="7">
        <f t="shared" si="10"/>
        <v>251303.50000273433</v>
      </c>
      <c r="V23" s="7">
        <f t="shared" si="11"/>
        <v>251303.50000273433</v>
      </c>
      <c r="W23" s="7">
        <f t="shared" si="12"/>
        <v>251303.50000273433</v>
      </c>
      <c r="X23" s="7">
        <f t="shared" si="13"/>
        <v>252149.28191806644</v>
      </c>
      <c r="Y23" s="7">
        <f t="shared" si="13"/>
        <v>249429.44208577866</v>
      </c>
      <c r="Z23" s="7">
        <f t="shared" si="13"/>
        <v>252253.72005297107</v>
      </c>
      <c r="AA23" s="7">
        <f t="shared" si="13"/>
        <v>249786.83272122371</v>
      </c>
      <c r="AB23" s="7" cm="1">
        <f t="array" ref="AB23">SUM(ABS(T23:W23-X22:AA22))</f>
        <v>22868.347823799646</v>
      </c>
      <c r="AC23" s="6">
        <f t="shared" si="14"/>
        <v>0.25123997491115518</v>
      </c>
      <c r="AD23" s="6">
        <f t="shared" si="14"/>
        <v>0.24852994343286453</v>
      </c>
      <c r="AE23" s="6">
        <f t="shared" si="14"/>
        <v>0.25134403641866221</v>
      </c>
      <c r="AF23" s="6">
        <f t="shared" si="14"/>
        <v>0.24888604523731811</v>
      </c>
    </row>
    <row r="24" spans="1:32" x14ac:dyDescent="0.25">
      <c r="A24" s="1">
        <v>42768</v>
      </c>
      <c r="B24" s="3">
        <v>162.259995</v>
      </c>
      <c r="C24" s="5">
        <v>41.400002000000001</v>
      </c>
      <c r="D24" s="3">
        <v>84.589995999999999</v>
      </c>
      <c r="E24" s="3">
        <v>818.26000999999997</v>
      </c>
      <c r="F24" s="6">
        <f t="shared" si="6"/>
        <v>-1.0428773492536569E-2</v>
      </c>
      <c r="G24" s="6">
        <f t="shared" si="6"/>
        <v>3.3932139308392451E-3</v>
      </c>
      <c r="H24" s="6">
        <f t="shared" si="6"/>
        <v>-4.237798854778041E-3</v>
      </c>
      <c r="I24" s="6">
        <f t="shared" si="6"/>
        <v>3.7044551752176691E-3</v>
      </c>
      <c r="J24" s="3" cm="1">
        <f t="array" ref="J24">B24*INDEX(AJ$3:AJ$7,2022-YEAR($A24))/1000000</f>
        <v>97.797506446394991</v>
      </c>
      <c r="K24" s="3" cm="1">
        <f t="array" ref="K24">C24*INDEX(AK$3:AK$7,2022-YEAR($A24))/1000000</f>
        <v>176.86080854400001</v>
      </c>
      <c r="L24" s="3" cm="1">
        <f t="array" ref="L24">D24*INDEX(AL$3:AL$7,2022-YEAR($A24))/1000000</f>
        <v>300.42982979360005</v>
      </c>
      <c r="M24" s="3" cm="1">
        <f t="array" ref="M24">E24*INDEX(AM$3:AM$7,2022-YEAR($A24))/1000000</f>
        <v>567.09428167048998</v>
      </c>
      <c r="N24" s="3"/>
      <c r="O24" s="8">
        <v>42768</v>
      </c>
      <c r="P24" s="7">
        <f t="shared" si="7"/>
        <v>1003619.2767780399</v>
      </c>
      <c r="Q24" s="7">
        <f t="shared" si="2"/>
        <v>1001692.3600874789</v>
      </c>
      <c r="R24" s="6">
        <f t="shared" si="3"/>
        <v>-1.5864514748900049E-3</v>
      </c>
      <c r="S24" s="9">
        <f t="shared" si="8"/>
        <v>0</v>
      </c>
      <c r="T24" s="7">
        <f t="shared" si="9"/>
        <v>252149.28191806644</v>
      </c>
      <c r="U24" s="7">
        <f t="shared" si="10"/>
        <v>249429.44208577866</v>
      </c>
      <c r="V24" s="7">
        <f t="shared" si="11"/>
        <v>252253.72005297107</v>
      </c>
      <c r="W24" s="7">
        <f t="shared" si="12"/>
        <v>249786.83272122371</v>
      </c>
      <c r="X24" s="7">
        <f t="shared" si="13"/>
        <v>249519.67417063718</v>
      </c>
      <c r="Y24" s="7">
        <f t="shared" si="13"/>
        <v>250275.8095434256</v>
      </c>
      <c r="Z24" s="7">
        <f t="shared" si="13"/>
        <v>251184.71952701709</v>
      </c>
      <c r="AA24" s="7">
        <f t="shared" si="13"/>
        <v>250712.1568463991</v>
      </c>
      <c r="AB24" s="7" cm="1">
        <f t="array" ref="AB24">SUM(ABS(T24:W24-X23:AA23))</f>
        <v>0</v>
      </c>
      <c r="AC24" s="6">
        <f t="shared" si="14"/>
        <v>0.24909811047061031</v>
      </c>
      <c r="AD24" s="6">
        <f t="shared" si="14"/>
        <v>0.24985296835204845</v>
      </c>
      <c r="AE24" s="6">
        <f t="shared" si="14"/>
        <v>0.25076034273145587</v>
      </c>
      <c r="AF24" s="6">
        <f t="shared" si="14"/>
        <v>0.25028857844588548</v>
      </c>
    </row>
    <row r="25" spans="1:32" x14ac:dyDescent="0.25">
      <c r="A25" s="1">
        <v>42769</v>
      </c>
      <c r="B25" s="3">
        <v>162.39999399999999</v>
      </c>
      <c r="C25" s="5">
        <v>41.540000999999997</v>
      </c>
      <c r="D25" s="3">
        <v>87.18</v>
      </c>
      <c r="E25" s="3">
        <v>820.13000499999998</v>
      </c>
      <c r="F25" s="6">
        <f t="shared" si="6"/>
        <v>8.6280663326765428E-4</v>
      </c>
      <c r="G25" s="6">
        <f t="shared" si="6"/>
        <v>3.3816181941246359E-3</v>
      </c>
      <c r="H25" s="6">
        <f t="shared" si="6"/>
        <v>3.0618325126767987E-2</v>
      </c>
      <c r="I25" s="6">
        <f t="shared" si="6"/>
        <v>2.2853310404353788E-3</v>
      </c>
      <c r="J25" s="3" cm="1">
        <f t="array" ref="J25">B25*INDEX(AJ$3:AJ$7,2022-YEAR($A25))/1000000</f>
        <v>97.881886783674005</v>
      </c>
      <c r="K25" s="3" cm="1">
        <f t="array" ref="K25">C25*INDEX(AK$3:AK$7,2022-YEAR($A25))/1000000</f>
        <v>177.45888427199998</v>
      </c>
      <c r="L25" s="3" cm="1">
        <f t="array" ref="L25">D25*INDEX(AL$3:AL$7,2022-YEAR($A25))/1000000</f>
        <v>309.628488</v>
      </c>
      <c r="M25" s="3" cm="1">
        <f t="array" ref="M25">E25*INDEX(AM$3:AM$7,2022-YEAR($A25))/1000000</f>
        <v>568.390279835245</v>
      </c>
      <c r="N25" s="3"/>
      <c r="O25" s="8">
        <v>42769</v>
      </c>
      <c r="P25" s="7">
        <f t="shared" si="7"/>
        <v>1001692.3600874789</v>
      </c>
      <c r="Q25" s="7">
        <f t="shared" si="2"/>
        <v>1011017.8002321953</v>
      </c>
      <c r="R25" s="6">
        <f t="shared" si="3"/>
        <v>-1.91996779570347E-3</v>
      </c>
      <c r="S25" s="9">
        <f t="shared" si="8"/>
        <v>0</v>
      </c>
      <c r="T25" s="7">
        <f t="shared" si="9"/>
        <v>249519.67417063718</v>
      </c>
      <c r="U25" s="7">
        <f t="shared" si="10"/>
        <v>250275.8095434256</v>
      </c>
      <c r="V25" s="7">
        <f t="shared" si="11"/>
        <v>251184.71952701709</v>
      </c>
      <c r="W25" s="7">
        <f t="shared" si="12"/>
        <v>250712.1568463991</v>
      </c>
      <c r="X25" s="7">
        <f t="shared" si="13"/>
        <v>249734.96140064241</v>
      </c>
      <c r="Y25" s="7">
        <f t="shared" si="13"/>
        <v>251122.14677452689</v>
      </c>
      <c r="Z25" s="7">
        <f t="shared" si="13"/>
        <v>258875.57493637133</v>
      </c>
      <c r="AA25" s="7">
        <f t="shared" si="13"/>
        <v>251285.1171206547</v>
      </c>
      <c r="AB25" s="7" cm="1">
        <f t="array" ref="AB25">SUM(ABS(T25:W25-X24:AA24))</f>
        <v>0</v>
      </c>
      <c r="AC25" s="6">
        <f t="shared" si="14"/>
        <v>0.2470134169183639</v>
      </c>
      <c r="AD25" s="6">
        <f t="shared" si="14"/>
        <v>0.24838548511890982</v>
      </c>
      <c r="AE25" s="6">
        <f t="shared" si="14"/>
        <v>0.25605441850471544</v>
      </c>
      <c r="AF25" s="6">
        <f t="shared" si="14"/>
        <v>0.24854667945801087</v>
      </c>
    </row>
    <row r="26" spans="1:32" x14ac:dyDescent="0.25">
      <c r="A26" s="1">
        <v>42772</v>
      </c>
      <c r="B26" s="3">
        <v>163.979996</v>
      </c>
      <c r="C26" s="5">
        <v>41.560001</v>
      </c>
      <c r="D26" s="3">
        <v>86.769997000000004</v>
      </c>
      <c r="E26" s="3">
        <v>821.61999500000002</v>
      </c>
      <c r="F26" s="6">
        <f t="shared" si="6"/>
        <v>9.7290767141284817E-3</v>
      </c>
      <c r="G26" s="6">
        <f t="shared" si="6"/>
        <v>4.8146363790424473E-4</v>
      </c>
      <c r="H26" s="6">
        <f t="shared" si="6"/>
        <v>-4.702947923835743E-3</v>
      </c>
      <c r="I26" s="6">
        <f t="shared" si="6"/>
        <v>1.8167729395537346E-3</v>
      </c>
      <c r="J26" s="3" cm="1">
        <f t="array" ref="J26">B26*INDEX(AJ$3:AJ$7,2022-YEAR($A26))/1000000</f>
        <v>98.834187169116007</v>
      </c>
      <c r="K26" s="3" cm="1">
        <f t="array" ref="K26">C26*INDEX(AK$3:AK$7,2022-YEAR($A26))/1000000</f>
        <v>177.54432427199998</v>
      </c>
      <c r="L26" s="3" cm="1">
        <f t="array" ref="L26">D26*INDEX(AL$3:AL$7,2022-YEAR($A26))/1000000</f>
        <v>308.17232134519998</v>
      </c>
      <c r="M26" s="3" cm="1">
        <f t="array" ref="M26">E26*INDEX(AM$3:AM$7,2022-YEAR($A26))/1000000</f>
        <v>569.42291591475498</v>
      </c>
      <c r="N26" s="3"/>
      <c r="O26" s="8">
        <v>42772</v>
      </c>
      <c r="P26" s="7">
        <f t="shared" si="7"/>
        <v>1011017.8002321953</v>
      </c>
      <c r="Q26" s="7">
        <f t="shared" si="2"/>
        <v>1012807.446665425</v>
      </c>
      <c r="R26" s="6">
        <f t="shared" si="3"/>
        <v>9.3096848057241388E-3</v>
      </c>
      <c r="S26" s="9">
        <f t="shared" si="8"/>
        <v>0</v>
      </c>
      <c r="T26" s="7">
        <f t="shared" si="9"/>
        <v>249734.96140064241</v>
      </c>
      <c r="U26" s="7">
        <f t="shared" si="10"/>
        <v>251122.14677452689</v>
      </c>
      <c r="V26" s="7">
        <f t="shared" si="11"/>
        <v>258875.57493637133</v>
      </c>
      <c r="W26" s="7">
        <f t="shared" si="12"/>
        <v>251285.1171206547</v>
      </c>
      <c r="X26" s="7">
        <f t="shared" si="13"/>
        <v>252164.65199830916</v>
      </c>
      <c r="Y26" s="7">
        <f t="shared" si="13"/>
        <v>251243.05295687128</v>
      </c>
      <c r="Z26" s="7">
        <f t="shared" si="13"/>
        <v>257658.09658869251</v>
      </c>
      <c r="AA26" s="7">
        <f t="shared" si="13"/>
        <v>251741.64512155208</v>
      </c>
      <c r="AB26" s="7" cm="1">
        <f t="array" ref="AB26">SUM(ABS(T26:W26-X25:AA25))</f>
        <v>0</v>
      </c>
      <c r="AC26" s="6">
        <f t="shared" si="14"/>
        <v>0.24897590635667027</v>
      </c>
      <c r="AD26" s="6">
        <f t="shared" si="14"/>
        <v>0.24806596138690118</v>
      </c>
      <c r="AE26" s="6">
        <f t="shared" si="14"/>
        <v>0.25439988364719079</v>
      </c>
      <c r="AF26" s="6">
        <f t="shared" si="14"/>
        <v>0.24855824860923784</v>
      </c>
    </row>
    <row r="27" spans="1:32" x14ac:dyDescent="0.25">
      <c r="A27" s="1">
        <v>42773</v>
      </c>
      <c r="B27" s="3">
        <v>166.5</v>
      </c>
      <c r="C27" s="5">
        <v>41.900002000000001</v>
      </c>
      <c r="D27" s="3">
        <v>86.720000999999996</v>
      </c>
      <c r="E27" s="3">
        <v>829.22997999999995</v>
      </c>
      <c r="F27" s="6">
        <f t="shared" si="6"/>
        <v>1.5367752539767077E-2</v>
      </c>
      <c r="G27" s="6">
        <f t="shared" si="6"/>
        <v>8.180967079379986E-3</v>
      </c>
      <c r="H27" s="6">
        <f t="shared" si="6"/>
        <v>-5.7618994731567508E-4</v>
      </c>
      <c r="I27" s="6">
        <f t="shared" si="6"/>
        <v>9.2621711330187484E-3</v>
      </c>
      <c r="J27" s="3" cm="1">
        <f t="array" ref="J27">B27*INDEX(AJ$3:AJ$7,2022-YEAR($A27))/1000000</f>
        <v>100.3530465</v>
      </c>
      <c r="K27" s="3" cm="1">
        <f t="array" ref="K27">C27*INDEX(AK$3:AK$7,2022-YEAR($A27))/1000000</f>
        <v>178.996808544</v>
      </c>
      <c r="L27" s="3" cm="1">
        <f t="array" ref="L27">D27*INDEX(AL$3:AL$7,2022-YEAR($A27))/1000000</f>
        <v>307.99475555159995</v>
      </c>
      <c r="M27" s="3" cm="1">
        <f t="array" ref="M27">E27*INDEX(AM$3:AM$7,2022-YEAR($A27))/1000000</f>
        <v>574.69700840901999</v>
      </c>
      <c r="N27" s="3"/>
      <c r="O27" s="8">
        <v>42773</v>
      </c>
      <c r="P27" s="7">
        <f t="shared" si="7"/>
        <v>1012807.446665425</v>
      </c>
      <c r="Q27" s="7">
        <f t="shared" si="2"/>
        <v>1020921.2759750993</v>
      </c>
      <c r="R27" s="6">
        <f t="shared" si="3"/>
        <v>1.7701433474450745E-3</v>
      </c>
      <c r="S27" s="9">
        <f t="shared" si="8"/>
        <v>0</v>
      </c>
      <c r="T27" s="7">
        <f t="shared" si="9"/>
        <v>252164.65199830916</v>
      </c>
      <c r="U27" s="7">
        <f t="shared" si="10"/>
        <v>251243.05295687128</v>
      </c>
      <c r="V27" s="7">
        <f t="shared" si="11"/>
        <v>257658.09658869251</v>
      </c>
      <c r="W27" s="7">
        <f t="shared" si="12"/>
        <v>251741.64512155208</v>
      </c>
      <c r="X27" s="7">
        <f t="shared" si="13"/>
        <v>256039.85596949569</v>
      </c>
      <c r="Y27" s="7">
        <f t="shared" si="13"/>
        <v>253298.46410203437</v>
      </c>
      <c r="Z27" s="7">
        <f t="shared" si="13"/>
        <v>257509.63658359362</v>
      </c>
      <c r="AA27" s="7">
        <f t="shared" si="13"/>
        <v>254073.31931997553</v>
      </c>
      <c r="AB27" s="7" cm="1">
        <f t="array" ref="AB27">SUM(ABS(T27:W27-X26:AA26))</f>
        <v>0</v>
      </c>
      <c r="AC27" s="6">
        <f t="shared" si="14"/>
        <v>0.25079294750219372</v>
      </c>
      <c r="AD27" s="6">
        <f t="shared" si="14"/>
        <v>0.24810773373304881</v>
      </c>
      <c r="AE27" s="6">
        <f t="shared" si="14"/>
        <v>0.25223260856978591</v>
      </c>
      <c r="AF27" s="6">
        <f t="shared" si="14"/>
        <v>0.24886671019497147</v>
      </c>
    </row>
    <row r="28" spans="1:32" x14ac:dyDescent="0.25">
      <c r="A28" s="1">
        <v>42774</v>
      </c>
      <c r="B28" s="3">
        <v>163.80999800000001</v>
      </c>
      <c r="C28" s="5">
        <v>42.02</v>
      </c>
      <c r="D28" s="3">
        <v>85.959998999999996</v>
      </c>
      <c r="E28" s="3">
        <v>829.88000499999998</v>
      </c>
      <c r="F28" s="6">
        <f t="shared" si="6"/>
        <v>-1.6156168168168117E-2</v>
      </c>
      <c r="G28" s="6">
        <f t="shared" si="6"/>
        <v>2.8639139444432971E-3</v>
      </c>
      <c r="H28" s="6">
        <f t="shared" si="6"/>
        <v>-8.7638606000477459E-3</v>
      </c>
      <c r="I28" s="6">
        <f t="shared" si="6"/>
        <v>7.8388989264488451E-4</v>
      </c>
      <c r="J28" s="3" cm="1">
        <f t="array" ref="J28">B28*INDEX(AJ$3:AJ$7,2022-YEAR($A28))/1000000</f>
        <v>98.73172580455801</v>
      </c>
      <c r="K28" s="3" cm="1">
        <f t="array" ref="K28">C28*INDEX(AK$3:AK$7,2022-YEAR($A28))/1000000</f>
        <v>179.50944000000001</v>
      </c>
      <c r="L28" s="3" cm="1">
        <f t="array" ref="L28">D28*INDEX(AL$3:AL$7,2022-YEAR($A28))/1000000</f>
        <v>305.29553244839997</v>
      </c>
      <c r="M28" s="3" cm="1">
        <f t="array" ref="M28">E28*INDEX(AM$3:AM$7,2022-YEAR($A28))/1000000</f>
        <v>575.14750758524497</v>
      </c>
      <c r="N28" s="3"/>
      <c r="O28" s="8">
        <v>42774</v>
      </c>
      <c r="P28" s="7">
        <f t="shared" si="7"/>
        <v>1020921.2759750993</v>
      </c>
      <c r="Q28" s="7">
        <f t="shared" si="2"/>
        <v>1015452.4649565686</v>
      </c>
      <c r="R28" s="6">
        <f t="shared" si="3"/>
        <v>8.0112259604609992E-3</v>
      </c>
      <c r="S28" s="9">
        <f t="shared" si="8"/>
        <v>0</v>
      </c>
      <c r="T28" s="7">
        <f t="shared" si="9"/>
        <v>256039.85596949569</v>
      </c>
      <c r="U28" s="7">
        <f t="shared" si="10"/>
        <v>253298.46410203437</v>
      </c>
      <c r="V28" s="7">
        <f t="shared" si="11"/>
        <v>257509.63658359362</v>
      </c>
      <c r="W28" s="7">
        <f t="shared" si="12"/>
        <v>254073.31931997553</v>
      </c>
      <c r="X28" s="7">
        <f t="shared" si="13"/>
        <v>251903.23299869901</v>
      </c>
      <c r="Y28" s="7">
        <f t="shared" si="13"/>
        <v>254023.88910548229</v>
      </c>
      <c r="Z28" s="7">
        <f t="shared" si="13"/>
        <v>255252.85802540605</v>
      </c>
      <c r="AA28" s="7">
        <f t="shared" si="13"/>
        <v>254272.48482698115</v>
      </c>
      <c r="AB28" s="7" cm="1">
        <f t="array" ref="AB28">SUM(ABS(T28:W28-X27:AA27))</f>
        <v>0</v>
      </c>
      <c r="AC28" s="6">
        <f t="shared" si="14"/>
        <v>0.24806994092970472</v>
      </c>
      <c r="AD28" s="6">
        <f t="shared" si="14"/>
        <v>0.25015832633420909</v>
      </c>
      <c r="AE28" s="6">
        <f t="shared" si="14"/>
        <v>0.25136859364098679</v>
      </c>
      <c r="AF28" s="6">
        <f t="shared" si="14"/>
        <v>0.25040313909509937</v>
      </c>
    </row>
    <row r="29" spans="1:32" x14ac:dyDescent="0.25">
      <c r="A29" s="1">
        <v>42775</v>
      </c>
      <c r="B29" s="3">
        <v>164.279999</v>
      </c>
      <c r="C29" s="5">
        <v>41.25</v>
      </c>
      <c r="D29" s="3">
        <v>87.199996999999996</v>
      </c>
      <c r="E29" s="3">
        <v>830.05999799999995</v>
      </c>
      <c r="F29" s="6">
        <f t="shared" si="6"/>
        <v>2.8691838455427998E-3</v>
      </c>
      <c r="G29" s="6">
        <f t="shared" si="6"/>
        <v>-1.8324607329842979E-2</v>
      </c>
      <c r="H29" s="6">
        <f t="shared" si="6"/>
        <v>1.4425291000759621E-2</v>
      </c>
      <c r="I29" s="6">
        <f t="shared" si="6"/>
        <v>2.1689039248506958E-4</v>
      </c>
      <c r="J29" s="3" cm="1">
        <f t="array" ref="J29">B29*INDEX(AJ$3:AJ$7,2022-YEAR($A29))/1000000</f>
        <v>99.015005277279002</v>
      </c>
      <c r="K29" s="3" cm="1">
        <f t="array" ref="K29">C29*INDEX(AK$3:AK$7,2022-YEAR($A29))/1000000</f>
        <v>176.22</v>
      </c>
      <c r="L29" s="3" cm="1">
        <f t="array" ref="L29">D29*INDEX(AL$3:AL$7,2022-YEAR($A29))/1000000</f>
        <v>309.6995093452</v>
      </c>
      <c r="M29" s="3" cm="1">
        <f t="array" ref="M29">E29*INDEX(AM$3:AM$7,2022-YEAR($A29))/1000000</f>
        <v>575.27225155390192</v>
      </c>
      <c r="N29" s="3"/>
      <c r="O29" s="8">
        <v>42775</v>
      </c>
      <c r="P29" s="7">
        <f t="shared" si="7"/>
        <v>1015452.4649565686</v>
      </c>
      <c r="Q29" s="7">
        <f t="shared" si="2"/>
        <v>1015257.5796378951</v>
      </c>
      <c r="R29" s="6">
        <f t="shared" si="3"/>
        <v>-5.3567411584281022E-3</v>
      </c>
      <c r="S29" s="9">
        <f t="shared" si="8"/>
        <v>0</v>
      </c>
      <c r="T29" s="7">
        <f t="shared" si="9"/>
        <v>251903.23299869901</v>
      </c>
      <c r="U29" s="7">
        <f t="shared" si="10"/>
        <v>254023.88910548229</v>
      </c>
      <c r="V29" s="7">
        <f t="shared" si="11"/>
        <v>255252.85802540605</v>
      </c>
      <c r="W29" s="7">
        <f t="shared" si="12"/>
        <v>254272.48482698115</v>
      </c>
      <c r="X29" s="7">
        <f t="shared" si="13"/>
        <v>252625.98968545889</v>
      </c>
      <c r="Y29" s="7">
        <f t="shared" si="13"/>
        <v>249369.00108522477</v>
      </c>
      <c r="Z29" s="7">
        <f t="shared" si="13"/>
        <v>258934.95478119809</v>
      </c>
      <c r="AA29" s="7">
        <f t="shared" si="13"/>
        <v>254327.63408601345</v>
      </c>
      <c r="AB29" s="7" cm="1">
        <f t="array" ref="AB29">SUM(ABS(T29:W29-X28:AA28))</f>
        <v>0</v>
      </c>
      <c r="AC29" s="6">
        <f t="shared" si="14"/>
        <v>0.2488294544676645</v>
      </c>
      <c r="AD29" s="6">
        <f t="shared" si="14"/>
        <v>0.24562141281837607</v>
      </c>
      <c r="AE29" s="6">
        <f t="shared" si="14"/>
        <v>0.25504360664172598</v>
      </c>
      <c r="AF29" s="6">
        <f t="shared" si="14"/>
        <v>0.25050552607223353</v>
      </c>
    </row>
    <row r="30" spans="1:32" x14ac:dyDescent="0.25">
      <c r="A30" s="1">
        <v>42776</v>
      </c>
      <c r="B30" s="3">
        <v>166.229996</v>
      </c>
      <c r="C30" s="5">
        <v>40.580002</v>
      </c>
      <c r="D30" s="3">
        <v>87</v>
      </c>
      <c r="E30" s="3">
        <v>834.84997599999997</v>
      </c>
      <c r="F30" s="6">
        <f t="shared" si="6"/>
        <v>1.186995989694406E-2</v>
      </c>
      <c r="G30" s="6">
        <f t="shared" si="6"/>
        <v>-1.62423757575757E-2</v>
      </c>
      <c r="H30" s="6">
        <f t="shared" si="6"/>
        <v>-2.2935436568879419E-3</v>
      </c>
      <c r="I30" s="6">
        <f t="shared" si="6"/>
        <v>5.7706406904818319E-3</v>
      </c>
      <c r="J30" s="3" cm="1">
        <f t="array" ref="J30">B30*INDEX(AJ$3:AJ$7,2022-YEAR($A30))/1000000</f>
        <v>100.19030941911601</v>
      </c>
      <c r="K30" s="3" cm="1">
        <f t="array" ref="K30">C30*INDEX(AK$3:AK$7,2022-YEAR($A30))/1000000</f>
        <v>173.35776854400001</v>
      </c>
      <c r="L30" s="3" cm="1">
        <f t="array" ref="L30">D30*INDEX(AL$3:AL$7,2022-YEAR($A30))/1000000</f>
        <v>308.98919999999998</v>
      </c>
      <c r="M30" s="3" cm="1">
        <f t="array" ref="M30">E30*INDEX(AM$3:AM$7,2022-YEAR($A30))/1000000</f>
        <v>578.59194101682397</v>
      </c>
      <c r="N30" s="3"/>
      <c r="O30" s="8">
        <v>42776</v>
      </c>
      <c r="P30" s="7">
        <f t="shared" si="7"/>
        <v>1015257.5796378951</v>
      </c>
      <c r="Q30" s="7">
        <f t="shared" si="2"/>
        <v>1015079.6497573556</v>
      </c>
      <c r="R30" s="6">
        <f t="shared" si="3"/>
        <v>-1.9191968644416413E-4</v>
      </c>
      <c r="S30" s="9">
        <f t="shared" si="8"/>
        <v>0</v>
      </c>
      <c r="T30" s="7">
        <f t="shared" si="9"/>
        <v>252625.98968545889</v>
      </c>
      <c r="U30" s="7">
        <f t="shared" si="10"/>
        <v>249369.00108522477</v>
      </c>
      <c r="V30" s="7">
        <f t="shared" si="11"/>
        <v>258934.95478119809</v>
      </c>
      <c r="W30" s="7">
        <f t="shared" si="12"/>
        <v>254327.63408601345</v>
      </c>
      <c r="X30" s="7">
        <f t="shared" si="13"/>
        <v>255624.65005195106</v>
      </c>
      <c r="Y30" s="7">
        <f t="shared" si="13"/>
        <v>245318.65606730725</v>
      </c>
      <c r="Z30" s="7">
        <f t="shared" si="13"/>
        <v>258341.07615811311</v>
      </c>
      <c r="AA30" s="7">
        <f t="shared" si="13"/>
        <v>255795.26747998418</v>
      </c>
      <c r="AB30" s="7" cm="1">
        <f t="array" ref="AB30">SUM(ABS(T30:W30-X29:AA29))</f>
        <v>0</v>
      </c>
      <c r="AC30" s="6">
        <f t="shared" si="14"/>
        <v>0.25182718431312806</v>
      </c>
      <c r="AD30" s="6">
        <f t="shared" si="14"/>
        <v>0.24167429238281762</v>
      </c>
      <c r="AE30" s="6">
        <f t="shared" si="14"/>
        <v>0.25450325619262182</v>
      </c>
      <c r="AF30" s="6">
        <f t="shared" si="14"/>
        <v>0.2519952671114325</v>
      </c>
    </row>
    <row r="31" spans="1:32" x14ac:dyDescent="0.25">
      <c r="A31" s="1">
        <v>42779</v>
      </c>
      <c r="B31" s="3">
        <v>168.029999</v>
      </c>
      <c r="C31" s="5">
        <v>40.619999</v>
      </c>
      <c r="D31" s="3">
        <v>88.150002000000001</v>
      </c>
      <c r="E31" s="3">
        <v>838.96002199999998</v>
      </c>
      <c r="F31" s="6">
        <f t="shared" si="6"/>
        <v>1.0828388638113307E-2</v>
      </c>
      <c r="G31" s="6">
        <f t="shared" si="6"/>
        <v>9.8563326832756815E-4</v>
      </c>
      <c r="H31" s="6">
        <f t="shared" si="6"/>
        <v>1.3218413793103512E-2</v>
      </c>
      <c r="I31" s="6">
        <f t="shared" si="6"/>
        <v>4.9230953083239104E-3</v>
      </c>
      <c r="J31" s="3" cm="1">
        <f t="array" ref="J31">B31*INDEX(AJ$3:AJ$7,2022-YEAR($A31))/1000000</f>
        <v>101.275209027279</v>
      </c>
      <c r="K31" s="3" cm="1">
        <f t="array" ref="K31">C31*INDEX(AK$3:AK$7,2022-YEAR($A31))/1000000</f>
        <v>173.52863572799998</v>
      </c>
      <c r="L31" s="3" cm="1">
        <f t="array" ref="L31">D31*INDEX(AL$3:AL$7,2022-YEAR($A31))/1000000</f>
        <v>313.07354710320004</v>
      </c>
      <c r="M31" s="3" cm="1">
        <f t="array" ref="M31">E31*INDEX(AM$3:AM$7,2022-YEAR($A31))/1000000</f>
        <v>581.44040428707797</v>
      </c>
      <c r="N31" s="3"/>
      <c r="O31" s="8">
        <v>42779</v>
      </c>
      <c r="P31" s="7">
        <f t="shared" si="7"/>
        <v>1015079.6497573556</v>
      </c>
      <c r="Q31" s="7">
        <f t="shared" si="2"/>
        <v>1022763.610767997</v>
      </c>
      <c r="R31" s="6">
        <f t="shared" si="3"/>
        <v>-1.7525589969291655E-4</v>
      </c>
      <c r="S31" s="9">
        <f t="shared" si="8"/>
        <v>0</v>
      </c>
      <c r="T31" s="7">
        <f t="shared" si="9"/>
        <v>255624.65005195106</v>
      </c>
      <c r="U31" s="7">
        <f t="shared" si="10"/>
        <v>245318.65606730725</v>
      </c>
      <c r="V31" s="7">
        <f t="shared" si="11"/>
        <v>258341.07615811311</v>
      </c>
      <c r="W31" s="7">
        <f t="shared" si="12"/>
        <v>255795.26747998418</v>
      </c>
      <c r="X31" s="7">
        <f t="shared" si="13"/>
        <v>258392.65310819529</v>
      </c>
      <c r="Y31" s="7">
        <f t="shared" si="13"/>
        <v>245560.45029606862</v>
      </c>
      <c r="Z31" s="7">
        <f t="shared" si="13"/>
        <v>261755.93540252669</v>
      </c>
      <c r="AA31" s="7">
        <f t="shared" si="13"/>
        <v>257054.57196120638</v>
      </c>
      <c r="AB31" s="7" cm="1">
        <f t="array" ref="AB31">SUM(ABS(T31:W31-X30:AA30))</f>
        <v>0</v>
      </c>
      <c r="AC31" s="6">
        <f t="shared" si="14"/>
        <v>0.25264161765998622</v>
      </c>
      <c r="AD31" s="6">
        <f t="shared" si="14"/>
        <v>0.24009502069757485</v>
      </c>
      <c r="AE31" s="6">
        <f t="shared" si="14"/>
        <v>0.25593004350826792</v>
      </c>
      <c r="AF31" s="6">
        <f t="shared" si="14"/>
        <v>0.25133331813417098</v>
      </c>
    </row>
    <row r="32" spans="1:32" x14ac:dyDescent="0.25">
      <c r="A32" s="1">
        <v>42780</v>
      </c>
      <c r="B32" s="3">
        <v>168.5</v>
      </c>
      <c r="C32" s="5">
        <v>40.529998999999997</v>
      </c>
      <c r="D32" s="3">
        <v>89.559997999999993</v>
      </c>
      <c r="E32" s="3">
        <v>840.03002900000001</v>
      </c>
      <c r="F32" s="6">
        <f t="shared" si="6"/>
        <v>2.7971255299477082E-3</v>
      </c>
      <c r="G32" s="6">
        <f t="shared" si="6"/>
        <v>-2.2156573662152068E-3</v>
      </c>
      <c r="H32" s="6">
        <f t="shared" si="6"/>
        <v>1.5995416540092622E-2</v>
      </c>
      <c r="I32" s="6">
        <f t="shared" si="6"/>
        <v>1.2753968865515386E-3</v>
      </c>
      <c r="J32" s="3" cm="1">
        <f t="array" ref="J32">B32*INDEX(AJ$3:AJ$7,2022-YEAR($A32))/1000000</f>
        <v>101.5584885</v>
      </c>
      <c r="K32" s="3" cm="1">
        <f t="array" ref="K32">C32*INDEX(AK$3:AK$7,2022-YEAR($A32))/1000000</f>
        <v>173.14415572799999</v>
      </c>
      <c r="L32" s="3" cm="1">
        <f t="array" ref="L32">D32*INDEX(AL$3:AL$7,2022-YEAR($A32))/1000000</f>
        <v>318.0812888968</v>
      </c>
      <c r="M32" s="3" cm="1">
        <f t="array" ref="M32">E32*INDEX(AM$3:AM$7,2022-YEAR($A32))/1000000</f>
        <v>582.18197156842098</v>
      </c>
      <c r="N32" s="3"/>
      <c r="O32" s="8">
        <v>42780</v>
      </c>
      <c r="P32" s="7">
        <f t="shared" si="7"/>
        <v>1022763.610767997</v>
      </c>
      <c r="Q32" s="7">
        <f t="shared" si="2"/>
        <v>1027457.0314535653</v>
      </c>
      <c r="R32" s="6">
        <f t="shared" si="3"/>
        <v>7.5698109133388591E-3</v>
      </c>
      <c r="S32" s="9">
        <f t="shared" si="8"/>
        <v>0</v>
      </c>
      <c r="T32" s="7">
        <f t="shared" si="9"/>
        <v>258392.65310819529</v>
      </c>
      <c r="U32" s="7">
        <f t="shared" si="10"/>
        <v>245560.45029606862</v>
      </c>
      <c r="V32" s="7">
        <f t="shared" si="11"/>
        <v>261755.93540252669</v>
      </c>
      <c r="W32" s="7">
        <f t="shared" si="12"/>
        <v>257054.57196120638</v>
      </c>
      <c r="X32" s="7">
        <f t="shared" si="13"/>
        <v>259115.40979495514</v>
      </c>
      <c r="Y32" s="7">
        <f t="shared" si="13"/>
        <v>245016.37247551902</v>
      </c>
      <c r="Z32" s="7">
        <f t="shared" si="13"/>
        <v>265942.8306211317</v>
      </c>
      <c r="AA32" s="7">
        <f t="shared" si="13"/>
        <v>257382.41856195955</v>
      </c>
      <c r="AB32" s="7" cm="1">
        <f t="array" ref="AB32">SUM(ABS(T32:W32-X31:AA31))</f>
        <v>0</v>
      </c>
      <c r="AC32" s="6">
        <f t="shared" si="14"/>
        <v>0.25219099374732884</v>
      </c>
      <c r="AD32" s="6">
        <f t="shared" si="14"/>
        <v>0.23846872908046493</v>
      </c>
      <c r="AE32" s="6">
        <f t="shared" si="14"/>
        <v>0.25883596343186899</v>
      </c>
      <c r="AF32" s="6">
        <f t="shared" si="14"/>
        <v>0.25050431374033733</v>
      </c>
    </row>
    <row r="33" spans="1:32" x14ac:dyDescent="0.25">
      <c r="A33" s="1">
        <v>42781</v>
      </c>
      <c r="B33" s="3">
        <v>169.300003</v>
      </c>
      <c r="C33" s="5">
        <v>40.439999</v>
      </c>
      <c r="D33" s="3">
        <v>90.589995999999999</v>
      </c>
      <c r="E33" s="3">
        <v>837.32000700000003</v>
      </c>
      <c r="F33" s="6">
        <f t="shared" si="6"/>
        <v>4.7477922848664367E-3</v>
      </c>
      <c r="G33" s="6">
        <f t="shared" si="6"/>
        <v>-2.2205774048994487E-3</v>
      </c>
      <c r="H33" s="6">
        <f t="shared" si="6"/>
        <v>1.1500647867366043E-2</v>
      </c>
      <c r="I33" s="6">
        <f t="shared" si="6"/>
        <v>-3.2261013373844349E-3</v>
      </c>
      <c r="J33" s="3" cm="1">
        <f t="array" ref="J33">B33*INDEX(AJ$3:AJ$7,2022-YEAR($A33))/1000000</f>
        <v>102.04066710816299</v>
      </c>
      <c r="K33" s="3" cm="1">
        <f t="array" ref="K33">C33*INDEX(AK$3:AK$7,2022-YEAR($A33))/1000000</f>
        <v>172.75967572800002</v>
      </c>
      <c r="L33" s="3" cm="1">
        <f t="array" ref="L33">D33*INDEX(AL$3:AL$7,2022-YEAR($A33))/1000000</f>
        <v>321.73942979360004</v>
      </c>
      <c r="M33" s="3" cm="1">
        <f t="array" ref="M33">E33*INDEX(AM$3:AM$7,2022-YEAR($A33))/1000000</f>
        <v>580.30379353134299</v>
      </c>
      <c r="N33" s="3"/>
      <c r="O33" s="8">
        <v>42781</v>
      </c>
      <c r="P33" s="7">
        <f t="shared" si="7"/>
        <v>1027457.0314535653</v>
      </c>
      <c r="Q33" s="7">
        <f t="shared" si="2"/>
        <v>1030371.3528596127</v>
      </c>
      <c r="R33" s="6">
        <f t="shared" si="3"/>
        <v>4.5889593999575151E-3</v>
      </c>
      <c r="S33" s="9">
        <f t="shared" si="8"/>
        <v>0</v>
      </c>
      <c r="T33" s="7">
        <f t="shared" si="9"/>
        <v>259115.40979495514</v>
      </c>
      <c r="U33" s="7">
        <f t="shared" si="10"/>
        <v>245016.37247551902</v>
      </c>
      <c r="V33" s="7">
        <f t="shared" si="11"/>
        <v>265942.8306211317</v>
      </c>
      <c r="W33" s="7">
        <f t="shared" si="12"/>
        <v>257382.41856195955</v>
      </c>
      <c r="X33" s="7">
        <f t="shared" si="13"/>
        <v>260345.63593846967</v>
      </c>
      <c r="Y33" s="7">
        <f t="shared" si="13"/>
        <v>244472.29465496945</v>
      </c>
      <c r="Z33" s="7">
        <f t="shared" si="13"/>
        <v>269001.34546895593</v>
      </c>
      <c r="AA33" s="7">
        <f t="shared" si="13"/>
        <v>256552.07679721757</v>
      </c>
      <c r="AB33" s="7" cm="1">
        <f t="array" ref="AB33">SUM(ABS(T33:W33-X32:AA32))</f>
        <v>0</v>
      </c>
      <c r="AC33" s="6">
        <f t="shared" si="14"/>
        <v>0.25267165591893309</v>
      </c>
      <c r="AD33" s="6">
        <f t="shared" si="14"/>
        <v>0.23726619919748351</v>
      </c>
      <c r="AE33" s="6">
        <f t="shared" si="14"/>
        <v>0.26107222868957924</v>
      </c>
      <c r="AF33" s="6">
        <f t="shared" si="14"/>
        <v>0.24898991619400407</v>
      </c>
    </row>
    <row r="34" spans="1:32" x14ac:dyDescent="0.25">
      <c r="A34" s="1">
        <v>42782</v>
      </c>
      <c r="B34" s="3">
        <v>170.80999800000001</v>
      </c>
      <c r="C34" s="5">
        <v>41.200001</v>
      </c>
      <c r="D34" s="3">
        <v>90.529999000000004</v>
      </c>
      <c r="E34" s="3">
        <v>842.169983</v>
      </c>
      <c r="F34" s="6">
        <f t="shared" si="6"/>
        <v>8.9190488673529522E-3</v>
      </c>
      <c r="G34" s="6">
        <f t="shared" si="6"/>
        <v>1.8793323906857617E-2</v>
      </c>
      <c r="H34" s="6">
        <f t="shared" si="6"/>
        <v>-6.6229167291276259E-4</v>
      </c>
      <c r="I34" s="6">
        <f t="shared" si="6"/>
        <v>5.7922609748413123E-3</v>
      </c>
      <c r="J34" s="3" cm="1">
        <f t="array" ref="J34">B34*INDEX(AJ$3:AJ$7,2022-YEAR($A34))/1000000</f>
        <v>102.95077280455801</v>
      </c>
      <c r="K34" s="3" cm="1">
        <f t="array" ref="K34">C34*INDEX(AK$3:AK$7,2022-YEAR($A34))/1000000</f>
        <v>176.00640427200003</v>
      </c>
      <c r="L34" s="3" cm="1">
        <f t="array" ref="L34">D34*INDEX(AL$3:AL$7,2022-YEAR($A34))/1000000</f>
        <v>321.52634444840004</v>
      </c>
      <c r="M34" s="3" cm="1">
        <f t="array" ref="M34">E34*INDEX(AM$3:AM$7,2022-YEAR($A34))/1000000</f>
        <v>583.66506454816704</v>
      </c>
      <c r="N34" s="3"/>
      <c r="O34" s="8">
        <v>42782</v>
      </c>
      <c r="P34" s="7">
        <f t="shared" si="7"/>
        <v>1030371.3528596127</v>
      </c>
      <c r="Q34" s="7">
        <f t="shared" si="2"/>
        <v>1038595.6945599942</v>
      </c>
      <c r="R34" s="6">
        <f t="shared" si="3"/>
        <v>2.8364411521173416E-3</v>
      </c>
      <c r="S34" s="9">
        <f t="shared" si="8"/>
        <v>0</v>
      </c>
      <c r="T34" s="7">
        <f t="shared" si="9"/>
        <v>260345.63593846967</v>
      </c>
      <c r="U34" s="7">
        <f t="shared" si="10"/>
        <v>244472.29465496945</v>
      </c>
      <c r="V34" s="7">
        <f t="shared" si="11"/>
        <v>269001.34546895593</v>
      </c>
      <c r="W34" s="7">
        <f t="shared" si="12"/>
        <v>256552.07679721757</v>
      </c>
      <c r="X34" s="7">
        <f t="shared" si="13"/>
        <v>262667.671387807</v>
      </c>
      <c r="Y34" s="7">
        <f t="shared" si="13"/>
        <v>249066.74167467302</v>
      </c>
      <c r="Z34" s="7">
        <f t="shared" si="13"/>
        <v>268823.18811784952</v>
      </c>
      <c r="AA34" s="7">
        <f t="shared" si="13"/>
        <v>258038.09337966458</v>
      </c>
      <c r="AB34" s="7" cm="1">
        <f t="array" ref="AB34">SUM(ABS(T34:W34-X33:AA33))</f>
        <v>0</v>
      </c>
      <c r="AC34" s="6">
        <f t="shared" si="14"/>
        <v>0.25290656678399515</v>
      </c>
      <c r="AD34" s="6">
        <f t="shared" si="14"/>
        <v>0.23981106698135438</v>
      </c>
      <c r="AE34" s="6">
        <f t="shared" si="14"/>
        <v>0.25883333574932421</v>
      </c>
      <c r="AF34" s="6">
        <f t="shared" si="14"/>
        <v>0.24844903048532627</v>
      </c>
    </row>
    <row r="35" spans="1:32" x14ac:dyDescent="0.25">
      <c r="A35" s="1">
        <v>42783</v>
      </c>
      <c r="B35" s="3">
        <v>172.71000699999999</v>
      </c>
      <c r="C35" s="5">
        <v>41.23</v>
      </c>
      <c r="D35" s="3">
        <v>90.230002999999996</v>
      </c>
      <c r="E35" s="3">
        <v>846.54998799999998</v>
      </c>
      <c r="F35" s="6">
        <f t="shared" si="6"/>
        <v>1.1123523343171016E-2</v>
      </c>
      <c r="G35" s="6">
        <f t="shared" si="6"/>
        <v>7.2813105028801672E-4</v>
      </c>
      <c r="H35" s="6">
        <f t="shared" si="6"/>
        <v>-3.3137744760165511E-3</v>
      </c>
      <c r="I35" s="6">
        <f t="shared" si="6"/>
        <v>5.200856226669881E-3</v>
      </c>
      <c r="J35" s="3" cm="1">
        <f t="array" ref="J35">B35*INDEX(AJ$3:AJ$7,2022-YEAR($A35))/1000000</f>
        <v>104.09594812904699</v>
      </c>
      <c r="K35" s="3" cm="1">
        <f t="array" ref="K35">C35*INDEX(AK$3:AK$7,2022-YEAR($A35))/1000000</f>
        <v>176.13455999999999</v>
      </c>
      <c r="L35" s="3" cm="1">
        <f t="array" ref="L35">D35*INDEX(AL$3:AL$7,2022-YEAR($A35))/1000000</f>
        <v>320.46087865480001</v>
      </c>
      <c r="M35" s="3" cm="1">
        <f t="array" ref="M35">E35*INDEX(AM$3:AM$7,2022-YEAR($A35))/1000000</f>
        <v>586.70062263341197</v>
      </c>
      <c r="N35" s="3"/>
      <c r="O35" s="8">
        <v>42783</v>
      </c>
      <c r="P35" s="7">
        <f t="shared" si="7"/>
        <v>1038595.6945599942</v>
      </c>
      <c r="Q35" s="7">
        <f t="shared" si="2"/>
        <v>1042150.0373677055</v>
      </c>
      <c r="R35" s="6">
        <f t="shared" si="3"/>
        <v>7.9819199918129691E-3</v>
      </c>
      <c r="S35" s="9">
        <f t="shared" si="8"/>
        <v>0</v>
      </c>
      <c r="T35" s="7">
        <f t="shared" si="9"/>
        <v>262667.671387807</v>
      </c>
      <c r="U35" s="7">
        <f t="shared" si="10"/>
        <v>249066.74167467302</v>
      </c>
      <c r="V35" s="7">
        <f t="shared" si="11"/>
        <v>268823.18811784952</v>
      </c>
      <c r="W35" s="7">
        <f t="shared" si="12"/>
        <v>258038.09337966458</v>
      </c>
      <c r="X35" s="7">
        <f t="shared" si="13"/>
        <v>265589.46136198565</v>
      </c>
      <c r="Y35" s="7">
        <f t="shared" si="13"/>
        <v>249248.09490288043</v>
      </c>
      <c r="Z35" s="7">
        <f t="shared" si="13"/>
        <v>267932.36869850318</v>
      </c>
      <c r="AA35" s="7">
        <f t="shared" si="13"/>
        <v>259380.11240433622</v>
      </c>
      <c r="AB35" s="7" cm="1">
        <f t="array" ref="AB35">SUM(ABS(T35:W35-X34:AA34))</f>
        <v>0</v>
      </c>
      <c r="AC35" s="6">
        <f t="shared" si="14"/>
        <v>0.25484762446760512</v>
      </c>
      <c r="AD35" s="6">
        <f t="shared" si="14"/>
        <v>0.23916718895144784</v>
      </c>
      <c r="AE35" s="6">
        <f t="shared" si="14"/>
        <v>0.25709577228942482</v>
      </c>
      <c r="AF35" s="6">
        <f t="shared" si="14"/>
        <v>0.24888941429152223</v>
      </c>
    </row>
    <row r="36" spans="1:32" x14ac:dyDescent="0.25">
      <c r="A36" s="1">
        <v>42787</v>
      </c>
      <c r="B36" s="3">
        <v>175.55999800000001</v>
      </c>
      <c r="C36" s="5">
        <v>41.459999000000003</v>
      </c>
      <c r="D36" s="3">
        <v>91.010002</v>
      </c>
      <c r="E36" s="3">
        <v>849.27002000000005</v>
      </c>
      <c r="F36" s="6">
        <f t="shared" si="6"/>
        <v>1.6501597385726541E-2</v>
      </c>
      <c r="G36" s="6">
        <f t="shared" si="6"/>
        <v>5.5784380305603509E-3</v>
      </c>
      <c r="H36" s="6">
        <f t="shared" si="6"/>
        <v>8.644563604857769E-3</v>
      </c>
      <c r="I36" s="6">
        <f t="shared" si="6"/>
        <v>3.2130790131204012E-3</v>
      </c>
      <c r="J36" s="3" cm="1">
        <f t="array" ref="J36">B36*INDEX(AJ$3:AJ$7,2022-YEAR($A36))/1000000</f>
        <v>105.813697554558</v>
      </c>
      <c r="K36" s="3" cm="1">
        <f t="array" ref="K36">C36*INDEX(AK$3:AK$7,2022-YEAR($A36))/1000000</f>
        <v>177.11711572800002</v>
      </c>
      <c r="L36" s="3" cm="1">
        <f t="array" ref="L36">D36*INDEX(AL$3:AL$7,2022-YEAR($A36))/1000000</f>
        <v>323.23112310319999</v>
      </c>
      <c r="M36" s="3" cm="1">
        <f t="array" ref="M36">E36*INDEX(AM$3:AM$7,2022-YEAR($A36))/1000000</f>
        <v>588.58573809098004</v>
      </c>
      <c r="N36" s="3"/>
      <c r="O36" s="8">
        <v>42787</v>
      </c>
      <c r="P36" s="7">
        <f t="shared" si="7"/>
        <v>1042150.0373677055</v>
      </c>
      <c r="Q36" s="7">
        <f t="shared" si="2"/>
        <v>1051072.6699792456</v>
      </c>
      <c r="R36" s="6">
        <f t="shared" si="3"/>
        <v>3.4222583689962338E-3</v>
      </c>
      <c r="S36" s="9">
        <f t="shared" si="8"/>
        <v>0</v>
      </c>
      <c r="T36" s="7">
        <f t="shared" si="9"/>
        <v>265589.46136198565</v>
      </c>
      <c r="U36" s="7">
        <f t="shared" si="10"/>
        <v>249248.09490288043</v>
      </c>
      <c r="V36" s="7">
        <f t="shared" si="11"/>
        <v>267932.36869850318</v>
      </c>
      <c r="W36" s="7">
        <f t="shared" si="12"/>
        <v>259380.11240433622</v>
      </c>
      <c r="X36" s="7">
        <f t="shared" si="13"/>
        <v>269972.11172327312</v>
      </c>
      <c r="Y36" s="7">
        <f t="shared" si="13"/>
        <v>250638.50995453139</v>
      </c>
      <c r="Z36" s="7">
        <f t="shared" si="13"/>
        <v>270248.5271015176</v>
      </c>
      <c r="AA36" s="7">
        <f t="shared" si="13"/>
        <v>260213.52119992339</v>
      </c>
      <c r="AB36" s="7" cm="1">
        <f t="array" ref="AB36">SUM(ABS(T36:W36-X35:AA35))</f>
        <v>0</v>
      </c>
      <c r="AC36" s="6">
        <f t="shared" si="14"/>
        <v>0.25685389738903969</v>
      </c>
      <c r="AD36" s="6">
        <f t="shared" si="14"/>
        <v>0.23845973462470532</v>
      </c>
      <c r="AE36" s="6">
        <f t="shared" si="14"/>
        <v>0.25711688146819944</v>
      </c>
      <c r="AF36" s="6">
        <f t="shared" si="14"/>
        <v>0.24756948651805544</v>
      </c>
    </row>
    <row r="37" spans="1:32" x14ac:dyDescent="0.25">
      <c r="A37" s="1">
        <v>42788</v>
      </c>
      <c r="B37" s="3">
        <v>175.36000100000001</v>
      </c>
      <c r="C37" s="5">
        <v>41.599997999999999</v>
      </c>
      <c r="D37" s="3">
        <v>91.059997999999993</v>
      </c>
      <c r="E37" s="3">
        <v>851.35998500000005</v>
      </c>
      <c r="F37" s="6">
        <f t="shared" si="6"/>
        <v>-1.1391945903302947E-3</v>
      </c>
      <c r="G37" s="6">
        <f t="shared" si="6"/>
        <v>3.3767246352320868E-3</v>
      </c>
      <c r="H37" s="6">
        <f t="shared" si="6"/>
        <v>5.4934621361724112E-4</v>
      </c>
      <c r="I37" s="6">
        <f t="shared" si="6"/>
        <v>2.4608957702285661E-3</v>
      </c>
      <c r="J37" s="3" cm="1">
        <f t="array" ref="J37">B37*INDEX(AJ$3:AJ$7,2022-YEAR($A37))/1000000</f>
        <v>105.69315516272101</v>
      </c>
      <c r="K37" s="3" cm="1">
        <f t="array" ref="K37">C37*INDEX(AK$3:AK$7,2022-YEAR($A37))/1000000</f>
        <v>177.71519145600001</v>
      </c>
      <c r="L37" s="3" cm="1">
        <f t="array" ref="L37">D37*INDEX(AL$3:AL$7,2022-YEAR($A37))/1000000</f>
        <v>323.40868889679996</v>
      </c>
      <c r="M37" s="3" cm="1">
        <f t="array" ref="M37">E37*INDEX(AM$3:AM$7,2022-YEAR($A37))/1000000</f>
        <v>590.03418624426513</v>
      </c>
      <c r="N37" s="3"/>
      <c r="O37" s="8">
        <v>42788</v>
      </c>
      <c r="P37" s="7">
        <f t="shared" si="7"/>
        <v>1051072.6699792456</v>
      </c>
      <c r="Q37" s="7">
        <f t="shared" si="2"/>
        <v>1052400.2747999076</v>
      </c>
      <c r="R37" s="6">
        <f t="shared" si="3"/>
        <v>8.5617543459262091E-3</v>
      </c>
      <c r="S37" s="9">
        <f t="shared" si="8"/>
        <v>0</v>
      </c>
      <c r="T37" s="7">
        <f t="shared" si="9"/>
        <v>269972.11172327312</v>
      </c>
      <c r="U37" s="7">
        <f t="shared" si="10"/>
        <v>250638.50995453139</v>
      </c>
      <c r="V37" s="7">
        <f t="shared" si="11"/>
        <v>270248.5271015176</v>
      </c>
      <c r="W37" s="7">
        <f t="shared" si="12"/>
        <v>260213.52119992339</v>
      </c>
      <c r="X37" s="7">
        <f t="shared" si="13"/>
        <v>269664.5609540579</v>
      </c>
      <c r="Y37" s="7">
        <f t="shared" si="13"/>
        <v>251484.84718563268</v>
      </c>
      <c r="Z37" s="7">
        <f t="shared" si="13"/>
        <v>270396.98710661643</v>
      </c>
      <c r="AA37" s="7">
        <f t="shared" si="13"/>
        <v>260853.87955360059</v>
      </c>
      <c r="AB37" s="7" cm="1">
        <f t="array" ref="AB37">SUM(ABS(T37:W37-X36:AA36))</f>
        <v>0</v>
      </c>
      <c r="AC37" s="6">
        <f t="shared" si="14"/>
        <v>0.25623763829340418</v>
      </c>
      <c r="AD37" s="6">
        <f t="shared" si="14"/>
        <v>0.23896311432781353</v>
      </c>
      <c r="AE37" s="6">
        <f t="shared" si="14"/>
        <v>0.25693359606735838</v>
      </c>
      <c r="AF37" s="6">
        <f t="shared" si="14"/>
        <v>0.24786565131142391</v>
      </c>
    </row>
    <row r="38" spans="1:32" x14ac:dyDescent="0.25">
      <c r="A38" s="1">
        <v>42789</v>
      </c>
      <c r="B38" s="3">
        <v>176.86000100000001</v>
      </c>
      <c r="C38" s="5">
        <v>41.66</v>
      </c>
      <c r="D38" s="3">
        <v>91.129997000000003</v>
      </c>
      <c r="E38" s="3">
        <v>851</v>
      </c>
      <c r="F38" s="6">
        <f t="shared" si="6"/>
        <v>8.5538320680096369E-3</v>
      </c>
      <c r="G38" s="6">
        <f t="shared" si="6"/>
        <v>1.4423558385747715E-3</v>
      </c>
      <c r="H38" s="6">
        <f t="shared" si="6"/>
        <v>7.6871295340907864E-4</v>
      </c>
      <c r="I38" s="6">
        <f t="shared" si="6"/>
        <v>-4.2283523579045301E-4</v>
      </c>
      <c r="J38" s="3" cm="1">
        <f t="array" ref="J38">B38*INDEX(AJ$3:AJ$7,2022-YEAR($A38))/1000000</f>
        <v>106.597236662721</v>
      </c>
      <c r="K38" s="3" cm="1">
        <f t="array" ref="K38">C38*INDEX(AK$3:AK$7,2022-YEAR($A38))/1000000</f>
        <v>177.97152</v>
      </c>
      <c r="L38" s="3" cm="1">
        <f t="array" ref="L38">D38*INDEX(AL$3:AL$7,2022-YEAR($A38))/1000000</f>
        <v>323.65729734519999</v>
      </c>
      <c r="M38" s="3" cm="1">
        <f t="array" ref="M38">E38*INDEX(AM$3:AM$7,2022-YEAR($A38))/1000000</f>
        <v>589.78469900000005</v>
      </c>
      <c r="N38" s="3"/>
      <c r="O38" s="8">
        <v>42789</v>
      </c>
      <c r="P38" s="7">
        <f t="shared" si="7"/>
        <v>1052400.2747999076</v>
      </c>
      <c r="Q38" s="7">
        <f t="shared" si="2"/>
        <v>1055167.2302615372</v>
      </c>
      <c r="R38" s="6">
        <f t="shared" si="3"/>
        <v>1.2630951775087773E-3</v>
      </c>
      <c r="S38" s="9">
        <f t="shared" si="8"/>
        <v>0</v>
      </c>
      <c r="T38" s="7">
        <f t="shared" si="9"/>
        <v>269664.5609540579</v>
      </c>
      <c r="U38" s="7">
        <f t="shared" si="10"/>
        <v>251484.84718563268</v>
      </c>
      <c r="V38" s="7">
        <f t="shared" si="11"/>
        <v>270396.98710661643</v>
      </c>
      <c r="W38" s="7">
        <f t="shared" si="12"/>
        <v>260853.87955360059</v>
      </c>
      <c r="X38" s="7">
        <f t="shared" si="13"/>
        <v>271971.22632315243</v>
      </c>
      <c r="Y38" s="7">
        <f t="shared" si="13"/>
        <v>251847.57782328394</v>
      </c>
      <c r="Z38" s="7">
        <f t="shared" si="13"/>
        <v>270604.84477316809</v>
      </c>
      <c r="AA38" s="7">
        <f t="shared" si="13"/>
        <v>260743.5813419327</v>
      </c>
      <c r="AB38" s="7" cm="1">
        <f t="array" ref="AB38">SUM(ABS(T38:W38-X37:AA37))</f>
        <v>0</v>
      </c>
      <c r="AC38" s="6">
        <f t="shared" si="14"/>
        <v>0.25775177481179046</v>
      </c>
      <c r="AD38" s="6">
        <f t="shared" si="14"/>
        <v>0.23868024953813261</v>
      </c>
      <c r="AE38" s="6">
        <f t="shared" si="14"/>
        <v>0.25645683168732891</v>
      </c>
      <c r="AF38" s="6">
        <f t="shared" si="14"/>
        <v>0.24711114396274791</v>
      </c>
    </row>
    <row r="39" spans="1:32" x14ac:dyDescent="0.25">
      <c r="A39" s="1">
        <v>42790</v>
      </c>
      <c r="B39" s="3">
        <v>177.44000199999999</v>
      </c>
      <c r="C39" s="5">
        <v>41.779998999999997</v>
      </c>
      <c r="D39" s="3">
        <v>90.330001999999993</v>
      </c>
      <c r="E39" s="3">
        <v>847.80999799999995</v>
      </c>
      <c r="F39" s="6">
        <f t="shared" si="6"/>
        <v>3.2794356933198987E-3</v>
      </c>
      <c r="G39" s="6">
        <f t="shared" si="6"/>
        <v>2.8804368698991389E-3</v>
      </c>
      <c r="H39" s="6">
        <f t="shared" si="6"/>
        <v>-8.778613259473822E-3</v>
      </c>
      <c r="I39" s="6">
        <f t="shared" si="6"/>
        <v>-3.7485334900118072E-3</v>
      </c>
      <c r="J39" s="3" cm="1">
        <f t="array" ref="J39">B39*INDEX(AJ$3:AJ$7,2022-YEAR($A39))/1000000</f>
        <v>106.94681544544198</v>
      </c>
      <c r="K39" s="3" cm="1">
        <f t="array" ref="K39">C39*INDEX(AK$3:AK$7,2022-YEAR($A39))/1000000</f>
        <v>178.48415572799999</v>
      </c>
      <c r="L39" s="3" cm="1">
        <f t="array" ref="L39">D39*INDEX(AL$3:AL$7,2022-YEAR($A39))/1000000</f>
        <v>320.81603510319997</v>
      </c>
      <c r="M39" s="3" cm="1">
        <f t="array" ref="M39">E39*INDEX(AM$3:AM$7,2022-YEAR($A39))/1000000</f>
        <v>587.57387130390191</v>
      </c>
      <c r="N39" s="3"/>
      <c r="O39" s="8">
        <v>42790</v>
      </c>
      <c r="P39" s="7">
        <f t="shared" si="7"/>
        <v>1055167.2302615372</v>
      </c>
      <c r="Q39" s="7">
        <f t="shared" si="2"/>
        <v>1053431.6321320848</v>
      </c>
      <c r="R39" s="6">
        <f t="shared" si="3"/>
        <v>2.629185422966307E-3</v>
      </c>
      <c r="S39" s="9">
        <f t="shared" si="8"/>
        <v>0</v>
      </c>
      <c r="T39" s="7">
        <f t="shared" si="9"/>
        <v>271971.22632315243</v>
      </c>
      <c r="U39" s="7">
        <f t="shared" si="10"/>
        <v>251847.57782328394</v>
      </c>
      <c r="V39" s="7">
        <f t="shared" si="11"/>
        <v>270604.84477316809</v>
      </c>
      <c r="W39" s="7">
        <f t="shared" si="12"/>
        <v>260743.5813419327</v>
      </c>
      <c r="X39" s="7">
        <f t="shared" si="13"/>
        <v>272863.13847031252</v>
      </c>
      <c r="Y39" s="7">
        <f t="shared" si="13"/>
        <v>252573.0088720409</v>
      </c>
      <c r="Z39" s="7">
        <f t="shared" si="13"/>
        <v>268229.30949476449</v>
      </c>
      <c r="AA39" s="7">
        <f t="shared" si="13"/>
        <v>259766.17529496684</v>
      </c>
      <c r="AB39" s="7" cm="1">
        <f t="array" ref="AB39">SUM(ABS(T39:W39-X38:AA38))</f>
        <v>0</v>
      </c>
      <c r="AC39" s="6">
        <f t="shared" si="14"/>
        <v>0.25902311089524938</v>
      </c>
      <c r="AD39" s="6">
        <f t="shared" si="14"/>
        <v>0.23976212709774786</v>
      </c>
      <c r="AE39" s="6">
        <f t="shared" si="14"/>
        <v>0.25462431667433783</v>
      </c>
      <c r="AF39" s="6">
        <f t="shared" si="14"/>
        <v>0.24659044533266491</v>
      </c>
    </row>
    <row r="40" spans="1:32" x14ac:dyDescent="0.25">
      <c r="A40" s="1">
        <v>42793</v>
      </c>
      <c r="B40" s="3">
        <v>179.429993</v>
      </c>
      <c r="C40" s="5">
        <v>41.669998</v>
      </c>
      <c r="D40" s="3">
        <v>90.43</v>
      </c>
      <c r="E40" s="3">
        <v>849.669983</v>
      </c>
      <c r="F40" s="6">
        <f t="shared" si="6"/>
        <v>1.1215007763581974E-2</v>
      </c>
      <c r="G40" s="6">
        <f t="shared" si="6"/>
        <v>-2.6328626767080365E-3</v>
      </c>
      <c r="H40" s="6">
        <f t="shared" si="6"/>
        <v>1.1070297551860619E-3</v>
      </c>
      <c r="I40" s="6">
        <f t="shared" si="6"/>
        <v>2.1938700939925226E-3</v>
      </c>
      <c r="J40" s="3" cm="1">
        <f t="array" ref="J40">B40*INDEX(AJ$3:AJ$7,2022-YEAR($A40))/1000000</f>
        <v>108.14622481095299</v>
      </c>
      <c r="K40" s="3" cm="1">
        <f t="array" ref="K40">C40*INDEX(AK$3:AK$7,2022-YEAR($A40))/1000000</f>
        <v>178.014231456</v>
      </c>
      <c r="L40" s="3" cm="1">
        <f t="array" ref="L40">D40*INDEX(AL$3:AL$7,2022-YEAR($A40))/1000000</f>
        <v>321.17118799999997</v>
      </c>
      <c r="M40" s="3" cm="1">
        <f t="array" ref="M40">E40*INDEX(AM$3:AM$7,2022-YEAR($A40))/1000000</f>
        <v>588.86293204816695</v>
      </c>
      <c r="N40" s="3"/>
      <c r="O40" s="8">
        <v>42793</v>
      </c>
      <c r="P40" s="7">
        <f t="shared" si="7"/>
        <v>1053431.6321320848</v>
      </c>
      <c r="Q40" s="7">
        <f t="shared" si="2"/>
        <v>1056693.6353704557</v>
      </c>
      <c r="R40" s="6">
        <f t="shared" si="3"/>
        <v>-1.6448559808118768E-3</v>
      </c>
      <c r="S40" s="9">
        <f t="shared" si="8"/>
        <v>0</v>
      </c>
      <c r="T40" s="7">
        <f t="shared" si="9"/>
        <v>272863.13847031252</v>
      </c>
      <c r="U40" s="7">
        <f t="shared" si="10"/>
        <v>252573.0088720409</v>
      </c>
      <c r="V40" s="7">
        <f t="shared" si="11"/>
        <v>268229.30949476449</v>
      </c>
      <c r="W40" s="7">
        <f t="shared" si="12"/>
        <v>259766.17529496684</v>
      </c>
      <c r="X40" s="7">
        <f t="shared" si="13"/>
        <v>275923.30068665242</v>
      </c>
      <c r="Y40" s="7">
        <f t="shared" si="13"/>
        <v>251908.01882383786</v>
      </c>
      <c r="Z40" s="7">
        <f t="shared" si="13"/>
        <v>268526.24732158816</v>
      </c>
      <c r="AA40" s="7">
        <f t="shared" si="13"/>
        <v>260336.06853837729</v>
      </c>
      <c r="AB40" s="7" cm="1">
        <f t="array" ref="AB40">SUM(ABS(T40:W40-X39:AA39))</f>
        <v>0</v>
      </c>
      <c r="AC40" s="6">
        <f t="shared" si="14"/>
        <v>0.26111948766486059</v>
      </c>
      <c r="AD40" s="6">
        <f t="shared" si="14"/>
        <v>0.23839267162380887</v>
      </c>
      <c r="AE40" s="6">
        <f t="shared" si="14"/>
        <v>0.25411930036604058</v>
      </c>
      <c r="AF40" s="6">
        <f t="shared" si="14"/>
        <v>0.24636854034529002</v>
      </c>
    </row>
    <row r="41" spans="1:32" x14ac:dyDescent="0.25">
      <c r="A41" s="1">
        <v>42794</v>
      </c>
      <c r="B41" s="3">
        <v>180.229996</v>
      </c>
      <c r="C41" s="5">
        <v>41.959999000000003</v>
      </c>
      <c r="D41" s="3">
        <v>90.620002999999997</v>
      </c>
      <c r="E41" s="3">
        <v>844.92999299999997</v>
      </c>
      <c r="F41" s="6">
        <f t="shared" si="6"/>
        <v>4.4585801215519805E-3</v>
      </c>
      <c r="G41" s="6">
        <f t="shared" si="6"/>
        <v>6.9594675766484482E-3</v>
      </c>
      <c r="H41" s="6">
        <f t="shared" si="6"/>
        <v>2.1011058277118355E-3</v>
      </c>
      <c r="I41" s="6">
        <f t="shared" si="6"/>
        <v>-5.578624754124184E-3</v>
      </c>
      <c r="J41" s="3" cm="1">
        <f t="array" ref="J41">B41*INDEX(AJ$3:AJ$7,2022-YEAR($A41))/1000000</f>
        <v>108.62840341911601</v>
      </c>
      <c r="K41" s="3" cm="1">
        <f t="array" ref="K41">C41*INDEX(AK$3:AK$7,2022-YEAR($A41))/1000000</f>
        <v>179.25311572800001</v>
      </c>
      <c r="L41" s="3" cm="1">
        <f t="array" ref="L41">D41*INDEX(AL$3:AL$7,2022-YEAR($A41))/1000000</f>
        <v>321.84600265479997</v>
      </c>
      <c r="M41" s="3" cm="1">
        <f t="array" ref="M41">E41*INDEX(AM$3:AM$7,2022-YEAR($A41))/1000000</f>
        <v>585.57788671865706</v>
      </c>
      <c r="N41" s="3"/>
      <c r="O41" s="8">
        <v>42794</v>
      </c>
      <c r="P41" s="7">
        <f t="shared" si="7"/>
        <v>1056693.6353704557</v>
      </c>
      <c r="Q41" s="7">
        <f t="shared" si="2"/>
        <v>1058788.892030074</v>
      </c>
      <c r="R41" s="6">
        <f t="shared" si="3"/>
        <v>3.0965495423453948E-3</v>
      </c>
      <c r="S41" s="9">
        <f t="shared" si="8"/>
        <v>0</v>
      </c>
      <c r="T41" s="7">
        <f t="shared" si="9"/>
        <v>275923.30068665242</v>
      </c>
      <c r="U41" s="7">
        <f t="shared" si="10"/>
        <v>251908.01882383786</v>
      </c>
      <c r="V41" s="7">
        <f t="shared" si="11"/>
        <v>268526.24732158816</v>
      </c>
      <c r="W41" s="7">
        <f t="shared" si="12"/>
        <v>260336.06853837729</v>
      </c>
      <c r="X41" s="7">
        <f t="shared" si="13"/>
        <v>277153.52683016693</v>
      </c>
      <c r="Y41" s="7">
        <f t="shared" si="13"/>
        <v>253661.1645131401</v>
      </c>
      <c r="Z41" s="7">
        <f t="shared" si="13"/>
        <v>269090.4493847292</v>
      </c>
      <c r="AA41" s="7">
        <f t="shared" si="13"/>
        <v>258883.75130203777</v>
      </c>
      <c r="AB41" s="7" cm="1">
        <f t="array" ref="AB41">SUM(ABS(T41:W41-X40:AA40))</f>
        <v>0</v>
      </c>
      <c r="AC41" s="6">
        <f t="shared" si="14"/>
        <v>0.26176467180229407</v>
      </c>
      <c r="AD41" s="6">
        <f t="shared" si="14"/>
        <v>0.23957671488863247</v>
      </c>
      <c r="AE41" s="6">
        <f t="shared" si="14"/>
        <v>0.25414929398134062</v>
      </c>
      <c r="AF41" s="6">
        <f t="shared" si="14"/>
        <v>0.24450931932773279</v>
      </c>
    </row>
    <row r="42" spans="1:32" x14ac:dyDescent="0.25">
      <c r="A42" s="1">
        <v>42795</v>
      </c>
      <c r="B42" s="3">
        <v>183.91000399999999</v>
      </c>
      <c r="C42" s="5">
        <v>42.16</v>
      </c>
      <c r="D42" s="3">
        <v>93.599997999999999</v>
      </c>
      <c r="E42" s="3">
        <v>856.75</v>
      </c>
      <c r="F42" s="6">
        <f t="shared" si="6"/>
        <v>2.0418399165919032E-2</v>
      </c>
      <c r="G42" s="6">
        <f t="shared" si="6"/>
        <v>4.76646817841897E-3</v>
      </c>
      <c r="H42" s="6">
        <f t="shared" si="6"/>
        <v>3.288451667784642E-2</v>
      </c>
      <c r="I42" s="6">
        <f t="shared" si="6"/>
        <v>1.3989332960038459E-2</v>
      </c>
      <c r="J42" s="3" cm="1">
        <f t="array" ref="J42">B42*INDEX(AJ$3:AJ$7,2022-YEAR($A42))/1000000</f>
        <v>110.84642152088399</v>
      </c>
      <c r="K42" s="3" cm="1">
        <f t="array" ref="K42">C42*INDEX(AK$3:AK$7,2022-YEAR($A42))/1000000</f>
        <v>180.10751999999999</v>
      </c>
      <c r="L42" s="3" cm="1">
        <f t="array" ref="L42">D42*INDEX(AL$3:AL$7,2022-YEAR($A42))/1000000</f>
        <v>332.42975289679998</v>
      </c>
      <c r="M42" s="3" cm="1">
        <f t="array" ref="M42">E42*INDEX(AM$3:AM$7,2022-YEAR($A42))/1000000</f>
        <v>593.76973075000001</v>
      </c>
      <c r="N42" s="3"/>
      <c r="O42" s="8">
        <v>42795</v>
      </c>
      <c r="P42" s="7">
        <f t="shared" si="7"/>
        <v>1058788.892030074</v>
      </c>
      <c r="Q42" s="7">
        <f t="shared" si="2"/>
        <v>1077862.6343087533</v>
      </c>
      <c r="R42" s="6">
        <f t="shared" si="3"/>
        <v>1.9828421308545341E-3</v>
      </c>
      <c r="S42" s="9">
        <f t="shared" si="8"/>
        <v>1</v>
      </c>
      <c r="T42" s="7">
        <f t="shared" si="9"/>
        <v>264697.22300751851</v>
      </c>
      <c r="U42" s="7">
        <f t="shared" si="10"/>
        <v>264697.22300751851</v>
      </c>
      <c r="V42" s="7">
        <f t="shared" si="11"/>
        <v>264697.22300751851</v>
      </c>
      <c r="W42" s="7">
        <f t="shared" si="12"/>
        <v>264697.22300751851</v>
      </c>
      <c r="X42" s="7">
        <f t="shared" si="13"/>
        <v>270101.9165649963</v>
      </c>
      <c r="Y42" s="7">
        <f t="shared" si="13"/>
        <v>265958.89389789972</v>
      </c>
      <c r="Z42" s="7">
        <f t="shared" si="13"/>
        <v>273401.66325208888</v>
      </c>
      <c r="AA42" s="7">
        <f t="shared" si="13"/>
        <v>268400.16059376829</v>
      </c>
      <c r="AB42" s="7" cm="1">
        <f t="array" ref="AB42">SUM(ABS(T42:W42-X41:AA41))</f>
        <v>33699.060399718262</v>
      </c>
      <c r="AC42" s="6">
        <f t="shared" si="14"/>
        <v>0.25059029598722105</v>
      </c>
      <c r="AD42" s="6">
        <f t="shared" si="14"/>
        <v>0.24674655696591843</v>
      </c>
      <c r="AE42" s="6">
        <f t="shared" si="14"/>
        <v>0.25365167559354607</v>
      </c>
      <c r="AF42" s="6">
        <f t="shared" si="14"/>
        <v>0.24901147145331431</v>
      </c>
    </row>
    <row r="43" spans="1:32" x14ac:dyDescent="0.25">
      <c r="A43" s="1">
        <v>42796</v>
      </c>
      <c r="B43" s="3">
        <v>182.990005</v>
      </c>
      <c r="C43" s="5">
        <v>42.470001000000003</v>
      </c>
      <c r="D43" s="3">
        <v>92.139999000000003</v>
      </c>
      <c r="E43" s="3">
        <v>849.84997599999997</v>
      </c>
      <c r="F43" s="6">
        <f t="shared" si="6"/>
        <v>-5.002441302757954E-3</v>
      </c>
      <c r="G43" s="6">
        <f t="shared" si="6"/>
        <v>7.3529648956358606E-3</v>
      </c>
      <c r="H43" s="6">
        <f t="shared" si="6"/>
        <v>-1.5598280247826501E-2</v>
      </c>
      <c r="I43" s="6">
        <f t="shared" si="6"/>
        <v>-8.0537192880070219E-3</v>
      </c>
      <c r="J43" s="3" cm="1">
        <f t="array" ref="J43">B43*INDEX(AJ$3:AJ$7,2022-YEAR($A43))/1000000</f>
        <v>110.291918803605</v>
      </c>
      <c r="K43" s="3" cm="1">
        <f t="array" ref="K43">C43*INDEX(AK$3:AK$7,2022-YEAR($A43))/1000000</f>
        <v>181.43184427200001</v>
      </c>
      <c r="L43" s="3" cm="1">
        <f t="array" ref="L43">D43*INDEX(AL$3:AL$7,2022-YEAR($A43))/1000000</f>
        <v>327.24442044840004</v>
      </c>
      <c r="M43" s="3" cm="1">
        <f t="array" ref="M43">E43*INDEX(AM$3:AM$7,2022-YEAR($A43))/1000000</f>
        <v>588.98767601682403</v>
      </c>
      <c r="N43" s="3"/>
      <c r="O43" s="8">
        <v>42796</v>
      </c>
      <c r="P43" s="7">
        <f t="shared" si="7"/>
        <v>1077862.6343087533</v>
      </c>
      <c r="Q43" s="7">
        <f t="shared" si="2"/>
        <v>1072040.8364219815</v>
      </c>
      <c r="R43" s="6">
        <f t="shared" si="3"/>
        <v>1.8014679245555776E-2</v>
      </c>
      <c r="S43" s="9">
        <f t="shared" si="8"/>
        <v>0</v>
      </c>
      <c r="T43" s="7">
        <f t="shared" si="9"/>
        <v>270101.9165649963</v>
      </c>
      <c r="U43" s="7">
        <f t="shared" si="10"/>
        <v>265958.89389789972</v>
      </c>
      <c r="V43" s="7">
        <f t="shared" si="11"/>
        <v>273401.66325208888</v>
      </c>
      <c r="W43" s="7">
        <f t="shared" si="12"/>
        <v>268400.16059376829</v>
      </c>
      <c r="X43" s="7">
        <f t="shared" si="13"/>
        <v>268750.74758161744</v>
      </c>
      <c r="Y43" s="7">
        <f t="shared" si="13"/>
        <v>267914.4803084131</v>
      </c>
      <c r="Z43" s="7">
        <f t="shared" si="13"/>
        <v>269137.06748846092</v>
      </c>
      <c r="AA43" s="7">
        <f t="shared" si="13"/>
        <v>266238.54104349006</v>
      </c>
      <c r="AB43" s="7" cm="1">
        <f t="array" ref="AB43">SUM(ABS(T43:W43-X42:AA42))</f>
        <v>0</v>
      </c>
      <c r="AC43" s="6">
        <f t="shared" si="14"/>
        <v>0.25069077450313709</v>
      </c>
      <c r="AD43" s="6">
        <f t="shared" si="14"/>
        <v>0.24991070415059768</v>
      </c>
      <c r="AE43" s="6">
        <f t="shared" si="14"/>
        <v>0.25105113382315408</v>
      </c>
      <c r="AF43" s="6">
        <f t="shared" si="14"/>
        <v>0.24834738752311117</v>
      </c>
    </row>
    <row r="44" spans="1:32" x14ac:dyDescent="0.25">
      <c r="A44" s="1">
        <v>42797</v>
      </c>
      <c r="B44" s="3">
        <v>182.179993</v>
      </c>
      <c r="C44" s="5">
        <v>42.48</v>
      </c>
      <c r="D44" s="3">
        <v>92.800003000000004</v>
      </c>
      <c r="E44" s="3">
        <v>849.080017</v>
      </c>
      <c r="F44" s="6">
        <f t="shared" si="6"/>
        <v>-4.4265368482830914E-3</v>
      </c>
      <c r="G44" s="6">
        <f t="shared" si="6"/>
        <v>2.3543677335902125E-4</v>
      </c>
      <c r="H44" s="6">
        <f t="shared" si="6"/>
        <v>7.1630562965385725E-3</v>
      </c>
      <c r="I44" s="6">
        <f t="shared" si="6"/>
        <v>-9.0599402452651301E-4</v>
      </c>
      <c r="J44" s="3" cm="1">
        <f t="array" ref="J44">B44*INDEX(AJ$3:AJ$7,2022-YEAR($A44))/1000000</f>
        <v>109.80370756095299</v>
      </c>
      <c r="K44" s="3" cm="1">
        <f t="array" ref="K44">C44*INDEX(AK$3:AK$7,2022-YEAR($A44))/1000000</f>
        <v>181.47456</v>
      </c>
      <c r="L44" s="3" cm="1">
        <f t="array" ref="L44">D44*INDEX(AL$3:AL$7,2022-YEAR($A44))/1000000</f>
        <v>329.58849065480001</v>
      </c>
      <c r="M44" s="3" cm="1">
        <f t="array" ref="M44">E44*INDEX(AM$3:AM$7,2022-YEAR($A44))/1000000</f>
        <v>588.454056701833</v>
      </c>
      <c r="N44" s="3"/>
      <c r="O44" s="8">
        <v>42797</v>
      </c>
      <c r="P44" s="7">
        <f t="shared" si="7"/>
        <v>1072040.8364219815</v>
      </c>
      <c r="Q44" s="7">
        <f t="shared" si="2"/>
        <v>1072600.9116942091</v>
      </c>
      <c r="R44" s="6">
        <f t="shared" si="3"/>
        <v>-5.4012428870451323E-3</v>
      </c>
      <c r="S44" s="9">
        <f t="shared" si="8"/>
        <v>0</v>
      </c>
      <c r="T44" s="7">
        <f t="shared" si="9"/>
        <v>268750.74758161744</v>
      </c>
      <c r="U44" s="7">
        <f t="shared" si="10"/>
        <v>267914.4803084131</v>
      </c>
      <c r="V44" s="7">
        <f t="shared" si="11"/>
        <v>269137.06748846092</v>
      </c>
      <c r="W44" s="7">
        <f t="shared" si="12"/>
        <v>266238.54104349006</v>
      </c>
      <c r="X44" s="7">
        <f t="shared" si="13"/>
        <v>267561.11249444378</v>
      </c>
      <c r="Y44" s="7">
        <f t="shared" si="13"/>
        <v>267977.5572291931</v>
      </c>
      <c r="Z44" s="7">
        <f t="shared" si="13"/>
        <v>271064.91145436605</v>
      </c>
      <c r="AA44" s="7">
        <f t="shared" si="13"/>
        <v>265997.33051620598</v>
      </c>
      <c r="AB44" s="7" cm="1">
        <f t="array" ref="AB44">SUM(ABS(T44:W44-X43:AA43))</f>
        <v>0</v>
      </c>
      <c r="AC44" s="6">
        <f t="shared" si="14"/>
        <v>0.24945075990269489</v>
      </c>
      <c r="AD44" s="6">
        <f t="shared" si="14"/>
        <v>0.24983901683051302</v>
      </c>
      <c r="AE44" s="6">
        <f t="shared" si="14"/>
        <v>0.25271739796138148</v>
      </c>
      <c r="AF44" s="6">
        <f t="shared" si="14"/>
        <v>0.24799282530541045</v>
      </c>
    </row>
    <row r="45" spans="1:32" x14ac:dyDescent="0.25">
      <c r="A45" s="1">
        <v>42800</v>
      </c>
      <c r="B45" s="3">
        <v>180.929993</v>
      </c>
      <c r="C45" s="5">
        <v>42.18</v>
      </c>
      <c r="D45" s="3">
        <v>91.919998000000007</v>
      </c>
      <c r="E45" s="3">
        <v>847.27002000000005</v>
      </c>
      <c r="F45" s="6">
        <f t="shared" si="6"/>
        <v>-6.8613461852531366E-3</v>
      </c>
      <c r="G45" s="6">
        <f t="shared" si="6"/>
        <v>-7.0621468926552744E-3</v>
      </c>
      <c r="H45" s="6">
        <f t="shared" si="6"/>
        <v>-9.4828121934434906E-3</v>
      </c>
      <c r="I45" s="6">
        <f t="shared" si="6"/>
        <v>-2.1317154611588673E-3</v>
      </c>
      <c r="J45" s="3" cm="1">
        <f t="array" ref="J45">B45*INDEX(AJ$3:AJ$7,2022-YEAR($A45))/1000000</f>
        <v>109.05030631095299</v>
      </c>
      <c r="K45" s="3" cm="1">
        <f t="array" ref="K45">C45*INDEX(AK$3:AK$7,2022-YEAR($A45))/1000000</f>
        <v>180.19296</v>
      </c>
      <c r="L45" s="3" cm="1">
        <f t="array" ref="L45">D45*INDEX(AL$3:AL$7,2022-YEAR($A45))/1000000</f>
        <v>326.46306489680006</v>
      </c>
      <c r="M45" s="3" cm="1">
        <f t="array" ref="M45">E45*INDEX(AM$3:AM$7,2022-YEAR($A45))/1000000</f>
        <v>587.1996400909801</v>
      </c>
      <c r="N45" s="3"/>
      <c r="O45" s="8">
        <v>42800</v>
      </c>
      <c r="P45" s="7">
        <f t="shared" si="7"/>
        <v>1072600.9116942091</v>
      </c>
      <c r="Q45" s="7">
        <f t="shared" si="2"/>
        <v>1065735.0971329429</v>
      </c>
      <c r="R45" s="6">
        <f t="shared" si="3"/>
        <v>5.224383747328698E-4</v>
      </c>
      <c r="S45" s="9">
        <f t="shared" si="8"/>
        <v>0</v>
      </c>
      <c r="T45" s="7">
        <f t="shared" si="9"/>
        <v>267561.11249444378</v>
      </c>
      <c r="U45" s="7">
        <f t="shared" si="10"/>
        <v>267977.5572291931</v>
      </c>
      <c r="V45" s="7">
        <f t="shared" si="11"/>
        <v>271064.91145436605</v>
      </c>
      <c r="W45" s="7">
        <f t="shared" si="12"/>
        <v>265997.33051620598</v>
      </c>
      <c r="X45" s="7">
        <f t="shared" si="13"/>
        <v>265725.28307590791</v>
      </c>
      <c r="Y45" s="7">
        <f t="shared" si="13"/>
        <v>266085.06035610556</v>
      </c>
      <c r="Z45" s="7">
        <f t="shared" si="13"/>
        <v>268494.45380681194</v>
      </c>
      <c r="AA45" s="7">
        <f t="shared" si="13"/>
        <v>265430.29989411758</v>
      </c>
      <c r="AB45" s="7" cm="1">
        <f t="array" ref="AB45">SUM(ABS(T45:W45-X44:AA44))</f>
        <v>0</v>
      </c>
      <c r="AC45" s="6">
        <f t="shared" si="14"/>
        <v>0.24933520890019123</v>
      </c>
      <c r="AD45" s="6">
        <f t="shared" si="14"/>
        <v>0.24967279492993308</v>
      </c>
      <c r="AE45" s="6">
        <f t="shared" si="14"/>
        <v>0.25193357573483305</v>
      </c>
      <c r="AF45" s="6">
        <f t="shared" si="14"/>
        <v>0.24905842043504273</v>
      </c>
    </row>
    <row r="46" spans="1:32" x14ac:dyDescent="0.25">
      <c r="A46" s="1">
        <v>42801</v>
      </c>
      <c r="B46" s="3">
        <v>182.020004</v>
      </c>
      <c r="C46" s="5">
        <v>41.990001999999997</v>
      </c>
      <c r="D46" s="3">
        <v>91.410004000000001</v>
      </c>
      <c r="E46" s="3">
        <v>851.15002400000003</v>
      </c>
      <c r="F46" s="6">
        <f t="shared" si="6"/>
        <v>6.0244903673876138E-3</v>
      </c>
      <c r="G46" s="6">
        <f t="shared" si="6"/>
        <v>-4.504457088667646E-3</v>
      </c>
      <c r="H46" s="6">
        <f t="shared" si="6"/>
        <v>-5.5482377186301113E-3</v>
      </c>
      <c r="I46" s="6">
        <f t="shared" si="6"/>
        <v>4.5794184951806205E-3</v>
      </c>
      <c r="J46" s="3" cm="1">
        <f t="array" ref="J46">B46*INDEX(AJ$3:AJ$7,2022-YEAR($A46))/1000000</f>
        <v>109.70727883088399</v>
      </c>
      <c r="K46" s="3" cm="1">
        <f t="array" ref="K46">C46*INDEX(AK$3:AK$7,2022-YEAR($A46))/1000000</f>
        <v>179.381288544</v>
      </c>
      <c r="L46" s="3" cm="1">
        <f t="array" ref="L46">D46*INDEX(AL$3:AL$7,2022-YEAR($A46))/1000000</f>
        <v>324.65177020639999</v>
      </c>
      <c r="M46" s="3" cm="1">
        <f t="array" ref="M46">E46*INDEX(AM$3:AM$7,2022-YEAR($A46))/1000000</f>
        <v>589.88867298317598</v>
      </c>
      <c r="N46" s="3"/>
      <c r="O46" s="8">
        <v>42801</v>
      </c>
      <c r="P46" s="7">
        <f t="shared" si="7"/>
        <v>1065735.0971329429</v>
      </c>
      <c r="Q46" s="7">
        <f t="shared" si="2"/>
        <v>1065863.233173558</v>
      </c>
      <c r="R46" s="6">
        <f t="shared" si="3"/>
        <v>-6.4010896190843658E-3</v>
      </c>
      <c r="S46" s="9">
        <f t="shared" si="8"/>
        <v>0</v>
      </c>
      <c r="T46" s="7">
        <f t="shared" si="9"/>
        <v>265725.28307590791</v>
      </c>
      <c r="U46" s="7">
        <f t="shared" si="10"/>
        <v>266085.06035610556</v>
      </c>
      <c r="V46" s="7">
        <f t="shared" si="11"/>
        <v>268494.45380681194</v>
      </c>
      <c r="W46" s="7">
        <f t="shared" si="12"/>
        <v>265430.29989411758</v>
      </c>
      <c r="X46" s="7">
        <f t="shared" si="13"/>
        <v>267326.14248417009</v>
      </c>
      <c r="Y46" s="7">
        <f t="shared" si="13"/>
        <v>264886.49161979591</v>
      </c>
      <c r="Z46" s="7">
        <f t="shared" si="13"/>
        <v>267004.78275095799</v>
      </c>
      <c r="AA46" s="7">
        <f t="shared" si="13"/>
        <v>266645.81631863402</v>
      </c>
      <c r="AB46" s="7" cm="1">
        <f t="array" ref="AB46">SUM(ABS(T46:W46-X45:AA45))</f>
        <v>0</v>
      </c>
      <c r="AC46" s="6">
        <f t="shared" si="14"/>
        <v>0.25080717128052066</v>
      </c>
      <c r="AD46" s="6">
        <f t="shared" si="14"/>
        <v>0.24851827455489645</v>
      </c>
      <c r="AE46" s="6">
        <f t="shared" si="14"/>
        <v>0.25050566943374503</v>
      </c>
      <c r="AF46" s="6">
        <f t="shared" si="14"/>
        <v>0.25016888473083787</v>
      </c>
    </row>
    <row r="47" spans="1:32" x14ac:dyDescent="0.25">
      <c r="A47" s="1">
        <v>42802</v>
      </c>
      <c r="B47" s="3">
        <v>181.740005</v>
      </c>
      <c r="C47" s="5">
        <v>41.990001999999997</v>
      </c>
      <c r="D47" s="3">
        <v>91.209998999999996</v>
      </c>
      <c r="E47" s="3">
        <v>853.64001499999995</v>
      </c>
      <c r="F47" s="6">
        <f t="shared" si="6"/>
        <v>-1.5382869676235922E-3</v>
      </c>
      <c r="G47" s="6">
        <f t="shared" si="6"/>
        <v>0</v>
      </c>
      <c r="H47" s="6">
        <f t="shared" si="6"/>
        <v>-2.1879990290778473E-3</v>
      </c>
      <c r="I47" s="6">
        <f t="shared" si="6"/>
        <v>2.9254431413843207E-3</v>
      </c>
      <c r="J47" s="3" cm="1">
        <f t="array" ref="J47">B47*INDEX(AJ$3:AJ$7,2022-YEAR($A47))/1000000</f>
        <v>109.538517553605</v>
      </c>
      <c r="K47" s="3" cm="1">
        <f t="array" ref="K47">C47*INDEX(AK$3:AK$7,2022-YEAR($A47))/1000000</f>
        <v>179.381288544</v>
      </c>
      <c r="L47" s="3" cm="1">
        <f t="array" ref="L47">D47*INDEX(AL$3:AL$7,2022-YEAR($A47))/1000000</f>
        <v>323.94143244839995</v>
      </c>
      <c r="M47" s="3" cm="1">
        <f t="array" ref="M47">E47*INDEX(AM$3:AM$7,2022-YEAR($A47))/1000000</f>
        <v>591.61435875573488</v>
      </c>
      <c r="N47" s="3"/>
      <c r="O47" s="8">
        <v>42802</v>
      </c>
      <c r="P47" s="7">
        <f t="shared" si="7"/>
        <v>1065863.233173558</v>
      </c>
      <c r="Q47" s="7">
        <f t="shared" si="2"/>
        <v>1065647.8598215794</v>
      </c>
      <c r="R47" s="6">
        <f t="shared" si="3"/>
        <v>1.2023254273962891E-4</v>
      </c>
      <c r="S47" s="9">
        <f t="shared" si="8"/>
        <v>0</v>
      </c>
      <c r="T47" s="7">
        <f t="shared" si="9"/>
        <v>267326.14248417009</v>
      </c>
      <c r="U47" s="7">
        <f t="shared" si="10"/>
        <v>264886.49161979591</v>
      </c>
      <c r="V47" s="7">
        <f t="shared" si="11"/>
        <v>267004.78275095799</v>
      </c>
      <c r="W47" s="7">
        <f t="shared" si="12"/>
        <v>266645.81631863402</v>
      </c>
      <c r="X47" s="7">
        <f t="shared" si="13"/>
        <v>266914.91816308157</v>
      </c>
      <c r="Y47" s="7">
        <f t="shared" si="13"/>
        <v>264886.49161979591</v>
      </c>
      <c r="Z47" s="7">
        <f t="shared" si="13"/>
        <v>266420.57654553978</v>
      </c>
      <c r="AA47" s="7">
        <f t="shared" si="13"/>
        <v>267425.87349316222</v>
      </c>
      <c r="AB47" s="7" cm="1">
        <f t="array" ref="AB47">SUM(ABS(T47:W47-X46:AA46))</f>
        <v>0</v>
      </c>
      <c r="AC47" s="6">
        <f t="shared" si="14"/>
        <v>0.25047196942503214</v>
      </c>
      <c r="AD47" s="6">
        <f t="shared" si="14"/>
        <v>0.24856850147866449</v>
      </c>
      <c r="AE47" s="6">
        <f t="shared" si="14"/>
        <v>0.25000808108425832</v>
      </c>
      <c r="AF47" s="6">
        <f t="shared" si="14"/>
        <v>0.25095144801204511</v>
      </c>
    </row>
    <row r="48" spans="1:32" x14ac:dyDescent="0.25">
      <c r="A48" s="1">
        <v>42803</v>
      </c>
      <c r="B48" s="3">
        <v>180.570007</v>
      </c>
      <c r="C48" s="5">
        <v>42.029998999999997</v>
      </c>
      <c r="D48" s="3">
        <v>91.57</v>
      </c>
      <c r="E48" s="3">
        <v>857.84002699999996</v>
      </c>
      <c r="F48" s="6">
        <f t="shared" si="6"/>
        <v>-6.4377570584968069E-3</v>
      </c>
      <c r="G48" s="6">
        <f t="shared" si="6"/>
        <v>9.525362728013409E-4</v>
      </c>
      <c r="H48" s="6">
        <f t="shared" si="6"/>
        <v>3.9469466500048345E-3</v>
      </c>
      <c r="I48" s="6">
        <f t="shared" si="6"/>
        <v>4.9201208075981828E-3</v>
      </c>
      <c r="J48" s="3" cm="1">
        <f t="array" ref="J48">B48*INDEX(AJ$3:AJ$7,2022-YEAR($A48))/1000000</f>
        <v>108.83333518904701</v>
      </c>
      <c r="K48" s="3" cm="1">
        <f t="array" ref="K48">C48*INDEX(AK$3:AK$7,2022-YEAR($A48))/1000000</f>
        <v>179.55215572799997</v>
      </c>
      <c r="L48" s="3" cm="1">
        <f t="array" ref="L48">D48*INDEX(AL$3:AL$7,2022-YEAR($A48))/1000000</f>
        <v>325.220012</v>
      </c>
      <c r="M48" s="3" cm="1">
        <f t="array" ref="M48">E48*INDEX(AM$3:AM$7,2022-YEAR($A48))/1000000</f>
        <v>594.52517287232297</v>
      </c>
      <c r="N48" s="3"/>
      <c r="O48" s="8">
        <v>42803</v>
      </c>
      <c r="P48" s="7">
        <f t="shared" si="7"/>
        <v>1065647.8598215794</v>
      </c>
      <c r="Q48" s="7">
        <f t="shared" si="2"/>
        <v>1066549.1558213527</v>
      </c>
      <c r="R48" s="6">
        <f t="shared" si="3"/>
        <v>-2.0206471644335089E-4</v>
      </c>
      <c r="S48" s="9">
        <f t="shared" si="8"/>
        <v>0</v>
      </c>
      <c r="T48" s="7">
        <f t="shared" si="9"/>
        <v>266914.91816308157</v>
      </c>
      <c r="U48" s="7">
        <f t="shared" si="10"/>
        <v>264886.49161979591</v>
      </c>
      <c r="V48" s="7">
        <f t="shared" si="11"/>
        <v>266420.57654553978</v>
      </c>
      <c r="W48" s="7">
        <f t="shared" si="12"/>
        <v>267425.87349316222</v>
      </c>
      <c r="X48" s="7">
        <f t="shared" si="13"/>
        <v>265196.58476465911</v>
      </c>
      <c r="Y48" s="7">
        <f t="shared" si="13"/>
        <v>265138.80561123881</v>
      </c>
      <c r="Z48" s="7">
        <f t="shared" si="13"/>
        <v>267472.12434762856</v>
      </c>
      <c r="AA48" s="7">
        <f t="shared" si="13"/>
        <v>268741.64109782607</v>
      </c>
      <c r="AB48" s="7" cm="1">
        <f t="array" ref="AB48">SUM(ABS(T48:W48-X47:AA47))</f>
        <v>0</v>
      </c>
      <c r="AC48" s="6">
        <f t="shared" si="14"/>
        <v>0.24864919100745095</v>
      </c>
      <c r="AD48" s="6">
        <f t="shared" si="14"/>
        <v>0.24859501708297224</v>
      </c>
      <c r="AE48" s="6">
        <f t="shared" si="14"/>
        <v>0.25078274441241993</v>
      </c>
      <c r="AF48" s="6">
        <f t="shared" si="14"/>
        <v>0.25197304749715665</v>
      </c>
    </row>
    <row r="49" spans="1:32" x14ac:dyDescent="0.25">
      <c r="A49" s="1">
        <v>42804</v>
      </c>
      <c r="B49" s="3">
        <v>178.699997</v>
      </c>
      <c r="C49" s="5">
        <v>42.290000999999997</v>
      </c>
      <c r="D49" s="3">
        <v>91.279999000000004</v>
      </c>
      <c r="E49" s="3">
        <v>861.40997300000004</v>
      </c>
      <c r="F49" s="6">
        <f t="shared" si="6"/>
        <v>-1.035614956807307E-2</v>
      </c>
      <c r="G49" s="6">
        <f t="shared" si="6"/>
        <v>6.186105310161949E-3</v>
      </c>
      <c r="H49" s="6">
        <f t="shared" si="6"/>
        <v>-3.1669870044773729E-3</v>
      </c>
      <c r="I49" s="6">
        <f t="shared" si="6"/>
        <v>4.1615521398374877E-3</v>
      </c>
      <c r="J49" s="3" cm="1">
        <f t="array" ref="J49">B49*INDEX(AJ$3:AJ$7,2022-YEAR($A49))/1000000</f>
        <v>107.706240891837</v>
      </c>
      <c r="K49" s="3" cm="1">
        <f t="array" ref="K49">C49*INDEX(AK$3:AK$7,2022-YEAR($A49))/1000000</f>
        <v>180.66288427199999</v>
      </c>
      <c r="L49" s="3" cm="1">
        <f t="array" ref="L49">D49*INDEX(AL$3:AL$7,2022-YEAR($A49))/1000000</f>
        <v>324.19004444840004</v>
      </c>
      <c r="M49" s="3" cm="1">
        <f t="array" ref="M49">E49*INDEX(AM$3:AM$7,2022-YEAR($A49))/1000000</f>
        <v>596.99932037767712</v>
      </c>
      <c r="N49" s="3"/>
      <c r="O49" s="8">
        <v>42804</v>
      </c>
      <c r="P49" s="7">
        <f t="shared" si="7"/>
        <v>1066549.1558213527</v>
      </c>
      <c r="Q49" s="7">
        <f t="shared" si="2"/>
        <v>1065714.2185076145</v>
      </c>
      <c r="R49" s="6">
        <f t="shared" si="3"/>
        <v>8.4577282398345943E-4</v>
      </c>
      <c r="S49" s="9">
        <f t="shared" si="8"/>
        <v>0</v>
      </c>
      <c r="T49" s="7">
        <f t="shared" si="9"/>
        <v>265196.58476465911</v>
      </c>
      <c r="U49" s="7">
        <f t="shared" si="10"/>
        <v>265138.80561123881</v>
      </c>
      <c r="V49" s="7">
        <f t="shared" si="11"/>
        <v>267472.12434762856</v>
      </c>
      <c r="W49" s="7">
        <f t="shared" si="12"/>
        <v>268741.64109782607</v>
      </c>
      <c r="X49" s="7">
        <f t="shared" si="13"/>
        <v>262450.16926789412</v>
      </c>
      <c r="Y49" s="7">
        <f t="shared" si="13"/>
        <v>266778.9821845605</v>
      </c>
      <c r="Z49" s="7">
        <f t="shared" si="13"/>
        <v>266625.04360575968</v>
      </c>
      <c r="AA49" s="7">
        <f t="shared" si="13"/>
        <v>269860.02344940015</v>
      </c>
      <c r="AB49" s="7" cm="1">
        <f t="array" ref="AB49">SUM(ABS(T49:W49-X48:AA48))</f>
        <v>0</v>
      </c>
      <c r="AC49" s="6">
        <f t="shared" si="14"/>
        <v>0.24626693039285835</v>
      </c>
      <c r="AD49" s="6">
        <f t="shared" si="14"/>
        <v>0.250328819444811</v>
      </c>
      <c r="AE49" s="6">
        <f t="shared" si="14"/>
        <v>0.25018437304808716</v>
      </c>
      <c r="AF49" s="6">
        <f t="shared" si="14"/>
        <v>0.25321987711424349</v>
      </c>
    </row>
    <row r="50" spans="1:32" x14ac:dyDescent="0.25">
      <c r="A50" s="1">
        <v>42807</v>
      </c>
      <c r="B50" s="3">
        <v>179.050003</v>
      </c>
      <c r="C50" s="5">
        <v>42.029998999999997</v>
      </c>
      <c r="D50" s="3">
        <v>91.360000999999997</v>
      </c>
      <c r="E50" s="3">
        <v>864.580017</v>
      </c>
      <c r="F50" s="6">
        <f t="shared" si="6"/>
        <v>1.9586234240396294E-3</v>
      </c>
      <c r="G50" s="6">
        <f t="shared" si="6"/>
        <v>-6.1480726850774436E-3</v>
      </c>
      <c r="H50" s="6">
        <f t="shared" si="6"/>
        <v>8.7644610951409518E-4</v>
      </c>
      <c r="I50" s="6">
        <f t="shared" si="6"/>
        <v>3.6800641963312675E-3</v>
      </c>
      <c r="J50" s="3" cm="1">
        <f t="array" ref="J50">B50*INDEX(AJ$3:AJ$7,2022-YEAR($A50))/1000000</f>
        <v>107.917196858163</v>
      </c>
      <c r="K50" s="3" cm="1">
        <f t="array" ref="K50">C50*INDEX(AK$3:AK$7,2022-YEAR($A50))/1000000</f>
        <v>179.55215572799997</v>
      </c>
      <c r="L50" s="3" cm="1">
        <f t="array" ref="L50">D50*INDEX(AL$3:AL$7,2022-YEAR($A50))/1000000</f>
        <v>324.4741795516</v>
      </c>
      <c r="M50" s="3" cm="1">
        <f t="array" ref="M50">E50*INDEX(AM$3:AM$7,2022-YEAR($A50))/1000000</f>
        <v>599.19631620183304</v>
      </c>
      <c r="N50" s="3"/>
      <c r="O50" s="8">
        <v>42807</v>
      </c>
      <c r="P50" s="7">
        <f t="shared" si="7"/>
        <v>1065714.2185076145</v>
      </c>
      <c r="Q50" s="7">
        <f t="shared" si="2"/>
        <v>1065814.8676759487</v>
      </c>
      <c r="R50" s="6">
        <f t="shared" si="3"/>
        <v>-7.8283997430506069E-4</v>
      </c>
      <c r="S50" s="9">
        <f t="shared" si="8"/>
        <v>0</v>
      </c>
      <c r="T50" s="7">
        <f t="shared" si="9"/>
        <v>262450.16926789412</v>
      </c>
      <c r="U50" s="7">
        <f t="shared" si="10"/>
        <v>266778.9821845605</v>
      </c>
      <c r="V50" s="7">
        <f t="shared" si="11"/>
        <v>266625.04360575968</v>
      </c>
      <c r="W50" s="7">
        <f t="shared" si="12"/>
        <v>269860.02344940015</v>
      </c>
      <c r="X50" s="7">
        <f t="shared" si="13"/>
        <v>262964.21031706536</v>
      </c>
      <c r="Y50" s="7">
        <f t="shared" si="13"/>
        <v>265138.80561123881</v>
      </c>
      <c r="Z50" s="7">
        <f t="shared" si="13"/>
        <v>266858.72608792695</v>
      </c>
      <c r="AA50" s="7">
        <f t="shared" si="13"/>
        <v>270853.12565971742</v>
      </c>
      <c r="AB50" s="7" cm="1">
        <f t="array" ref="AB50">SUM(ABS(T50:W50-X49:AA49))</f>
        <v>0</v>
      </c>
      <c r="AC50" s="6">
        <f t="shared" si="14"/>
        <v>0.24672597304864885</v>
      </c>
      <c r="AD50" s="6">
        <f t="shared" si="14"/>
        <v>0.24876628545197951</v>
      </c>
      <c r="AE50" s="6">
        <f t="shared" si="14"/>
        <v>0.25037999954891127</v>
      </c>
      <c r="AF50" s="6">
        <f t="shared" si="14"/>
        <v>0.25412774195046023</v>
      </c>
    </row>
    <row r="51" spans="1:32" x14ac:dyDescent="0.25">
      <c r="A51" s="1">
        <v>42808</v>
      </c>
      <c r="B51" s="3">
        <v>178.729996</v>
      </c>
      <c r="C51" s="5">
        <v>41.970001000000003</v>
      </c>
      <c r="D51" s="3">
        <v>91.510002</v>
      </c>
      <c r="E51" s="3">
        <v>865.90997300000004</v>
      </c>
      <c r="F51" s="6">
        <f t="shared" si="6"/>
        <v>-1.7872493417383506E-3</v>
      </c>
      <c r="G51" s="6">
        <f t="shared" si="6"/>
        <v>-1.4275041976563596E-3</v>
      </c>
      <c r="H51" s="6">
        <f t="shared" si="6"/>
        <v>1.641867320032242E-3</v>
      </c>
      <c r="I51" s="6">
        <f t="shared" si="6"/>
        <v>1.5382682618723109E-3</v>
      </c>
      <c r="J51" s="3" cm="1">
        <f t="array" ref="J51">B51*INDEX(AJ$3:AJ$7,2022-YEAR($A51))/1000000</f>
        <v>107.72432191911601</v>
      </c>
      <c r="K51" s="3" cm="1">
        <f t="array" ref="K51">C51*INDEX(AK$3:AK$7,2022-YEAR($A51))/1000000</f>
        <v>179.29584427200001</v>
      </c>
      <c r="L51" s="3" cm="1">
        <f t="array" ref="L51">D51*INDEX(AL$3:AL$7,2022-YEAR($A51))/1000000</f>
        <v>325.00692310319999</v>
      </c>
      <c r="M51" s="3" cm="1">
        <f t="array" ref="M51">E51*INDEX(AM$3:AM$7,2022-YEAR($A51))/1000000</f>
        <v>600.11804087767712</v>
      </c>
      <c r="N51" s="3"/>
      <c r="O51" s="8">
        <v>42808</v>
      </c>
      <c r="P51" s="7">
        <f t="shared" si="7"/>
        <v>1065814.8676759487</v>
      </c>
      <c r="Q51" s="7">
        <f t="shared" si="2"/>
        <v>1065821.1896944474</v>
      </c>
      <c r="R51" s="6">
        <f t="shared" si="3"/>
        <v>9.4442925304250025E-5</v>
      </c>
      <c r="S51" s="9">
        <f t="shared" si="8"/>
        <v>0</v>
      </c>
      <c r="T51" s="7">
        <f t="shared" si="9"/>
        <v>262964.21031706536</v>
      </c>
      <c r="U51" s="7">
        <f t="shared" si="10"/>
        <v>265138.80561123881</v>
      </c>
      <c r="V51" s="7">
        <f t="shared" si="11"/>
        <v>266858.72608792695</v>
      </c>
      <c r="W51" s="7">
        <f t="shared" si="12"/>
        <v>270853.12565971742</v>
      </c>
      <c r="X51" s="7">
        <f t="shared" si="13"/>
        <v>262494.22770527547</v>
      </c>
      <c r="Y51" s="7">
        <f t="shared" si="13"/>
        <v>264760.31885326718</v>
      </c>
      <c r="Z51" s="7">
        <f t="shared" si="13"/>
        <v>267296.87270935613</v>
      </c>
      <c r="AA51" s="7">
        <f t="shared" si="13"/>
        <v>271269.77042654867</v>
      </c>
      <c r="AB51" s="7" cm="1">
        <f t="array" ref="AB51">SUM(ABS(T51:W51-X50:AA50))</f>
        <v>0</v>
      </c>
      <c r="AC51" s="6">
        <f t="shared" si="14"/>
        <v>0.24628355135304453</v>
      </c>
      <c r="AD51" s="6">
        <f t="shared" si="14"/>
        <v>0.24840969706107024</v>
      </c>
      <c r="AE51" s="6">
        <f t="shared" si="14"/>
        <v>0.25078960269685158</v>
      </c>
      <c r="AF51" s="6">
        <f t="shared" si="14"/>
        <v>0.25451714888903365</v>
      </c>
    </row>
    <row r="52" spans="1:32" x14ac:dyDescent="0.25">
      <c r="A52" s="1">
        <v>42809</v>
      </c>
      <c r="B52" s="3">
        <v>178.71000699999999</v>
      </c>
      <c r="C52" s="5">
        <v>42.119999</v>
      </c>
      <c r="D52" s="3">
        <v>91.730002999999996</v>
      </c>
      <c r="E52" s="3">
        <v>868.39001499999995</v>
      </c>
      <c r="F52" s="6">
        <f t="shared" si="6"/>
        <v>-1.1183908939382814E-4</v>
      </c>
      <c r="G52" s="6">
        <f t="shared" si="6"/>
        <v>3.5739336770566066E-3</v>
      </c>
      <c r="H52" s="6">
        <f t="shared" si="6"/>
        <v>2.4041197157880223E-3</v>
      </c>
      <c r="I52" s="6">
        <f t="shared" si="6"/>
        <v>2.8640875810768129E-3</v>
      </c>
      <c r="J52" s="3" cm="1">
        <f t="array" ref="J52">B52*INDEX(AJ$3:AJ$7,2022-YEAR($A52))/1000000</f>
        <v>107.71227412904699</v>
      </c>
      <c r="K52" s="3" cm="1">
        <f t="array" ref="K52">C52*INDEX(AK$3:AK$7,2022-YEAR($A52))/1000000</f>
        <v>179.936635728</v>
      </c>
      <c r="L52" s="3" cm="1">
        <f t="array" ref="L52">D52*INDEX(AL$3:AL$7,2022-YEAR($A52))/1000000</f>
        <v>325.78827865480002</v>
      </c>
      <c r="M52" s="3" cm="1">
        <f t="array" ref="M52">E52*INDEX(AM$3:AM$7,2022-YEAR($A52))/1000000</f>
        <v>601.83683150573495</v>
      </c>
      <c r="N52" s="3"/>
      <c r="O52" s="8">
        <v>42809</v>
      </c>
      <c r="P52" s="7">
        <f t="shared" si="7"/>
        <v>1065821.1896944474</v>
      </c>
      <c r="Q52" s="7">
        <f t="shared" si="2"/>
        <v>1068157.6224611967</v>
      </c>
      <c r="R52" s="6">
        <f t="shared" si="3"/>
        <v>5.9316291136646271E-6</v>
      </c>
      <c r="S52" s="9">
        <f t="shared" si="8"/>
        <v>0</v>
      </c>
      <c r="T52" s="7">
        <f t="shared" si="9"/>
        <v>262494.22770527547</v>
      </c>
      <c r="U52" s="7">
        <f t="shared" si="10"/>
        <v>264760.31885326718</v>
      </c>
      <c r="V52" s="7">
        <f t="shared" si="11"/>
        <v>267296.87270935613</v>
      </c>
      <c r="W52" s="7">
        <f t="shared" si="12"/>
        <v>271269.77042654867</v>
      </c>
      <c r="X52" s="7">
        <f t="shared" si="13"/>
        <v>262464.87058987777</v>
      </c>
      <c r="Y52" s="7">
        <f t="shared" si="13"/>
        <v>265706.55467316508</v>
      </c>
      <c r="Z52" s="7">
        <f t="shared" si="13"/>
        <v>267939.48639100516</v>
      </c>
      <c r="AA52" s="7">
        <f t="shared" si="13"/>
        <v>272046.71080714889</v>
      </c>
      <c r="AB52" s="7" cm="1">
        <f t="array" ref="AB52">SUM(ABS(T52:W52-X51:AA51))</f>
        <v>0</v>
      </c>
      <c r="AC52" s="6">
        <f t="shared" si="14"/>
        <v>0.24571735956451726</v>
      </c>
      <c r="AD52" s="6">
        <f t="shared" si="14"/>
        <v>0.24875219638552687</v>
      </c>
      <c r="AE52" s="6">
        <f t="shared" si="14"/>
        <v>0.25084264789838046</v>
      </c>
      <c r="AF52" s="6">
        <f t="shared" si="14"/>
        <v>0.25468779615157555</v>
      </c>
    </row>
    <row r="53" spans="1:32" x14ac:dyDescent="0.25">
      <c r="A53" s="1">
        <v>42810</v>
      </c>
      <c r="B53" s="3">
        <v>178.19000199999999</v>
      </c>
      <c r="C53" s="5">
        <v>42.25</v>
      </c>
      <c r="D53" s="3">
        <v>91.639999000000003</v>
      </c>
      <c r="E53" s="3">
        <v>870</v>
      </c>
      <c r="F53" s="6">
        <f t="shared" si="6"/>
        <v>-2.9097699044910996E-3</v>
      </c>
      <c r="G53" s="6">
        <f t="shared" si="6"/>
        <v>3.0864435680542091E-3</v>
      </c>
      <c r="H53" s="6">
        <f t="shared" si="6"/>
        <v>-9.8118387720969036E-4</v>
      </c>
      <c r="I53" s="6">
        <f t="shared" si="6"/>
        <v>1.8539883833188497E-3</v>
      </c>
      <c r="J53" s="3" cm="1">
        <f t="array" ref="J53">B53*INDEX(AJ$3:AJ$7,2022-YEAR($A53))/1000000</f>
        <v>107.39885619544199</v>
      </c>
      <c r="K53" s="3" cm="1">
        <f t="array" ref="K53">C53*INDEX(AK$3:AK$7,2022-YEAR($A53))/1000000</f>
        <v>180.49199999999999</v>
      </c>
      <c r="L53" s="3" cm="1">
        <f t="array" ref="L53">D53*INDEX(AL$3:AL$7,2022-YEAR($A53))/1000000</f>
        <v>325.46862044840003</v>
      </c>
      <c r="M53" s="3" cm="1">
        <f t="array" ref="M53">E53*INDEX(AM$3:AM$7,2022-YEAR($A53))/1000000</f>
        <v>602.95263</v>
      </c>
      <c r="N53" s="3"/>
      <c r="O53" s="8">
        <v>42810</v>
      </c>
      <c r="P53" s="7">
        <f t="shared" si="7"/>
        <v>1068157.6224611967</v>
      </c>
      <c r="Q53" s="7">
        <f t="shared" si="2"/>
        <v>1068455.471903871</v>
      </c>
      <c r="R53" s="6">
        <f t="shared" si="3"/>
        <v>2.1921432875799951E-3</v>
      </c>
      <c r="S53" s="9">
        <f t="shared" si="8"/>
        <v>0</v>
      </c>
      <c r="T53" s="7">
        <f t="shared" si="9"/>
        <v>262464.87058987777</v>
      </c>
      <c r="U53" s="7">
        <f t="shared" si="10"/>
        <v>265706.55467316508</v>
      </c>
      <c r="V53" s="7">
        <f t="shared" si="11"/>
        <v>267939.48639100516</v>
      </c>
      <c r="W53" s="7">
        <f t="shared" si="12"/>
        <v>272046.71080714889</v>
      </c>
      <c r="X53" s="7">
        <f t="shared" si="13"/>
        <v>261701.15820844917</v>
      </c>
      <c r="Y53" s="7">
        <f t="shared" si="13"/>
        <v>266526.64295982593</v>
      </c>
      <c r="Z53" s="7">
        <f t="shared" si="13"/>
        <v>267676.58848689048</v>
      </c>
      <c r="AA53" s="7">
        <f t="shared" si="13"/>
        <v>272551.08224870544</v>
      </c>
      <c r="AB53" s="7" cm="1">
        <f t="array" ref="AB53">SUM(ABS(T53:W53-X52:AA52))</f>
        <v>0</v>
      </c>
      <c r="AC53" s="6">
        <f t="shared" si="14"/>
        <v>0.24493408016538701</v>
      </c>
      <c r="AD53" s="6">
        <f t="shared" si="14"/>
        <v>0.24945039823223006</v>
      </c>
      <c r="AE53" s="6">
        <f t="shared" si="14"/>
        <v>0.25052666725541684</v>
      </c>
      <c r="AF53" s="6">
        <f t="shared" si="14"/>
        <v>0.25508885434696604</v>
      </c>
    </row>
    <row r="54" spans="1:32" x14ac:dyDescent="0.25">
      <c r="A54" s="1">
        <v>42811</v>
      </c>
      <c r="B54" s="3">
        <v>180.10000600000001</v>
      </c>
      <c r="C54" s="5">
        <v>42.029998999999997</v>
      </c>
      <c r="D54" s="3">
        <v>90.68</v>
      </c>
      <c r="E54" s="3">
        <v>872.36999500000002</v>
      </c>
      <c r="F54" s="6">
        <f t="shared" si="6"/>
        <v>1.0718917888558055E-2</v>
      </c>
      <c r="G54" s="6">
        <f t="shared" si="6"/>
        <v>-5.2071242603550782E-3</v>
      </c>
      <c r="H54" s="6">
        <f t="shared" si="6"/>
        <v>-1.0475763972891294E-2</v>
      </c>
      <c r="I54" s="6">
        <f t="shared" si="6"/>
        <v>2.7241321839079902E-3</v>
      </c>
      <c r="J54" s="3" cm="1">
        <f t="array" ref="J54">B54*INDEX(AJ$3:AJ$7,2022-YEAR($A54))/1000000</f>
        <v>108.550055716326</v>
      </c>
      <c r="K54" s="3" cm="1">
        <f t="array" ref="K54">C54*INDEX(AK$3:AK$7,2022-YEAR($A54))/1000000</f>
        <v>179.55215572799997</v>
      </c>
      <c r="L54" s="3" cm="1">
        <f t="array" ref="L54">D54*INDEX(AL$3:AL$7,2022-YEAR($A54))/1000000</f>
        <v>322.05908799999997</v>
      </c>
      <c r="M54" s="3" cm="1">
        <f t="array" ref="M54">E54*INDEX(AM$3:AM$7,2022-YEAR($A54))/1000000</f>
        <v>604.59515266475501</v>
      </c>
      <c r="N54" s="3"/>
      <c r="O54" s="8">
        <v>42811</v>
      </c>
      <c r="P54" s="7">
        <f t="shared" si="7"/>
        <v>1068455.471903871</v>
      </c>
      <c r="Q54" s="7">
        <f t="shared" si="2"/>
        <v>1067811.1361943162</v>
      </c>
      <c r="R54" s="6">
        <f t="shared" si="3"/>
        <v>2.7884409230538587E-4</v>
      </c>
      <c r="S54" s="9">
        <f t="shared" si="8"/>
        <v>0</v>
      </c>
      <c r="T54" s="7">
        <f t="shared" si="9"/>
        <v>261701.15820844917</v>
      </c>
      <c r="U54" s="7">
        <f t="shared" si="10"/>
        <v>266526.64295982593</v>
      </c>
      <c r="V54" s="7">
        <f t="shared" si="11"/>
        <v>267676.58848689048</v>
      </c>
      <c r="W54" s="7">
        <f t="shared" si="12"/>
        <v>272551.08224870544</v>
      </c>
      <c r="X54" s="7">
        <f t="shared" si="13"/>
        <v>264506.31143462611</v>
      </c>
      <c r="Y54" s="7">
        <f t="shared" si="13"/>
        <v>265138.80561123881</v>
      </c>
      <c r="Z54" s="7">
        <f t="shared" si="13"/>
        <v>264872.47172483307</v>
      </c>
      <c r="AA54" s="7">
        <f t="shared" si="13"/>
        <v>273293.54742361809</v>
      </c>
      <c r="AB54" s="7" cm="1">
        <f t="array" ref="AB54">SUM(ABS(T54:W54-X53:AA53))</f>
        <v>0</v>
      </c>
      <c r="AC54" s="6">
        <f t="shared" si="14"/>
        <v>0.24770889014824085</v>
      </c>
      <c r="AD54" s="6">
        <f t="shared" si="14"/>
        <v>0.24830121790656234</v>
      </c>
      <c r="AE54" s="6">
        <f t="shared" si="14"/>
        <v>0.24805179750123207</v>
      </c>
      <c r="AF54" s="6">
        <f t="shared" si="14"/>
        <v>0.25593809444396465</v>
      </c>
    </row>
    <row r="55" spans="1:32" x14ac:dyDescent="0.25">
      <c r="A55" s="1">
        <v>42814</v>
      </c>
      <c r="B55" s="3">
        <v>179.38999899999999</v>
      </c>
      <c r="C55" s="5">
        <v>42.18</v>
      </c>
      <c r="D55" s="3">
        <v>90.029999000000004</v>
      </c>
      <c r="E55" s="3">
        <v>867.90997300000004</v>
      </c>
      <c r="F55" s="6">
        <f t="shared" si="6"/>
        <v>-3.9422930391241895E-3</v>
      </c>
      <c r="G55" s="6">
        <f t="shared" si="6"/>
        <v>3.5689032493195771E-3</v>
      </c>
      <c r="H55" s="6">
        <f t="shared" si="6"/>
        <v>-7.1680745478606145E-3</v>
      </c>
      <c r="I55" s="6">
        <f t="shared" si="6"/>
        <v>-5.1125348482440325E-3</v>
      </c>
      <c r="J55" s="3" cm="1">
        <f t="array" ref="J55">B55*INDEX(AJ$3:AJ$7,2022-YEAR($A55))/1000000</f>
        <v>108.12211958727899</v>
      </c>
      <c r="K55" s="3" cm="1">
        <f t="array" ref="K55">C55*INDEX(AK$3:AK$7,2022-YEAR($A55))/1000000</f>
        <v>180.19296</v>
      </c>
      <c r="L55" s="3" cm="1">
        <f t="array" ref="L55">D55*INDEX(AL$3:AL$7,2022-YEAR($A55))/1000000</f>
        <v>319.75054444840003</v>
      </c>
      <c r="M55" s="3" cm="1">
        <f t="array" ref="M55">E55*INDEX(AM$3:AM$7,2022-YEAR($A55))/1000000</f>
        <v>601.50413887767706</v>
      </c>
      <c r="N55" s="3"/>
      <c r="O55" s="8">
        <v>42814</v>
      </c>
      <c r="P55" s="7">
        <f t="shared" si="7"/>
        <v>1067811.1361943162</v>
      </c>
      <c r="Q55" s="7">
        <f t="shared" si="2"/>
        <v>1064418.7811408064</v>
      </c>
      <c r="R55" s="6">
        <f t="shared" si="3"/>
        <v>-6.030534041878699E-4</v>
      </c>
      <c r="S55" s="9">
        <f t="shared" si="8"/>
        <v>0</v>
      </c>
      <c r="T55" s="7">
        <f t="shared" si="9"/>
        <v>264506.31143462611</v>
      </c>
      <c r="U55" s="7">
        <f t="shared" si="10"/>
        <v>265138.80561123881</v>
      </c>
      <c r="V55" s="7">
        <f t="shared" si="11"/>
        <v>264872.47172483307</v>
      </c>
      <c r="W55" s="7">
        <f t="shared" si="12"/>
        <v>273293.54742361809</v>
      </c>
      <c r="X55" s="7">
        <f t="shared" si="13"/>
        <v>263463.55004425294</v>
      </c>
      <c r="Y55" s="7">
        <f t="shared" si="13"/>
        <v>266085.0603561055</v>
      </c>
      <c r="Z55" s="7">
        <f t="shared" si="13"/>
        <v>262973.84610183333</v>
      </c>
      <c r="AA55" s="7">
        <f t="shared" si="13"/>
        <v>271896.32463861461</v>
      </c>
      <c r="AB55" s="7" cm="1">
        <f t="array" ref="AB55">SUM(ABS(T55:W55-X54:AA54))</f>
        <v>0</v>
      </c>
      <c r="AC55" s="6">
        <f t="shared" si="14"/>
        <v>0.24751869725737274</v>
      </c>
      <c r="AD55" s="6">
        <f t="shared" si="14"/>
        <v>0.24998155337969982</v>
      </c>
      <c r="AE55" s="6">
        <f t="shared" si="14"/>
        <v>0.24705863026955169</v>
      </c>
      <c r="AF55" s="6">
        <f t="shared" si="14"/>
        <v>0.25544111909337575</v>
      </c>
    </row>
    <row r="56" spans="1:32" x14ac:dyDescent="0.25">
      <c r="A56" s="1">
        <v>42815</v>
      </c>
      <c r="B56" s="3">
        <v>175.96000699999999</v>
      </c>
      <c r="C56" s="5">
        <v>42.5</v>
      </c>
      <c r="D56" s="3">
        <v>87.389999000000003</v>
      </c>
      <c r="E56" s="3">
        <v>850.14001499999995</v>
      </c>
      <c r="F56" s="6">
        <f t="shared" si="6"/>
        <v>-1.9120307816045012E-2</v>
      </c>
      <c r="G56" s="6">
        <f t="shared" si="6"/>
        <v>7.5865339023233336E-3</v>
      </c>
      <c r="H56" s="6">
        <f t="shared" si="6"/>
        <v>-2.9323559139437516E-2</v>
      </c>
      <c r="I56" s="6">
        <f t="shared" si="6"/>
        <v>-2.0474425404488406E-2</v>
      </c>
      <c r="J56" s="3" cm="1">
        <f t="array" ref="J56">B56*INDEX(AJ$3:AJ$7,2022-YEAR($A56))/1000000</f>
        <v>106.05479137904699</v>
      </c>
      <c r="K56" s="3" cm="1">
        <f t="array" ref="K56">C56*INDEX(AK$3:AK$7,2022-YEAR($A56))/1000000</f>
        <v>181.56</v>
      </c>
      <c r="L56" s="3" cm="1">
        <f t="array" ref="L56">D56*INDEX(AL$3:AL$7,2022-YEAR($A56))/1000000</f>
        <v>310.3743204484</v>
      </c>
      <c r="M56" s="3" cm="1">
        <f t="array" ref="M56">E56*INDEX(AM$3:AM$7,2022-YEAR($A56))/1000000</f>
        <v>589.18868725573498</v>
      </c>
      <c r="N56" s="3"/>
      <c r="O56" s="8">
        <v>42815</v>
      </c>
      <c r="P56" s="7">
        <f t="shared" si="7"/>
        <v>1064418.7811408064</v>
      </c>
      <c r="Q56" s="7">
        <f t="shared" si="2"/>
        <v>1048121.6901520853</v>
      </c>
      <c r="R56" s="6">
        <f t="shared" si="3"/>
        <v>-3.1769242130216258E-3</v>
      </c>
      <c r="S56" s="9">
        <f t="shared" si="8"/>
        <v>0</v>
      </c>
      <c r="T56" s="7">
        <f t="shared" si="9"/>
        <v>263463.55004425294</v>
      </c>
      <c r="U56" s="7">
        <f t="shared" si="10"/>
        <v>266085.0603561055</v>
      </c>
      <c r="V56" s="7">
        <f t="shared" si="11"/>
        <v>262973.84610183333</v>
      </c>
      <c r="W56" s="7">
        <f t="shared" si="12"/>
        <v>271896.32463861461</v>
      </c>
      <c r="X56" s="7">
        <f t="shared" si="13"/>
        <v>258426.04586909886</v>
      </c>
      <c r="Y56" s="7">
        <f t="shared" si="13"/>
        <v>268103.72368739889</v>
      </c>
      <c r="Z56" s="7">
        <f t="shared" si="13"/>
        <v>255262.51697354089</v>
      </c>
      <c r="AA56" s="7">
        <f t="shared" si="13"/>
        <v>266329.4036220467</v>
      </c>
      <c r="AB56" s="7" cm="1">
        <f t="array" ref="AB56">SUM(ABS(T56:W56-X55:AA55))</f>
        <v>0</v>
      </c>
      <c r="AC56" s="6">
        <f t="shared" si="14"/>
        <v>0.24656110859761002</v>
      </c>
      <c r="AD56" s="6">
        <f t="shared" si="14"/>
        <v>0.2557944618515588</v>
      </c>
      <c r="AE56" s="6">
        <f t="shared" si="14"/>
        <v>0.24354282462802732</v>
      </c>
      <c r="AF56" s="6">
        <f t="shared" si="14"/>
        <v>0.25410160492280393</v>
      </c>
    </row>
    <row r="57" spans="1:32" x14ac:dyDescent="0.25">
      <c r="A57" s="1">
        <v>42816</v>
      </c>
      <c r="B57" s="3">
        <v>176.979996</v>
      </c>
      <c r="C57" s="5">
        <v>42.380001</v>
      </c>
      <c r="D57" s="3">
        <v>87.529999000000004</v>
      </c>
      <c r="E57" s="3">
        <v>849.79998799999998</v>
      </c>
      <c r="F57" s="6">
        <f t="shared" si="6"/>
        <v>5.7967092488238059E-3</v>
      </c>
      <c r="G57" s="6">
        <f t="shared" si="6"/>
        <v>-2.8235058823529169E-3</v>
      </c>
      <c r="H57" s="6">
        <f t="shared" si="6"/>
        <v>1.6020139787391585E-3</v>
      </c>
      <c r="I57" s="6">
        <f t="shared" si="6"/>
        <v>-3.9996588091428809E-4</v>
      </c>
      <c r="J57" s="3" cm="1">
        <f t="array" ref="J57">B57*INDEX(AJ$3:AJ$7,2022-YEAR($A57))/1000000</f>
        <v>106.66956016911601</v>
      </c>
      <c r="K57" s="3" cm="1">
        <f t="array" ref="K57">C57*INDEX(AK$3:AK$7,2022-YEAR($A57))/1000000</f>
        <v>181.04736427200001</v>
      </c>
      <c r="L57" s="3" cm="1">
        <f t="array" ref="L57">D57*INDEX(AL$3:AL$7,2022-YEAR($A57))/1000000</f>
        <v>310.87154444840002</v>
      </c>
      <c r="M57" s="3" cm="1">
        <f t="array" ref="M57">E57*INDEX(AM$3:AM$7,2022-YEAR($A57))/1000000</f>
        <v>588.953031883412</v>
      </c>
      <c r="N57" s="3"/>
      <c r="O57" s="8">
        <v>42816</v>
      </c>
      <c r="P57" s="7">
        <f t="shared" si="7"/>
        <v>1048121.6901520853</v>
      </c>
      <c r="Q57" s="7">
        <f t="shared" si="2"/>
        <v>1049165.1298073065</v>
      </c>
      <c r="R57" s="6">
        <f t="shared" si="3"/>
        <v>-1.5310788645850892E-2</v>
      </c>
      <c r="S57" s="9">
        <f t="shared" si="8"/>
        <v>0</v>
      </c>
      <c r="T57" s="7">
        <f t="shared" si="9"/>
        <v>258426.04586909886</v>
      </c>
      <c r="U57" s="7">
        <f t="shared" si="10"/>
        <v>268103.72368739889</v>
      </c>
      <c r="V57" s="7">
        <f t="shared" si="11"/>
        <v>255262.51697354089</v>
      </c>
      <c r="W57" s="7">
        <f t="shared" si="12"/>
        <v>266329.4036220467</v>
      </c>
      <c r="X57" s="7">
        <f t="shared" si="13"/>
        <v>259924.06651932525</v>
      </c>
      <c r="Y57" s="7">
        <f t="shared" si="13"/>
        <v>267346.73124648677</v>
      </c>
      <c r="Z57" s="7">
        <f t="shared" si="13"/>
        <v>255671.45109398066</v>
      </c>
      <c r="AA57" s="7">
        <f t="shared" si="13"/>
        <v>266222.88094751362</v>
      </c>
      <c r="AB57" s="7" cm="1">
        <f t="array" ref="AB57">SUM(ABS(T57:W57-X56:AA56))</f>
        <v>0</v>
      </c>
      <c r="AC57" s="6">
        <f t="shared" si="14"/>
        <v>0.24774371463056905</v>
      </c>
      <c r="AD57" s="6">
        <f t="shared" si="14"/>
        <v>0.25481854443217022</v>
      </c>
      <c r="AE57" s="6">
        <f t="shared" si="14"/>
        <v>0.24369038183811753</v>
      </c>
      <c r="AF57" s="6">
        <f t="shared" si="14"/>
        <v>0.25374735909914303</v>
      </c>
    </row>
    <row r="58" spans="1:32" x14ac:dyDescent="0.25">
      <c r="A58" s="1">
        <v>42817</v>
      </c>
      <c r="B58" s="3">
        <v>177.259995</v>
      </c>
      <c r="C58" s="5">
        <v>42.169998</v>
      </c>
      <c r="D58" s="3">
        <v>87.389999000000003</v>
      </c>
      <c r="E58" s="3">
        <v>839.65002400000003</v>
      </c>
      <c r="F58" s="6">
        <f t="shared" si="6"/>
        <v>1.5820940576809495E-3</v>
      </c>
      <c r="G58" s="6">
        <f t="shared" si="6"/>
        <v>-4.9552382030382258E-3</v>
      </c>
      <c r="H58" s="6">
        <f t="shared" si="6"/>
        <v>-1.5994516348617482E-3</v>
      </c>
      <c r="I58" s="6">
        <f t="shared" si="6"/>
        <v>-1.1943944626179426E-2</v>
      </c>
      <c r="J58" s="3" cm="1">
        <f t="array" ref="J58">B58*INDEX(AJ$3:AJ$7,2022-YEAR($A58))/1000000</f>
        <v>106.838321446395</v>
      </c>
      <c r="K58" s="3" cm="1">
        <f t="array" ref="K58">C58*INDEX(AK$3:AK$7,2022-YEAR($A58))/1000000</f>
        <v>180.150231456</v>
      </c>
      <c r="L58" s="3" cm="1">
        <f t="array" ref="L58">D58*INDEX(AL$3:AL$7,2022-YEAR($A58))/1000000</f>
        <v>310.3743204484</v>
      </c>
      <c r="M58" s="3" cm="1">
        <f t="array" ref="M58">E58*INDEX(AM$3:AM$7,2022-YEAR($A58))/1000000</f>
        <v>581.91860948317594</v>
      </c>
      <c r="N58" s="3"/>
      <c r="O58" s="8">
        <v>42817</v>
      </c>
      <c r="P58" s="7">
        <f t="shared" si="7"/>
        <v>1049165.1298073065</v>
      </c>
      <c r="Q58" s="7">
        <f t="shared" si="2"/>
        <v>1044662.9019235659</v>
      </c>
      <c r="R58" s="6">
        <f t="shared" si="3"/>
        <v>9.9553292811815908E-4</v>
      </c>
      <c r="S58" s="9">
        <f t="shared" si="8"/>
        <v>0</v>
      </c>
      <c r="T58" s="7">
        <f t="shared" si="9"/>
        <v>259924.06651932525</v>
      </c>
      <c r="U58" s="7">
        <f t="shared" si="10"/>
        <v>267346.73124648677</v>
      </c>
      <c r="V58" s="7">
        <f t="shared" si="11"/>
        <v>255671.45109398066</v>
      </c>
      <c r="W58" s="7">
        <f t="shared" si="12"/>
        <v>266222.88094751362</v>
      </c>
      <c r="X58" s="7">
        <f t="shared" si="13"/>
        <v>260335.29084041374</v>
      </c>
      <c r="Y58" s="7">
        <f t="shared" si="13"/>
        <v>266021.96451035677</v>
      </c>
      <c r="Z58" s="7">
        <f t="shared" si="13"/>
        <v>255262.51697354091</v>
      </c>
      <c r="AA58" s="7">
        <f t="shared" si="13"/>
        <v>263043.12959925452</v>
      </c>
      <c r="AB58" s="7" cm="1">
        <f t="array" ref="AB58">SUM(ABS(T58:W58-X57:AA57))</f>
        <v>0</v>
      </c>
      <c r="AC58" s="6">
        <f t="shared" si="14"/>
        <v>0.24920506927263461</v>
      </c>
      <c r="AD58" s="6">
        <f t="shared" si="14"/>
        <v>0.25464861824855023</v>
      </c>
      <c r="AE58" s="6">
        <f t="shared" si="14"/>
        <v>0.24434917378947715</v>
      </c>
      <c r="AF58" s="6">
        <f t="shared" si="14"/>
        <v>0.25179713868933812</v>
      </c>
    </row>
    <row r="59" spans="1:32" x14ac:dyDescent="0.25">
      <c r="A59" s="1">
        <v>42818</v>
      </c>
      <c r="B59" s="3">
        <v>175.820007</v>
      </c>
      <c r="C59" s="5">
        <v>42.119999</v>
      </c>
      <c r="D59" s="3">
        <v>87.290001000000004</v>
      </c>
      <c r="E59" s="3">
        <v>835.14001499999995</v>
      </c>
      <c r="F59" s="6">
        <f t="shared" si="6"/>
        <v>-8.1235926921920942E-3</v>
      </c>
      <c r="G59" s="6">
        <f t="shared" si="6"/>
        <v>-1.185653364271011E-3</v>
      </c>
      <c r="H59" s="6">
        <f t="shared" si="6"/>
        <v>-1.1442728131854096E-3</v>
      </c>
      <c r="I59" s="6">
        <f t="shared" si="6"/>
        <v>-5.3712962199594649E-3</v>
      </c>
      <c r="J59" s="3" cm="1">
        <f t="array" ref="J59">B59*INDEX(AJ$3:AJ$7,2022-YEAR($A59))/1000000</f>
        <v>105.97041043904701</v>
      </c>
      <c r="K59" s="3" cm="1">
        <f t="array" ref="K59">C59*INDEX(AK$3:AK$7,2022-YEAR($A59))/1000000</f>
        <v>179.936635728</v>
      </c>
      <c r="L59" s="3" cm="1">
        <f t="array" ref="L59">D59*INDEX(AL$3:AL$7,2022-YEAR($A59))/1000000</f>
        <v>310.01916755160005</v>
      </c>
      <c r="M59" s="3" cm="1">
        <f t="array" ref="M59">E59*INDEX(AM$3:AM$7,2022-YEAR($A59))/1000000</f>
        <v>578.79295225573492</v>
      </c>
      <c r="N59" s="3"/>
      <c r="O59" s="8">
        <v>42818</v>
      </c>
      <c r="P59" s="7">
        <f t="shared" si="7"/>
        <v>1044662.9019235659</v>
      </c>
      <c r="Q59" s="7">
        <f t="shared" si="2"/>
        <v>1040527.6616940824</v>
      </c>
      <c r="R59" s="6">
        <f t="shared" si="3"/>
        <v>-4.291248113218793E-3</v>
      </c>
      <c r="S59" s="9">
        <f t="shared" si="8"/>
        <v>0</v>
      </c>
      <c r="T59" s="7">
        <f t="shared" si="9"/>
        <v>260335.29084041374</v>
      </c>
      <c r="U59" s="7">
        <f t="shared" si="10"/>
        <v>266021.96451035677</v>
      </c>
      <c r="V59" s="7">
        <f t="shared" si="11"/>
        <v>255262.51697354091</v>
      </c>
      <c r="W59" s="7">
        <f t="shared" si="12"/>
        <v>263043.12959925452</v>
      </c>
      <c r="X59" s="7">
        <f t="shared" si="13"/>
        <v>258220.43297422287</v>
      </c>
      <c r="Y59" s="7">
        <f t="shared" si="13"/>
        <v>265706.55467316508</v>
      </c>
      <c r="Z59" s="7">
        <f t="shared" si="13"/>
        <v>254970.42701514281</v>
      </c>
      <c r="AA59" s="7">
        <f t="shared" si="13"/>
        <v>261630.24703155173</v>
      </c>
      <c r="AB59" s="7" cm="1">
        <f t="array" ref="AB59">SUM(ABS(T59:W59-X58:AA58))</f>
        <v>0</v>
      </c>
      <c r="AC59" s="6">
        <f t="shared" si="14"/>
        <v>0.24816296815580505</v>
      </c>
      <c r="AD59" s="6">
        <f t="shared" si="14"/>
        <v>0.25535751182296146</v>
      </c>
      <c r="AE59" s="6">
        <f t="shared" si="14"/>
        <v>0.24503954714670978</v>
      </c>
      <c r="AF59" s="6">
        <f t="shared" si="14"/>
        <v>0.25143997287452374</v>
      </c>
    </row>
    <row r="60" spans="1:32" x14ac:dyDescent="0.25">
      <c r="A60" s="1">
        <v>42821</v>
      </c>
      <c r="B60" s="3">
        <v>176.10000600000001</v>
      </c>
      <c r="C60" s="5">
        <v>42.32</v>
      </c>
      <c r="D60" s="3">
        <v>87.239998</v>
      </c>
      <c r="E60" s="3">
        <v>838.51000999999997</v>
      </c>
      <c r="F60" s="6">
        <f t="shared" si="6"/>
        <v>1.592532071734043E-3</v>
      </c>
      <c r="G60" s="6">
        <f t="shared" si="6"/>
        <v>4.7483619360959572E-3</v>
      </c>
      <c r="H60" s="6">
        <f t="shared" si="6"/>
        <v>-5.728376609825947E-4</v>
      </c>
      <c r="I60" s="6">
        <f t="shared" si="6"/>
        <v>4.0352455150889366E-3</v>
      </c>
      <c r="J60" s="3" cm="1">
        <f t="array" ref="J60">B60*INDEX(AJ$3:AJ$7,2022-YEAR($A60))/1000000</f>
        <v>106.139171716326</v>
      </c>
      <c r="K60" s="3" cm="1">
        <f t="array" ref="K60">C60*INDEX(AK$3:AK$7,2022-YEAR($A60))/1000000</f>
        <v>180.79104000000001</v>
      </c>
      <c r="L60" s="3" cm="1">
        <f t="array" ref="L60">D60*INDEX(AL$3:AL$7,2022-YEAR($A60))/1000000</f>
        <v>309.84157689680001</v>
      </c>
      <c r="M60" s="3" cm="1">
        <f t="array" ref="M60">E60*INDEX(AM$3:AM$7,2022-YEAR($A60))/1000000</f>
        <v>581.12852392049001</v>
      </c>
      <c r="N60" s="3"/>
      <c r="O60" s="8">
        <v>42821</v>
      </c>
      <c r="P60" s="7">
        <f t="shared" si="7"/>
        <v>1040527.6616940824</v>
      </c>
      <c r="Q60" s="7">
        <f t="shared" si="2"/>
        <v>1043110.2425234669</v>
      </c>
      <c r="R60" s="6">
        <f t="shared" si="3"/>
        <v>-3.9584446062640444E-3</v>
      </c>
      <c r="S60" s="9">
        <f t="shared" si="8"/>
        <v>0</v>
      </c>
      <c r="T60" s="7">
        <f t="shared" si="9"/>
        <v>258220.43297422287</v>
      </c>
      <c r="U60" s="7">
        <f t="shared" si="10"/>
        <v>265706.55467316508</v>
      </c>
      <c r="V60" s="7">
        <f t="shared" si="11"/>
        <v>254970.42701514281</v>
      </c>
      <c r="W60" s="7">
        <f t="shared" si="12"/>
        <v>261630.24703155173</v>
      </c>
      <c r="X60" s="7">
        <f t="shared" si="13"/>
        <v>258631.65729531139</v>
      </c>
      <c r="Y60" s="7">
        <f t="shared" si="13"/>
        <v>266968.22556354635</v>
      </c>
      <c r="Z60" s="7">
        <f t="shared" si="13"/>
        <v>254824.37035211176</v>
      </c>
      <c r="AA60" s="7">
        <f t="shared" si="13"/>
        <v>262685.98931249738</v>
      </c>
      <c r="AB60" s="7" cm="1">
        <f t="array" ref="AB60">SUM(ABS(T60:W60-X59:AA59))</f>
        <v>0</v>
      </c>
      <c r="AC60" s="6">
        <f t="shared" si="14"/>
        <v>0.24794278375566131</v>
      </c>
      <c r="AD60" s="6">
        <f t="shared" si="14"/>
        <v>0.25593481367578497</v>
      </c>
      <c r="AE60" s="6">
        <f t="shared" si="14"/>
        <v>0.24429284649304836</v>
      </c>
      <c r="AF60" s="6">
        <f t="shared" si="14"/>
        <v>0.25182955607550533</v>
      </c>
    </row>
    <row r="61" spans="1:32" x14ac:dyDescent="0.25">
      <c r="A61" s="1">
        <v>42822</v>
      </c>
      <c r="B61" s="3">
        <v>177.36000100000001</v>
      </c>
      <c r="C61" s="5">
        <v>42.43</v>
      </c>
      <c r="D61" s="3">
        <v>88.599997999999999</v>
      </c>
      <c r="E61" s="3">
        <v>840.63000499999998</v>
      </c>
      <c r="F61" s="6">
        <f t="shared" si="6"/>
        <v>7.1549969169222294E-3</v>
      </c>
      <c r="G61" s="6">
        <f t="shared" si="6"/>
        <v>2.5992438563327003E-3</v>
      </c>
      <c r="H61" s="6">
        <f t="shared" si="6"/>
        <v>1.5589179632947703E-2</v>
      </c>
      <c r="I61" s="6">
        <f t="shared" si="6"/>
        <v>2.5282882430943676E-3</v>
      </c>
      <c r="J61" s="3" cm="1">
        <f t="array" ref="J61">B61*INDEX(AJ$3:AJ$7,2022-YEAR($A61))/1000000</f>
        <v>106.898597162721</v>
      </c>
      <c r="K61" s="3" cm="1">
        <f t="array" ref="K61">C61*INDEX(AK$3:AK$7,2022-YEAR($A61))/1000000</f>
        <v>181.26096000000001</v>
      </c>
      <c r="L61" s="3" cm="1">
        <f t="array" ref="L61">D61*INDEX(AL$3:AL$7,2022-YEAR($A61))/1000000</f>
        <v>314.6717528968</v>
      </c>
      <c r="M61" s="3" cm="1">
        <f t="array" ref="M61">E61*INDEX(AM$3:AM$7,2022-YEAR($A61))/1000000</f>
        <v>582.59778433524502</v>
      </c>
      <c r="N61" s="3"/>
      <c r="O61" s="8">
        <v>42822</v>
      </c>
      <c r="P61" s="7">
        <f t="shared" si="7"/>
        <v>1043110.2425234669</v>
      </c>
      <c r="Q61" s="7">
        <f t="shared" si="2"/>
        <v>1050291.3155368418</v>
      </c>
      <c r="R61" s="6">
        <f t="shared" si="3"/>
        <v>2.4819915168614592E-3</v>
      </c>
      <c r="S61" s="9">
        <f t="shared" si="8"/>
        <v>0</v>
      </c>
      <c r="T61" s="7">
        <f t="shared" si="9"/>
        <v>258631.65729531139</v>
      </c>
      <c r="U61" s="7">
        <f t="shared" si="10"/>
        <v>266968.22556354635</v>
      </c>
      <c r="V61" s="7">
        <f t="shared" si="11"/>
        <v>254824.37035211176</v>
      </c>
      <c r="W61" s="7">
        <f t="shared" si="12"/>
        <v>262685.98931249738</v>
      </c>
      <c r="X61" s="7">
        <f t="shared" si="13"/>
        <v>260482.16600587787</v>
      </c>
      <c r="Y61" s="7">
        <f t="shared" si="13"/>
        <v>267662.14108367841</v>
      </c>
      <c r="Z61" s="7">
        <f t="shared" si="13"/>
        <v>258796.87323638363</v>
      </c>
      <c r="AA61" s="7">
        <f t="shared" si="13"/>
        <v>263350.13521090179</v>
      </c>
      <c r="AB61" s="7" cm="1">
        <f t="array" ref="AB61">SUM(ABS(T61:W61-X60:AA60))</f>
        <v>0</v>
      </c>
      <c r="AC61" s="6">
        <f t="shared" si="14"/>
        <v>0.24800944476317605</v>
      </c>
      <c r="AD61" s="6">
        <f t="shared" si="14"/>
        <v>0.25484561961446539</v>
      </c>
      <c r="AE61" s="6">
        <f t="shared" si="14"/>
        <v>0.24640484921471831</v>
      </c>
      <c r="AF61" s="6">
        <f t="shared" si="14"/>
        <v>0.25074008640764017</v>
      </c>
    </row>
    <row r="62" spans="1:32" x14ac:dyDescent="0.25">
      <c r="A62" s="1">
        <v>42823</v>
      </c>
      <c r="B62" s="3">
        <v>177.63000500000001</v>
      </c>
      <c r="C62" s="5">
        <v>42.419998</v>
      </c>
      <c r="D62" s="3">
        <v>88.269997000000004</v>
      </c>
      <c r="E62" s="3">
        <v>849.86999500000002</v>
      </c>
      <c r="F62" s="6">
        <f t="shared" si="6"/>
        <v>1.5223500139696089E-3</v>
      </c>
      <c r="G62" s="6">
        <f t="shared" si="6"/>
        <v>-2.3572943671934521E-4</v>
      </c>
      <c r="H62" s="6">
        <f t="shared" si="6"/>
        <v>-3.7246163368986895E-3</v>
      </c>
      <c r="I62" s="6">
        <f t="shared" si="6"/>
        <v>1.099174422164495E-2</v>
      </c>
      <c r="J62" s="3" cm="1">
        <f t="array" ref="J62">B62*INDEX(AJ$3:AJ$7,2022-YEAR($A62))/1000000</f>
        <v>107.061334243605</v>
      </c>
      <c r="K62" s="3" cm="1">
        <f t="array" ref="K62">C62*INDEX(AK$3:AK$7,2022-YEAR($A62))/1000000</f>
        <v>181.21823145600001</v>
      </c>
      <c r="L62" s="3" cm="1">
        <f t="array" ref="L62">D62*INDEX(AL$3:AL$7,2022-YEAR($A62))/1000000</f>
        <v>313.49972134519999</v>
      </c>
      <c r="M62" s="3" cm="1">
        <f t="array" ref="M62">E62*INDEX(AM$3:AM$7,2022-YEAR($A62))/1000000</f>
        <v>589.00155016475503</v>
      </c>
      <c r="N62" s="3"/>
      <c r="O62" s="8">
        <v>42823</v>
      </c>
      <c r="P62" s="7">
        <f t="shared" si="7"/>
        <v>1050291.3155368418</v>
      </c>
      <c r="Q62" s="7">
        <f t="shared" si="2"/>
        <v>1052555.5229851301</v>
      </c>
      <c r="R62" s="6">
        <f t="shared" si="3"/>
        <v>6.8842896183269886E-3</v>
      </c>
      <c r="S62" s="9">
        <f t="shared" si="8"/>
        <v>0</v>
      </c>
      <c r="T62" s="7">
        <f t="shared" si="9"/>
        <v>260482.16600587787</v>
      </c>
      <c r="U62" s="7">
        <f t="shared" si="10"/>
        <v>267662.14108367841</v>
      </c>
      <c r="V62" s="7">
        <f t="shared" si="11"/>
        <v>258796.87323638363</v>
      </c>
      <c r="W62" s="7">
        <f t="shared" si="12"/>
        <v>263350.13521090179</v>
      </c>
      <c r="X62" s="7">
        <f t="shared" si="13"/>
        <v>260878.71103493572</v>
      </c>
      <c r="Y62" s="7">
        <f t="shared" si="13"/>
        <v>267599.04523792962</v>
      </c>
      <c r="Z62" s="7">
        <f t="shared" si="13"/>
        <v>257832.95417438907</v>
      </c>
      <c r="AA62" s="7">
        <f t="shared" si="13"/>
        <v>266244.81253787561</v>
      </c>
      <c r="AB62" s="7" cm="1">
        <f t="array" ref="AB62">SUM(ABS(T62:W62-X61:AA61))</f>
        <v>0</v>
      </c>
      <c r="AC62" s="6">
        <f t="shared" si="14"/>
        <v>0.24785268362381799</v>
      </c>
      <c r="AD62" s="6">
        <f t="shared" si="14"/>
        <v>0.25423746243713369</v>
      </c>
      <c r="AE62" s="6">
        <f t="shared" si="14"/>
        <v>0.24495900552890035</v>
      </c>
      <c r="AF62" s="6">
        <f t="shared" si="14"/>
        <v>0.25295084841014792</v>
      </c>
    </row>
    <row r="63" spans="1:32" x14ac:dyDescent="0.25">
      <c r="A63" s="1">
        <v>42824</v>
      </c>
      <c r="B63" s="3">
        <v>177.979996</v>
      </c>
      <c r="C63" s="5">
        <v>42.599997999999999</v>
      </c>
      <c r="D63" s="3">
        <v>89.029999000000004</v>
      </c>
      <c r="E63" s="3">
        <v>849.47997999999995</v>
      </c>
      <c r="F63" s="6">
        <f t="shared" si="6"/>
        <v>1.9703371623505106E-3</v>
      </c>
      <c r="G63" s="6">
        <f t="shared" si="6"/>
        <v>4.2432816710646915E-3</v>
      </c>
      <c r="H63" s="6">
        <f t="shared" si="6"/>
        <v>8.6099697046551071E-3</v>
      </c>
      <c r="I63" s="6">
        <f t="shared" si="6"/>
        <v>-4.5891136561426737E-4</v>
      </c>
      <c r="J63" s="3" cm="1">
        <f t="array" ref="J63">B63*INDEX(AJ$3:AJ$7,2022-YEAR($A63))/1000000</f>
        <v>107.272281169116</v>
      </c>
      <c r="K63" s="3" cm="1">
        <f t="array" ref="K63">C63*INDEX(AK$3:AK$7,2022-YEAR($A63))/1000000</f>
        <v>181.98719145600001</v>
      </c>
      <c r="L63" s="3" cm="1">
        <f t="array" ref="L63">D63*INDEX(AL$3:AL$7,2022-YEAR($A63))/1000000</f>
        <v>316.19894444840003</v>
      </c>
      <c r="M63" s="3" cm="1">
        <f t="array" ref="M63">E63*INDEX(AM$3:AM$7,2022-YEAR($A63))/1000000</f>
        <v>588.73125065901991</v>
      </c>
      <c r="N63" s="3"/>
      <c r="O63" s="8">
        <v>42824</v>
      </c>
      <c r="P63" s="7">
        <f t="shared" si="7"/>
        <v>1052555.5229851301</v>
      </c>
      <c r="Q63" s="7">
        <f t="shared" si="2"/>
        <v>1056302.7912819944</v>
      </c>
      <c r="R63" s="6">
        <f t="shared" si="3"/>
        <v>2.1557899363673361E-3</v>
      </c>
      <c r="S63" s="9">
        <f t="shared" si="8"/>
        <v>0</v>
      </c>
      <c r="T63" s="7">
        <f t="shared" si="9"/>
        <v>260878.71103493572</v>
      </c>
      <c r="U63" s="7">
        <f t="shared" si="10"/>
        <v>267599.04523792962</v>
      </c>
      <c r="V63" s="7">
        <f t="shared" si="11"/>
        <v>257832.95417438907</v>
      </c>
      <c r="W63" s="7">
        <f t="shared" si="12"/>
        <v>266244.81253787561</v>
      </c>
      <c r="X63" s="7">
        <f t="shared" si="13"/>
        <v>261392.73005415394</v>
      </c>
      <c r="Y63" s="7">
        <f t="shared" si="13"/>
        <v>268734.5433617821</v>
      </c>
      <c r="Z63" s="7">
        <f t="shared" si="13"/>
        <v>260052.88809869229</v>
      </c>
      <c r="AA63" s="7">
        <f t="shared" si="13"/>
        <v>266122.6297673661</v>
      </c>
      <c r="AB63" s="7" cm="1">
        <f t="array" ref="AB63">SUM(ABS(T63:W63-X62:AA62))</f>
        <v>0</v>
      </c>
      <c r="AC63" s="6">
        <f t="shared" si="14"/>
        <v>0.24746003912089595</v>
      </c>
      <c r="AD63" s="6">
        <f t="shared" si="14"/>
        <v>0.25441052090341371</v>
      </c>
      <c r="AE63" s="6">
        <f t="shared" si="14"/>
        <v>0.24619161309142809</v>
      </c>
      <c r="AF63" s="6">
        <f t="shared" si="14"/>
        <v>0.25193782688426225</v>
      </c>
    </row>
    <row r="64" spans="1:32" x14ac:dyDescent="0.25">
      <c r="A64" s="1">
        <v>42825</v>
      </c>
      <c r="B64" s="3">
        <v>176.86000100000001</v>
      </c>
      <c r="C64" s="5">
        <v>42.439999</v>
      </c>
      <c r="D64" s="3">
        <v>87.839995999999999</v>
      </c>
      <c r="E64" s="3">
        <v>847.79998799999998</v>
      </c>
      <c r="F64" s="6">
        <f t="shared" si="6"/>
        <v>-6.2928139407306682E-3</v>
      </c>
      <c r="G64" s="6">
        <f t="shared" si="6"/>
        <v>-3.7558452467533199E-3</v>
      </c>
      <c r="H64" s="6">
        <f t="shared" si="6"/>
        <v>-1.3366314875506213E-2</v>
      </c>
      <c r="I64" s="6">
        <f t="shared" si="6"/>
        <v>-1.9776710923781193E-3</v>
      </c>
      <c r="J64" s="3" cm="1">
        <f t="array" ref="J64">B64*INDEX(AJ$3:AJ$7,2022-YEAR($A64))/1000000</f>
        <v>106.597236662721</v>
      </c>
      <c r="K64" s="3" cm="1">
        <f t="array" ref="K64">C64*INDEX(AK$3:AK$7,2022-YEAR($A64))/1000000</f>
        <v>181.303675728</v>
      </c>
      <c r="L64" s="3" cm="1">
        <f t="array" ref="L64">D64*INDEX(AL$3:AL$7,2022-YEAR($A64))/1000000</f>
        <v>311.97252979360002</v>
      </c>
      <c r="M64" s="3" cm="1">
        <f t="array" ref="M64">E64*INDEX(AM$3:AM$7,2022-YEAR($A64))/1000000</f>
        <v>587.56693388341205</v>
      </c>
      <c r="N64" s="3"/>
      <c r="O64" s="8">
        <v>42825</v>
      </c>
      <c r="P64" s="7">
        <f t="shared" si="7"/>
        <v>1056302.7912819944</v>
      </c>
      <c r="Q64" s="7">
        <f t="shared" si="2"/>
        <v>1049646.3182904499</v>
      </c>
      <c r="R64" s="6">
        <f t="shared" si="3"/>
        <v>3.5601621149987661E-3</v>
      </c>
      <c r="S64" s="9">
        <f t="shared" si="8"/>
        <v>0</v>
      </c>
      <c r="T64" s="7">
        <f t="shared" si="9"/>
        <v>261392.73005415394</v>
      </c>
      <c r="U64" s="7">
        <f t="shared" si="10"/>
        <v>268734.5433617821</v>
      </c>
      <c r="V64" s="7">
        <f t="shared" si="11"/>
        <v>260052.88809869229</v>
      </c>
      <c r="W64" s="7">
        <f t="shared" si="12"/>
        <v>266122.6297673661</v>
      </c>
      <c r="X64" s="7">
        <f t="shared" si="13"/>
        <v>259747.83423846352</v>
      </c>
      <c r="Y64" s="7">
        <f t="shared" si="13"/>
        <v>267725.21800445835</v>
      </c>
      <c r="Z64" s="7">
        <f t="shared" si="13"/>
        <v>256576.93931208039</v>
      </c>
      <c r="AA64" s="7">
        <f t="shared" si="13"/>
        <v>265596.32673544757</v>
      </c>
      <c r="AB64" s="7" cm="1">
        <f t="array" ref="AB64">SUM(ABS(T64:W64-X63:AA63))</f>
        <v>0</v>
      </c>
      <c r="AC64" s="6">
        <f t="shared" si="14"/>
        <v>0.24746224486502522</v>
      </c>
      <c r="AD64" s="6">
        <f t="shared" si="14"/>
        <v>0.25506231321851358</v>
      </c>
      <c r="AE64" s="6">
        <f t="shared" si="14"/>
        <v>0.2444413273701232</v>
      </c>
      <c r="AF64" s="6">
        <f t="shared" si="14"/>
        <v>0.2530341145463379</v>
      </c>
    </row>
    <row r="65" spans="1:32" x14ac:dyDescent="0.25">
      <c r="A65" s="1">
        <v>42828</v>
      </c>
      <c r="B65" s="3">
        <v>176.64999399999999</v>
      </c>
      <c r="C65" s="5">
        <v>42.41</v>
      </c>
      <c r="D65" s="3">
        <v>87.519997000000004</v>
      </c>
      <c r="E65" s="3">
        <v>856.75</v>
      </c>
      <c r="F65" s="6">
        <f t="shared" si="6"/>
        <v>-1.1874194210822475E-3</v>
      </c>
      <c r="G65" s="6">
        <f t="shared" si="6"/>
        <v>-7.0685675558102012E-4</v>
      </c>
      <c r="H65" s="6">
        <f t="shared" si="6"/>
        <v>-3.6429760311008641E-3</v>
      </c>
      <c r="I65" s="6">
        <f t="shared" si="6"/>
        <v>1.0556749382732988E-2</v>
      </c>
      <c r="J65" s="3" cm="1">
        <f t="array" ref="J65">B65*INDEX(AJ$3:AJ$7,2022-YEAR($A65))/1000000</f>
        <v>106.47066103367401</v>
      </c>
      <c r="K65" s="3" cm="1">
        <f t="array" ref="K65">C65*INDEX(AK$3:AK$7,2022-YEAR($A65))/1000000</f>
        <v>181.17552000000001</v>
      </c>
      <c r="L65" s="3" cm="1">
        <f t="array" ref="L65">D65*INDEX(AL$3:AL$7,2022-YEAR($A65))/1000000</f>
        <v>310.83602134519998</v>
      </c>
      <c r="M65" s="3" cm="1">
        <f t="array" ref="M65">E65*INDEX(AM$3:AM$7,2022-YEAR($A65))/1000000</f>
        <v>593.76973075000001</v>
      </c>
      <c r="N65" s="3"/>
      <c r="O65" s="8">
        <v>42828</v>
      </c>
      <c r="P65" s="7">
        <f t="shared" si="7"/>
        <v>1049646.3182904499</v>
      </c>
      <c r="Q65" s="7">
        <f t="shared" si="2"/>
        <v>1050963.4924727939</v>
      </c>
      <c r="R65" s="6">
        <f t="shared" si="3"/>
        <v>-6.3016713072071573E-3</v>
      </c>
      <c r="S65" s="9">
        <f t="shared" si="8"/>
        <v>1</v>
      </c>
      <c r="T65" s="7">
        <f t="shared" si="9"/>
        <v>262411.57957261248</v>
      </c>
      <c r="U65" s="7">
        <f t="shared" si="10"/>
        <v>262411.57957261248</v>
      </c>
      <c r="V65" s="7">
        <f t="shared" si="11"/>
        <v>262411.57957261248</v>
      </c>
      <c r="W65" s="7">
        <f t="shared" si="12"/>
        <v>262411.57957261248</v>
      </c>
      <c r="X65" s="7">
        <f t="shared" si="13"/>
        <v>262099.98696671112</v>
      </c>
      <c r="Y65" s="7">
        <f t="shared" si="13"/>
        <v>262226.09217484889</v>
      </c>
      <c r="Z65" s="7">
        <f t="shared" si="13"/>
        <v>261455.62047794613</v>
      </c>
      <c r="AA65" s="7">
        <f t="shared" si="13"/>
        <v>265181.79285328765</v>
      </c>
      <c r="AB65" s="7" cm="1">
        <f t="array" ref="AB65">SUM(ABS(T65:W65-X64:AA64))</f>
        <v>16996.771189362014</v>
      </c>
      <c r="AC65" s="6">
        <f t="shared" si="14"/>
        <v>0.24939019180392324</v>
      </c>
      <c r="AD65" s="6">
        <f t="shared" si="14"/>
        <v>0.24951018189781421</v>
      </c>
      <c r="AE65" s="6">
        <f t="shared" si="14"/>
        <v>0.24877707203964972</v>
      </c>
      <c r="AF65" s="6">
        <f t="shared" si="14"/>
        <v>0.25232255425861272</v>
      </c>
    </row>
    <row r="66" spans="1:32" x14ac:dyDescent="0.25">
      <c r="A66" s="1">
        <v>42829</v>
      </c>
      <c r="B66" s="3">
        <v>178.699997</v>
      </c>
      <c r="C66" s="5">
        <v>42.68</v>
      </c>
      <c r="D66" s="3">
        <v>87.309997999999993</v>
      </c>
      <c r="E66" s="3">
        <v>852.57000700000003</v>
      </c>
      <c r="F66" s="6">
        <f t="shared" si="6"/>
        <v>1.1604885760709394E-2</v>
      </c>
      <c r="G66" s="6">
        <f t="shared" si="6"/>
        <v>6.3664230134403699E-3</v>
      </c>
      <c r="H66" s="6">
        <f t="shared" si="6"/>
        <v>-2.3994402102185397E-3</v>
      </c>
      <c r="I66" s="6">
        <f t="shared" si="6"/>
        <v>-4.8788946600525351E-3</v>
      </c>
      <c r="J66" s="3" cm="1">
        <f t="array" ref="J66">B66*INDEX(AJ$3:AJ$7,2022-YEAR($A66))/1000000</f>
        <v>107.706240891837</v>
      </c>
      <c r="K66" s="3" cm="1">
        <f t="array" ref="K66">C66*INDEX(AK$3:AK$7,2022-YEAR($A66))/1000000</f>
        <v>182.32896</v>
      </c>
      <c r="L66" s="3" cm="1">
        <f t="array" ref="L66">D66*INDEX(AL$3:AL$7,2022-YEAR($A66))/1000000</f>
        <v>310.09018889679999</v>
      </c>
      <c r="M66" s="3" cm="1">
        <f t="array" ref="M66">E66*INDEX(AM$3:AM$7,2022-YEAR($A66))/1000000</f>
        <v>590.87279078134293</v>
      </c>
      <c r="N66" s="3"/>
      <c r="O66" s="8">
        <v>42829</v>
      </c>
      <c r="P66" s="7">
        <f t="shared" si="7"/>
        <v>1050963.4924727939</v>
      </c>
      <c r="Q66" s="7">
        <f t="shared" si="2"/>
        <v>1053753.433945315</v>
      </c>
      <c r="R66" s="6">
        <f t="shared" si="3"/>
        <v>1.2548742937423807E-3</v>
      </c>
      <c r="S66" s="9">
        <f t="shared" si="8"/>
        <v>0</v>
      </c>
      <c r="T66" s="7">
        <f t="shared" si="9"/>
        <v>262099.98696671112</v>
      </c>
      <c r="U66" s="7">
        <f t="shared" si="10"/>
        <v>262226.09217484889</v>
      </c>
      <c r="V66" s="7">
        <f t="shared" si="11"/>
        <v>261455.62047794613</v>
      </c>
      <c r="W66" s="7">
        <f t="shared" si="12"/>
        <v>265181.79285328765</v>
      </c>
      <c r="X66" s="7">
        <f t="shared" si="13"/>
        <v>265141.62737334322</v>
      </c>
      <c r="Y66" s="7">
        <f t="shared" si="13"/>
        <v>263895.53440279537</v>
      </c>
      <c r="Z66" s="7">
        <f t="shared" si="13"/>
        <v>260828.2733489837</v>
      </c>
      <c r="AA66" s="7">
        <f t="shared" si="13"/>
        <v>263887.99882019265</v>
      </c>
      <c r="AB66" s="7" cm="1">
        <f t="array" ref="AB66">SUM(ABS(T66:W66-X65:AA65))</f>
        <v>0</v>
      </c>
      <c r="AC66" s="6">
        <f t="shared" si="14"/>
        <v>0.25161638276293663</v>
      </c>
      <c r="AD66" s="6">
        <f t="shared" si="14"/>
        <v>0.25043385473464597</v>
      </c>
      <c r="AE66" s="6">
        <f t="shared" si="14"/>
        <v>0.24752305894978419</v>
      </c>
      <c r="AF66" s="6">
        <f t="shared" si="14"/>
        <v>0.25042670355263319</v>
      </c>
    </row>
    <row r="67" spans="1:32" x14ac:dyDescent="0.25">
      <c r="A67" s="1">
        <v>42830</v>
      </c>
      <c r="B67" s="3">
        <v>177.08000200000001</v>
      </c>
      <c r="C67" s="5">
        <v>42.57</v>
      </c>
      <c r="D67" s="3">
        <v>86.190002000000007</v>
      </c>
      <c r="E67" s="3">
        <v>848.90997300000004</v>
      </c>
      <c r="F67" s="6">
        <f t="shared" si="6"/>
        <v>-9.0654450318764512E-3</v>
      </c>
      <c r="G67" s="6">
        <f t="shared" si="6"/>
        <v>-2.5773195876288568E-3</v>
      </c>
      <c r="H67" s="6">
        <f t="shared" si="6"/>
        <v>-1.2827809250436473E-2</v>
      </c>
      <c r="I67" s="6">
        <f t="shared" si="6"/>
        <v>-4.2929424797369942E-3</v>
      </c>
      <c r="J67" s="3" cm="1">
        <f t="array" ref="J67">B67*INDEX(AJ$3:AJ$7,2022-YEAR($A67))/1000000</f>
        <v>106.729835885442</v>
      </c>
      <c r="K67" s="3" cm="1">
        <f t="array" ref="K67">C67*INDEX(AK$3:AK$7,2022-YEAR($A67))/1000000</f>
        <v>181.85903999999999</v>
      </c>
      <c r="L67" s="3" cm="1">
        <f t="array" ref="L67">D67*INDEX(AL$3:AL$7,2022-YEAR($A67))/1000000</f>
        <v>306.11241110320003</v>
      </c>
      <c r="M67" s="3" cm="1">
        <f t="array" ref="M67">E67*INDEX(AM$3:AM$7,2022-YEAR($A67))/1000000</f>
        <v>588.33620787767711</v>
      </c>
      <c r="N67" s="3"/>
      <c r="O67" s="8">
        <v>42830</v>
      </c>
      <c r="P67" s="7">
        <f t="shared" si="7"/>
        <v>1053753.433945315</v>
      </c>
      <c r="Q67" s="7">
        <f t="shared" si="2"/>
        <v>1046190.9526291259</v>
      </c>
      <c r="R67" s="6">
        <f t="shared" si="3"/>
        <v>2.6546511772322923E-3</v>
      </c>
      <c r="S67" s="9">
        <f t="shared" si="8"/>
        <v>0</v>
      </c>
      <c r="T67" s="7">
        <f t="shared" si="9"/>
        <v>265141.62737334322</v>
      </c>
      <c r="U67" s="7">
        <f t="shared" si="10"/>
        <v>263895.53440279537</v>
      </c>
      <c r="V67" s="7">
        <f t="shared" si="11"/>
        <v>260828.2733489837</v>
      </c>
      <c r="W67" s="7">
        <f t="shared" si="12"/>
        <v>263887.99882019265</v>
      </c>
      <c r="X67" s="7">
        <f t="shared" si="13"/>
        <v>262738.00052472792</v>
      </c>
      <c r="Y67" s="7">
        <f t="shared" si="13"/>
        <v>263215.39127289125</v>
      </c>
      <c r="Z67" s="7">
        <f t="shared" si="13"/>
        <v>257482.41801134223</v>
      </c>
      <c r="AA67" s="7">
        <f t="shared" si="13"/>
        <v>262755.14282016462</v>
      </c>
      <c r="AB67" s="7" cm="1">
        <f t="array" ref="AB67">SUM(ABS(T67:W67-X66:AA66))</f>
        <v>0</v>
      </c>
      <c r="AC67" s="6">
        <f t="shared" si="14"/>
        <v>0.2511377104384771</v>
      </c>
      <c r="AD67" s="6">
        <f t="shared" si="14"/>
        <v>0.25159402364493677</v>
      </c>
      <c r="AE67" s="6">
        <f t="shared" si="14"/>
        <v>0.2461141700415943</v>
      </c>
      <c r="AF67" s="6">
        <f t="shared" si="14"/>
        <v>0.25115409587499193</v>
      </c>
    </row>
    <row r="68" spans="1:32" x14ac:dyDescent="0.25">
      <c r="A68" s="1">
        <v>42831</v>
      </c>
      <c r="B68" s="3">
        <v>177.36999499999999</v>
      </c>
      <c r="C68" s="5">
        <v>42.669998</v>
      </c>
      <c r="D68" s="3">
        <v>86.480002999999996</v>
      </c>
      <c r="E68" s="3">
        <v>845.09997599999997</v>
      </c>
      <c r="F68" s="6">
        <f t="shared" si="6"/>
        <v>1.6376383370493297E-3</v>
      </c>
      <c r="G68" s="6">
        <f t="shared" si="6"/>
        <v>2.3490251350717362E-3</v>
      </c>
      <c r="H68" s="6">
        <f t="shared" si="6"/>
        <v>3.364670997455077E-3</v>
      </c>
      <c r="I68" s="6">
        <f t="shared" si="6"/>
        <v>-4.4881048888326669E-3</v>
      </c>
      <c r="J68" s="3" cm="1">
        <f t="array" ref="J68">B68*INDEX(AJ$3:AJ$7,2022-YEAR($A68))/1000000</f>
        <v>106.90462075639499</v>
      </c>
      <c r="K68" s="3" cm="1">
        <f t="array" ref="K68">C68*INDEX(AK$3:AK$7,2022-YEAR($A68))/1000000</f>
        <v>182.286231456</v>
      </c>
      <c r="L68" s="3" cm="1">
        <f t="array" ref="L68">D68*INDEX(AL$3:AL$7,2022-YEAR($A68))/1000000</f>
        <v>307.14237865479998</v>
      </c>
      <c r="M68" s="3" cm="1">
        <f t="array" ref="M68">E68*INDEX(AM$3:AM$7,2022-YEAR($A68))/1000000</f>
        <v>585.69569326682404</v>
      </c>
      <c r="N68" s="3"/>
      <c r="O68" s="8">
        <v>42831</v>
      </c>
      <c r="P68" s="7">
        <f t="shared" si="7"/>
        <v>1046190.9526291259</v>
      </c>
      <c r="Q68" s="7">
        <f t="shared" ref="Q68:Q131" si="15">SUM(X68:AA68)</f>
        <v>1046926.5930046031</v>
      </c>
      <c r="R68" s="6">
        <f t="shared" ref="R68:R131" si="16">P68/P67-1</f>
        <v>-7.1767085853041701E-3</v>
      </c>
      <c r="S68" s="9">
        <f t="shared" si="8"/>
        <v>0</v>
      </c>
      <c r="T68" s="7">
        <f t="shared" si="9"/>
        <v>262738.00052472792</v>
      </c>
      <c r="U68" s="7">
        <f t="shared" si="10"/>
        <v>263215.39127289125</v>
      </c>
      <c r="V68" s="7">
        <f t="shared" si="11"/>
        <v>257482.41801134223</v>
      </c>
      <c r="W68" s="7">
        <f t="shared" si="12"/>
        <v>262755.14282016462</v>
      </c>
      <c r="X68" s="7">
        <f t="shared" si="13"/>
        <v>263168.27034698694</v>
      </c>
      <c r="Y68" s="7">
        <f t="shared" si="13"/>
        <v>263833.69084292901</v>
      </c>
      <c r="Z68" s="7">
        <f t="shared" si="13"/>
        <v>258348.76163557958</v>
      </c>
      <c r="AA68" s="7">
        <f t="shared" ref="AA68:AA131" si="17">W68*E68/E67</f>
        <v>261575.87017910753</v>
      </c>
      <c r="AB68" s="7" cm="1">
        <f t="array" ref="AB68">SUM(ABS(T68:W68-X67:AA67))</f>
        <v>0</v>
      </c>
      <c r="AC68" s="6">
        <f t="shared" si="14"/>
        <v>0.25137222810599658</v>
      </c>
      <c r="AD68" s="6">
        <f t="shared" si="14"/>
        <v>0.2520078223304516</v>
      </c>
      <c r="AE68" s="6">
        <f t="shared" si="14"/>
        <v>0.24676874516496658</v>
      </c>
      <c r="AF68" s="6">
        <f t="shared" si="14"/>
        <v>0.24985120439858524</v>
      </c>
    </row>
    <row r="69" spans="1:32" x14ac:dyDescent="0.25">
      <c r="A69" s="1">
        <v>42832</v>
      </c>
      <c r="B69" s="3">
        <v>178.85000600000001</v>
      </c>
      <c r="C69" s="5">
        <v>42.610000999999997</v>
      </c>
      <c r="D69" s="3">
        <v>86.18</v>
      </c>
      <c r="E69" s="3">
        <v>842.09997599999997</v>
      </c>
      <c r="F69" s="6">
        <f t="shared" ref="F69:I132" si="18">B69/B68-1</f>
        <v>8.344201622151548E-3</v>
      </c>
      <c r="G69" s="6">
        <f t="shared" si="18"/>
        <v>-1.4060699041983371E-3</v>
      </c>
      <c r="H69" s="6">
        <f t="shared" si="18"/>
        <v>-3.469044745523342E-3</v>
      </c>
      <c r="I69" s="6">
        <f t="shared" si="18"/>
        <v>-3.5498758551615328E-3</v>
      </c>
      <c r="J69" s="3" cm="1">
        <f t="array" ref="J69">B69*INDEX(AJ$3:AJ$7,2022-YEAR($A69))/1000000</f>
        <v>107.796654466326</v>
      </c>
      <c r="K69" s="3" cm="1">
        <f t="array" ref="K69">C69*INDEX(AK$3:AK$7,2022-YEAR($A69))/1000000</f>
        <v>182.02992427199999</v>
      </c>
      <c r="L69" s="3" cm="1">
        <f t="array" ref="L69">D69*INDEX(AL$3:AL$7,2022-YEAR($A69))/1000000</f>
        <v>306.076888</v>
      </c>
      <c r="M69" s="3" cm="1">
        <f t="array" ref="M69">E69*INDEX(AM$3:AM$7,2022-YEAR($A69))/1000000</f>
        <v>583.616546266824</v>
      </c>
      <c r="N69" s="3"/>
      <c r="O69" s="8">
        <v>42832</v>
      </c>
      <c r="P69" s="7">
        <f t="shared" ref="P69:P132" si="19">SUM(T69:W69)</f>
        <v>1046926.5930046031</v>
      </c>
      <c r="Q69" s="7">
        <f t="shared" si="15"/>
        <v>1046926.7682206173</v>
      </c>
      <c r="R69" s="6">
        <f t="shared" si="16"/>
        <v>7.0316071232356947E-4</v>
      </c>
      <c r="S69" s="9">
        <f t="shared" ref="S69:S132" si="20">IF(MONTH(A69)=MONTH(A68),0,1)</f>
        <v>0</v>
      </c>
      <c r="T69" s="7">
        <f t="shared" ref="T69:T132" si="21">IF($S69=0,X68,$Q68/4)</f>
        <v>263168.27034698694</v>
      </c>
      <c r="U69" s="7">
        <f t="shared" ref="U69:U132" si="22">IF($S69=0,Y68,$Q68/4)</f>
        <v>263833.69084292901</v>
      </c>
      <c r="V69" s="7">
        <f t="shared" ref="V69:V132" si="23">IF($S69=0,Z68,$Q68/4)</f>
        <v>258348.76163557958</v>
      </c>
      <c r="W69" s="7">
        <f t="shared" ref="W69:W132" si="24">IF($S69=0,AA68,$Q68/4)</f>
        <v>261575.87017910753</v>
      </c>
      <c r="X69" s="7">
        <f t="shared" ref="X69:AA132" si="25">T69*B69/B68</f>
        <v>265364.19945531507</v>
      </c>
      <c r="Y69" s="7">
        <f t="shared" si="25"/>
        <v>263462.72223052121</v>
      </c>
      <c r="Z69" s="7">
        <f t="shared" si="25"/>
        <v>257452.53822151522</v>
      </c>
      <c r="AA69" s="7">
        <f t="shared" si="17"/>
        <v>260647.30831326582</v>
      </c>
      <c r="AB69" s="7" cm="1">
        <f t="array" ref="AB69">SUM(ABS(T69:W69-X68:AA68))</f>
        <v>0</v>
      </c>
      <c r="AC69" s="6">
        <f t="shared" ref="AC69:AF132" si="26">X69/$Q69</f>
        <v>0.25346968623825966</v>
      </c>
      <c r="AD69" s="6">
        <f t="shared" si="26"/>
        <v>0.25165343959855851</v>
      </c>
      <c r="AE69" s="6">
        <f t="shared" si="26"/>
        <v>0.24591265218969224</v>
      </c>
      <c r="AF69" s="6">
        <f t="shared" si="26"/>
        <v>0.24896422197348955</v>
      </c>
    </row>
    <row r="70" spans="1:32" x14ac:dyDescent="0.25">
      <c r="A70" s="1">
        <v>42835</v>
      </c>
      <c r="B70" s="3">
        <v>177.55999800000001</v>
      </c>
      <c r="C70" s="5">
        <v>42.689999</v>
      </c>
      <c r="D70" s="3">
        <v>85.879997000000003</v>
      </c>
      <c r="E70" s="3">
        <v>841.70001200000002</v>
      </c>
      <c r="F70" s="6">
        <f t="shared" si="18"/>
        <v>-7.2127926011923416E-3</v>
      </c>
      <c r="G70" s="6">
        <f t="shared" si="18"/>
        <v>1.8774465647162231E-3</v>
      </c>
      <c r="H70" s="6">
        <f t="shared" si="18"/>
        <v>-3.481120909723856E-3</v>
      </c>
      <c r="I70" s="6">
        <f t="shared" si="18"/>
        <v>-4.7496023203774662E-4</v>
      </c>
      <c r="J70" s="3" cm="1">
        <f t="array" ref="J70">B70*INDEX(AJ$3:AJ$7,2022-YEAR($A70))/1000000</f>
        <v>107.01913955455801</v>
      </c>
      <c r="K70" s="3" cm="1">
        <f t="array" ref="K70">C70*INDEX(AK$3:AK$7,2022-YEAR($A70))/1000000</f>
        <v>182.37167572800001</v>
      </c>
      <c r="L70" s="3" cm="1">
        <f t="array" ref="L70">D70*INDEX(AL$3:AL$7,2022-YEAR($A70))/1000000</f>
        <v>305.01139734520001</v>
      </c>
      <c r="M70" s="3" cm="1">
        <f t="array" ref="M70">E70*INDEX(AM$3:AM$7,2022-YEAR($A70))/1000000</f>
        <v>583.33935161658803</v>
      </c>
      <c r="N70" s="3"/>
      <c r="O70" s="8">
        <v>42835</v>
      </c>
      <c r="P70" s="7">
        <f t="shared" si="19"/>
        <v>1046926.7682206173</v>
      </c>
      <c r="Q70" s="7">
        <f t="shared" si="15"/>
        <v>1044487.3679488463</v>
      </c>
      <c r="R70" s="6">
        <f t="shared" si="16"/>
        <v>1.67362272929239E-7</v>
      </c>
      <c r="S70" s="9">
        <f t="shared" si="20"/>
        <v>0</v>
      </c>
      <c r="T70" s="7">
        <f t="shared" si="21"/>
        <v>265364.19945531507</v>
      </c>
      <c r="U70" s="7">
        <f t="shared" si="22"/>
        <v>263462.72223052121</v>
      </c>
      <c r="V70" s="7">
        <f t="shared" si="23"/>
        <v>257452.53822151522</v>
      </c>
      <c r="W70" s="7">
        <f t="shared" si="24"/>
        <v>260647.30831326582</v>
      </c>
      <c r="X70" s="7">
        <f t="shared" si="25"/>
        <v>263450.18252086244</v>
      </c>
      <c r="Y70" s="7">
        <f t="shared" si="25"/>
        <v>263957.35941330367</v>
      </c>
      <c r="Z70" s="7">
        <f t="shared" si="25"/>
        <v>256556.31480745081</v>
      </c>
      <c r="AA70" s="7">
        <f t="shared" si="17"/>
        <v>260523.51120722931</v>
      </c>
      <c r="AB70" s="7" cm="1">
        <f t="array" ref="AB70">SUM(ABS(T70:W70-X69:AA69))</f>
        <v>0</v>
      </c>
      <c r="AC70" s="6">
        <f t="shared" si="26"/>
        <v>0.25222917060090755</v>
      </c>
      <c r="AD70" s="6">
        <f t="shared" si="26"/>
        <v>0.25271474554226581</v>
      </c>
      <c r="AE70" s="6">
        <f t="shared" si="26"/>
        <v>0.24562893021030355</v>
      </c>
      <c r="AF70" s="6">
        <f t="shared" si="26"/>
        <v>0.24942715364652301</v>
      </c>
    </row>
    <row r="71" spans="1:32" x14ac:dyDescent="0.25">
      <c r="A71" s="1">
        <v>42836</v>
      </c>
      <c r="B71" s="3">
        <v>178.570007</v>
      </c>
      <c r="C71" s="5">
        <v>42.66</v>
      </c>
      <c r="D71" s="3">
        <v>85.730002999999996</v>
      </c>
      <c r="E71" s="3">
        <v>839.88000499999998</v>
      </c>
      <c r="F71" s="6">
        <f t="shared" si="18"/>
        <v>5.6882688182953167E-3</v>
      </c>
      <c r="G71" s="6">
        <f t="shared" si="18"/>
        <v>-7.0271728045723236E-4</v>
      </c>
      <c r="H71" s="6">
        <f t="shared" si="18"/>
        <v>-1.7465533912397468E-3</v>
      </c>
      <c r="I71" s="6">
        <f t="shared" si="18"/>
        <v>-2.1622988880271032E-3</v>
      </c>
      <c r="J71" s="3" cm="1">
        <f t="array" ref="J71">B71*INDEX(AJ$3:AJ$7,2022-YEAR($A71))/1000000</f>
        <v>107.62789318904701</v>
      </c>
      <c r="K71" s="3" cm="1">
        <f t="array" ref="K71">C71*INDEX(AK$3:AK$7,2022-YEAR($A71))/1000000</f>
        <v>182.24351999999999</v>
      </c>
      <c r="L71" s="3" cm="1">
        <f t="array" ref="L71">D71*INDEX(AL$3:AL$7,2022-YEAR($A71))/1000000</f>
        <v>304.47867865479998</v>
      </c>
      <c r="M71" s="3" cm="1">
        <f t="array" ref="M71">E71*INDEX(AM$3:AM$7,2022-YEAR($A71))/1000000</f>
        <v>582.07799758524504</v>
      </c>
      <c r="N71" s="3"/>
      <c r="O71" s="8">
        <v>42836</v>
      </c>
      <c r="P71" s="7">
        <f t="shared" si="19"/>
        <v>1044487.3679488463</v>
      </c>
      <c r="Q71" s="7">
        <f t="shared" si="15"/>
        <v>1044789.0370092309</v>
      </c>
      <c r="R71" s="6">
        <f t="shared" si="16"/>
        <v>-2.3300581719932767E-3</v>
      </c>
      <c r="S71" s="9">
        <f t="shared" si="20"/>
        <v>0</v>
      </c>
      <c r="T71" s="7">
        <f t="shared" si="21"/>
        <v>263450.18252086244</v>
      </c>
      <c r="U71" s="7">
        <f t="shared" si="22"/>
        <v>263957.35941330367</v>
      </c>
      <c r="V71" s="7">
        <f t="shared" si="23"/>
        <v>256556.31480745081</v>
      </c>
      <c r="W71" s="7">
        <f t="shared" si="24"/>
        <v>260523.51120722931</v>
      </c>
      <c r="X71" s="7">
        <f t="shared" si="25"/>
        <v>264948.75797927007</v>
      </c>
      <c r="Y71" s="7">
        <f t="shared" si="25"/>
        <v>263771.87201554008</v>
      </c>
      <c r="Z71" s="7">
        <f t="shared" si="25"/>
        <v>256108.22550577988</v>
      </c>
      <c r="AA71" s="7">
        <f t="shared" si="17"/>
        <v>259960.18150864099</v>
      </c>
      <c r="AB71" s="7" cm="1">
        <f t="array" ref="AB71">SUM(ABS(T71:W71-X70:AA70))</f>
        <v>0</v>
      </c>
      <c r="AC71" s="6">
        <f t="shared" si="26"/>
        <v>0.25359067581499634</v>
      </c>
      <c r="AD71" s="6">
        <f t="shared" si="26"/>
        <v>0.25246424174836513</v>
      </c>
      <c r="AE71" s="6">
        <f t="shared" si="26"/>
        <v>0.24512912792318772</v>
      </c>
      <c r="AF71" s="6">
        <f t="shared" si="26"/>
        <v>0.24881595451345093</v>
      </c>
    </row>
    <row r="72" spans="1:32" x14ac:dyDescent="0.25">
      <c r="A72" s="1">
        <v>42837</v>
      </c>
      <c r="B72" s="3">
        <v>176.050003</v>
      </c>
      <c r="C72" s="5">
        <v>42.939999</v>
      </c>
      <c r="D72" s="3">
        <v>85.400002000000001</v>
      </c>
      <c r="E72" s="3">
        <v>841.46002199999998</v>
      </c>
      <c r="F72" s="6">
        <f t="shared" si="18"/>
        <v>-1.4112134743882288E-2</v>
      </c>
      <c r="G72" s="6">
        <f t="shared" si="18"/>
        <v>6.5635021097047996E-3</v>
      </c>
      <c r="H72" s="6">
        <f t="shared" si="18"/>
        <v>-3.8493058258728396E-3</v>
      </c>
      <c r="I72" s="6">
        <f t="shared" si="18"/>
        <v>1.8812413566149377E-3</v>
      </c>
      <c r="J72" s="3" cm="1">
        <f t="array" ref="J72">B72*INDEX(AJ$3:AJ$7,2022-YEAR($A72))/1000000</f>
        <v>106.109033858163</v>
      </c>
      <c r="K72" s="3" cm="1">
        <f t="array" ref="K72">C72*INDEX(AK$3:AK$7,2022-YEAR($A72))/1000000</f>
        <v>183.43967572800003</v>
      </c>
      <c r="L72" s="3" cm="1">
        <f t="array" ref="L72">D72*INDEX(AL$3:AL$7,2022-YEAR($A72))/1000000</f>
        <v>303.30664710320002</v>
      </c>
      <c r="M72" s="3" cm="1">
        <f t="array" ref="M72">E72*INDEX(AM$3:AM$7,2022-YEAR($A72))/1000000</f>
        <v>583.17302678707802</v>
      </c>
      <c r="N72" s="3"/>
      <c r="O72" s="8">
        <v>42837</v>
      </c>
      <c r="P72" s="7">
        <f t="shared" si="19"/>
        <v>1044789.0370092309</v>
      </c>
      <c r="Q72" s="7">
        <f t="shared" si="15"/>
        <v>1042284.5206348919</v>
      </c>
      <c r="R72" s="6">
        <f t="shared" si="16"/>
        <v>2.8882020945553144E-4</v>
      </c>
      <c r="S72" s="9">
        <f t="shared" si="20"/>
        <v>0</v>
      </c>
      <c r="T72" s="7">
        <f t="shared" si="21"/>
        <v>264948.75797927007</v>
      </c>
      <c r="U72" s="7">
        <f t="shared" si="22"/>
        <v>263771.87201554008</v>
      </c>
      <c r="V72" s="7">
        <f t="shared" si="23"/>
        <v>256108.22550577988</v>
      </c>
      <c r="W72" s="7">
        <f t="shared" si="24"/>
        <v>259960.18150864099</v>
      </c>
      <c r="X72" s="7">
        <f t="shared" si="25"/>
        <v>261209.76540644234</v>
      </c>
      <c r="Y72" s="7">
        <f t="shared" si="25"/>
        <v>265503.13925399486</v>
      </c>
      <c r="Z72" s="7">
        <f t="shared" si="25"/>
        <v>255122.38662128651</v>
      </c>
      <c r="AA72" s="7">
        <f t="shared" si="17"/>
        <v>260449.22935316819</v>
      </c>
      <c r="AB72" s="7" cm="1">
        <f t="array" ref="AB72">SUM(ABS(T72:W72-X71:AA71))</f>
        <v>0</v>
      </c>
      <c r="AC72" s="6">
        <f t="shared" si="26"/>
        <v>0.25061272640538723</v>
      </c>
      <c r="AD72" s="6">
        <f t="shared" si="26"/>
        <v>0.25473192204012357</v>
      </c>
      <c r="AE72" s="6">
        <f t="shared" si="26"/>
        <v>0.24477230695691668</v>
      </c>
      <c r="AF72" s="6">
        <f t="shared" si="26"/>
        <v>0.24988304459757252</v>
      </c>
    </row>
    <row r="73" spans="1:32" x14ac:dyDescent="0.25">
      <c r="A73" s="1">
        <v>42838</v>
      </c>
      <c r="B73" s="3">
        <v>175.61999499999999</v>
      </c>
      <c r="C73" s="5">
        <v>42.790000999999997</v>
      </c>
      <c r="D73" s="3">
        <v>84.400002000000001</v>
      </c>
      <c r="E73" s="3">
        <v>840.17999299999997</v>
      </c>
      <c r="F73" s="6">
        <f t="shared" si="18"/>
        <v>-2.4425333295792218E-3</v>
      </c>
      <c r="G73" s="6">
        <f t="shared" si="18"/>
        <v>-3.4931998950443743E-3</v>
      </c>
      <c r="H73" s="6">
        <f t="shared" si="18"/>
        <v>-1.1709601599306785E-2</v>
      </c>
      <c r="I73" s="6">
        <f t="shared" si="18"/>
        <v>-1.5212000172718509E-3</v>
      </c>
      <c r="J73" s="3" cm="1">
        <f t="array" ref="J73">B73*INDEX(AJ$3:AJ$7,2022-YEAR($A73))/1000000</f>
        <v>105.84985900639499</v>
      </c>
      <c r="K73" s="3" cm="1">
        <f t="array" ref="K73">C73*INDEX(AK$3:AK$7,2022-YEAR($A73))/1000000</f>
        <v>182.79888427199998</v>
      </c>
      <c r="L73" s="3" cm="1">
        <f t="array" ref="L73">D73*INDEX(AL$3:AL$7,2022-YEAR($A73))/1000000</f>
        <v>299.75504710320001</v>
      </c>
      <c r="M73" s="3" cm="1">
        <f t="array" ref="M73">E73*INDEX(AM$3:AM$7,2022-YEAR($A73))/1000000</f>
        <v>582.28590396865707</v>
      </c>
      <c r="N73" s="3"/>
      <c r="O73" s="8">
        <v>42838</v>
      </c>
      <c r="P73" s="7">
        <f t="shared" si="19"/>
        <v>1042284.5206348919</v>
      </c>
      <c r="Q73" s="7">
        <f t="shared" si="15"/>
        <v>1037335.474660109</v>
      </c>
      <c r="R73" s="6">
        <f t="shared" si="16"/>
        <v>-2.3971503199423649E-3</v>
      </c>
      <c r="S73" s="9">
        <f t="shared" si="20"/>
        <v>0</v>
      </c>
      <c r="T73" s="7">
        <f t="shared" si="21"/>
        <v>261209.76540644234</v>
      </c>
      <c r="U73" s="7">
        <f t="shared" si="22"/>
        <v>265503.13925399486</v>
      </c>
      <c r="V73" s="7">
        <f t="shared" si="23"/>
        <v>255122.38662128651</v>
      </c>
      <c r="W73" s="7">
        <f t="shared" si="24"/>
        <v>260449.22935316819</v>
      </c>
      <c r="X73" s="7">
        <f t="shared" si="25"/>
        <v>260571.75184842554</v>
      </c>
      <c r="Y73" s="7">
        <f t="shared" si="25"/>
        <v>264575.68371581886</v>
      </c>
      <c r="Z73" s="7">
        <f t="shared" si="25"/>
        <v>252135.00511488697</v>
      </c>
      <c r="AA73" s="7">
        <f t="shared" si="17"/>
        <v>260053.03398097769</v>
      </c>
      <c r="AB73" s="7" cm="1">
        <f t="array" ref="AB73">SUM(ABS(T73:W73-X72:AA72))</f>
        <v>0</v>
      </c>
      <c r="AC73" s="6">
        <f t="shared" si="26"/>
        <v>0.25119332965432795</v>
      </c>
      <c r="AD73" s="6">
        <f t="shared" si="26"/>
        <v>0.25505315317834776</v>
      </c>
      <c r="AE73" s="6">
        <f t="shared" si="26"/>
        <v>0.24306023583884562</v>
      </c>
      <c r="AF73" s="6">
        <f t="shared" si="26"/>
        <v>0.25069328132847868</v>
      </c>
    </row>
    <row r="74" spans="1:32" x14ac:dyDescent="0.25">
      <c r="A74" s="1">
        <v>42842</v>
      </c>
      <c r="B74" s="3">
        <v>179.020004</v>
      </c>
      <c r="C74" s="5">
        <v>43.07</v>
      </c>
      <c r="D74" s="3">
        <v>85.860000999999997</v>
      </c>
      <c r="E74" s="3">
        <v>855.13000499999998</v>
      </c>
      <c r="F74" s="6">
        <f t="shared" si="18"/>
        <v>1.9360033577042302E-2</v>
      </c>
      <c r="G74" s="6">
        <f t="shared" si="18"/>
        <v>6.5435614268858355E-3</v>
      </c>
      <c r="H74" s="6">
        <f t="shared" si="18"/>
        <v>1.7298565940792265E-2</v>
      </c>
      <c r="I74" s="6">
        <f t="shared" si="18"/>
        <v>1.7793820520075165E-2</v>
      </c>
      <c r="J74" s="3" cm="1">
        <f t="array" ref="J74">B74*INDEX(AJ$3:AJ$7,2022-YEAR($A74))/1000000</f>
        <v>107.899115830884</v>
      </c>
      <c r="K74" s="3" cm="1">
        <f t="array" ref="K74">C74*INDEX(AK$3:AK$7,2022-YEAR($A74))/1000000</f>
        <v>183.99503999999999</v>
      </c>
      <c r="L74" s="3" cm="1">
        <f t="array" ref="L74">D74*INDEX(AL$3:AL$7,2022-YEAR($A74))/1000000</f>
        <v>304.94037955159996</v>
      </c>
      <c r="M74" s="3" cm="1">
        <f t="array" ref="M74">E74*INDEX(AM$3:AM$7,2022-YEAR($A74))/1000000</f>
        <v>592.64699483524498</v>
      </c>
      <c r="N74" s="3"/>
      <c r="O74" s="8">
        <v>42842</v>
      </c>
      <c r="P74" s="7">
        <f t="shared" si="19"/>
        <v>1037335.474660109</v>
      </c>
      <c r="Q74" s="7">
        <f t="shared" si="15"/>
        <v>1053100.3307878985</v>
      </c>
      <c r="R74" s="6">
        <f t="shared" si="16"/>
        <v>-4.7482677491633707E-3</v>
      </c>
      <c r="S74" s="9">
        <f t="shared" si="20"/>
        <v>0</v>
      </c>
      <c r="T74" s="7">
        <f t="shared" si="21"/>
        <v>260571.75184842554</v>
      </c>
      <c r="U74" s="7">
        <f t="shared" si="22"/>
        <v>264575.68371581886</v>
      </c>
      <c r="V74" s="7">
        <f t="shared" si="23"/>
        <v>252135.00511488697</v>
      </c>
      <c r="W74" s="7">
        <f t="shared" si="24"/>
        <v>260053.03398097769</v>
      </c>
      <c r="X74" s="7">
        <f t="shared" si="25"/>
        <v>265616.42971343984</v>
      </c>
      <c r="Y74" s="7">
        <f t="shared" si="25"/>
        <v>266306.95095427363</v>
      </c>
      <c r="Z74" s="7">
        <f t="shared" si="25"/>
        <v>256496.57912684881</v>
      </c>
      <c r="AA74" s="7">
        <f t="shared" si="17"/>
        <v>264680.37099333626</v>
      </c>
      <c r="AB74" s="7" cm="1">
        <f t="array" ref="AB74">SUM(ABS(T74:W74-X73:AA73))</f>
        <v>0</v>
      </c>
      <c r="AC74" s="6">
        <f t="shared" si="26"/>
        <v>0.25222328960310314</v>
      </c>
      <c r="AD74" s="6">
        <f t="shared" si="26"/>
        <v>0.25287899278792425</v>
      </c>
      <c r="AE74" s="6">
        <f t="shared" si="26"/>
        <v>0.24356328796796187</v>
      </c>
      <c r="AF74" s="6">
        <f t="shared" si="26"/>
        <v>0.25133442964101077</v>
      </c>
    </row>
    <row r="75" spans="1:32" x14ac:dyDescent="0.25">
      <c r="A75" s="1">
        <v>42843</v>
      </c>
      <c r="B75" s="3">
        <v>177.85000600000001</v>
      </c>
      <c r="C75" s="5">
        <v>43.48</v>
      </c>
      <c r="D75" s="3">
        <v>85.160004000000001</v>
      </c>
      <c r="E75" s="3">
        <v>853.98999000000003</v>
      </c>
      <c r="F75" s="6">
        <f t="shared" si="18"/>
        <v>-6.5355712985013525E-3</v>
      </c>
      <c r="G75" s="6">
        <f t="shared" si="18"/>
        <v>9.5193870443464057E-3</v>
      </c>
      <c r="H75" s="6">
        <f t="shared" si="18"/>
        <v>-8.1527718593900067E-3</v>
      </c>
      <c r="I75" s="6">
        <f t="shared" si="18"/>
        <v>-1.3331481685056046E-3</v>
      </c>
      <c r="J75" s="3" cm="1">
        <f t="array" ref="J75">B75*INDEX(AJ$3:AJ$7,2022-YEAR($A75))/1000000</f>
        <v>107.193933466326</v>
      </c>
      <c r="K75" s="3" cm="1">
        <f t="array" ref="K75">C75*INDEX(AK$3:AK$7,2022-YEAR($A75))/1000000</f>
        <v>185.74655999999999</v>
      </c>
      <c r="L75" s="3" cm="1">
        <f t="array" ref="L75">D75*INDEX(AL$3:AL$7,2022-YEAR($A75))/1000000</f>
        <v>302.4542702064</v>
      </c>
      <c r="M75" s="3" cm="1">
        <f t="array" ref="M75">E75*INDEX(AM$3:AM$7,2022-YEAR($A75))/1000000</f>
        <v>591.85690857950999</v>
      </c>
      <c r="N75" s="3"/>
      <c r="O75" s="8">
        <v>42843</v>
      </c>
      <c r="P75" s="7">
        <f t="shared" si="19"/>
        <v>1053100.3307878985</v>
      </c>
      <c r="Q75" s="7">
        <f t="shared" si="15"/>
        <v>1051455.438368022</v>
      </c>
      <c r="R75" s="6">
        <f t="shared" si="16"/>
        <v>1.5197452042170712E-2</v>
      </c>
      <c r="S75" s="9">
        <f t="shared" si="20"/>
        <v>0</v>
      </c>
      <c r="T75" s="7">
        <f t="shared" si="21"/>
        <v>265616.42971343984</v>
      </c>
      <c r="U75" s="7">
        <f t="shared" si="22"/>
        <v>266306.95095427363</v>
      </c>
      <c r="V75" s="7">
        <f t="shared" si="23"/>
        <v>256496.57912684881</v>
      </c>
      <c r="W75" s="7">
        <f t="shared" si="24"/>
        <v>264680.37099333626</v>
      </c>
      <c r="X75" s="7">
        <f t="shared" si="25"/>
        <v>263880.47459899425</v>
      </c>
      <c r="Y75" s="7">
        <f t="shared" si="25"/>
        <v>268842.02989300713</v>
      </c>
      <c r="Z75" s="7">
        <f t="shared" si="25"/>
        <v>254405.42103451365</v>
      </c>
      <c r="AA75" s="7">
        <f t="shared" si="17"/>
        <v>264327.51284150709</v>
      </c>
      <c r="AB75" s="7" cm="1">
        <f t="array" ref="AB75">SUM(ABS(T75:W75-X74:AA74))</f>
        <v>0</v>
      </c>
      <c r="AC75" s="6">
        <f t="shared" si="26"/>
        <v>0.25096686456685852</v>
      </c>
      <c r="AD75" s="6">
        <f t="shared" si="26"/>
        <v>0.25568561451380234</v>
      </c>
      <c r="AE75" s="6">
        <f t="shared" si="26"/>
        <v>0.24195549497502214</v>
      </c>
      <c r="AF75" s="6">
        <f t="shared" si="26"/>
        <v>0.25139202594431709</v>
      </c>
    </row>
    <row r="76" spans="1:32" x14ac:dyDescent="0.25">
      <c r="A76" s="1">
        <v>42844</v>
      </c>
      <c r="B76" s="3">
        <v>178.39999399999999</v>
      </c>
      <c r="C76" s="5">
        <v>43.23</v>
      </c>
      <c r="D76" s="3">
        <v>84.459998999999996</v>
      </c>
      <c r="E76" s="3">
        <v>856.51000999999997</v>
      </c>
      <c r="F76" s="6">
        <f t="shared" si="18"/>
        <v>3.0924260975284668E-3</v>
      </c>
      <c r="G76" s="6">
        <f t="shared" si="18"/>
        <v>-5.7497700091996284E-3</v>
      </c>
      <c r="H76" s="6">
        <f t="shared" si="18"/>
        <v>-8.2198798393668948E-3</v>
      </c>
      <c r="I76" s="6">
        <f t="shared" si="18"/>
        <v>2.950877679491315E-3</v>
      </c>
      <c r="J76" s="3" cm="1">
        <f t="array" ref="J76">B76*INDEX(AJ$3:AJ$7,2022-YEAR($A76))/1000000</f>
        <v>107.525422783674</v>
      </c>
      <c r="K76" s="3" cm="1">
        <f t="array" ref="K76">C76*INDEX(AK$3:AK$7,2022-YEAR($A76))/1000000</f>
        <v>184.67856</v>
      </c>
      <c r="L76" s="3" cm="1">
        <f t="array" ref="L76">D76*INDEX(AL$3:AL$7,2022-YEAR($A76))/1000000</f>
        <v>299.96813244839996</v>
      </c>
      <c r="M76" s="3" cm="1">
        <f t="array" ref="M76">E76*INDEX(AM$3:AM$7,2022-YEAR($A76))/1000000</f>
        <v>593.60340592048999</v>
      </c>
      <c r="N76" s="3"/>
      <c r="O76" s="8">
        <v>42844</v>
      </c>
      <c r="P76" s="7">
        <f t="shared" si="19"/>
        <v>1051455.438368022</v>
      </c>
      <c r="Q76" s="7">
        <f t="shared" si="15"/>
        <v>1049414.5055599411</v>
      </c>
      <c r="R76" s="6">
        <f t="shared" si="16"/>
        <v>-1.5619522392951168E-3</v>
      </c>
      <c r="S76" s="9">
        <f t="shared" si="20"/>
        <v>0</v>
      </c>
      <c r="T76" s="7">
        <f t="shared" si="21"/>
        <v>263880.47459899425</v>
      </c>
      <c r="U76" s="7">
        <f t="shared" si="22"/>
        <v>268842.02989300713</v>
      </c>
      <c r="V76" s="7">
        <f t="shared" si="23"/>
        <v>254405.42103451365</v>
      </c>
      <c r="W76" s="7">
        <f t="shared" si="24"/>
        <v>264327.51284150709</v>
      </c>
      <c r="X76" s="7">
        <f t="shared" si="25"/>
        <v>264696.50546527235</v>
      </c>
      <c r="Y76" s="7">
        <f t="shared" si="25"/>
        <v>267296.25005231594</v>
      </c>
      <c r="Z76" s="7">
        <f t="shared" si="25"/>
        <v>252314.23904312641</v>
      </c>
      <c r="AA76" s="7">
        <f t="shared" si="17"/>
        <v>265107.51099922654</v>
      </c>
      <c r="AB76" s="7" cm="1">
        <f t="array" ref="AB76">SUM(ABS(T76:W76-X75:AA75))</f>
        <v>0</v>
      </c>
      <c r="AC76" s="6">
        <f t="shared" si="26"/>
        <v>0.25223255831025221</v>
      </c>
      <c r="AD76" s="6">
        <f t="shared" si="26"/>
        <v>0.25470988692851487</v>
      </c>
      <c r="AE76" s="6">
        <f t="shared" si="26"/>
        <v>0.24043334421844864</v>
      </c>
      <c r="AF76" s="6">
        <f t="shared" si="26"/>
        <v>0.25262421054278439</v>
      </c>
    </row>
    <row r="77" spans="1:32" x14ac:dyDescent="0.25">
      <c r="A77" s="1">
        <v>42845</v>
      </c>
      <c r="B77" s="3">
        <v>179.300003</v>
      </c>
      <c r="C77" s="5">
        <v>43.09</v>
      </c>
      <c r="D77" s="3">
        <v>85.550003000000004</v>
      </c>
      <c r="E77" s="3">
        <v>860.080017</v>
      </c>
      <c r="F77" s="6">
        <f t="shared" si="18"/>
        <v>5.0448936674292177E-3</v>
      </c>
      <c r="G77" s="6">
        <f t="shared" si="18"/>
        <v>-3.2384917881099762E-3</v>
      </c>
      <c r="H77" s="6">
        <f t="shared" si="18"/>
        <v>1.2905564917186529E-2</v>
      </c>
      <c r="I77" s="6">
        <f t="shared" si="18"/>
        <v>4.1680855545400686E-3</v>
      </c>
      <c r="J77" s="3" cm="1">
        <f t="array" ref="J77">B77*INDEX(AJ$3:AJ$7,2022-YEAR($A77))/1000000</f>
        <v>108.067877108163</v>
      </c>
      <c r="K77" s="3" cm="1">
        <f t="array" ref="K77">C77*INDEX(AK$3:AK$7,2022-YEAR($A77))/1000000</f>
        <v>184.08047999999999</v>
      </c>
      <c r="L77" s="3" cm="1">
        <f t="array" ref="L77">D77*INDEX(AL$3:AL$7,2022-YEAR($A77))/1000000</f>
        <v>303.83939065480001</v>
      </c>
      <c r="M77" s="3" cm="1">
        <f t="array" ref="M77">E77*INDEX(AM$3:AM$7,2022-YEAR($A77))/1000000</f>
        <v>596.07759570183305</v>
      </c>
      <c r="N77" s="3"/>
      <c r="O77" s="8">
        <v>42845</v>
      </c>
      <c r="P77" s="7">
        <f t="shared" si="19"/>
        <v>1049414.5055599411</v>
      </c>
      <c r="Q77" s="7">
        <f t="shared" si="15"/>
        <v>1054245.4831518643</v>
      </c>
      <c r="R77" s="6">
        <f t="shared" si="16"/>
        <v>-1.9410549735219274E-3</v>
      </c>
      <c r="S77" s="9">
        <f t="shared" si="20"/>
        <v>0</v>
      </c>
      <c r="T77" s="7">
        <f t="shared" si="21"/>
        <v>264696.50546527235</v>
      </c>
      <c r="U77" s="7">
        <f t="shared" si="22"/>
        <v>267296.25005231594</v>
      </c>
      <c r="V77" s="7">
        <f t="shared" si="23"/>
        <v>252314.23904312641</v>
      </c>
      <c r="W77" s="7">
        <f t="shared" si="24"/>
        <v>265107.51099922654</v>
      </c>
      <c r="X77" s="7">
        <f t="shared" si="25"/>
        <v>266031.87118948478</v>
      </c>
      <c r="Y77" s="7">
        <f t="shared" si="25"/>
        <v>266430.61334152892</v>
      </c>
      <c r="Z77" s="7">
        <f t="shared" si="25"/>
        <v>255570.49683462799</v>
      </c>
      <c r="AA77" s="7">
        <f t="shared" si="17"/>
        <v>266212.50178622251</v>
      </c>
      <c r="AB77" s="7" cm="1">
        <f t="array" ref="AB77">SUM(ABS(T77:W77-X76:AA76))</f>
        <v>0</v>
      </c>
      <c r="AC77" s="6">
        <f t="shared" si="26"/>
        <v>0.2523433824863377</v>
      </c>
      <c r="AD77" s="6">
        <f t="shared" si="26"/>
        <v>0.25272160763258356</v>
      </c>
      <c r="AE77" s="6">
        <f t="shared" si="26"/>
        <v>0.24242029102230739</v>
      </c>
      <c r="AF77" s="6">
        <f t="shared" si="26"/>
        <v>0.2525147188587713</v>
      </c>
    </row>
    <row r="78" spans="1:32" x14ac:dyDescent="0.25">
      <c r="A78" s="1">
        <v>42846</v>
      </c>
      <c r="B78" s="3">
        <v>180.38000500000001</v>
      </c>
      <c r="C78" s="5">
        <v>43.07</v>
      </c>
      <c r="D78" s="3">
        <v>84.519997000000004</v>
      </c>
      <c r="E78" s="3">
        <v>858.95001200000002</v>
      </c>
      <c r="F78" s="6">
        <f t="shared" si="18"/>
        <v>6.0234354820396518E-3</v>
      </c>
      <c r="G78" s="6">
        <f t="shared" si="18"/>
        <v>-4.6414481318179934E-4</v>
      </c>
      <c r="H78" s="6">
        <f t="shared" si="18"/>
        <v>-1.2039812552665841E-2</v>
      </c>
      <c r="I78" s="6">
        <f t="shared" si="18"/>
        <v>-1.3138370589534931E-3</v>
      </c>
      <c r="J78" s="3" cm="1">
        <f t="array" ref="J78">B78*INDEX(AJ$3:AJ$7,2022-YEAR($A78))/1000000</f>
        <v>108.718816993605</v>
      </c>
      <c r="K78" s="3" cm="1">
        <f t="array" ref="K78">C78*INDEX(AK$3:AK$7,2022-YEAR($A78))/1000000</f>
        <v>183.99503999999999</v>
      </c>
      <c r="L78" s="3" cm="1">
        <f t="array" ref="L78">D78*INDEX(AL$3:AL$7,2022-YEAR($A78))/1000000</f>
        <v>300.18122134520002</v>
      </c>
      <c r="M78" s="3" cm="1">
        <f t="array" ref="M78">E78*INDEX(AM$3:AM$7,2022-YEAR($A78))/1000000</f>
        <v>595.29444686658803</v>
      </c>
      <c r="N78" s="3"/>
      <c r="O78" s="8">
        <v>42846</v>
      </c>
      <c r="P78" s="7">
        <f t="shared" si="19"/>
        <v>1054245.4831518643</v>
      </c>
      <c r="Q78" s="7">
        <f t="shared" si="15"/>
        <v>1052297.465850601</v>
      </c>
      <c r="R78" s="6">
        <f t="shared" si="16"/>
        <v>4.603498013728613E-3</v>
      </c>
      <c r="S78" s="9">
        <f t="shared" si="20"/>
        <v>0</v>
      </c>
      <c r="T78" s="7">
        <f t="shared" si="21"/>
        <v>266031.87118948478</v>
      </c>
      <c r="U78" s="7">
        <f t="shared" si="22"/>
        <v>266430.61334152892</v>
      </c>
      <c r="V78" s="7">
        <f t="shared" si="23"/>
        <v>255570.49683462799</v>
      </c>
      <c r="W78" s="7">
        <f t="shared" si="24"/>
        <v>266212.50178622251</v>
      </c>
      <c r="X78" s="7">
        <f t="shared" si="25"/>
        <v>267634.29700176092</v>
      </c>
      <c r="Y78" s="7">
        <f t="shared" si="25"/>
        <v>266306.95095427363</v>
      </c>
      <c r="Z78" s="7">
        <f t="shared" si="25"/>
        <v>252493.47595874738</v>
      </c>
      <c r="AA78" s="7">
        <f t="shared" si="17"/>
        <v>265862.74193581904</v>
      </c>
      <c r="AB78" s="7" cm="1">
        <f t="array" ref="AB78">SUM(ABS(T78:W78-X77:AA77))</f>
        <v>0</v>
      </c>
      <c r="AC78" s="6">
        <f t="shared" si="26"/>
        <v>0.25433330943681859</v>
      </c>
      <c r="AD78" s="6">
        <f t="shared" si="26"/>
        <v>0.25307193032058706</v>
      </c>
      <c r="AE78" s="6">
        <f t="shared" si="26"/>
        <v>0.23994496247755379</v>
      </c>
      <c r="AF78" s="6">
        <f t="shared" si="26"/>
        <v>0.2526497977650406</v>
      </c>
    </row>
    <row r="79" spans="1:32" x14ac:dyDescent="0.25">
      <c r="A79" s="1">
        <v>42849</v>
      </c>
      <c r="B79" s="3">
        <v>182.05999800000001</v>
      </c>
      <c r="C79" s="5">
        <v>43.279998999999997</v>
      </c>
      <c r="D79" s="3">
        <v>87.5</v>
      </c>
      <c r="E79" s="3">
        <v>878.92999299999997</v>
      </c>
      <c r="F79" s="6">
        <f t="shared" si="18"/>
        <v>9.3136320735771605E-3</v>
      </c>
      <c r="G79" s="6">
        <f t="shared" si="18"/>
        <v>4.8757603900626556E-3</v>
      </c>
      <c r="H79" s="6">
        <f t="shared" si="18"/>
        <v>3.525796386386526E-2</v>
      </c>
      <c r="I79" s="6">
        <f t="shared" si="18"/>
        <v>2.3260935701576058E-2</v>
      </c>
      <c r="J79" s="3" cm="1">
        <f t="array" ref="J79">B79*INDEX(AJ$3:AJ$7,2022-YEAR($A79))/1000000</f>
        <v>109.73138405455801</v>
      </c>
      <c r="K79" s="3" cm="1">
        <f t="array" ref="K79">C79*INDEX(AK$3:AK$7,2022-YEAR($A79))/1000000</f>
        <v>184.89215572799998</v>
      </c>
      <c r="L79" s="3" cm="1">
        <f t="array" ref="L79">D79*INDEX(AL$3:AL$7,2022-YEAR($A79))/1000000</f>
        <v>310.76499999999999</v>
      </c>
      <c r="M79" s="3" cm="1">
        <f t="array" ref="M79">E79*INDEX(AM$3:AM$7,2022-YEAR($A79))/1000000</f>
        <v>609.14155271865707</v>
      </c>
      <c r="N79" s="3"/>
      <c r="O79" s="8">
        <v>42849</v>
      </c>
      <c r="P79" s="7">
        <f t="shared" si="19"/>
        <v>1052297.465850601</v>
      </c>
      <c r="Q79" s="7">
        <f t="shared" si="15"/>
        <v>1071175.1841030361</v>
      </c>
      <c r="R79" s="6">
        <f t="shared" si="16"/>
        <v>-1.8477833980746761E-3</v>
      </c>
      <c r="S79" s="9">
        <f t="shared" si="20"/>
        <v>0</v>
      </c>
      <c r="T79" s="7">
        <f t="shared" si="21"/>
        <v>267634.29700176092</v>
      </c>
      <c r="U79" s="7">
        <f t="shared" si="22"/>
        <v>266306.95095427363</v>
      </c>
      <c r="V79" s="7">
        <f t="shared" si="23"/>
        <v>252493.47595874738</v>
      </c>
      <c r="W79" s="7">
        <f t="shared" si="24"/>
        <v>265862.74193581904</v>
      </c>
      <c r="X79" s="7">
        <f t="shared" si="25"/>
        <v>270126.94437430578</v>
      </c>
      <c r="Y79" s="7">
        <f t="shared" si="25"/>
        <v>267605.39983733481</v>
      </c>
      <c r="Z79" s="7">
        <f t="shared" si="25"/>
        <v>261395.88180996262</v>
      </c>
      <c r="AA79" s="7">
        <f t="shared" si="17"/>
        <v>272046.95808143285</v>
      </c>
      <c r="AB79" s="7" cm="1">
        <f t="array" ref="AB79">SUM(ABS(T79:W79-X78:AA78))</f>
        <v>0</v>
      </c>
      <c r="AC79" s="6">
        <f t="shared" si="26"/>
        <v>0.2521781202395017</v>
      </c>
      <c r="AD79" s="6">
        <f t="shared" si="26"/>
        <v>0.24982412196322307</v>
      </c>
      <c r="AE79" s="6">
        <f t="shared" si="26"/>
        <v>0.24402720086243057</v>
      </c>
      <c r="AF79" s="6">
        <f t="shared" si="26"/>
        <v>0.25397055693484466</v>
      </c>
    </row>
    <row r="80" spans="1:32" x14ac:dyDescent="0.25">
      <c r="A80" s="1">
        <v>42850</v>
      </c>
      <c r="B80" s="3">
        <v>183.509995</v>
      </c>
      <c r="C80" s="5">
        <v>43.110000999999997</v>
      </c>
      <c r="D80" s="3">
        <v>88.260002</v>
      </c>
      <c r="E80" s="3">
        <v>888.84002699999996</v>
      </c>
      <c r="F80" s="6">
        <f t="shared" si="18"/>
        <v>7.9643909476478925E-3</v>
      </c>
      <c r="G80" s="6">
        <f t="shared" si="18"/>
        <v>-3.927865155449739E-3</v>
      </c>
      <c r="H80" s="6">
        <f t="shared" si="18"/>
        <v>8.6857371428572527E-3</v>
      </c>
      <c r="I80" s="6">
        <f t="shared" si="18"/>
        <v>1.1275111873443544E-2</v>
      </c>
      <c r="J80" s="3" cm="1">
        <f t="array" ref="J80">B80*INDEX(AJ$3:AJ$7,2022-YEAR($A80))/1000000</f>
        <v>110.60532769639499</v>
      </c>
      <c r="K80" s="3" cm="1">
        <f t="array" ref="K80">C80*INDEX(AK$3:AK$7,2022-YEAR($A80))/1000000</f>
        <v>184.16592427199998</v>
      </c>
      <c r="L80" s="3" cm="1">
        <f t="array" ref="L80">D80*INDEX(AL$3:AL$7,2022-YEAR($A80))/1000000</f>
        <v>313.46422310320003</v>
      </c>
      <c r="M80" s="3" cm="1">
        <f t="array" ref="M80">E80*INDEX(AM$3:AM$7,2022-YEAR($A80))/1000000</f>
        <v>616.00969187232295</v>
      </c>
      <c r="N80" s="3"/>
      <c r="O80" s="8">
        <v>42850</v>
      </c>
      <c r="P80" s="7">
        <f t="shared" si="19"/>
        <v>1071175.1841030361</v>
      </c>
      <c r="Q80" s="7">
        <f t="shared" si="15"/>
        <v>1077613.2385749202</v>
      </c>
      <c r="R80" s="6">
        <f t="shared" si="16"/>
        <v>1.7939526479022527E-2</v>
      </c>
      <c r="S80" s="9">
        <f t="shared" si="20"/>
        <v>0</v>
      </c>
      <c r="T80" s="7">
        <f t="shared" si="21"/>
        <v>270126.94437430578</v>
      </c>
      <c r="U80" s="7">
        <f t="shared" si="22"/>
        <v>267605.39983733481</v>
      </c>
      <c r="V80" s="7">
        <f t="shared" si="23"/>
        <v>261395.88180996262</v>
      </c>
      <c r="W80" s="7">
        <f t="shared" si="24"/>
        <v>272046.95808143285</v>
      </c>
      <c r="X80" s="7">
        <f t="shared" si="25"/>
        <v>272278.34096479631</v>
      </c>
      <c r="Y80" s="7">
        <f t="shared" si="25"/>
        <v>266554.28191190358</v>
      </c>
      <c r="Z80" s="7">
        <f t="shared" si="25"/>
        <v>263666.29772958928</v>
      </c>
      <c r="AA80" s="7">
        <f t="shared" si="17"/>
        <v>275114.31796863105</v>
      </c>
      <c r="AB80" s="7" cm="1">
        <f t="array" ref="AB80">SUM(ABS(T80:W80-X79:AA79))</f>
        <v>0</v>
      </c>
      <c r="AC80" s="6">
        <f t="shared" si="26"/>
        <v>0.25266796213905862</v>
      </c>
      <c r="AD80" s="6">
        <f t="shared" si="26"/>
        <v>0.24735616858642703</v>
      </c>
      <c r="AE80" s="6">
        <f t="shared" si="26"/>
        <v>0.24467618649365552</v>
      </c>
      <c r="AF80" s="6">
        <f t="shared" si="26"/>
        <v>0.25529968278085879</v>
      </c>
    </row>
    <row r="81" spans="1:32" x14ac:dyDescent="0.25">
      <c r="A81" s="1">
        <v>42851</v>
      </c>
      <c r="B81" s="3">
        <v>181.71000699999999</v>
      </c>
      <c r="C81" s="5">
        <v>43.240001999999997</v>
      </c>
      <c r="D81" s="3">
        <v>88.43</v>
      </c>
      <c r="E81" s="3">
        <v>889.14001499999995</v>
      </c>
      <c r="F81" s="6">
        <f t="shared" si="18"/>
        <v>-9.808664645214682E-3</v>
      </c>
      <c r="G81" s="6">
        <f t="shared" si="18"/>
        <v>3.0155647641947336E-3</v>
      </c>
      <c r="H81" s="6">
        <f t="shared" si="18"/>
        <v>1.9261046470404608E-3</v>
      </c>
      <c r="I81" s="6">
        <f t="shared" si="18"/>
        <v>3.3750505252605478E-4</v>
      </c>
      <c r="J81" s="3" cm="1">
        <f t="array" ref="J81">B81*INDEX(AJ$3:AJ$7,2022-YEAR($A81))/1000000</f>
        <v>109.520437129047</v>
      </c>
      <c r="K81" s="3" cm="1">
        <f t="array" ref="K81">C81*INDEX(AK$3:AK$7,2022-YEAR($A81))/1000000</f>
        <v>184.721288544</v>
      </c>
      <c r="L81" s="3" cm="1">
        <f t="array" ref="L81">D81*INDEX(AL$3:AL$7,2022-YEAR($A81))/1000000</f>
        <v>314.06798800000001</v>
      </c>
      <c r="M81" s="3" cm="1">
        <f t="array" ref="M81">E81*INDEX(AM$3:AM$7,2022-YEAR($A81))/1000000</f>
        <v>616.21759825573497</v>
      </c>
      <c r="N81" s="3"/>
      <c r="O81" s="8">
        <v>42851</v>
      </c>
      <c r="P81" s="7">
        <f t="shared" si="19"/>
        <v>1077613.2385749202</v>
      </c>
      <c r="Q81" s="7">
        <f t="shared" si="15"/>
        <v>1076347.0646921815</v>
      </c>
      <c r="R81" s="6">
        <f t="shared" si="16"/>
        <v>6.0102722387795904E-3</v>
      </c>
      <c r="S81" s="9">
        <f t="shared" si="20"/>
        <v>0</v>
      </c>
      <c r="T81" s="7">
        <f t="shared" si="21"/>
        <v>272278.34096479631</v>
      </c>
      <c r="U81" s="7">
        <f t="shared" si="22"/>
        <v>266554.28191190358</v>
      </c>
      <c r="V81" s="7">
        <f t="shared" si="23"/>
        <v>263666.29772958928</v>
      </c>
      <c r="W81" s="7">
        <f t="shared" si="24"/>
        <v>275114.31796863105</v>
      </c>
      <c r="X81" s="7">
        <f t="shared" si="25"/>
        <v>269607.65402811719</v>
      </c>
      <c r="Y81" s="7">
        <f t="shared" si="25"/>
        <v>267358.09361218236</v>
      </c>
      <c r="Z81" s="7">
        <f t="shared" si="25"/>
        <v>264174.14661091421</v>
      </c>
      <c r="AA81" s="7">
        <f t="shared" si="17"/>
        <v>275207.17044096772</v>
      </c>
      <c r="AB81" s="7" cm="1">
        <f t="array" ref="AB81">SUM(ABS(T81:W81-X80:AA80))</f>
        <v>0</v>
      </c>
      <c r="AC81" s="6">
        <f t="shared" si="26"/>
        <v>0.25048394042419836</v>
      </c>
      <c r="AD81" s="6">
        <f t="shared" si="26"/>
        <v>0.24839394502241022</v>
      </c>
      <c r="AE81" s="6">
        <f t="shared" si="26"/>
        <v>0.24543584061007673</v>
      </c>
      <c r="AF81" s="6">
        <f t="shared" si="26"/>
        <v>0.25568627394331461</v>
      </c>
    </row>
    <row r="82" spans="1:32" x14ac:dyDescent="0.25">
      <c r="A82" s="1">
        <v>42852</v>
      </c>
      <c r="B82" s="3">
        <v>183.220001</v>
      </c>
      <c r="C82" s="5">
        <v>43.009998000000003</v>
      </c>
      <c r="D82" s="3">
        <v>87.610000999999997</v>
      </c>
      <c r="E82" s="3">
        <v>891.44000200000005</v>
      </c>
      <c r="F82" s="6">
        <f t="shared" si="18"/>
        <v>8.3099110771593931E-3</v>
      </c>
      <c r="G82" s="6">
        <f t="shared" si="18"/>
        <v>-5.31924119707472E-3</v>
      </c>
      <c r="H82" s="6">
        <f t="shared" si="18"/>
        <v>-9.2728598891780312E-3</v>
      </c>
      <c r="I82" s="6">
        <f t="shared" si="18"/>
        <v>2.5867545731816932E-3</v>
      </c>
      <c r="J82" s="3" cm="1">
        <f t="array" ref="J82">B82*INDEX(AJ$3:AJ$7,2022-YEAR($A82))/1000000</f>
        <v>110.430542222721</v>
      </c>
      <c r="K82" s="3" cm="1">
        <f t="array" ref="K82">C82*INDEX(AK$3:AK$7,2022-YEAR($A82))/1000000</f>
        <v>183.738711456</v>
      </c>
      <c r="L82" s="3" cm="1">
        <f t="array" ref="L82">D82*INDEX(AL$3:AL$7,2022-YEAR($A82))/1000000</f>
        <v>311.15567955159997</v>
      </c>
      <c r="M82" s="3" cm="1">
        <f t="array" ref="M82">E82*INDEX(AM$3:AM$7,2022-YEAR($A82))/1000000</f>
        <v>617.81160194609811</v>
      </c>
      <c r="N82" s="3"/>
      <c r="O82" s="8">
        <v>42852</v>
      </c>
      <c r="P82" s="7">
        <f t="shared" si="19"/>
        <v>1076347.0646921815</v>
      </c>
      <c r="Q82" s="7">
        <f t="shared" si="15"/>
        <v>1075427.5816958076</v>
      </c>
      <c r="R82" s="6">
        <f t="shared" si="16"/>
        <v>-1.1749798883439189E-3</v>
      </c>
      <c r="S82" s="9">
        <f t="shared" si="20"/>
        <v>0</v>
      </c>
      <c r="T82" s="7">
        <f t="shared" si="21"/>
        <v>269607.65402811719</v>
      </c>
      <c r="U82" s="7">
        <f t="shared" si="22"/>
        <v>267358.09361218236</v>
      </c>
      <c r="V82" s="7">
        <f t="shared" si="23"/>
        <v>264174.14661091421</v>
      </c>
      <c r="W82" s="7">
        <f t="shared" si="24"/>
        <v>275207.17044096772</v>
      </c>
      <c r="X82" s="7">
        <f t="shared" si="25"/>
        <v>271848.06965881237</v>
      </c>
      <c r="Y82" s="7">
        <f t="shared" si="25"/>
        <v>265935.95142626908</v>
      </c>
      <c r="Z82" s="7">
        <f t="shared" si="25"/>
        <v>261724.49676304802</v>
      </c>
      <c r="AA82" s="7">
        <f t="shared" si="17"/>
        <v>275919.06384767831</v>
      </c>
      <c r="AB82" s="7" cm="1">
        <f t="array" ref="AB82">SUM(ABS(T82:W82-X81:AA81))</f>
        <v>0</v>
      </c>
      <c r="AC82" s="6">
        <f t="shared" si="26"/>
        <v>0.25278138136474404</v>
      </c>
      <c r="AD82" s="6">
        <f t="shared" si="26"/>
        <v>0.24728392311356112</v>
      </c>
      <c r="AE82" s="6">
        <f t="shared" si="26"/>
        <v>0.24336784848901027</v>
      </c>
      <c r="AF82" s="6">
        <f t="shared" si="26"/>
        <v>0.25656684703268468</v>
      </c>
    </row>
    <row r="83" spans="1:32" x14ac:dyDescent="0.25">
      <c r="A83" s="1">
        <v>42853</v>
      </c>
      <c r="B83" s="3">
        <v>184.83000200000001</v>
      </c>
      <c r="C83" s="5">
        <v>43.150002000000001</v>
      </c>
      <c r="D83" s="3">
        <v>87</v>
      </c>
      <c r="E83" s="3">
        <v>924.52002000000005</v>
      </c>
      <c r="F83" s="6">
        <f t="shared" si="18"/>
        <v>8.7872557101449367E-3</v>
      </c>
      <c r="G83" s="6">
        <f t="shared" si="18"/>
        <v>3.2551501164914676E-3</v>
      </c>
      <c r="H83" s="6">
        <f t="shared" si="18"/>
        <v>-6.9626868284135002E-3</v>
      </c>
      <c r="I83" s="6">
        <f t="shared" si="18"/>
        <v>3.7108518717785755E-2</v>
      </c>
      <c r="J83" s="3" cm="1">
        <f t="array" ref="J83">B83*INDEX(AJ$3:AJ$7,2022-YEAR($A83))/1000000</f>
        <v>111.400923635442</v>
      </c>
      <c r="K83" s="3" cm="1">
        <f t="array" ref="K83">C83*INDEX(AK$3:AK$7,2022-YEAR($A83))/1000000</f>
        <v>184.33680854400001</v>
      </c>
      <c r="L83" s="3" cm="1">
        <f t="array" ref="L83">D83*INDEX(AL$3:AL$7,2022-YEAR($A83))/1000000</f>
        <v>308.98919999999998</v>
      </c>
      <c r="M83" s="3" cm="1">
        <f t="array" ref="M83">E83*INDEX(AM$3:AM$7,2022-YEAR($A83))/1000000</f>
        <v>640.7376753409801</v>
      </c>
      <c r="N83" s="3"/>
      <c r="O83" s="8">
        <v>42853</v>
      </c>
      <c r="P83" s="7">
        <f t="shared" si="19"/>
        <v>1075427.5816958076</v>
      </c>
      <c r="Q83" s="7">
        <f t="shared" si="15"/>
        <v>1087098.6836805739</v>
      </c>
      <c r="R83" s="6">
        <f t="shared" si="16"/>
        <v>-8.5426255762299785E-4</v>
      </c>
      <c r="S83" s="9">
        <f t="shared" si="20"/>
        <v>0</v>
      </c>
      <c r="T83" s="7">
        <f t="shared" si="21"/>
        <v>271848.06965881237</v>
      </c>
      <c r="U83" s="7">
        <f t="shared" si="22"/>
        <v>265935.95142626908</v>
      </c>
      <c r="V83" s="7">
        <f t="shared" si="23"/>
        <v>261724.49676304802</v>
      </c>
      <c r="W83" s="7">
        <f t="shared" si="24"/>
        <v>275919.06384767831</v>
      </c>
      <c r="X83" s="7">
        <f t="shared" si="25"/>
        <v>274236.86816121364</v>
      </c>
      <c r="Y83" s="7">
        <f t="shared" si="25"/>
        <v>266801.61286953359</v>
      </c>
      <c r="Z83" s="7">
        <f t="shared" si="25"/>
        <v>259902.19105676279</v>
      </c>
      <c r="AA83" s="7">
        <f t="shared" si="17"/>
        <v>286158.01159306383</v>
      </c>
      <c r="AB83" s="7" cm="1">
        <f t="array" ref="AB83">SUM(ABS(T83:W83-X82:AA82))</f>
        <v>0</v>
      </c>
      <c r="AC83" s="6">
        <f t="shared" si="26"/>
        <v>0.25226492523450944</v>
      </c>
      <c r="AD83" s="6">
        <f t="shared" si="26"/>
        <v>0.2454253849027094</v>
      </c>
      <c r="AE83" s="6">
        <f t="shared" si="26"/>
        <v>0.23907874690530925</v>
      </c>
      <c r="AF83" s="6">
        <f t="shared" si="26"/>
        <v>0.26323094295747179</v>
      </c>
    </row>
    <row r="84" spans="1:32" x14ac:dyDescent="0.25">
      <c r="A84" s="1">
        <v>42856</v>
      </c>
      <c r="B84" s="3">
        <v>182.38999899999999</v>
      </c>
      <c r="C84" s="5">
        <v>43.220001000000003</v>
      </c>
      <c r="D84" s="3">
        <v>87.059997999999993</v>
      </c>
      <c r="E84" s="3">
        <v>932.82000700000003</v>
      </c>
      <c r="F84" s="6">
        <f t="shared" si="18"/>
        <v>-1.3201336220296178E-2</v>
      </c>
      <c r="G84" s="6">
        <f t="shared" si="18"/>
        <v>1.6222247220289976E-3</v>
      </c>
      <c r="H84" s="6">
        <f t="shared" si="18"/>
        <v>6.8963218390805103E-4</v>
      </c>
      <c r="I84" s="6">
        <f t="shared" si="18"/>
        <v>8.9776173803137738E-3</v>
      </c>
      <c r="J84" s="3" cm="1">
        <f t="array" ref="J84">B84*INDEX(AJ$3:AJ$7,2022-YEAR($A84))/1000000</f>
        <v>109.930282587279</v>
      </c>
      <c r="K84" s="3" cm="1">
        <f t="array" ref="K84">C84*INDEX(AK$3:AK$7,2022-YEAR($A84))/1000000</f>
        <v>184.63584427200001</v>
      </c>
      <c r="L84" s="3" cm="1">
        <f t="array" ref="L84">D84*INDEX(AL$3:AL$7,2022-YEAR($A84))/1000000</f>
        <v>309.20228889679998</v>
      </c>
      <c r="M84" s="3" cm="1">
        <f t="array" ref="M84">E84*INDEX(AM$3:AM$7,2022-YEAR($A84))/1000000</f>
        <v>646.48997303134297</v>
      </c>
      <c r="N84" s="3"/>
      <c r="O84" s="8">
        <v>42856</v>
      </c>
      <c r="P84" s="7">
        <f t="shared" si="19"/>
        <v>1087098.6836805739</v>
      </c>
      <c r="Q84" s="7">
        <f t="shared" si="15"/>
        <v>1086579.088032604</v>
      </c>
      <c r="R84" s="6">
        <f t="shared" si="16"/>
        <v>1.0852522460287339E-2</v>
      </c>
      <c r="S84" s="9">
        <f t="shared" si="20"/>
        <v>1</v>
      </c>
      <c r="T84" s="7">
        <f t="shared" si="21"/>
        <v>271774.67092014349</v>
      </c>
      <c r="U84" s="7">
        <f t="shared" si="22"/>
        <v>271774.67092014349</v>
      </c>
      <c r="V84" s="7">
        <f t="shared" si="23"/>
        <v>271774.67092014349</v>
      </c>
      <c r="W84" s="7">
        <f t="shared" si="24"/>
        <v>271774.67092014349</v>
      </c>
      <c r="X84" s="7">
        <f t="shared" si="25"/>
        <v>268186.88211316633</v>
      </c>
      <c r="Y84" s="7">
        <f t="shared" si="25"/>
        <v>272215.55051013146</v>
      </c>
      <c r="Z84" s="7">
        <f t="shared" si="25"/>
        <v>271962.09547998098</v>
      </c>
      <c r="AA84" s="7">
        <f t="shared" si="17"/>
        <v>274214.55992932519</v>
      </c>
      <c r="AB84" s="7" cm="1">
        <f t="array" ref="AB84">SUM(ABS(T84:W84-X83:AA83))</f>
        <v>33691.075827981083</v>
      </c>
      <c r="AC84" s="6">
        <f t="shared" si="26"/>
        <v>0.2468176362557781</v>
      </c>
      <c r="AD84" s="6">
        <f t="shared" si="26"/>
        <v>0.25052529862599687</v>
      </c>
      <c r="AE84" s="6">
        <f t="shared" si="26"/>
        <v>0.25029203900141733</v>
      </c>
      <c r="AF84" s="6">
        <f t="shared" si="26"/>
        <v>0.25236502611680772</v>
      </c>
    </row>
    <row r="85" spans="1:32" x14ac:dyDescent="0.25">
      <c r="A85" s="1">
        <v>42857</v>
      </c>
      <c r="B85" s="3">
        <v>183.44000199999999</v>
      </c>
      <c r="C85" s="5">
        <v>43.389999000000003</v>
      </c>
      <c r="D85" s="3">
        <v>86.5</v>
      </c>
      <c r="E85" s="3">
        <v>937.09002699999996</v>
      </c>
      <c r="F85" s="6">
        <f t="shared" si="18"/>
        <v>5.7569110464219531E-3</v>
      </c>
      <c r="G85" s="6">
        <f t="shared" si="18"/>
        <v>3.933317817368831E-3</v>
      </c>
      <c r="H85" s="6">
        <f t="shared" si="18"/>
        <v>-6.432322683949443E-3</v>
      </c>
      <c r="I85" s="6">
        <f t="shared" si="18"/>
        <v>4.5775390407121197E-3</v>
      </c>
      <c r="J85" s="3" cm="1">
        <f t="array" ref="J85">B85*INDEX(AJ$3:AJ$7,2022-YEAR($A85))/1000000</f>
        <v>110.56314144544199</v>
      </c>
      <c r="K85" s="3" cm="1">
        <f t="array" ref="K85">C85*INDEX(AK$3:AK$7,2022-YEAR($A85))/1000000</f>
        <v>185.36207572800001</v>
      </c>
      <c r="L85" s="3" cm="1">
        <f t="array" ref="L85">D85*INDEX(AL$3:AL$7,2022-YEAR($A85))/1000000</f>
        <v>307.21339999999998</v>
      </c>
      <c r="M85" s="3" cm="1">
        <f t="array" ref="M85">E85*INDEX(AM$3:AM$7,2022-YEAR($A85))/1000000</f>
        <v>649.44930612232292</v>
      </c>
      <c r="N85" s="3"/>
      <c r="O85" s="8">
        <v>42857</v>
      </c>
      <c r="P85" s="7">
        <f t="shared" si="19"/>
        <v>1086579.088032604</v>
      </c>
      <c r="Q85" s="7">
        <f t="shared" si="15"/>
        <v>1088699.606229411</v>
      </c>
      <c r="R85" s="6">
        <f t="shared" si="16"/>
        <v>-4.7796548351142221E-4</v>
      </c>
      <c r="S85" s="9">
        <f t="shared" si="20"/>
        <v>0</v>
      </c>
      <c r="T85" s="7">
        <f t="shared" si="21"/>
        <v>268186.88211316633</v>
      </c>
      <c r="U85" s="7">
        <f t="shared" si="22"/>
        <v>272215.55051013146</v>
      </c>
      <c r="V85" s="7">
        <f t="shared" si="23"/>
        <v>271962.09547998098</v>
      </c>
      <c r="W85" s="7">
        <f t="shared" si="24"/>
        <v>274214.55992932519</v>
      </c>
      <c r="X85" s="7">
        <f t="shared" si="25"/>
        <v>269730.81013730913</v>
      </c>
      <c r="Y85" s="7">
        <f t="shared" si="25"/>
        <v>273286.2607851178</v>
      </c>
      <c r="Z85" s="7">
        <f t="shared" si="25"/>
        <v>270212.74752405065</v>
      </c>
      <c r="AA85" s="7">
        <f t="shared" si="17"/>
        <v>275469.78778293339</v>
      </c>
      <c r="AB85" s="7" cm="1">
        <f t="array" ref="AB85">SUM(ABS(T85:W85-X84:AA84))</f>
        <v>0</v>
      </c>
      <c r="AC85" s="6">
        <f t="shared" si="26"/>
        <v>0.2477550360025311</v>
      </c>
      <c r="AD85" s="6">
        <f t="shared" si="26"/>
        <v>0.25102081347453969</v>
      </c>
      <c r="AE85" s="6">
        <f t="shared" si="26"/>
        <v>0.2481977085119946</v>
      </c>
      <c r="AF85" s="6">
        <f t="shared" si="26"/>
        <v>0.2530264420109346</v>
      </c>
    </row>
    <row r="86" spans="1:32" x14ac:dyDescent="0.25">
      <c r="A86" s="1">
        <v>42858</v>
      </c>
      <c r="B86" s="3">
        <v>183.38999899999999</v>
      </c>
      <c r="C86" s="5">
        <v>43.32</v>
      </c>
      <c r="D86" s="3">
        <v>87</v>
      </c>
      <c r="E86" s="3">
        <v>948.45001200000002</v>
      </c>
      <c r="F86" s="6">
        <f t="shared" si="18"/>
        <v>-2.7258503845850601E-4</v>
      </c>
      <c r="G86" s="6">
        <f t="shared" si="18"/>
        <v>-1.6132519385401167E-3</v>
      </c>
      <c r="H86" s="6">
        <f t="shared" si="18"/>
        <v>5.7803468208093012E-3</v>
      </c>
      <c r="I86" s="6">
        <f t="shared" si="18"/>
        <v>1.2122618609407221E-2</v>
      </c>
      <c r="J86" s="3" cm="1">
        <f t="array" ref="J86">B86*INDEX(AJ$3:AJ$7,2022-YEAR($A86))/1000000</f>
        <v>110.533003587279</v>
      </c>
      <c r="K86" s="3" cm="1">
        <f t="array" ref="K86">C86*INDEX(AK$3:AK$7,2022-YEAR($A86))/1000000</f>
        <v>185.06304</v>
      </c>
      <c r="L86" s="3" cm="1">
        <f t="array" ref="L86">D86*INDEX(AL$3:AL$7,2022-YEAR($A86))/1000000</f>
        <v>308.98919999999998</v>
      </c>
      <c r="M86" s="3" cm="1">
        <f t="array" ref="M86">E86*INDEX(AM$3:AM$7,2022-YEAR($A86))/1000000</f>
        <v>657.32233236658794</v>
      </c>
      <c r="N86" s="3"/>
      <c r="O86" s="8">
        <v>42858</v>
      </c>
      <c r="P86" s="7">
        <f t="shared" si="19"/>
        <v>1088699.606229411</v>
      </c>
      <c r="Q86" s="7">
        <f t="shared" si="15"/>
        <v>1093086.5406279678</v>
      </c>
      <c r="R86" s="6">
        <f t="shared" si="16"/>
        <v>1.9515543968791071E-3</v>
      </c>
      <c r="S86" s="9">
        <f t="shared" si="20"/>
        <v>0</v>
      </c>
      <c r="T86" s="7">
        <f t="shared" si="21"/>
        <v>269730.81013730913</v>
      </c>
      <c r="U86" s="7">
        <f t="shared" si="22"/>
        <v>273286.2607851178</v>
      </c>
      <c r="V86" s="7">
        <f t="shared" si="23"/>
        <v>270212.74752405065</v>
      </c>
      <c r="W86" s="7">
        <f t="shared" si="24"/>
        <v>275469.78778293339</v>
      </c>
      <c r="X86" s="7">
        <f t="shared" si="25"/>
        <v>269657.28555405437</v>
      </c>
      <c r="Y86" s="7">
        <f t="shared" si="25"/>
        <v>272845.38119512983</v>
      </c>
      <c r="Z86" s="7">
        <f t="shared" si="25"/>
        <v>271774.67092014343</v>
      </c>
      <c r="AA86" s="7">
        <f t="shared" si="17"/>
        <v>278809.20295864024</v>
      </c>
      <c r="AB86" s="7" cm="1">
        <f t="array" ref="AB86">SUM(ABS(T86:W86-X85:AA85))</f>
        <v>0</v>
      </c>
      <c r="AC86" s="6">
        <f t="shared" si="26"/>
        <v>0.24669344606433341</v>
      </c>
      <c r="AD86" s="6">
        <f t="shared" si="26"/>
        <v>0.2496100455489853</v>
      </c>
      <c r="AE86" s="6">
        <f t="shared" si="26"/>
        <v>0.24863051626636209</v>
      </c>
      <c r="AF86" s="6">
        <f t="shared" si="26"/>
        <v>0.25506599212031922</v>
      </c>
    </row>
    <row r="87" spans="1:32" x14ac:dyDescent="0.25">
      <c r="A87" s="1">
        <v>42859</v>
      </c>
      <c r="B87" s="3">
        <v>183.070007</v>
      </c>
      <c r="C87" s="5">
        <v>43.66</v>
      </c>
      <c r="D87" s="3">
        <v>87.099997999999999</v>
      </c>
      <c r="E87" s="3">
        <v>954.71997099999999</v>
      </c>
      <c r="F87" s="6">
        <f t="shared" si="18"/>
        <v>-1.7448715946608573E-3</v>
      </c>
      <c r="G87" s="6">
        <f t="shared" si="18"/>
        <v>7.8485687903968593E-3</v>
      </c>
      <c r="H87" s="6">
        <f t="shared" si="18"/>
        <v>1.1494022988505215E-3</v>
      </c>
      <c r="I87" s="6">
        <f t="shared" si="18"/>
        <v>6.6107427072286118E-3</v>
      </c>
      <c r="J87" s="3" cm="1">
        <f t="array" ref="J87">B87*INDEX(AJ$3:AJ$7,2022-YEAR($A87))/1000000</f>
        <v>110.34013768904701</v>
      </c>
      <c r="K87" s="3" cm="1">
        <f t="array" ref="K87">C87*INDEX(AK$3:AK$7,2022-YEAR($A87))/1000000</f>
        <v>186.51552000000001</v>
      </c>
      <c r="L87" s="3" cm="1">
        <f t="array" ref="L87">D87*INDEX(AL$3:AL$7,2022-YEAR($A87))/1000000</f>
        <v>309.34435289679999</v>
      </c>
      <c r="M87" s="3" cm="1">
        <f t="array" ref="M87">E87*INDEX(AM$3:AM$7,2022-YEAR($A87))/1000000</f>
        <v>661.66772118157894</v>
      </c>
      <c r="N87" s="3"/>
      <c r="O87" s="8">
        <v>42859</v>
      </c>
      <c r="P87" s="7">
        <f t="shared" si="19"/>
        <v>1093086.5406279678</v>
      </c>
      <c r="Q87" s="7">
        <f t="shared" si="15"/>
        <v>1096912.9833702552</v>
      </c>
      <c r="R87" s="6">
        <f t="shared" si="16"/>
        <v>4.0295177599545262E-3</v>
      </c>
      <c r="S87" s="9">
        <f t="shared" si="20"/>
        <v>0</v>
      </c>
      <c r="T87" s="7">
        <f t="shared" si="21"/>
        <v>269657.28555405437</v>
      </c>
      <c r="U87" s="7">
        <f t="shared" si="22"/>
        <v>272845.38119512983</v>
      </c>
      <c r="V87" s="7">
        <f t="shared" si="23"/>
        <v>271774.67092014343</v>
      </c>
      <c r="W87" s="7">
        <f t="shared" si="24"/>
        <v>278809.20295864024</v>
      </c>
      <c r="X87" s="7">
        <f t="shared" si="25"/>
        <v>269186.76821619773</v>
      </c>
      <c r="Y87" s="7">
        <f t="shared" si="25"/>
        <v>274986.82693858189</v>
      </c>
      <c r="Z87" s="7">
        <f t="shared" si="25"/>
        <v>272087.04935166839</v>
      </c>
      <c r="AA87" s="7">
        <f t="shared" si="17"/>
        <v>280652.33886380732</v>
      </c>
      <c r="AB87" s="7" cm="1">
        <f t="array" ref="AB87">SUM(ABS(T87:W87-X86:AA86))</f>
        <v>0</v>
      </c>
      <c r="AC87" s="6">
        <f t="shared" si="26"/>
        <v>0.24540394023701298</v>
      </c>
      <c r="AD87" s="6">
        <f t="shared" si="26"/>
        <v>0.25069155995736997</v>
      </c>
      <c r="AE87" s="6">
        <f t="shared" si="26"/>
        <v>0.24804797962704697</v>
      </c>
      <c r="AF87" s="6">
        <f t="shared" si="26"/>
        <v>0.25585652017857019</v>
      </c>
    </row>
    <row r="88" spans="1:32" x14ac:dyDescent="0.25">
      <c r="A88" s="1">
        <v>42860</v>
      </c>
      <c r="B88" s="3">
        <v>185.009995</v>
      </c>
      <c r="C88" s="5">
        <v>43.689999</v>
      </c>
      <c r="D88" s="3">
        <v>87</v>
      </c>
      <c r="E88" s="3">
        <v>950.28002900000001</v>
      </c>
      <c r="F88" s="6">
        <f t="shared" si="18"/>
        <v>1.0596973429951362E-2</v>
      </c>
      <c r="G88" s="6">
        <f t="shared" si="18"/>
        <v>6.8710490151180359E-4</v>
      </c>
      <c r="H88" s="6">
        <f t="shared" si="18"/>
        <v>-1.1480826899674668E-3</v>
      </c>
      <c r="I88" s="6">
        <f t="shared" si="18"/>
        <v>-4.6505175704552038E-3</v>
      </c>
      <c r="J88" s="3" cm="1">
        <f t="array" ref="J88">B88*INDEX(AJ$3:AJ$7,2022-YEAR($A88))/1000000</f>
        <v>111.509409196395</v>
      </c>
      <c r="K88" s="3" cm="1">
        <f t="array" ref="K88">C88*INDEX(AK$3:AK$7,2022-YEAR($A88))/1000000</f>
        <v>186.64367572800001</v>
      </c>
      <c r="L88" s="3" cm="1">
        <f t="array" ref="L88">D88*INDEX(AL$3:AL$7,2022-YEAR($A88))/1000000</f>
        <v>308.98919999999998</v>
      </c>
      <c r="M88" s="3" cm="1">
        <f t="array" ref="M88">E88*INDEX(AM$3:AM$7,2022-YEAR($A88))/1000000</f>
        <v>658.59062381842102</v>
      </c>
      <c r="N88" s="3"/>
      <c r="O88" s="8">
        <v>42860</v>
      </c>
      <c r="P88" s="7">
        <f t="shared" si="19"/>
        <v>1096912.9833702552</v>
      </c>
      <c r="Q88" s="7">
        <f t="shared" si="15"/>
        <v>1098336.936132777</v>
      </c>
      <c r="R88" s="6">
        <f t="shared" si="16"/>
        <v>3.5005853608709447E-3</v>
      </c>
      <c r="S88" s="9">
        <f t="shared" si="20"/>
        <v>0</v>
      </c>
      <c r="T88" s="7">
        <f t="shared" si="21"/>
        <v>269186.76821619773</v>
      </c>
      <c r="U88" s="7">
        <f t="shared" si="22"/>
        <v>274986.82693858189</v>
      </c>
      <c r="V88" s="7">
        <f t="shared" si="23"/>
        <v>272087.04935166839</v>
      </c>
      <c r="W88" s="7">
        <f t="shared" si="24"/>
        <v>280652.33886380732</v>
      </c>
      <c r="X88" s="7">
        <f t="shared" si="25"/>
        <v>272039.33324667928</v>
      </c>
      <c r="Y88" s="7">
        <f t="shared" si="25"/>
        <v>275175.77173522254</v>
      </c>
      <c r="Z88" s="7">
        <f t="shared" si="25"/>
        <v>271774.67092014343</v>
      </c>
      <c r="AA88" s="7">
        <f t="shared" si="17"/>
        <v>279347.16023073182</v>
      </c>
      <c r="AB88" s="7" cm="1">
        <f t="array" ref="AB88">SUM(ABS(T88:W88-X87:AA87))</f>
        <v>0</v>
      </c>
      <c r="AC88" s="6">
        <f t="shared" si="26"/>
        <v>0.24768295073870908</v>
      </c>
      <c r="AD88" s="6">
        <f t="shared" si="26"/>
        <v>0.25053857580726646</v>
      </c>
      <c r="AE88" s="6">
        <f t="shared" si="26"/>
        <v>0.247441984312261</v>
      </c>
      <c r="AF88" s="6">
        <f t="shared" si="26"/>
        <v>0.25433648914176349</v>
      </c>
    </row>
    <row r="89" spans="1:32" x14ac:dyDescent="0.25">
      <c r="A89" s="1">
        <v>42863</v>
      </c>
      <c r="B89" s="3">
        <v>186.020004</v>
      </c>
      <c r="C89" s="5">
        <v>43.889999000000003</v>
      </c>
      <c r="D89" s="3">
        <v>87.099997999999999</v>
      </c>
      <c r="E89" s="3">
        <v>958.69000200000005</v>
      </c>
      <c r="F89" s="6">
        <f t="shared" si="18"/>
        <v>5.4592131630510909E-3</v>
      </c>
      <c r="G89" s="6">
        <f t="shared" si="18"/>
        <v>4.5777066737859862E-3</v>
      </c>
      <c r="H89" s="6">
        <f t="shared" si="18"/>
        <v>1.1494022988505215E-3</v>
      </c>
      <c r="I89" s="6">
        <f t="shared" si="18"/>
        <v>8.8499944683149145E-3</v>
      </c>
      <c r="J89" s="3" cm="1">
        <f t="array" ref="J89">B89*INDEX(AJ$3:AJ$7,2022-YEAR($A89))/1000000</f>
        <v>112.11816283088399</v>
      </c>
      <c r="K89" s="3" cm="1">
        <f t="array" ref="K89">C89*INDEX(AK$3:AK$7,2022-YEAR($A89))/1000000</f>
        <v>187.498075728</v>
      </c>
      <c r="L89" s="3" cm="1">
        <f t="array" ref="L89">D89*INDEX(AL$3:AL$7,2022-YEAR($A89))/1000000</f>
        <v>309.34435289679999</v>
      </c>
      <c r="M89" s="3" cm="1">
        <f t="array" ref="M89">E89*INDEX(AM$3:AM$7,2022-YEAR($A89))/1000000</f>
        <v>664.41914719609804</v>
      </c>
      <c r="N89" s="3"/>
      <c r="O89" s="8">
        <v>42863</v>
      </c>
      <c r="P89" s="7">
        <f t="shared" si="19"/>
        <v>1098336.936132777</v>
      </c>
      <c r="Q89" s="7">
        <f t="shared" si="15"/>
        <v>1103866.3300627479</v>
      </c>
      <c r="R89" s="6">
        <f t="shared" si="16"/>
        <v>1.2981455996141644E-3</v>
      </c>
      <c r="S89" s="9">
        <f t="shared" si="20"/>
        <v>0</v>
      </c>
      <c r="T89" s="7">
        <f t="shared" si="21"/>
        <v>272039.33324667928</v>
      </c>
      <c r="U89" s="7">
        <f t="shared" si="22"/>
        <v>275175.77173522254</v>
      </c>
      <c r="V89" s="7">
        <f t="shared" si="23"/>
        <v>271774.67092014343</v>
      </c>
      <c r="W89" s="7">
        <f t="shared" si="24"/>
        <v>279347.16023073182</v>
      </c>
      <c r="X89" s="7">
        <f t="shared" si="25"/>
        <v>273524.45395560714</v>
      </c>
      <c r="Y89" s="7">
        <f t="shared" si="25"/>
        <v>276435.44570195908</v>
      </c>
      <c r="Z89" s="7">
        <f t="shared" si="25"/>
        <v>272087.04935166839</v>
      </c>
      <c r="AA89" s="7">
        <f t="shared" si="17"/>
        <v>281819.38105351327</v>
      </c>
      <c r="AB89" s="7" cm="1">
        <f t="array" ref="AB89">SUM(ABS(T89:W89-X88:AA88))</f>
        <v>0</v>
      </c>
      <c r="AC89" s="6">
        <f t="shared" si="26"/>
        <v>0.24778765916345957</v>
      </c>
      <c r="AD89" s="6">
        <f t="shared" si="26"/>
        <v>0.25042474634247197</v>
      </c>
      <c r="AE89" s="6">
        <f t="shared" si="26"/>
        <v>0.24648550457753515</v>
      </c>
      <c r="AF89" s="6">
        <f t="shared" si="26"/>
        <v>0.25530208991653325</v>
      </c>
    </row>
    <row r="90" spans="1:32" x14ac:dyDescent="0.25">
      <c r="A90" s="1">
        <v>42864</v>
      </c>
      <c r="B90" s="3">
        <v>186.91000399999999</v>
      </c>
      <c r="C90" s="5">
        <v>43.509998000000003</v>
      </c>
      <c r="D90" s="3">
        <v>86.75</v>
      </c>
      <c r="E90" s="3">
        <v>956.71002199999998</v>
      </c>
      <c r="F90" s="6">
        <f t="shared" si="18"/>
        <v>4.7844316786489482E-3</v>
      </c>
      <c r="G90" s="6">
        <f t="shared" si="18"/>
        <v>-8.6580316395086232E-3</v>
      </c>
      <c r="H90" s="6">
        <f t="shared" si="18"/>
        <v>-4.0183468201686612E-3</v>
      </c>
      <c r="I90" s="6">
        <f t="shared" si="18"/>
        <v>-2.0652974328192464E-3</v>
      </c>
      <c r="J90" s="3" cm="1">
        <f t="array" ref="J90">B90*INDEX(AJ$3:AJ$7,2022-YEAR($A90))/1000000</f>
        <v>112.65458452088399</v>
      </c>
      <c r="K90" s="3" cm="1">
        <f t="array" ref="K90">C90*INDEX(AK$3:AK$7,2022-YEAR($A90))/1000000</f>
        <v>185.874711456</v>
      </c>
      <c r="L90" s="3" cm="1">
        <f t="array" ref="L90">D90*INDEX(AL$3:AL$7,2022-YEAR($A90))/1000000</f>
        <v>308.10129999999998</v>
      </c>
      <c r="M90" s="3" cm="1">
        <f t="array" ref="M90">E90*INDEX(AM$3:AM$7,2022-YEAR($A90))/1000000</f>
        <v>663.04692403707804</v>
      </c>
      <c r="N90" s="3"/>
      <c r="O90" s="8">
        <v>42864</v>
      </c>
      <c r="P90" s="7">
        <f t="shared" si="19"/>
        <v>1103866.3300627479</v>
      </c>
      <c r="Q90" s="7">
        <f t="shared" si="15"/>
        <v>1101106.221316189</v>
      </c>
      <c r="R90" s="6">
        <f t="shared" si="16"/>
        <v>5.0343330430457911E-3</v>
      </c>
      <c r="S90" s="9">
        <f t="shared" si="20"/>
        <v>0</v>
      </c>
      <c r="T90" s="7">
        <f t="shared" si="21"/>
        <v>273524.45395560714</v>
      </c>
      <c r="U90" s="7">
        <f t="shared" si="22"/>
        <v>276435.44570195908</v>
      </c>
      <c r="V90" s="7">
        <f t="shared" si="23"/>
        <v>272087.04935166839</v>
      </c>
      <c r="W90" s="7">
        <f t="shared" si="24"/>
        <v>281819.38105351327</v>
      </c>
      <c r="X90" s="7">
        <f t="shared" si="25"/>
        <v>274833.11301799747</v>
      </c>
      <c r="Y90" s="7">
        <f t="shared" si="25"/>
        <v>274042.05886678986</v>
      </c>
      <c r="Z90" s="7">
        <f t="shared" si="25"/>
        <v>270993.70922209707</v>
      </c>
      <c r="AA90" s="7">
        <f t="shared" si="17"/>
        <v>281237.34020930476</v>
      </c>
      <c r="AB90" s="7" cm="1">
        <f t="array" ref="AB90">SUM(ABS(T90:W90-X89:AA89))</f>
        <v>0</v>
      </c>
      <c r="AC90" s="6">
        <f t="shared" si="26"/>
        <v>0.24959727562839512</v>
      </c>
      <c r="AD90" s="6">
        <f t="shared" si="26"/>
        <v>0.24887885797177517</v>
      </c>
      <c r="AE90" s="6">
        <f t="shared" si="26"/>
        <v>0.2461104151225022</v>
      </c>
      <c r="AF90" s="6">
        <f t="shared" si="26"/>
        <v>0.25541345127732762</v>
      </c>
    </row>
    <row r="91" spans="1:32" x14ac:dyDescent="0.25">
      <c r="A91" s="1">
        <v>42865</v>
      </c>
      <c r="B91" s="3">
        <v>183.179993</v>
      </c>
      <c r="C91" s="5">
        <v>43.57</v>
      </c>
      <c r="D91" s="3">
        <v>87.43</v>
      </c>
      <c r="E91" s="3">
        <v>954.84002699999996</v>
      </c>
      <c r="F91" s="6">
        <f t="shared" si="18"/>
        <v>-1.9956187042829421E-2</v>
      </c>
      <c r="G91" s="6">
        <f t="shared" si="18"/>
        <v>1.3790393646995192E-3</v>
      </c>
      <c r="H91" s="6">
        <f t="shared" si="18"/>
        <v>7.8386167146975438E-3</v>
      </c>
      <c r="I91" s="6">
        <f t="shared" si="18"/>
        <v>-1.9546100249799858E-3</v>
      </c>
      <c r="J91" s="3" cm="1">
        <f t="array" ref="J91">B91*INDEX(AJ$3:AJ$7,2022-YEAR($A91))/1000000</f>
        <v>110.40642856095299</v>
      </c>
      <c r="K91" s="3" cm="1">
        <f t="array" ref="K91">C91*INDEX(AK$3:AK$7,2022-YEAR($A91))/1000000</f>
        <v>186.13104000000001</v>
      </c>
      <c r="L91" s="3" cm="1">
        <f t="array" ref="L91">D91*INDEX(AL$3:AL$7,2022-YEAR($A91))/1000000</f>
        <v>310.51638800000001</v>
      </c>
      <c r="M91" s="3" cm="1">
        <f t="array" ref="M91">E91*INDEX(AM$3:AM$7,2022-YEAR($A91))/1000000</f>
        <v>661.75092587232291</v>
      </c>
      <c r="N91" s="3"/>
      <c r="O91" s="8">
        <v>42865</v>
      </c>
      <c r="P91" s="7">
        <f t="shared" si="19"/>
        <v>1101106.221316189</v>
      </c>
      <c r="Q91" s="7">
        <f t="shared" si="15"/>
        <v>1097574.0215881139</v>
      </c>
      <c r="R91" s="6">
        <f t="shared" si="16"/>
        <v>-2.5004012455041025E-3</v>
      </c>
      <c r="S91" s="9">
        <f t="shared" si="20"/>
        <v>0</v>
      </c>
      <c r="T91" s="7">
        <f t="shared" si="21"/>
        <v>274833.11301799747</v>
      </c>
      <c r="U91" s="7">
        <f t="shared" si="22"/>
        <v>274042.05886678986</v>
      </c>
      <c r="V91" s="7">
        <f t="shared" si="23"/>
        <v>270993.70922209707</v>
      </c>
      <c r="W91" s="7">
        <f t="shared" si="24"/>
        <v>281237.34020930476</v>
      </c>
      <c r="X91" s="7">
        <f t="shared" si="25"/>
        <v>269348.49200904724</v>
      </c>
      <c r="Y91" s="7">
        <f t="shared" si="25"/>
        <v>274419.97365355043</v>
      </c>
      <c r="Z91" s="7">
        <f t="shared" si="25"/>
        <v>273117.92504078324</v>
      </c>
      <c r="AA91" s="7">
        <f t="shared" si="17"/>
        <v>280687.63088473299</v>
      </c>
      <c r="AB91" s="7" cm="1">
        <f t="array" ref="AB91">SUM(ABS(T91:W91-X90:AA90))</f>
        <v>0</v>
      </c>
      <c r="AC91" s="6">
        <f t="shared" si="26"/>
        <v>0.24540348688220459</v>
      </c>
      <c r="AD91" s="6">
        <f t="shared" si="26"/>
        <v>0.25002411523596713</v>
      </c>
      <c r="AE91" s="6">
        <f t="shared" si="26"/>
        <v>0.24883781837839097</v>
      </c>
      <c r="AF91" s="6">
        <f t="shared" si="26"/>
        <v>0.25573457950343736</v>
      </c>
    </row>
    <row r="92" spans="1:32" x14ac:dyDescent="0.25">
      <c r="A92" s="1">
        <v>42866</v>
      </c>
      <c r="B92" s="3">
        <v>183.94000199999999</v>
      </c>
      <c r="C92" s="5">
        <v>43.669998</v>
      </c>
      <c r="D92" s="3">
        <v>87.160004000000001</v>
      </c>
      <c r="E92" s="3">
        <v>955.89001499999995</v>
      </c>
      <c r="F92" s="6">
        <f t="shared" si="18"/>
        <v>4.1489738456317315E-3</v>
      </c>
      <c r="G92" s="6">
        <f t="shared" si="18"/>
        <v>2.2951113151250535E-3</v>
      </c>
      <c r="H92" s="6">
        <f t="shared" si="18"/>
        <v>-3.0881390826947852E-3</v>
      </c>
      <c r="I92" s="6">
        <f t="shared" si="18"/>
        <v>1.0996480774889683E-3</v>
      </c>
      <c r="J92" s="3" cm="1">
        <f t="array" ref="J92">B92*INDEX(AJ$3:AJ$7,2022-YEAR($A92))/1000000</f>
        <v>110.86450194544199</v>
      </c>
      <c r="K92" s="3" cm="1">
        <f t="array" ref="K92">C92*INDEX(AK$3:AK$7,2022-YEAR($A92))/1000000</f>
        <v>186.55823145599999</v>
      </c>
      <c r="L92" s="3" cm="1">
        <f t="array" ref="L92">D92*INDEX(AL$3:AL$7,2022-YEAR($A92))/1000000</f>
        <v>309.55747020639996</v>
      </c>
      <c r="M92" s="3" cm="1">
        <f t="array" ref="M92">E92*INDEX(AM$3:AM$7,2022-YEAR($A92))/1000000</f>
        <v>662.47861900573491</v>
      </c>
      <c r="N92" s="3"/>
      <c r="O92" s="8">
        <v>42866</v>
      </c>
      <c r="P92" s="7">
        <f t="shared" si="19"/>
        <v>1097574.0215881139</v>
      </c>
      <c r="Q92" s="7">
        <f t="shared" si="15"/>
        <v>1098786.5972986226</v>
      </c>
      <c r="R92" s="6">
        <f t="shared" si="16"/>
        <v>-3.2078646543772793E-3</v>
      </c>
      <c r="S92" s="9">
        <f t="shared" si="20"/>
        <v>0</v>
      </c>
      <c r="T92" s="7">
        <f t="shared" si="21"/>
        <v>269348.49200904724</v>
      </c>
      <c r="U92" s="7">
        <f t="shared" si="22"/>
        <v>274419.97365355043</v>
      </c>
      <c r="V92" s="7">
        <f t="shared" si="23"/>
        <v>273117.92504078324</v>
      </c>
      <c r="W92" s="7">
        <f t="shared" si="24"/>
        <v>280687.63088473299</v>
      </c>
      <c r="X92" s="7">
        <f t="shared" si="25"/>
        <v>270466.0118577531</v>
      </c>
      <c r="Y92" s="7">
        <f t="shared" si="25"/>
        <v>275049.79804017901</v>
      </c>
      <c r="Z92" s="7">
        <f t="shared" si="25"/>
        <v>272274.49890228029</v>
      </c>
      <c r="AA92" s="7">
        <f t="shared" si="17"/>
        <v>280996.28849841031</v>
      </c>
      <c r="AB92" s="7" cm="1">
        <f t="array" ref="AB92">SUM(ABS(T92:W92-X91:AA91))</f>
        <v>0</v>
      </c>
      <c r="AC92" s="6">
        <f t="shared" si="26"/>
        <v>0.24614971871944596</v>
      </c>
      <c r="AD92" s="6">
        <f t="shared" si="26"/>
        <v>0.25032139881974497</v>
      </c>
      <c r="AE92" s="6">
        <f t="shared" si="26"/>
        <v>0.24779561342636483</v>
      </c>
      <c r="AF92" s="6">
        <f t="shared" si="26"/>
        <v>0.25573326903444432</v>
      </c>
    </row>
    <row r="93" spans="1:32" x14ac:dyDescent="0.25">
      <c r="A93" s="1">
        <v>42867</v>
      </c>
      <c r="B93" s="3">
        <v>183.25</v>
      </c>
      <c r="C93" s="5">
        <v>43.59</v>
      </c>
      <c r="D93" s="3">
        <v>86.919998000000007</v>
      </c>
      <c r="E93" s="3">
        <v>955.14001499999995</v>
      </c>
      <c r="F93" s="6">
        <f t="shared" si="18"/>
        <v>-3.7512340572878333E-3</v>
      </c>
      <c r="G93" s="6">
        <f t="shared" si="18"/>
        <v>-1.8318755132527009E-3</v>
      </c>
      <c r="H93" s="6">
        <f t="shared" si="18"/>
        <v>-2.7536253899207441E-3</v>
      </c>
      <c r="I93" s="6">
        <f t="shared" si="18"/>
        <v>-7.8460909543032198E-4</v>
      </c>
      <c r="J93" s="3" cm="1">
        <f t="array" ref="J93">B93*INDEX(AJ$3:AJ$7,2022-YEAR($A93))/1000000</f>
        <v>110.44862325</v>
      </c>
      <c r="K93" s="3" cm="1">
        <f t="array" ref="K93">C93*INDEX(AK$3:AK$7,2022-YEAR($A93))/1000000</f>
        <v>186.21647999999999</v>
      </c>
      <c r="L93" s="3" cm="1">
        <f t="array" ref="L93">D93*INDEX(AL$3:AL$7,2022-YEAR($A93))/1000000</f>
        <v>308.70506489680002</v>
      </c>
      <c r="M93" s="3" cm="1">
        <f t="array" ref="M93">E93*INDEX(AM$3:AM$7,2022-YEAR($A93))/1000000</f>
        <v>661.95883225573493</v>
      </c>
      <c r="N93" s="3"/>
      <c r="O93" s="8">
        <v>42867</v>
      </c>
      <c r="P93" s="7">
        <f t="shared" si="19"/>
        <v>1098786.5972986226</v>
      </c>
      <c r="Q93" s="7">
        <f t="shared" si="15"/>
        <v>1096297.944776705</v>
      </c>
      <c r="R93" s="6">
        <f t="shared" si="16"/>
        <v>1.1047780711448407E-3</v>
      </c>
      <c r="S93" s="9">
        <f t="shared" si="20"/>
        <v>0</v>
      </c>
      <c r="T93" s="7">
        <f t="shared" si="21"/>
        <v>270466.0118577531</v>
      </c>
      <c r="U93" s="7">
        <f t="shared" si="22"/>
        <v>275049.79804017901</v>
      </c>
      <c r="V93" s="7">
        <f t="shared" si="23"/>
        <v>272274.49890228029</v>
      </c>
      <c r="W93" s="7">
        <f t="shared" si="24"/>
        <v>280996.28849841031</v>
      </c>
      <c r="X93" s="7">
        <f t="shared" si="25"/>
        <v>269451.43054273352</v>
      </c>
      <c r="Y93" s="7">
        <f t="shared" si="25"/>
        <v>274545.94105022412</v>
      </c>
      <c r="Z93" s="7">
        <f t="shared" si="25"/>
        <v>271524.756929075</v>
      </c>
      <c r="AA93" s="7">
        <f t="shared" si="17"/>
        <v>280775.8162546723</v>
      </c>
      <c r="AB93" s="7" cm="1">
        <f t="array" ref="AB93">SUM(ABS(T93:W93-X92:AA92))</f>
        <v>0</v>
      </c>
      <c r="AC93" s="6">
        <f t="shared" si="26"/>
        <v>0.24578302990216372</v>
      </c>
      <c r="AD93" s="6">
        <f t="shared" si="26"/>
        <v>0.25043004263420732</v>
      </c>
      <c r="AE93" s="6">
        <f t="shared" si="26"/>
        <v>0.24767423693782389</v>
      </c>
      <c r="AF93" s="6">
        <f t="shared" si="26"/>
        <v>0.25611269052580499</v>
      </c>
    </row>
    <row r="94" spans="1:32" x14ac:dyDescent="0.25">
      <c r="A94" s="1">
        <v>42870</v>
      </c>
      <c r="B94" s="3">
        <v>182.38999899999999</v>
      </c>
      <c r="C94" s="5">
        <v>43.73</v>
      </c>
      <c r="D94" s="3">
        <v>87.339995999999999</v>
      </c>
      <c r="E94" s="3">
        <v>959.21997099999999</v>
      </c>
      <c r="F94" s="6">
        <f t="shared" si="18"/>
        <v>-4.6930477489768307E-3</v>
      </c>
      <c r="G94" s="6">
        <f t="shared" si="18"/>
        <v>3.2117458132596699E-3</v>
      </c>
      <c r="H94" s="6">
        <f t="shared" si="18"/>
        <v>4.8320065538887125E-3</v>
      </c>
      <c r="I94" s="6">
        <f t="shared" si="18"/>
        <v>4.2715789684510952E-3</v>
      </c>
      <c r="J94" s="3" cm="1">
        <f t="array" ref="J94">B94*INDEX(AJ$3:AJ$7,2022-YEAR($A94))/1000000</f>
        <v>109.930282587279</v>
      </c>
      <c r="K94" s="3" cm="1">
        <f t="array" ref="K94">C94*INDEX(AK$3:AK$7,2022-YEAR($A94))/1000000</f>
        <v>186.81456</v>
      </c>
      <c r="L94" s="3" cm="1">
        <f t="array" ref="L94">D94*INDEX(AL$3:AL$7,2022-YEAR($A94))/1000000</f>
        <v>310.19672979360001</v>
      </c>
      <c r="M94" s="3" cm="1">
        <f t="array" ref="M94">E94*INDEX(AM$3:AM$7,2022-YEAR($A94))/1000000</f>
        <v>664.78644168157905</v>
      </c>
      <c r="N94" s="3"/>
      <c r="O94" s="8">
        <v>42870</v>
      </c>
      <c r="P94" s="7">
        <f t="shared" si="19"/>
        <v>1096297.944776705</v>
      </c>
      <c r="Q94" s="7">
        <f t="shared" si="15"/>
        <v>1098426.5336004407</v>
      </c>
      <c r="R94" s="6">
        <f t="shared" si="16"/>
        <v>-2.2649097905234061E-3</v>
      </c>
      <c r="S94" s="9">
        <f t="shared" si="20"/>
        <v>0</v>
      </c>
      <c r="T94" s="7">
        <f t="shared" si="21"/>
        <v>269451.43054273352</v>
      </c>
      <c r="U94" s="7">
        <f t="shared" si="22"/>
        <v>274545.94105022412</v>
      </c>
      <c r="V94" s="7">
        <f t="shared" si="23"/>
        <v>271524.756929075</v>
      </c>
      <c r="W94" s="7">
        <f t="shared" si="24"/>
        <v>280775.8162546723</v>
      </c>
      <c r="X94" s="7">
        <f t="shared" si="25"/>
        <v>268186.88211316633</v>
      </c>
      <c r="Y94" s="7">
        <f t="shared" si="25"/>
        <v>275427.71282693965</v>
      </c>
      <c r="Z94" s="7">
        <f t="shared" si="25"/>
        <v>272836.76633409935</v>
      </c>
      <c r="AA94" s="7">
        <f t="shared" si="17"/>
        <v>281975.17232623545</v>
      </c>
      <c r="AB94" s="7" cm="1">
        <f t="array" ref="AB94">SUM(ABS(T94:W94-X93:AA93))</f>
        <v>0</v>
      </c>
      <c r="AC94" s="6">
        <f t="shared" si="26"/>
        <v>0.24415550235672012</v>
      </c>
      <c r="AD94" s="6">
        <f t="shared" si="26"/>
        <v>0.25074750509179539</v>
      </c>
      <c r="AE94" s="6">
        <f t="shared" si="26"/>
        <v>0.24838872513375151</v>
      </c>
      <c r="AF94" s="6">
        <f t="shared" si="26"/>
        <v>0.256708267417733</v>
      </c>
    </row>
    <row r="95" spans="1:32" x14ac:dyDescent="0.25">
      <c r="A95" s="1">
        <v>42871</v>
      </c>
      <c r="B95" s="3">
        <v>182.699997</v>
      </c>
      <c r="C95" s="5">
        <v>43.849997999999999</v>
      </c>
      <c r="D95" s="3">
        <v>87.610000999999997</v>
      </c>
      <c r="E95" s="3">
        <v>964.60998500000005</v>
      </c>
      <c r="F95" s="6">
        <f t="shared" si="18"/>
        <v>1.6996436301313089E-3</v>
      </c>
      <c r="G95" s="6">
        <f t="shared" si="18"/>
        <v>2.7440658586783684E-3</v>
      </c>
      <c r="H95" s="6">
        <f t="shared" si="18"/>
        <v>3.0914244603355012E-3</v>
      </c>
      <c r="I95" s="6">
        <f t="shared" si="18"/>
        <v>5.6191636568834191E-3</v>
      </c>
      <c r="J95" s="3" cm="1">
        <f t="array" ref="J95">B95*INDEX(AJ$3:AJ$7,2022-YEAR($A95))/1000000</f>
        <v>110.11712489183699</v>
      </c>
      <c r="K95" s="3" cm="1">
        <f t="array" ref="K95">C95*INDEX(AK$3:AK$7,2022-YEAR($A95))/1000000</f>
        <v>187.32719145600001</v>
      </c>
      <c r="L95" s="3" cm="1">
        <f t="array" ref="L95">D95*INDEX(AL$3:AL$7,2022-YEAR($A95))/1000000</f>
        <v>311.15567955159997</v>
      </c>
      <c r="M95" s="3" cm="1">
        <f t="array" ref="M95">E95*INDEX(AM$3:AM$7,2022-YEAR($A95))/1000000</f>
        <v>668.5219854942651</v>
      </c>
      <c r="N95" s="3"/>
      <c r="O95" s="8">
        <v>42871</v>
      </c>
      <c r="P95" s="7">
        <f t="shared" si="19"/>
        <v>1098426.5336004407</v>
      </c>
      <c r="Q95" s="7">
        <f t="shared" si="15"/>
        <v>1102066.0664032146</v>
      </c>
      <c r="R95" s="6">
        <f t="shared" si="16"/>
        <v>1.9416152642421913E-3</v>
      </c>
      <c r="S95" s="9">
        <f t="shared" si="20"/>
        <v>0</v>
      </c>
      <c r="T95" s="7">
        <f t="shared" si="21"/>
        <v>268186.88211316633</v>
      </c>
      <c r="U95" s="7">
        <f t="shared" si="22"/>
        <v>275427.71282693965</v>
      </c>
      <c r="V95" s="7">
        <f t="shared" si="23"/>
        <v>272836.76633409935</v>
      </c>
      <c r="W95" s="7">
        <f t="shared" si="24"/>
        <v>281975.17232623545</v>
      </c>
      <c r="X95" s="7">
        <f t="shared" si="25"/>
        <v>268642.70423903473</v>
      </c>
      <c r="Y95" s="7">
        <f t="shared" si="25"/>
        <v>276183.50461024191</v>
      </c>
      <c r="Z95" s="7">
        <f t="shared" si="25"/>
        <v>273680.22058722342</v>
      </c>
      <c r="AA95" s="7">
        <f t="shared" si="17"/>
        <v>283559.63696671446</v>
      </c>
      <c r="AB95" s="7" cm="1">
        <f t="array" ref="AB95">SUM(ABS(T95:W95-X94:AA94))</f>
        <v>0</v>
      </c>
      <c r="AC95" s="6">
        <f t="shared" si="26"/>
        <v>0.24376279465331621</v>
      </c>
      <c r="AD95" s="6">
        <f t="shared" si="26"/>
        <v>0.25060521599364283</v>
      </c>
      <c r="AE95" s="6">
        <f t="shared" si="26"/>
        <v>0.24833376957193384</v>
      </c>
      <c r="AF95" s="6">
        <f t="shared" si="26"/>
        <v>0.25729821978110706</v>
      </c>
    </row>
    <row r="96" spans="1:32" x14ac:dyDescent="0.25">
      <c r="A96" s="1">
        <v>42872</v>
      </c>
      <c r="B96" s="3">
        <v>178.779999</v>
      </c>
      <c r="C96" s="5">
        <v>43.93</v>
      </c>
      <c r="D96" s="3">
        <v>84.269997000000004</v>
      </c>
      <c r="E96" s="3">
        <v>942.169983</v>
      </c>
      <c r="F96" s="6">
        <f t="shared" si="18"/>
        <v>-2.1455928102724564E-2</v>
      </c>
      <c r="G96" s="6">
        <f t="shared" si="18"/>
        <v>1.8244470615482733E-3</v>
      </c>
      <c r="H96" s="6">
        <f t="shared" si="18"/>
        <v>-3.8123547105084477E-2</v>
      </c>
      <c r="I96" s="6">
        <f t="shared" si="18"/>
        <v>-2.3263290188728525E-2</v>
      </c>
      <c r="J96" s="3" cm="1">
        <f t="array" ref="J96">B96*INDEX(AJ$3:AJ$7,2022-YEAR($A96))/1000000</f>
        <v>107.75445977727901</v>
      </c>
      <c r="K96" s="3" cm="1">
        <f t="array" ref="K96">C96*INDEX(AK$3:AK$7,2022-YEAR($A96))/1000000</f>
        <v>187.66896</v>
      </c>
      <c r="L96" s="3" cm="1">
        <f t="array" ref="L96">D96*INDEX(AL$3:AL$7,2022-YEAR($A96))/1000000</f>
        <v>299.29332134520001</v>
      </c>
      <c r="M96" s="3" cm="1">
        <f t="array" ref="M96">E96*INDEX(AM$3:AM$7,2022-YEAR($A96))/1000000</f>
        <v>652.96996454816701</v>
      </c>
      <c r="N96" s="3"/>
      <c r="O96" s="8">
        <v>42872</v>
      </c>
      <c r="P96" s="7">
        <f t="shared" si="19"/>
        <v>1102066.0664032146</v>
      </c>
      <c r="Q96" s="7">
        <f t="shared" si="15"/>
        <v>1079775.7791373206</v>
      </c>
      <c r="R96" s="6">
        <f t="shared" si="16"/>
        <v>3.3134057594585986E-3</v>
      </c>
      <c r="S96" s="9">
        <f t="shared" si="20"/>
        <v>0</v>
      </c>
      <c r="T96" s="7">
        <f t="shared" si="21"/>
        <v>268642.70423903473</v>
      </c>
      <c r="U96" s="7">
        <f t="shared" si="22"/>
        <v>276183.50461024191</v>
      </c>
      <c r="V96" s="7">
        <f t="shared" si="23"/>
        <v>273680.22058722342</v>
      </c>
      <c r="W96" s="7">
        <f t="shared" si="24"/>
        <v>283559.63696671446</v>
      </c>
      <c r="X96" s="7">
        <f t="shared" si="25"/>
        <v>262878.72569156054</v>
      </c>
      <c r="Y96" s="7">
        <f t="shared" si="25"/>
        <v>276687.38679367618</v>
      </c>
      <c r="Z96" s="7">
        <f t="shared" si="25"/>
        <v>263246.55980593653</v>
      </c>
      <c r="AA96" s="7">
        <f t="shared" si="17"/>
        <v>276963.10684614728</v>
      </c>
      <c r="AB96" s="7" cm="1">
        <f t="array" ref="AB96">SUM(ABS(T96:W96-X95:AA95))</f>
        <v>0</v>
      </c>
      <c r="AC96" s="6">
        <f t="shared" si="26"/>
        <v>0.24345677201759952</v>
      </c>
      <c r="AD96" s="6">
        <f t="shared" si="26"/>
        <v>0.25624522436939051</v>
      </c>
      <c r="AE96" s="6">
        <f t="shared" si="26"/>
        <v>0.24379742988517075</v>
      </c>
      <c r="AF96" s="6">
        <f t="shared" si="26"/>
        <v>0.25650057372783919</v>
      </c>
    </row>
    <row r="97" spans="1:32" x14ac:dyDescent="0.25">
      <c r="A97" s="1">
        <v>42873</v>
      </c>
      <c r="B97" s="3">
        <v>177.39999399999999</v>
      </c>
      <c r="C97" s="5">
        <v>43.799999</v>
      </c>
      <c r="D97" s="3">
        <v>83.959998999999996</v>
      </c>
      <c r="E97" s="3">
        <v>950.5</v>
      </c>
      <c r="F97" s="6">
        <f t="shared" si="18"/>
        <v>-7.719012236933831E-3</v>
      </c>
      <c r="G97" s="6">
        <f t="shared" si="18"/>
        <v>-2.9592761211018059E-3</v>
      </c>
      <c r="H97" s="6">
        <f t="shared" si="18"/>
        <v>-3.6786283497791672E-3</v>
      </c>
      <c r="I97" s="6">
        <f t="shared" si="18"/>
        <v>8.8413101142068573E-3</v>
      </c>
      <c r="J97" s="3" cm="1">
        <f t="array" ref="J97">B97*INDEX(AJ$3:AJ$7,2022-YEAR($A97))/1000000</f>
        <v>106.922701783674</v>
      </c>
      <c r="K97" s="3" cm="1">
        <f t="array" ref="K97">C97*INDEX(AK$3:AK$7,2022-YEAR($A97))/1000000</f>
        <v>187.11359572799998</v>
      </c>
      <c r="L97" s="3" cm="1">
        <f t="array" ref="L97">D97*INDEX(AL$3:AL$7,2022-YEAR($A97))/1000000</f>
        <v>298.19233244839995</v>
      </c>
      <c r="M97" s="3" cm="1">
        <f t="array" ref="M97">E97*INDEX(AM$3:AM$7,2022-YEAR($A97))/1000000</f>
        <v>658.74307450000003</v>
      </c>
      <c r="N97" s="3"/>
      <c r="O97" s="8">
        <v>42873</v>
      </c>
      <c r="P97" s="7">
        <f t="shared" si="19"/>
        <v>1079775.7791373206</v>
      </c>
      <c r="Q97" s="7">
        <f t="shared" si="15"/>
        <v>1078408.1511200662</v>
      </c>
      <c r="R97" s="6">
        <f t="shared" si="16"/>
        <v>-2.0225908360142375E-2</v>
      </c>
      <c r="S97" s="9">
        <f t="shared" si="20"/>
        <v>0</v>
      </c>
      <c r="T97" s="7">
        <f t="shared" si="21"/>
        <v>262878.72569156054</v>
      </c>
      <c r="U97" s="7">
        <f t="shared" si="22"/>
        <v>276687.38679367618</v>
      </c>
      <c r="V97" s="7">
        <f t="shared" si="23"/>
        <v>263246.55980593653</v>
      </c>
      <c r="W97" s="7">
        <f t="shared" si="24"/>
        <v>276963.10684614728</v>
      </c>
      <c r="X97" s="7">
        <f t="shared" si="25"/>
        <v>260849.56159111782</v>
      </c>
      <c r="Y97" s="7">
        <f t="shared" si="25"/>
        <v>275868.59241692763</v>
      </c>
      <c r="Z97" s="7">
        <f t="shared" si="25"/>
        <v>262278.17354805255</v>
      </c>
      <c r="AA97" s="7">
        <f t="shared" si="17"/>
        <v>279411.8235639683</v>
      </c>
      <c r="AB97" s="7" cm="1">
        <f t="array" ref="AB97">SUM(ABS(T97:W97-X96:AA96))</f>
        <v>0</v>
      </c>
      <c r="AC97" s="6">
        <f t="shared" si="26"/>
        <v>0.241883892773058</v>
      </c>
      <c r="AD97" s="6">
        <f t="shared" si="26"/>
        <v>0.25581093033319757</v>
      </c>
      <c r="AE97" s="6">
        <f t="shared" si="26"/>
        <v>0.24320863420370367</v>
      </c>
      <c r="AF97" s="6">
        <f t="shared" si="26"/>
        <v>0.2590965426900409</v>
      </c>
    </row>
    <row r="98" spans="1:32" x14ac:dyDescent="0.25">
      <c r="A98" s="1">
        <v>42874</v>
      </c>
      <c r="B98" s="3">
        <v>180.759995</v>
      </c>
      <c r="C98" s="5">
        <v>43.900002000000001</v>
      </c>
      <c r="D98" s="3">
        <v>84.779999000000004</v>
      </c>
      <c r="E98" s="3">
        <v>954.65002400000003</v>
      </c>
      <c r="F98" s="6">
        <f t="shared" si="18"/>
        <v>1.8940254304631088E-2</v>
      </c>
      <c r="G98" s="6">
        <f t="shared" si="18"/>
        <v>2.2831735681090315E-3</v>
      </c>
      <c r="H98" s="6">
        <f t="shared" si="18"/>
        <v>9.7665556189443503E-3</v>
      </c>
      <c r="I98" s="6">
        <f t="shared" si="18"/>
        <v>4.3661483429773273E-3</v>
      </c>
      <c r="J98" s="3" cm="1">
        <f t="array" ref="J98">B98*INDEX(AJ$3:AJ$7,2022-YEAR($A98))/1000000</f>
        <v>108.94784494639499</v>
      </c>
      <c r="K98" s="3" cm="1">
        <f t="array" ref="K98">C98*INDEX(AK$3:AK$7,2022-YEAR($A98))/1000000</f>
        <v>187.54080854399999</v>
      </c>
      <c r="L98" s="3" cm="1">
        <f t="array" ref="L98">D98*INDEX(AL$3:AL$7,2022-YEAR($A98))/1000000</f>
        <v>301.10464444839999</v>
      </c>
      <c r="M98" s="3" cm="1">
        <f t="array" ref="M98">E98*INDEX(AM$3:AM$7,2022-YEAR($A98))/1000000</f>
        <v>661.61924448317598</v>
      </c>
      <c r="N98" s="3"/>
      <c r="O98" s="8">
        <v>42874</v>
      </c>
      <c r="P98" s="7">
        <f t="shared" si="19"/>
        <v>1078408.1511200662</v>
      </c>
      <c r="Q98" s="7">
        <f t="shared" si="15"/>
        <v>1087760.0718703857</v>
      </c>
      <c r="R98" s="6">
        <f t="shared" si="16"/>
        <v>-1.2665851963701291E-3</v>
      </c>
      <c r="S98" s="9">
        <f t="shared" si="20"/>
        <v>0</v>
      </c>
      <c r="T98" s="7">
        <f t="shared" si="21"/>
        <v>260849.56159111782</v>
      </c>
      <c r="U98" s="7">
        <f t="shared" si="22"/>
        <v>275868.59241692763</v>
      </c>
      <c r="V98" s="7">
        <f t="shared" si="23"/>
        <v>262278.17354805255</v>
      </c>
      <c r="W98" s="7">
        <f t="shared" si="24"/>
        <v>279411.8235639683</v>
      </c>
      <c r="X98" s="7">
        <f t="shared" si="25"/>
        <v>265790.11862290511</v>
      </c>
      <c r="Y98" s="7">
        <f t="shared" si="25"/>
        <v>276498.44829540537</v>
      </c>
      <c r="Z98" s="7">
        <f t="shared" si="25"/>
        <v>264839.72791764472</v>
      </c>
      <c r="AA98" s="7">
        <f t="shared" si="17"/>
        <v>280631.77703443042</v>
      </c>
      <c r="AB98" s="7" cm="1">
        <f t="array" ref="AB98">SUM(ABS(T98:W98-X97:AA97))</f>
        <v>0</v>
      </c>
      <c r="AC98" s="6">
        <f t="shared" si="26"/>
        <v>0.24434627221229341</v>
      </c>
      <c r="AD98" s="6">
        <f t="shared" si="26"/>
        <v>0.25419065789018236</v>
      </c>
      <c r="AE98" s="6">
        <f t="shared" si="26"/>
        <v>0.24347255867027473</v>
      </c>
      <c r="AF98" s="6">
        <f t="shared" si="26"/>
        <v>0.25799051122724947</v>
      </c>
    </row>
    <row r="99" spans="1:32" x14ac:dyDescent="0.25">
      <c r="A99" s="1">
        <v>42877</v>
      </c>
      <c r="B99" s="3">
        <v>183.66999799999999</v>
      </c>
      <c r="C99" s="5">
        <v>44.18</v>
      </c>
      <c r="D99" s="3">
        <v>84.699996999999996</v>
      </c>
      <c r="E99" s="3">
        <v>964.07000700000003</v>
      </c>
      <c r="F99" s="6">
        <f t="shared" si="18"/>
        <v>1.6098711443314651E-2</v>
      </c>
      <c r="G99" s="6">
        <f t="shared" si="18"/>
        <v>6.3780862697910834E-3</v>
      </c>
      <c r="H99" s="6">
        <f t="shared" si="18"/>
        <v>-9.4364237961375164E-4</v>
      </c>
      <c r="I99" s="6">
        <f t="shared" si="18"/>
        <v>9.8674726477563368E-3</v>
      </c>
      <c r="J99" s="3" cm="1">
        <f t="array" ref="J99">B99*INDEX(AJ$3:AJ$7,2022-YEAR($A99))/1000000</f>
        <v>110.701764864558</v>
      </c>
      <c r="K99" s="3" cm="1">
        <f t="array" ref="K99">C99*INDEX(AK$3:AK$7,2022-YEAR($A99))/1000000</f>
        <v>188.73696000000001</v>
      </c>
      <c r="L99" s="3" cm="1">
        <f t="array" ref="L99">D99*INDEX(AL$3:AL$7,2022-YEAR($A99))/1000000</f>
        <v>300.82050934519998</v>
      </c>
      <c r="M99" s="3" cm="1">
        <f t="array" ref="M99">E99*INDEX(AM$3:AM$7,2022-YEAR($A99))/1000000</f>
        <v>668.14775428134294</v>
      </c>
      <c r="N99" s="3"/>
      <c r="O99" s="8">
        <v>42877</v>
      </c>
      <c r="P99" s="7">
        <f t="shared" si="19"/>
        <v>1087760.0718703857</v>
      </c>
      <c r="Q99" s="7">
        <f t="shared" si="15"/>
        <v>1096321.6936441816</v>
      </c>
      <c r="R99" s="6">
        <f t="shared" si="16"/>
        <v>8.6719677893813962E-3</v>
      </c>
      <c r="S99" s="9">
        <f t="shared" si="20"/>
        <v>0</v>
      </c>
      <c r="T99" s="7">
        <f t="shared" si="21"/>
        <v>265790.11862290511</v>
      </c>
      <c r="U99" s="7">
        <f t="shared" si="22"/>
        <v>276498.44829540537</v>
      </c>
      <c r="V99" s="7">
        <f t="shared" si="23"/>
        <v>264839.72791764472</v>
      </c>
      <c r="W99" s="7">
        <f t="shared" si="24"/>
        <v>280631.77703443042</v>
      </c>
      <c r="X99" s="7">
        <f t="shared" si="25"/>
        <v>270068.99704709963</v>
      </c>
      <c r="Y99" s="7">
        <f t="shared" si="25"/>
        <v>278261.97925209685</v>
      </c>
      <c r="Z99" s="7">
        <f t="shared" si="25"/>
        <v>264589.81392657623</v>
      </c>
      <c r="AA99" s="7">
        <f t="shared" si="17"/>
        <v>283400.90341840894</v>
      </c>
      <c r="AB99" s="7" cm="1">
        <f t="array" ref="AB99">SUM(ABS(T99:W99-X98:AA98))</f>
        <v>0</v>
      </c>
      <c r="AC99" s="6">
        <f t="shared" si="26"/>
        <v>0.24634101342042064</v>
      </c>
      <c r="AD99" s="6">
        <f t="shared" si="26"/>
        <v>0.25381416865623807</v>
      </c>
      <c r="AE99" s="6">
        <f t="shared" si="26"/>
        <v>0.24134322567957009</v>
      </c>
      <c r="AF99" s="6">
        <f t="shared" si="26"/>
        <v>0.25850159224377128</v>
      </c>
    </row>
    <row r="100" spans="1:32" x14ac:dyDescent="0.25">
      <c r="A100" s="1">
        <v>42878</v>
      </c>
      <c r="B100" s="3">
        <v>183.490005</v>
      </c>
      <c r="C100" s="5">
        <v>44.389999000000003</v>
      </c>
      <c r="D100" s="3">
        <v>85.760002</v>
      </c>
      <c r="E100" s="3">
        <v>970.54998799999998</v>
      </c>
      <c r="F100" s="6">
        <f t="shared" si="18"/>
        <v>-9.7998041030089578E-4</v>
      </c>
      <c r="G100" s="6">
        <f t="shared" si="18"/>
        <v>4.7532593933907741E-3</v>
      </c>
      <c r="H100" s="6">
        <f t="shared" si="18"/>
        <v>1.2514817444444493E-2</v>
      </c>
      <c r="I100" s="6">
        <f t="shared" si="18"/>
        <v>6.7214838683389289E-3</v>
      </c>
      <c r="J100" s="3" cm="1">
        <f t="array" ref="J100">B100*INDEX(AJ$3:AJ$7,2022-YEAR($A100))/1000000</f>
        <v>110.593279303605</v>
      </c>
      <c r="K100" s="3" cm="1">
        <f t="array" ref="K100">C100*INDEX(AK$3:AK$7,2022-YEAR($A100))/1000000</f>
        <v>189.63407572800003</v>
      </c>
      <c r="L100" s="3" cm="1">
        <f t="array" ref="L100">D100*INDEX(AL$3:AL$7,2022-YEAR($A100))/1000000</f>
        <v>304.58522310320001</v>
      </c>
      <c r="M100" s="3" cm="1">
        <f t="array" ref="M100">E100*INDEX(AM$3:AM$7,2022-YEAR($A100))/1000000</f>
        <v>672.63869863341199</v>
      </c>
      <c r="N100" s="3"/>
      <c r="O100" s="8">
        <v>42878</v>
      </c>
      <c r="P100" s="7">
        <f t="shared" si="19"/>
        <v>1096321.6936441816</v>
      </c>
      <c r="Q100" s="7">
        <f t="shared" si="15"/>
        <v>1102595.8505038996</v>
      </c>
      <c r="R100" s="6">
        <f t="shared" si="16"/>
        <v>7.8708733618750859E-3</v>
      </c>
      <c r="S100" s="9">
        <f t="shared" si="20"/>
        <v>0</v>
      </c>
      <c r="T100" s="7">
        <f t="shared" si="21"/>
        <v>270068.99704709963</v>
      </c>
      <c r="U100" s="7">
        <f t="shared" si="22"/>
        <v>278261.97925209685</v>
      </c>
      <c r="V100" s="7">
        <f t="shared" si="23"/>
        <v>264589.81392657623</v>
      </c>
      <c r="W100" s="7">
        <f t="shared" si="24"/>
        <v>283400.90341840894</v>
      </c>
      <c r="X100" s="7">
        <f t="shared" si="25"/>
        <v>269804.33472056384</v>
      </c>
      <c r="Y100" s="7">
        <f t="shared" si="25"/>
        <v>279584.63061880041</v>
      </c>
      <c r="Z100" s="7">
        <f t="shared" si="25"/>
        <v>267901.10714552685</v>
      </c>
      <c r="AA100" s="7">
        <f t="shared" si="17"/>
        <v>285305.77801900852</v>
      </c>
      <c r="AB100" s="7" cm="1">
        <f t="array" ref="AB100">SUM(ABS(T100:W100-X99:AA99))</f>
        <v>0</v>
      </c>
      <c r="AC100" s="6">
        <f t="shared" si="26"/>
        <v>0.24469921104569731</v>
      </c>
      <c r="AD100" s="6">
        <f t="shared" si="26"/>
        <v>0.25356945656110247</v>
      </c>
      <c r="AE100" s="6">
        <f t="shared" si="26"/>
        <v>0.24297307759964162</v>
      </c>
      <c r="AF100" s="6">
        <f t="shared" si="26"/>
        <v>0.25875825479355863</v>
      </c>
    </row>
    <row r="101" spans="1:32" x14ac:dyDescent="0.25">
      <c r="A101" s="1">
        <v>42879</v>
      </c>
      <c r="B101" s="3">
        <v>185.25</v>
      </c>
      <c r="C101" s="5">
        <v>45.029998999999997</v>
      </c>
      <c r="D101" s="3">
        <v>85.709998999999996</v>
      </c>
      <c r="E101" s="3">
        <v>977.60998500000005</v>
      </c>
      <c r="F101" s="6">
        <f t="shared" si="18"/>
        <v>9.5917758572190426E-3</v>
      </c>
      <c r="G101" s="6">
        <f t="shared" si="18"/>
        <v>1.44176619602987E-2</v>
      </c>
      <c r="H101" s="6">
        <f t="shared" si="18"/>
        <v>-5.8305735580566065E-4</v>
      </c>
      <c r="I101" s="6">
        <f t="shared" si="18"/>
        <v>7.2742229532642977E-3</v>
      </c>
      <c r="J101" s="3" cm="1">
        <f t="array" ref="J101">B101*INDEX(AJ$3:AJ$7,2022-YEAR($A101))/1000000</f>
        <v>111.65406525</v>
      </c>
      <c r="K101" s="3" cm="1">
        <f t="array" ref="K101">C101*INDEX(AK$3:AK$7,2022-YEAR($A101))/1000000</f>
        <v>192.36815572799998</v>
      </c>
      <c r="L101" s="3" cm="1">
        <f t="array" ref="L101">D101*INDEX(AL$3:AL$7,2022-YEAR($A101))/1000000</f>
        <v>304.40763244839997</v>
      </c>
      <c r="M101" s="3" cm="1">
        <f t="array" ref="M101">E101*INDEX(AM$3:AM$7,2022-YEAR($A101))/1000000</f>
        <v>677.53162249426509</v>
      </c>
      <c r="N101" s="3"/>
      <c r="O101" s="8">
        <v>42879</v>
      </c>
      <c r="P101" s="7">
        <f t="shared" si="19"/>
        <v>1102595.8505038996</v>
      </c>
      <c r="Q101" s="7">
        <f t="shared" si="15"/>
        <v>1111133.8860294176</v>
      </c>
      <c r="R101" s="6">
        <f t="shared" si="16"/>
        <v>5.7229159069749347E-3</v>
      </c>
      <c r="S101" s="9">
        <f t="shared" si="20"/>
        <v>0</v>
      </c>
      <c r="T101" s="7">
        <f t="shared" si="21"/>
        <v>269804.33472056384</v>
      </c>
      <c r="U101" s="7">
        <f t="shared" si="22"/>
        <v>279584.63061880041</v>
      </c>
      <c r="V101" s="7">
        <f t="shared" si="23"/>
        <v>267901.10714552685</v>
      </c>
      <c r="W101" s="7">
        <f t="shared" si="24"/>
        <v>285305.77801900852</v>
      </c>
      <c r="X101" s="7">
        <f t="shared" si="25"/>
        <v>272392.2374245096</v>
      </c>
      <c r="Y101" s="7">
        <f t="shared" si="25"/>
        <v>283615.58731235721</v>
      </c>
      <c r="Z101" s="7">
        <f t="shared" si="25"/>
        <v>267744.9054343772</v>
      </c>
      <c r="AA101" s="7">
        <f t="shared" si="17"/>
        <v>287381.15585817338</v>
      </c>
      <c r="AB101" s="7" cm="1">
        <f t="array" ref="AB101">SUM(ABS(T101:W101-X100:AA100))</f>
        <v>0</v>
      </c>
      <c r="AC101" s="6">
        <f t="shared" si="26"/>
        <v>0.24514798877918292</v>
      </c>
      <c r="AD101" s="6">
        <f t="shared" si="26"/>
        <v>0.25524879663767935</v>
      </c>
      <c r="AE101" s="6">
        <f t="shared" si="26"/>
        <v>0.24096547571881771</v>
      </c>
      <c r="AF101" s="6">
        <f t="shared" si="26"/>
        <v>0.25863773886431979</v>
      </c>
    </row>
    <row r="102" spans="1:32" x14ac:dyDescent="0.25">
      <c r="A102" s="1">
        <v>42880</v>
      </c>
      <c r="B102" s="3">
        <v>187.070007</v>
      </c>
      <c r="C102" s="5">
        <v>45.41</v>
      </c>
      <c r="D102" s="3">
        <v>85.349997999999999</v>
      </c>
      <c r="E102" s="3">
        <v>991.85998500000005</v>
      </c>
      <c r="F102" s="6">
        <f t="shared" si="18"/>
        <v>9.8245991902834451E-3</v>
      </c>
      <c r="G102" s="6">
        <f t="shared" si="18"/>
        <v>8.4388409602229597E-3</v>
      </c>
      <c r="H102" s="6">
        <f t="shared" si="18"/>
        <v>-4.2002217267556041E-3</v>
      </c>
      <c r="I102" s="6">
        <f t="shared" si="18"/>
        <v>1.4576365031705452E-2</v>
      </c>
      <c r="J102" s="3" cm="1">
        <f t="array" ref="J102">B102*INDEX(AJ$3:AJ$7,2022-YEAR($A102))/1000000</f>
        <v>112.75102168904701</v>
      </c>
      <c r="K102" s="3" cm="1">
        <f t="array" ref="K102">C102*INDEX(AK$3:AK$7,2022-YEAR($A102))/1000000</f>
        <v>193.99152000000001</v>
      </c>
      <c r="L102" s="3" cm="1">
        <f t="array" ref="L102">D102*INDEX(AL$3:AL$7,2022-YEAR($A102))/1000000</f>
        <v>303.12905289679998</v>
      </c>
      <c r="M102" s="3" cm="1">
        <f t="array" ref="M102">E102*INDEX(AM$3:AM$7,2022-YEAR($A102))/1000000</f>
        <v>687.40757074426506</v>
      </c>
      <c r="N102" s="3"/>
      <c r="O102" s="8">
        <v>42880</v>
      </c>
      <c r="P102" s="7">
        <f t="shared" si="19"/>
        <v>1111133.8860294176</v>
      </c>
      <c r="Q102" s="7">
        <f t="shared" si="15"/>
        <v>1119267.8020818154</v>
      </c>
      <c r="R102" s="6">
        <f t="shared" si="16"/>
        <v>7.743576689152265E-3</v>
      </c>
      <c r="S102" s="9">
        <f t="shared" si="20"/>
        <v>0</v>
      </c>
      <c r="T102" s="7">
        <f t="shared" si="21"/>
        <v>272392.2374245096</v>
      </c>
      <c r="U102" s="7">
        <f t="shared" si="22"/>
        <v>283615.58731235721</v>
      </c>
      <c r="V102" s="7">
        <f t="shared" si="23"/>
        <v>267744.9054343772</v>
      </c>
      <c r="W102" s="7">
        <f t="shared" si="24"/>
        <v>287381.15585817338</v>
      </c>
      <c r="X102" s="7">
        <f t="shared" si="25"/>
        <v>275068.38197974989</v>
      </c>
      <c r="Y102" s="7">
        <f t="shared" si="25"/>
        <v>286008.97414752643</v>
      </c>
      <c r="Z102" s="7">
        <f t="shared" si="25"/>
        <v>266620.31746534363</v>
      </c>
      <c r="AA102" s="7">
        <f t="shared" si="17"/>
        <v>291570.12848919554</v>
      </c>
      <c r="AB102" s="7" cm="1">
        <f t="array" ref="AB102">SUM(ABS(T102:W102-X101:AA101))</f>
        <v>0</v>
      </c>
      <c r="AC102" s="6">
        <f t="shared" si="26"/>
        <v>0.24575743308985415</v>
      </c>
      <c r="AD102" s="6">
        <f t="shared" si="26"/>
        <v>0.25553220919565051</v>
      </c>
      <c r="AE102" s="6">
        <f t="shared" si="26"/>
        <v>0.23820958395250469</v>
      </c>
      <c r="AF102" s="6">
        <f t="shared" si="26"/>
        <v>0.26050077376199066</v>
      </c>
    </row>
    <row r="103" spans="1:32" x14ac:dyDescent="0.25">
      <c r="A103" s="1">
        <v>42881</v>
      </c>
      <c r="B103" s="3">
        <v>186.58999600000001</v>
      </c>
      <c r="C103" s="5">
        <v>45.389999000000003</v>
      </c>
      <c r="D103" s="3">
        <v>85.360000999999997</v>
      </c>
      <c r="E103" s="3">
        <v>993.27002000000005</v>
      </c>
      <c r="F103" s="6">
        <f t="shared" si="18"/>
        <v>-2.5659431337915484E-3</v>
      </c>
      <c r="G103" s="6">
        <f t="shared" si="18"/>
        <v>-4.404536445715701E-4</v>
      </c>
      <c r="H103" s="6">
        <f t="shared" si="18"/>
        <v>1.1719976841706448E-4</v>
      </c>
      <c r="I103" s="6">
        <f t="shared" si="18"/>
        <v>1.4216069015022814E-3</v>
      </c>
      <c r="J103" s="3" cm="1">
        <f t="array" ref="J103">B103*INDEX(AJ$3:AJ$7,2022-YEAR($A103))/1000000</f>
        <v>112.46170897911601</v>
      </c>
      <c r="K103" s="3" cm="1">
        <f t="array" ref="K103">C103*INDEX(AK$3:AK$7,2022-YEAR($A103))/1000000</f>
        <v>193.90607572800002</v>
      </c>
      <c r="L103" s="3" cm="1">
        <f t="array" ref="L103">D103*INDEX(AL$3:AL$7,2022-YEAR($A103))/1000000</f>
        <v>303.16457955159996</v>
      </c>
      <c r="M103" s="3" cm="1">
        <f t="array" ref="M103">E103*INDEX(AM$3:AM$7,2022-YEAR($A103))/1000000</f>
        <v>688.38479409098011</v>
      </c>
      <c r="N103" s="3"/>
      <c r="O103" s="8">
        <v>42881</v>
      </c>
      <c r="P103" s="7">
        <f t="shared" si="19"/>
        <v>1119267.8020818154</v>
      </c>
      <c r="Q103" s="7">
        <f t="shared" si="15"/>
        <v>1118881.7645071023</v>
      </c>
      <c r="R103" s="6">
        <f t="shared" si="16"/>
        <v>7.3203743983221159E-3</v>
      </c>
      <c r="S103" s="9">
        <f t="shared" si="20"/>
        <v>0</v>
      </c>
      <c r="T103" s="7">
        <f t="shared" si="21"/>
        <v>275068.38197974989</v>
      </c>
      <c r="U103" s="7">
        <f t="shared" si="22"/>
        <v>286008.97414752643</v>
      </c>
      <c r="V103" s="7">
        <f t="shared" si="23"/>
        <v>266620.31746534363</v>
      </c>
      <c r="W103" s="7">
        <f t="shared" si="24"/>
        <v>291570.12848919554</v>
      </c>
      <c r="X103" s="7">
        <f t="shared" si="25"/>
        <v>274362.57215368579</v>
      </c>
      <c r="Y103" s="7">
        <f t="shared" si="25"/>
        <v>285883.00045248301</v>
      </c>
      <c r="Z103" s="7">
        <f t="shared" si="25"/>
        <v>266651.56530480587</v>
      </c>
      <c r="AA103" s="7">
        <f t="shared" si="17"/>
        <v>291984.62659612769</v>
      </c>
      <c r="AB103" s="7" cm="1">
        <f t="array" ref="AB103">SUM(ABS(T103:W103-X102:AA102))</f>
        <v>0</v>
      </c>
      <c r="AC103" s="6">
        <f t="shared" si="26"/>
        <v>0.24521140736845409</v>
      </c>
      <c r="AD103" s="6">
        <f t="shared" si="26"/>
        <v>0.25550778421920406</v>
      </c>
      <c r="AE103" s="6">
        <f t="shared" si="26"/>
        <v>0.23831969897397792</v>
      </c>
      <c r="AF103" s="6">
        <f t="shared" si="26"/>
        <v>0.26096110943836398</v>
      </c>
    </row>
    <row r="104" spans="1:32" x14ac:dyDescent="0.25">
      <c r="A104" s="1">
        <v>42885</v>
      </c>
      <c r="B104" s="3">
        <v>186.88000500000001</v>
      </c>
      <c r="C104" s="5">
        <v>45.43</v>
      </c>
      <c r="D104" s="3">
        <v>83.900002000000001</v>
      </c>
      <c r="E104" s="3">
        <v>996.169983</v>
      </c>
      <c r="F104" s="6">
        <f t="shared" si="18"/>
        <v>1.5542580321401545E-3</v>
      </c>
      <c r="G104" s="6">
        <f t="shared" si="18"/>
        <v>8.812734276553158E-4</v>
      </c>
      <c r="H104" s="6">
        <f t="shared" si="18"/>
        <v>-1.7104018075163707E-2</v>
      </c>
      <c r="I104" s="6">
        <f t="shared" si="18"/>
        <v>2.9196119298959822E-3</v>
      </c>
      <c r="J104" s="3" cm="1">
        <f t="array" ref="J104">B104*INDEX(AJ$3:AJ$7,2022-YEAR($A104))/1000000</f>
        <v>112.63650349360501</v>
      </c>
      <c r="K104" s="3" cm="1">
        <f t="array" ref="K104">C104*INDEX(AK$3:AK$7,2022-YEAR($A104))/1000000</f>
        <v>194.07696000000001</v>
      </c>
      <c r="L104" s="3" cm="1">
        <f t="array" ref="L104">D104*INDEX(AL$3:AL$7,2022-YEAR($A104))/1000000</f>
        <v>297.97924710320001</v>
      </c>
      <c r="M104" s="3" cm="1">
        <f t="array" ref="M104">E104*INDEX(AM$3:AM$7,2022-YEAR($A104))/1000000</f>
        <v>690.39461054816695</v>
      </c>
      <c r="N104" s="3"/>
      <c r="O104" s="8">
        <v>42885</v>
      </c>
      <c r="P104" s="7">
        <f t="shared" si="19"/>
        <v>1118881.7645071023</v>
      </c>
      <c r="Q104" s="7">
        <f t="shared" si="15"/>
        <v>1115851.80443672</v>
      </c>
      <c r="R104" s="6">
        <f t="shared" si="16"/>
        <v>-3.4490188496005825E-4</v>
      </c>
      <c r="S104" s="9">
        <f t="shared" si="20"/>
        <v>0</v>
      </c>
      <c r="T104" s="7">
        <f t="shared" si="21"/>
        <v>274362.57215368579</v>
      </c>
      <c r="U104" s="7">
        <f t="shared" si="22"/>
        <v>285883.00045248301</v>
      </c>
      <c r="V104" s="7">
        <f t="shared" si="23"/>
        <v>266651.56530480587</v>
      </c>
      <c r="W104" s="7">
        <f t="shared" si="24"/>
        <v>291984.62659612769</v>
      </c>
      <c r="X104" s="7">
        <f t="shared" si="25"/>
        <v>274789.00238517427</v>
      </c>
      <c r="Y104" s="7">
        <f t="shared" si="25"/>
        <v>286134.94154420018</v>
      </c>
      <c r="Z104" s="7">
        <f t="shared" si="25"/>
        <v>262090.75211206177</v>
      </c>
      <c r="AA104" s="7">
        <f t="shared" si="17"/>
        <v>292837.10839528393</v>
      </c>
      <c r="AB104" s="7" cm="1">
        <f t="array" ref="AB104">SUM(ABS(T104:W104-X103:AA103))</f>
        <v>0</v>
      </c>
      <c r="AC104" s="6">
        <f t="shared" si="26"/>
        <v>0.24625940585711315</v>
      </c>
      <c r="AD104" s="6">
        <f t="shared" si="26"/>
        <v>0.25642736822802431</v>
      </c>
      <c r="AE104" s="6">
        <f t="shared" si="26"/>
        <v>0.23487953424457178</v>
      </c>
      <c r="AF104" s="6">
        <f t="shared" si="26"/>
        <v>0.2624336916702909</v>
      </c>
    </row>
    <row r="105" spans="1:32" x14ac:dyDescent="0.25">
      <c r="A105" s="1">
        <v>42886</v>
      </c>
      <c r="B105" s="3">
        <v>187.63000500000001</v>
      </c>
      <c r="C105" s="5">
        <v>45.470001000000003</v>
      </c>
      <c r="D105" s="3">
        <v>82.150002000000001</v>
      </c>
      <c r="E105" s="3">
        <v>987.09002699999996</v>
      </c>
      <c r="F105" s="6">
        <f t="shared" si="18"/>
        <v>4.0132704405695385E-3</v>
      </c>
      <c r="G105" s="6">
        <f t="shared" si="18"/>
        <v>8.8049746863316791E-4</v>
      </c>
      <c r="H105" s="6">
        <f t="shared" si="18"/>
        <v>-2.0858163984310729E-2</v>
      </c>
      <c r="I105" s="6">
        <f t="shared" si="18"/>
        <v>-9.1148660920854496E-3</v>
      </c>
      <c r="J105" s="3" cm="1">
        <f t="array" ref="J105">B105*INDEX(AJ$3:AJ$7,2022-YEAR($A105))/1000000</f>
        <v>113.088544243605</v>
      </c>
      <c r="K105" s="3" cm="1">
        <f t="array" ref="K105">C105*INDEX(AK$3:AK$7,2022-YEAR($A105))/1000000</f>
        <v>194.24784427200001</v>
      </c>
      <c r="L105" s="3" cm="1">
        <f t="array" ref="L105">D105*INDEX(AL$3:AL$7,2022-YEAR($A105))/1000000</f>
        <v>291.7639471032</v>
      </c>
      <c r="M105" s="3" cm="1">
        <f t="array" ref="M105">E105*INDEX(AM$3:AM$7,2022-YEAR($A105))/1000000</f>
        <v>684.10175612232297</v>
      </c>
      <c r="N105" s="3"/>
      <c r="O105" s="8">
        <v>42886</v>
      </c>
      <c r="P105" s="7">
        <f t="shared" si="19"/>
        <v>1115851.80443672</v>
      </c>
      <c r="Q105" s="7">
        <f t="shared" si="15"/>
        <v>1109070.6451929621</v>
      </c>
      <c r="R105" s="6">
        <f t="shared" si="16"/>
        <v>-2.7080252502972302E-3</v>
      </c>
      <c r="S105" s="9">
        <f t="shared" si="20"/>
        <v>0</v>
      </c>
      <c r="T105" s="7">
        <f t="shared" si="21"/>
        <v>274789.00238517427</v>
      </c>
      <c r="U105" s="7">
        <f t="shared" si="22"/>
        <v>286134.94154420018</v>
      </c>
      <c r="V105" s="7">
        <f t="shared" si="23"/>
        <v>262090.75211206177</v>
      </c>
      <c r="W105" s="7">
        <f t="shared" si="24"/>
        <v>292837.10839528393</v>
      </c>
      <c r="X105" s="7">
        <f t="shared" si="25"/>
        <v>275891.8049658403</v>
      </c>
      <c r="Y105" s="7">
        <f t="shared" si="25"/>
        <v>286386.88263591734</v>
      </c>
      <c r="Z105" s="7">
        <f t="shared" si="25"/>
        <v>256624.02022573707</v>
      </c>
      <c r="AA105" s="7">
        <f t="shared" si="17"/>
        <v>290167.93736546737</v>
      </c>
      <c r="AB105" s="7" cm="1">
        <f t="array" ref="AB105">SUM(ABS(T105:W105-X104:AA104))</f>
        <v>0</v>
      </c>
      <c r="AC105" s="6">
        <f t="shared" si="26"/>
        <v>0.24875945113292502</v>
      </c>
      <c r="AD105" s="6">
        <f t="shared" si="26"/>
        <v>0.25822239897629801</v>
      </c>
      <c r="AE105" s="6">
        <f t="shared" si="26"/>
        <v>0.23138654091876015</v>
      </c>
      <c r="AF105" s="6">
        <f t="shared" si="26"/>
        <v>0.2616316089720167</v>
      </c>
    </row>
    <row r="106" spans="1:32" x14ac:dyDescent="0.25">
      <c r="A106" s="1">
        <v>42887</v>
      </c>
      <c r="B106" s="3">
        <v>187.320007</v>
      </c>
      <c r="C106" s="5">
        <v>45.790000999999997</v>
      </c>
      <c r="D106" s="3">
        <v>83.059997999999993</v>
      </c>
      <c r="E106" s="3">
        <v>988.28997800000002</v>
      </c>
      <c r="F106" s="6">
        <f t="shared" si="18"/>
        <v>-1.6521771131435825E-3</v>
      </c>
      <c r="G106" s="6">
        <f t="shared" si="18"/>
        <v>7.0376070587725437E-3</v>
      </c>
      <c r="H106" s="6">
        <f t="shared" si="18"/>
        <v>1.1077248665191552E-2</v>
      </c>
      <c r="I106" s="6">
        <f t="shared" si="18"/>
        <v>1.2156449433968763E-3</v>
      </c>
      <c r="J106" s="3" cm="1">
        <f t="array" ref="J106">B106*INDEX(AJ$3:AJ$7,2022-YEAR($A106))/1000000</f>
        <v>112.90170193904702</v>
      </c>
      <c r="K106" s="3" cm="1">
        <f t="array" ref="K106">C106*INDEX(AK$3:AK$7,2022-YEAR($A106))/1000000</f>
        <v>195.61488427199998</v>
      </c>
      <c r="L106" s="3" cm="1">
        <f t="array" ref="L106">D106*INDEX(AL$3:AL$7,2022-YEAR($A106))/1000000</f>
        <v>294.99588889679995</v>
      </c>
      <c r="M106" s="3" cm="1">
        <f t="array" ref="M106">E106*INDEX(AM$3:AM$7,2022-YEAR($A106))/1000000</f>
        <v>684.933380962922</v>
      </c>
      <c r="N106" s="3"/>
      <c r="O106" s="8">
        <v>42887</v>
      </c>
      <c r="P106" s="7">
        <f t="shared" si="19"/>
        <v>1109070.6451929621</v>
      </c>
      <c r="Q106" s="7">
        <f t="shared" si="15"/>
        <v>1113972.2726205136</v>
      </c>
      <c r="R106" s="6">
        <f t="shared" si="16"/>
        <v>-6.0771145566063112E-3</v>
      </c>
      <c r="S106" s="9">
        <f t="shared" si="20"/>
        <v>1</v>
      </c>
      <c r="T106" s="7">
        <f t="shared" si="21"/>
        <v>277267.66129824053</v>
      </c>
      <c r="U106" s="7">
        <f t="shared" si="22"/>
        <v>277267.66129824053</v>
      </c>
      <c r="V106" s="7">
        <f t="shared" si="23"/>
        <v>277267.66129824053</v>
      </c>
      <c r="W106" s="7">
        <f t="shared" si="24"/>
        <v>277267.66129824053</v>
      </c>
      <c r="X106" s="7">
        <f t="shared" si="25"/>
        <v>276809.56601402874</v>
      </c>
      <c r="Y106" s="7">
        <f t="shared" si="25"/>
        <v>279218.96214856236</v>
      </c>
      <c r="Z106" s="7">
        <f t="shared" si="25"/>
        <v>280339.02412925725</v>
      </c>
      <c r="AA106" s="7">
        <f t="shared" si="17"/>
        <v>277604.72032866522</v>
      </c>
      <c r="AB106" s="7" cm="1">
        <f t="array" ref="AB106">SUM(ABS(T106:W106-X105:AA105))</f>
        <v>44038.994809807336</v>
      </c>
      <c r="AC106" s="6">
        <f t="shared" si="26"/>
        <v>0.2484887396369935</v>
      </c>
      <c r="AD106" s="6">
        <f t="shared" si="26"/>
        <v>0.2506516266259719</v>
      </c>
      <c r="AE106" s="6">
        <f t="shared" si="26"/>
        <v>0.25165709328634045</v>
      </c>
      <c r="AF106" s="6">
        <f t="shared" si="26"/>
        <v>0.24920254045069415</v>
      </c>
    </row>
    <row r="107" spans="1:32" x14ac:dyDescent="0.25">
      <c r="A107" s="1">
        <v>42888</v>
      </c>
      <c r="B107" s="3">
        <v>190.229996</v>
      </c>
      <c r="C107" s="5">
        <v>45.889999000000003</v>
      </c>
      <c r="D107" s="3">
        <v>82.639999000000003</v>
      </c>
      <c r="E107" s="3">
        <v>996.11999500000002</v>
      </c>
      <c r="F107" s="6">
        <f t="shared" si="18"/>
        <v>1.5534854213410387E-2</v>
      </c>
      <c r="G107" s="6">
        <f t="shared" si="18"/>
        <v>2.1838392185229427E-3</v>
      </c>
      <c r="H107" s="6">
        <f t="shared" si="18"/>
        <v>-5.0565736830380237E-3</v>
      </c>
      <c r="I107" s="6">
        <f t="shared" si="18"/>
        <v>7.922793081283297E-3</v>
      </c>
      <c r="J107" s="3" cm="1">
        <f t="array" ref="J107">B107*INDEX(AJ$3:AJ$7,2022-YEAR($A107))/1000000</f>
        <v>114.65561341911601</v>
      </c>
      <c r="K107" s="3" cm="1">
        <f t="array" ref="K107">C107*INDEX(AK$3:AK$7,2022-YEAR($A107))/1000000</f>
        <v>196.04207572800001</v>
      </c>
      <c r="L107" s="3" cm="1">
        <f t="array" ref="L107">D107*INDEX(AL$3:AL$7,2022-YEAR($A107))/1000000</f>
        <v>293.50422044840002</v>
      </c>
      <c r="M107" s="3" cm="1">
        <f t="array" ref="M107">E107*INDEX(AM$3:AM$7,2022-YEAR($A107))/1000000</f>
        <v>690.35996641475504</v>
      </c>
      <c r="N107" s="3"/>
      <c r="O107" s="8">
        <v>42888</v>
      </c>
      <c r="P107" s="7">
        <f t="shared" si="19"/>
        <v>1113972.2726205136</v>
      </c>
      <c r="Q107" s="7">
        <f t="shared" si="15"/>
        <v>1119664.0880193249</v>
      </c>
      <c r="R107" s="6">
        <f t="shared" si="16"/>
        <v>4.4195808885543197E-3</v>
      </c>
      <c r="S107" s="9">
        <f t="shared" si="20"/>
        <v>0</v>
      </c>
      <c r="T107" s="7">
        <f t="shared" si="21"/>
        <v>276809.56601402874</v>
      </c>
      <c r="U107" s="7">
        <f t="shared" si="22"/>
        <v>279218.96214856236</v>
      </c>
      <c r="V107" s="7">
        <f t="shared" si="23"/>
        <v>280339.02412925725</v>
      </c>
      <c r="W107" s="7">
        <f t="shared" si="24"/>
        <v>277604.72032866522</v>
      </c>
      <c r="X107" s="7">
        <f t="shared" si="25"/>
        <v>281109.76226693403</v>
      </c>
      <c r="Y107" s="7">
        <f t="shared" si="25"/>
        <v>279828.73146865767</v>
      </c>
      <c r="Z107" s="7">
        <f t="shared" si="25"/>
        <v>278921.46919751668</v>
      </c>
      <c r="AA107" s="7">
        <f t="shared" si="17"/>
        <v>279804.12508621672</v>
      </c>
      <c r="AB107" s="7" cm="1">
        <f t="array" ref="AB107">SUM(ABS(T107:W107-X106:AA106))</f>
        <v>0</v>
      </c>
      <c r="AC107" s="6">
        <f t="shared" si="26"/>
        <v>0.25106615928373172</v>
      </c>
      <c r="AD107" s="6">
        <f t="shared" si="26"/>
        <v>0.24992203863899218</v>
      </c>
      <c r="AE107" s="6">
        <f t="shared" si="26"/>
        <v>0.24911174001385192</v>
      </c>
      <c r="AF107" s="6">
        <f t="shared" si="26"/>
        <v>0.24990006206342436</v>
      </c>
    </row>
    <row r="108" spans="1:32" x14ac:dyDescent="0.25">
      <c r="A108" s="1">
        <v>42891</v>
      </c>
      <c r="B108" s="3">
        <v>188.949997</v>
      </c>
      <c r="C108" s="5">
        <v>45.990001999999997</v>
      </c>
      <c r="D108" s="3">
        <v>82.790001000000004</v>
      </c>
      <c r="E108" s="3">
        <v>1003.880005</v>
      </c>
      <c r="F108" s="6">
        <f t="shared" si="18"/>
        <v>-6.7286917253576162E-3</v>
      </c>
      <c r="G108" s="6">
        <f t="shared" si="18"/>
        <v>2.1791894133620371E-3</v>
      </c>
      <c r="H108" s="6">
        <f t="shared" si="18"/>
        <v>1.81512586901178E-3</v>
      </c>
      <c r="I108" s="6">
        <f t="shared" si="18"/>
        <v>7.7902361552335542E-3</v>
      </c>
      <c r="J108" s="3" cm="1">
        <f t="array" ref="J108">B108*INDEX(AJ$3:AJ$7,2022-YEAR($A108))/1000000</f>
        <v>113.884131141837</v>
      </c>
      <c r="K108" s="3" cm="1">
        <f t="array" ref="K108">C108*INDEX(AK$3:AK$7,2022-YEAR($A108))/1000000</f>
        <v>196.46928854399999</v>
      </c>
      <c r="L108" s="3" cm="1">
        <f t="array" ref="L108">D108*INDEX(AL$3:AL$7,2022-YEAR($A108))/1000000</f>
        <v>294.03696755160001</v>
      </c>
      <c r="M108" s="3" cm="1">
        <f t="array" ref="M108">E108*INDEX(AM$3:AM$7,2022-YEAR($A108))/1000000</f>
        <v>695.73803358524503</v>
      </c>
      <c r="N108" s="3"/>
      <c r="O108" s="8">
        <v>42891</v>
      </c>
      <c r="P108" s="7">
        <f t="shared" si="19"/>
        <v>1119664.0880193249</v>
      </c>
      <c r="Q108" s="7">
        <f t="shared" si="15"/>
        <v>1121068.4046830067</v>
      </c>
      <c r="R108" s="6">
        <f t="shared" si="16"/>
        <v>5.1094767246062656E-3</v>
      </c>
      <c r="S108" s="9">
        <f t="shared" si="20"/>
        <v>0</v>
      </c>
      <c r="T108" s="7">
        <f t="shared" si="21"/>
        <v>281109.76226693403</v>
      </c>
      <c r="U108" s="7">
        <f t="shared" si="22"/>
        <v>279828.73146865767</v>
      </c>
      <c r="V108" s="7">
        <f t="shared" si="23"/>
        <v>278921.46919751668</v>
      </c>
      <c r="W108" s="7">
        <f t="shared" si="24"/>
        <v>279804.12508621672</v>
      </c>
      <c r="X108" s="7">
        <f t="shared" si="25"/>
        <v>279218.26133565127</v>
      </c>
      <c r="Y108" s="7">
        <f t="shared" si="25"/>
        <v>280438.53127782868</v>
      </c>
      <c r="Z108" s="7">
        <f t="shared" si="25"/>
        <v>279427.74677167984</v>
      </c>
      <c r="AA108" s="7">
        <f t="shared" si="17"/>
        <v>281983.86529784685</v>
      </c>
      <c r="AB108" s="7" cm="1">
        <f t="array" ref="AB108">SUM(ABS(T108:W108-X107:AA107))</f>
        <v>0</v>
      </c>
      <c r="AC108" s="6">
        <f t="shared" si="26"/>
        <v>0.24906442833397222</v>
      </c>
      <c r="AD108" s="6">
        <f t="shared" si="26"/>
        <v>0.25015291672333362</v>
      </c>
      <c r="AE108" s="6">
        <f t="shared" si="26"/>
        <v>0.24925129064777349</v>
      </c>
      <c r="AF108" s="6">
        <f t="shared" si="26"/>
        <v>0.25153136429492062</v>
      </c>
    </row>
    <row r="109" spans="1:32" x14ac:dyDescent="0.25">
      <c r="A109" s="1">
        <v>42892</v>
      </c>
      <c r="B109" s="3">
        <v>186.75</v>
      </c>
      <c r="C109" s="5">
        <v>45.98</v>
      </c>
      <c r="D109" s="3">
        <v>82.959998999999996</v>
      </c>
      <c r="E109" s="3">
        <v>996.67999299999997</v>
      </c>
      <c r="F109" s="6">
        <f t="shared" si="18"/>
        <v>-1.1643276183804341E-2</v>
      </c>
      <c r="G109" s="6">
        <f t="shared" si="18"/>
        <v>-2.1748205185989633E-4</v>
      </c>
      <c r="H109" s="6">
        <f t="shared" si="18"/>
        <v>2.0533639080400068E-3</v>
      </c>
      <c r="I109" s="6">
        <f t="shared" si="18"/>
        <v>-7.1721838906434465E-3</v>
      </c>
      <c r="J109" s="3" cm="1">
        <f t="array" ref="J109">B109*INDEX(AJ$3:AJ$7,2022-YEAR($A109))/1000000</f>
        <v>112.55814675000001</v>
      </c>
      <c r="K109" s="3" cm="1">
        <f t="array" ref="K109">C109*INDEX(AK$3:AK$7,2022-YEAR($A109))/1000000</f>
        <v>196.42655999999999</v>
      </c>
      <c r="L109" s="3" cm="1">
        <f t="array" ref="L109">D109*INDEX(AL$3:AL$7,2022-YEAR($A109))/1000000</f>
        <v>294.64073244839994</v>
      </c>
      <c r="M109" s="3" cm="1">
        <f t="array" ref="M109">E109*INDEX(AM$3:AM$7,2022-YEAR($A109))/1000000</f>
        <v>690.74807246865703</v>
      </c>
      <c r="N109" s="3"/>
      <c r="O109" s="8">
        <v>42892</v>
      </c>
      <c r="P109" s="7">
        <f t="shared" si="19"/>
        <v>1121068.4046830067</v>
      </c>
      <c r="Q109" s="7">
        <f t="shared" si="15"/>
        <v>1116307.7257175264</v>
      </c>
      <c r="R109" s="6">
        <f t="shared" si="16"/>
        <v>1.2542303345335348E-3</v>
      </c>
      <c r="S109" s="9">
        <f t="shared" si="20"/>
        <v>0</v>
      </c>
      <c r="T109" s="7">
        <f t="shared" si="21"/>
        <v>279218.26133565127</v>
      </c>
      <c r="U109" s="7">
        <f t="shared" si="22"/>
        <v>280438.53127782868</v>
      </c>
      <c r="V109" s="7">
        <f t="shared" si="23"/>
        <v>279427.74677167984</v>
      </c>
      <c r="W109" s="7">
        <f t="shared" si="24"/>
        <v>281983.86529784685</v>
      </c>
      <c r="X109" s="7">
        <f t="shared" si="25"/>
        <v>275967.24600335862</v>
      </c>
      <c r="Y109" s="7">
        <f t="shared" si="25"/>
        <v>280377.54093062581</v>
      </c>
      <c r="Z109" s="7">
        <f t="shared" si="25"/>
        <v>280001.5136218057</v>
      </c>
      <c r="AA109" s="7">
        <f t="shared" si="17"/>
        <v>279961.42516173626</v>
      </c>
      <c r="AB109" s="7" cm="1">
        <f t="array" ref="AB109">SUM(ABS(T109:W109-X108:AA108))</f>
        <v>0</v>
      </c>
      <c r="AC109" s="6">
        <f t="shared" si="26"/>
        <v>0.24721431165046881</v>
      </c>
      <c r="AD109" s="6">
        <f t="shared" si="26"/>
        <v>0.25116509943564908</v>
      </c>
      <c r="AE109" s="6">
        <f t="shared" si="26"/>
        <v>0.2508282502854039</v>
      </c>
      <c r="AF109" s="6">
        <f t="shared" si="26"/>
        <v>0.25079233862847822</v>
      </c>
    </row>
    <row r="110" spans="1:32" x14ac:dyDescent="0.25">
      <c r="A110" s="1">
        <v>42893</v>
      </c>
      <c r="B110" s="3">
        <v>188.10000600000001</v>
      </c>
      <c r="C110" s="5">
        <v>45.509998000000003</v>
      </c>
      <c r="D110" s="3">
        <v>83.910004000000001</v>
      </c>
      <c r="E110" s="3">
        <v>1001.5</v>
      </c>
      <c r="F110" s="6">
        <f t="shared" si="18"/>
        <v>7.2289477911646749E-3</v>
      </c>
      <c r="G110" s="6">
        <f t="shared" si="18"/>
        <v>-1.0221879077859763E-2</v>
      </c>
      <c r="H110" s="6">
        <f t="shared" si="18"/>
        <v>1.1451362240252783E-2</v>
      </c>
      <c r="I110" s="6">
        <f t="shared" si="18"/>
        <v>4.8360627622230368E-3</v>
      </c>
      <c r="J110" s="3" cm="1">
        <f t="array" ref="J110">B110*INDEX(AJ$3:AJ$7,2022-YEAR($A110))/1000000</f>
        <v>113.37182371632599</v>
      </c>
      <c r="K110" s="3" cm="1">
        <f t="array" ref="K110">C110*INDEX(AK$3:AK$7,2022-YEAR($A110))/1000000</f>
        <v>194.41871145600001</v>
      </c>
      <c r="L110" s="3" cm="1">
        <f t="array" ref="L110">D110*INDEX(AL$3:AL$7,2022-YEAR($A110))/1000000</f>
        <v>298.01477020639999</v>
      </c>
      <c r="M110" s="3" cm="1">
        <f t="array" ref="M110">E110*INDEX(AM$3:AM$7,2022-YEAR($A110))/1000000</f>
        <v>694.08857350000005</v>
      </c>
      <c r="N110" s="3"/>
      <c r="O110" s="8">
        <v>42893</v>
      </c>
      <c r="P110" s="7">
        <f t="shared" si="19"/>
        <v>1116307.7257175264</v>
      </c>
      <c r="Q110" s="7">
        <f t="shared" si="15"/>
        <v>1119997.0029948016</v>
      </c>
      <c r="R110" s="6">
        <f t="shared" si="16"/>
        <v>-4.2465552910007087E-3</v>
      </c>
      <c r="S110" s="9">
        <f t="shared" si="20"/>
        <v>0</v>
      </c>
      <c r="T110" s="7">
        <f t="shared" si="21"/>
        <v>275967.24600335862</v>
      </c>
      <c r="U110" s="7">
        <f t="shared" si="22"/>
        <v>280377.54093062581</v>
      </c>
      <c r="V110" s="7">
        <f t="shared" si="23"/>
        <v>280001.5136218057</v>
      </c>
      <c r="W110" s="7">
        <f t="shared" si="24"/>
        <v>279961.42516173626</v>
      </c>
      <c r="X110" s="7">
        <f t="shared" si="25"/>
        <v>277962.19881678838</v>
      </c>
      <c r="Y110" s="7">
        <f t="shared" si="25"/>
        <v>277511.55561108526</v>
      </c>
      <c r="Z110" s="7">
        <f t="shared" si="25"/>
        <v>283207.91238210804</v>
      </c>
      <c r="AA110" s="7">
        <f t="shared" si="17"/>
        <v>281315.33618481987</v>
      </c>
      <c r="AB110" s="7" cm="1">
        <f t="array" ref="AB110">SUM(ABS(T110:W110-X109:AA109))</f>
        <v>0</v>
      </c>
      <c r="AC110" s="6">
        <f t="shared" si="26"/>
        <v>0.24818119876529574</v>
      </c>
      <c r="AD110" s="6">
        <f t="shared" si="26"/>
        <v>0.24777883768352665</v>
      </c>
      <c r="AE110" s="6">
        <f t="shared" si="26"/>
        <v>0.25286488412453595</v>
      </c>
      <c r="AF110" s="6">
        <f t="shared" si="26"/>
        <v>0.25117507942664163</v>
      </c>
    </row>
    <row r="111" spans="1:32" x14ac:dyDescent="0.25">
      <c r="A111" s="1">
        <v>42894</v>
      </c>
      <c r="B111" s="3">
        <v>189.929993</v>
      </c>
      <c r="C111" s="5">
        <v>45.130001</v>
      </c>
      <c r="D111" s="3">
        <v>84.949996999999996</v>
      </c>
      <c r="E111" s="3">
        <v>1004.280029</v>
      </c>
      <c r="F111" s="6">
        <f t="shared" si="18"/>
        <v>9.7287982011016183E-3</v>
      </c>
      <c r="G111" s="6">
        <f t="shared" si="18"/>
        <v>-8.3497476752252275E-3</v>
      </c>
      <c r="H111" s="6">
        <f t="shared" si="18"/>
        <v>1.2394147901601871E-2</v>
      </c>
      <c r="I111" s="6">
        <f t="shared" si="18"/>
        <v>2.7758652021967478E-3</v>
      </c>
      <c r="J111" s="3" cm="1">
        <f t="array" ref="J111">B111*INDEX(AJ$3:AJ$7,2022-YEAR($A111))/1000000</f>
        <v>114.47479531095298</v>
      </c>
      <c r="K111" s="3" cm="1">
        <f t="array" ref="K111">C111*INDEX(AK$3:AK$7,2022-YEAR($A111))/1000000</f>
        <v>192.79536427200003</v>
      </c>
      <c r="L111" s="3" cm="1">
        <f t="array" ref="L111">D111*INDEX(AL$3:AL$7,2022-YEAR($A111))/1000000</f>
        <v>301.70840934519998</v>
      </c>
      <c r="M111" s="3" cm="1">
        <f t="array" ref="M111">E111*INDEX(AM$3:AM$7,2022-YEAR($A111))/1000000</f>
        <v>696.01526981842096</v>
      </c>
      <c r="N111" s="3"/>
      <c r="O111" s="8">
        <v>42894</v>
      </c>
      <c r="P111" s="7">
        <f t="shared" si="19"/>
        <v>1119997.0029948016</v>
      </c>
      <c r="Q111" s="7">
        <f t="shared" si="15"/>
        <v>1124675.1038738403</v>
      </c>
      <c r="R111" s="6">
        <f t="shared" si="16"/>
        <v>3.3048927211392076E-3</v>
      </c>
      <c r="S111" s="9">
        <f t="shared" si="20"/>
        <v>0</v>
      </c>
      <c r="T111" s="7">
        <f t="shared" si="21"/>
        <v>277962.19881678838</v>
      </c>
      <c r="U111" s="7">
        <f t="shared" si="22"/>
        <v>277511.55561108526</v>
      </c>
      <c r="V111" s="7">
        <f t="shared" si="23"/>
        <v>283207.91238210804</v>
      </c>
      <c r="W111" s="7">
        <f t="shared" si="24"/>
        <v>281315.33618481987</v>
      </c>
      <c r="X111" s="7">
        <f t="shared" si="25"/>
        <v>280666.4369566114</v>
      </c>
      <c r="Y111" s="7">
        <f t="shared" si="25"/>
        <v>275194.40414477349</v>
      </c>
      <c r="Z111" s="7">
        <f t="shared" si="25"/>
        <v>286718.03313507576</v>
      </c>
      <c r="AA111" s="7">
        <f t="shared" si="17"/>
        <v>282096.22963737958</v>
      </c>
      <c r="AB111" s="7" cm="1">
        <f t="array" ref="AB111">SUM(ABS(T111:W111-X110:AA110))</f>
        <v>0</v>
      </c>
      <c r="AC111" s="6">
        <f t="shared" si="26"/>
        <v>0.2495533474421916</v>
      </c>
      <c r="AD111" s="6">
        <f t="shared" si="26"/>
        <v>0.24468791315544516</v>
      </c>
      <c r="AE111" s="6">
        <f t="shared" si="26"/>
        <v>0.25493409798750039</v>
      </c>
      <c r="AF111" s="6">
        <f t="shared" si="26"/>
        <v>0.25082464141486283</v>
      </c>
    </row>
    <row r="112" spans="1:32" x14ac:dyDescent="0.25">
      <c r="A112" s="1">
        <v>42895</v>
      </c>
      <c r="B112" s="3">
        <v>190.029999</v>
      </c>
      <c r="C112" s="5">
        <v>45.32</v>
      </c>
      <c r="D112" s="3">
        <v>86.959998999999996</v>
      </c>
      <c r="E112" s="3">
        <v>970.11999500000002</v>
      </c>
      <c r="F112" s="6">
        <f t="shared" si="18"/>
        <v>5.2654137674834622E-4</v>
      </c>
      <c r="G112" s="6">
        <f t="shared" si="18"/>
        <v>4.2100375756695119E-3</v>
      </c>
      <c r="H112" s="6">
        <f t="shared" si="18"/>
        <v>2.3661001424167161E-2</v>
      </c>
      <c r="I112" s="6">
        <f t="shared" si="18"/>
        <v>-3.4014451162604931E-2</v>
      </c>
      <c r="J112" s="3" cm="1">
        <f t="array" ref="J112">B112*INDEX(AJ$3:AJ$7,2022-YEAR($A112))/1000000</f>
        <v>114.535071027279</v>
      </c>
      <c r="K112" s="3" cm="1">
        <f t="array" ref="K112">C112*INDEX(AK$3:AK$7,2022-YEAR($A112))/1000000</f>
        <v>193.60704000000001</v>
      </c>
      <c r="L112" s="3" cm="1">
        <f t="array" ref="L112">D112*INDEX(AL$3:AL$7,2022-YEAR($A112))/1000000</f>
        <v>308.84713244839998</v>
      </c>
      <c r="M112" s="3" cm="1">
        <f t="array" ref="M112">E112*INDEX(AM$3:AM$7,2022-YEAR($A112))/1000000</f>
        <v>672.34069241475504</v>
      </c>
      <c r="N112" s="3"/>
      <c r="O112" s="8">
        <v>42895</v>
      </c>
      <c r="P112" s="7">
        <f t="shared" si="19"/>
        <v>1124675.1038738403</v>
      </c>
      <c r="Q112" s="7">
        <f t="shared" si="15"/>
        <v>1123170.1525122137</v>
      </c>
      <c r="R112" s="6">
        <f t="shared" si="16"/>
        <v>4.1768869617773152E-3</v>
      </c>
      <c r="S112" s="9">
        <f t="shared" si="20"/>
        <v>0</v>
      </c>
      <c r="T112" s="7">
        <f t="shared" si="21"/>
        <v>280666.4369566114</v>
      </c>
      <c r="U112" s="7">
        <f t="shared" si="22"/>
        <v>275194.40414477349</v>
      </c>
      <c r="V112" s="7">
        <f t="shared" si="23"/>
        <v>286718.03313507576</v>
      </c>
      <c r="W112" s="7">
        <f t="shared" si="24"/>
        <v>282096.22963737958</v>
      </c>
      <c r="X112" s="7">
        <f t="shared" si="25"/>
        <v>280814.21944873355</v>
      </c>
      <c r="Y112" s="7">
        <f t="shared" si="25"/>
        <v>276352.98292683694</v>
      </c>
      <c r="Z112" s="7">
        <f t="shared" si="25"/>
        <v>293502.06892541918</v>
      </c>
      <c r="AA112" s="7">
        <f t="shared" si="17"/>
        <v>272500.88121122395</v>
      </c>
      <c r="AB112" s="7" cm="1">
        <f t="array" ref="AB112">SUM(ABS(T112:W112-X111:AA111))</f>
        <v>0</v>
      </c>
      <c r="AC112" s="6">
        <f t="shared" si="26"/>
        <v>0.25001930368308989</v>
      </c>
      <c r="AD112" s="6">
        <f t="shared" si="26"/>
        <v>0.2460472995197687</v>
      </c>
      <c r="AE112" s="6">
        <f t="shared" si="26"/>
        <v>0.26131576615434282</v>
      </c>
      <c r="AF112" s="6">
        <f t="shared" si="26"/>
        <v>0.24261763064279854</v>
      </c>
    </row>
    <row r="113" spans="1:32" x14ac:dyDescent="0.25">
      <c r="A113" s="1">
        <v>42898</v>
      </c>
      <c r="B113" s="3">
        <v>190</v>
      </c>
      <c r="C113" s="5">
        <v>45.330002</v>
      </c>
      <c r="D113" s="3">
        <v>86.980002999999996</v>
      </c>
      <c r="E113" s="3">
        <v>961.80999799999995</v>
      </c>
      <c r="F113" s="6">
        <f t="shared" si="18"/>
        <v>-1.57864548533726E-4</v>
      </c>
      <c r="G113" s="6">
        <f t="shared" si="18"/>
        <v>2.2069726390117061E-4</v>
      </c>
      <c r="H113" s="6">
        <f t="shared" si="18"/>
        <v>2.3003680117339442E-4</v>
      </c>
      <c r="I113" s="6">
        <f t="shared" si="18"/>
        <v>-8.5659475557969822E-3</v>
      </c>
      <c r="J113" s="3" cm="1">
        <f t="array" ref="J113">B113*INDEX(AJ$3:AJ$7,2022-YEAR($A113))/1000000</f>
        <v>114.51699000000001</v>
      </c>
      <c r="K113" s="3" cm="1">
        <f t="array" ref="K113">C113*INDEX(AK$3:AK$7,2022-YEAR($A113))/1000000</f>
        <v>193.64976854400001</v>
      </c>
      <c r="L113" s="3" cm="1">
        <f t="array" ref="L113">D113*INDEX(AL$3:AL$7,2022-YEAR($A113))/1000000</f>
        <v>308.91817865479999</v>
      </c>
      <c r="M113" s="3" cm="1">
        <f t="array" ref="M113">E113*INDEX(AM$3:AM$7,2022-YEAR($A113))/1000000</f>
        <v>666.58145730390186</v>
      </c>
      <c r="N113" s="3"/>
      <c r="O113" s="8">
        <v>42898</v>
      </c>
      <c r="P113" s="7">
        <f t="shared" si="19"/>
        <v>1123170.1525122137</v>
      </c>
      <c r="Q113" s="7">
        <f t="shared" si="15"/>
        <v>1120920.1002691509</v>
      </c>
      <c r="R113" s="6">
        <f t="shared" si="16"/>
        <v>-1.338120988401803E-3</v>
      </c>
      <c r="S113" s="9">
        <f t="shared" si="20"/>
        <v>0</v>
      </c>
      <c r="T113" s="7">
        <f t="shared" si="21"/>
        <v>280814.21944873355</v>
      </c>
      <c r="U113" s="7">
        <f t="shared" si="22"/>
        <v>276352.98292683694</v>
      </c>
      <c r="V113" s="7">
        <f t="shared" si="23"/>
        <v>293502.06892541918</v>
      </c>
      <c r="W113" s="7">
        <f t="shared" si="24"/>
        <v>272500.88121122395</v>
      </c>
      <c r="X113" s="7">
        <f t="shared" si="25"/>
        <v>280769.88883875846</v>
      </c>
      <c r="Y113" s="7">
        <f t="shared" si="25"/>
        <v>276413.9732740398</v>
      </c>
      <c r="Z113" s="7">
        <f t="shared" si="25"/>
        <v>293569.5852024926</v>
      </c>
      <c r="AA113" s="7">
        <f t="shared" si="17"/>
        <v>270166.65295386012</v>
      </c>
      <c r="AB113" s="7" cm="1">
        <f t="array" ref="AB113">SUM(ABS(T113:W113-X112:AA112))</f>
        <v>0</v>
      </c>
      <c r="AC113" s="6">
        <f t="shared" si="26"/>
        <v>0.25048162556041337</v>
      </c>
      <c r="AD113" s="6">
        <f t="shared" si="26"/>
        <v>0.24659560766879671</v>
      </c>
      <c r="AE113" s="6">
        <f t="shared" si="26"/>
        <v>0.26190054503617327</v>
      </c>
      <c r="AF113" s="6">
        <f t="shared" si="26"/>
        <v>0.24102222173461674</v>
      </c>
    </row>
    <row r="114" spans="1:32" x14ac:dyDescent="0.25">
      <c r="A114" s="1">
        <v>42899</v>
      </c>
      <c r="B114" s="3">
        <v>191.08999600000001</v>
      </c>
      <c r="C114" s="5">
        <v>45.029998999999997</v>
      </c>
      <c r="D114" s="3">
        <v>87.269997000000004</v>
      </c>
      <c r="E114" s="3">
        <v>970.5</v>
      </c>
      <c r="F114" s="6">
        <f t="shared" si="18"/>
        <v>5.7368210526316243E-3</v>
      </c>
      <c r="G114" s="6">
        <f t="shared" si="18"/>
        <v>-6.6181995756365852E-3</v>
      </c>
      <c r="H114" s="6">
        <f t="shared" si="18"/>
        <v>3.3340306966880284E-3</v>
      </c>
      <c r="I114" s="6">
        <f t="shared" si="18"/>
        <v>9.0350506005034692E-3</v>
      </c>
      <c r="J114" s="3" cm="1">
        <f t="array" ref="J114">B114*INDEX(AJ$3:AJ$7,2022-YEAR($A114))/1000000</f>
        <v>115.17395347911601</v>
      </c>
      <c r="K114" s="3" cm="1">
        <f t="array" ref="K114">C114*INDEX(AK$3:AK$7,2022-YEAR($A114))/1000000</f>
        <v>192.36815572799998</v>
      </c>
      <c r="L114" s="3" cm="1">
        <f t="array" ref="L114">D114*INDEX(AL$3:AL$7,2022-YEAR($A114))/1000000</f>
        <v>309.94812134519998</v>
      </c>
      <c r="M114" s="3" cm="1">
        <f t="array" ref="M114">E114*INDEX(AM$3:AM$7,2022-YEAR($A114))/1000000</f>
        <v>672.60405449999996</v>
      </c>
      <c r="N114" s="3"/>
      <c r="O114" s="8">
        <v>42899</v>
      </c>
      <c r="P114" s="7">
        <f t="shared" si="19"/>
        <v>1120920.1002691509</v>
      </c>
      <c r="Q114" s="7">
        <f t="shared" si="15"/>
        <v>1124121.2034264498</v>
      </c>
      <c r="R114" s="6">
        <f t="shared" si="16"/>
        <v>-2.0033048759620087E-3</v>
      </c>
      <c r="S114" s="9">
        <f t="shared" si="20"/>
        <v>0</v>
      </c>
      <c r="T114" s="7">
        <f t="shared" si="21"/>
        <v>280769.88883875846</v>
      </c>
      <c r="U114" s="7">
        <f t="shared" si="22"/>
        <v>276413.9732740398</v>
      </c>
      <c r="V114" s="7">
        <f t="shared" si="23"/>
        <v>293569.5852024926</v>
      </c>
      <c r="W114" s="7">
        <f t="shared" si="24"/>
        <v>270166.65295386012</v>
      </c>
      <c r="X114" s="7">
        <f t="shared" si="25"/>
        <v>282380.61544799368</v>
      </c>
      <c r="Y114" s="7">
        <f t="shared" si="25"/>
        <v>274584.61043341755</v>
      </c>
      <c r="Z114" s="7">
        <f t="shared" si="25"/>
        <v>294548.35521117167</v>
      </c>
      <c r="AA114" s="7">
        <f t="shared" si="17"/>
        <v>272607.62233386689</v>
      </c>
      <c r="AB114" s="7" cm="1">
        <f t="array" ref="AB114">SUM(ABS(T114:W114-X113:AA113))</f>
        <v>0</v>
      </c>
      <c r="AC114" s="6">
        <f t="shared" si="26"/>
        <v>0.25120121797121636</v>
      </c>
      <c r="AD114" s="6">
        <f t="shared" si="26"/>
        <v>0.24426601828739847</v>
      </c>
      <c r="AE114" s="6">
        <f t="shared" si="26"/>
        <v>0.26202544201937894</v>
      </c>
      <c r="AF114" s="6">
        <f t="shared" si="26"/>
        <v>0.24250732172200626</v>
      </c>
    </row>
    <row r="115" spans="1:32" x14ac:dyDescent="0.25">
      <c r="A115" s="1">
        <v>42900</v>
      </c>
      <c r="B115" s="3">
        <v>192.38000500000001</v>
      </c>
      <c r="C115" s="5">
        <v>45.299999</v>
      </c>
      <c r="D115" s="3">
        <v>87.089995999999999</v>
      </c>
      <c r="E115" s="3">
        <v>967.92999299999997</v>
      </c>
      <c r="F115" s="6">
        <f t="shared" si="18"/>
        <v>6.7507929614483153E-3</v>
      </c>
      <c r="G115" s="6">
        <f t="shared" si="18"/>
        <v>5.9960027980459074E-3</v>
      </c>
      <c r="H115" s="6">
        <f t="shared" si="18"/>
        <v>-2.0625759847339165E-3</v>
      </c>
      <c r="I115" s="6">
        <f t="shared" si="18"/>
        <v>-2.6481267387944429E-3</v>
      </c>
      <c r="J115" s="3" cm="1">
        <f t="array" ref="J115">B115*INDEX(AJ$3:AJ$7,2022-YEAR($A115))/1000000</f>
        <v>115.951468993605</v>
      </c>
      <c r="K115" s="3" cm="1">
        <f t="array" ref="K115">C115*INDEX(AK$3:AK$7,2022-YEAR($A115))/1000000</f>
        <v>193.52159572799999</v>
      </c>
      <c r="L115" s="3" cm="1">
        <f t="array" ref="L115">D115*INDEX(AL$3:AL$7,2022-YEAR($A115))/1000000</f>
        <v>309.30882979360001</v>
      </c>
      <c r="M115" s="3" cm="1">
        <f t="array" ref="M115">E115*INDEX(AM$3:AM$7,2022-YEAR($A115))/1000000</f>
        <v>670.82291371865699</v>
      </c>
      <c r="N115" s="3"/>
      <c r="O115" s="8">
        <v>42900</v>
      </c>
      <c r="P115" s="7">
        <f t="shared" si="19"/>
        <v>1124121.2034264498</v>
      </c>
      <c r="Q115" s="7">
        <f t="shared" si="15"/>
        <v>1126344.4786924217</v>
      </c>
      <c r="R115" s="6">
        <f t="shared" si="16"/>
        <v>2.8557817426329013E-3</v>
      </c>
      <c r="S115" s="9">
        <f t="shared" si="20"/>
        <v>0</v>
      </c>
      <c r="T115" s="7">
        <f t="shared" si="21"/>
        <v>282380.61544799368</v>
      </c>
      <c r="U115" s="7">
        <f t="shared" si="22"/>
        <v>274584.61043341755</v>
      </c>
      <c r="V115" s="7">
        <f t="shared" si="23"/>
        <v>294548.35521117167</v>
      </c>
      <c r="W115" s="7">
        <f t="shared" si="24"/>
        <v>272607.62233386689</v>
      </c>
      <c r="X115" s="7">
        <f t="shared" si="25"/>
        <v>284286.90851920942</v>
      </c>
      <c r="Y115" s="7">
        <f t="shared" si="25"/>
        <v>276231.02052587667</v>
      </c>
      <c r="Z115" s="7">
        <f t="shared" si="25"/>
        <v>293940.82684737025</v>
      </c>
      <c r="AA115" s="7">
        <f t="shared" si="17"/>
        <v>271885.72279996541</v>
      </c>
      <c r="AB115" s="7" cm="1">
        <f t="array" ref="AB115">SUM(ABS(T115:W115-X114:AA114))</f>
        <v>0</v>
      </c>
      <c r="AC115" s="6">
        <f t="shared" si="26"/>
        <v>0.25239783556202927</v>
      </c>
      <c r="AD115" s="6">
        <f t="shared" si="26"/>
        <v>0.2452455938227304</v>
      </c>
      <c r="AE115" s="6">
        <f t="shared" si="26"/>
        <v>0.26096885314216434</v>
      </c>
      <c r="AF115" s="6">
        <f t="shared" si="26"/>
        <v>0.24138771747307605</v>
      </c>
    </row>
    <row r="116" spans="1:32" x14ac:dyDescent="0.25">
      <c r="A116" s="1">
        <v>42901</v>
      </c>
      <c r="B116" s="3">
        <v>195.449997</v>
      </c>
      <c r="C116" s="5">
        <v>45.25</v>
      </c>
      <c r="D116" s="3">
        <v>86.57</v>
      </c>
      <c r="E116" s="3">
        <v>960.17999299999997</v>
      </c>
      <c r="F116" s="6">
        <f t="shared" si="18"/>
        <v>1.595795779296294E-2</v>
      </c>
      <c r="G116" s="6">
        <f t="shared" si="18"/>
        <v>-1.1037307086916304E-3</v>
      </c>
      <c r="H116" s="6">
        <f t="shared" si="18"/>
        <v>-5.9707891133673474E-3</v>
      </c>
      <c r="I116" s="6">
        <f t="shared" si="18"/>
        <v>-8.0067774075062159E-3</v>
      </c>
      <c r="J116" s="3" cm="1">
        <f t="array" ref="J116">B116*INDEX(AJ$3:AJ$7,2022-YEAR($A116))/1000000</f>
        <v>117.801817641837</v>
      </c>
      <c r="K116" s="3" cm="1">
        <f t="array" ref="K116">C116*INDEX(AK$3:AK$7,2022-YEAR($A116))/1000000</f>
        <v>193.30799999999999</v>
      </c>
      <c r="L116" s="3" cm="1">
        <f t="array" ref="L116">D116*INDEX(AL$3:AL$7,2022-YEAR($A116))/1000000</f>
        <v>307.46201200000002</v>
      </c>
      <c r="M116" s="3" cm="1">
        <f t="array" ref="M116">E116*INDEX(AM$3:AM$7,2022-YEAR($A116))/1000000</f>
        <v>665.45178396865697</v>
      </c>
      <c r="N116" s="3"/>
      <c r="O116" s="8">
        <v>42901</v>
      </c>
      <c r="P116" s="7">
        <f t="shared" si="19"/>
        <v>1126344.4786924217</v>
      </c>
      <c r="Q116" s="7">
        <f t="shared" si="15"/>
        <v>1126644.2453679629</v>
      </c>
      <c r="R116" s="6">
        <f t="shared" si="16"/>
        <v>1.9777896362020986E-3</v>
      </c>
      <c r="S116" s="9">
        <f t="shared" si="20"/>
        <v>0</v>
      </c>
      <c r="T116" s="7">
        <f t="shared" si="21"/>
        <v>284286.90851920942</v>
      </c>
      <c r="U116" s="7">
        <f t="shared" si="22"/>
        <v>276231.02052587667</v>
      </c>
      <c r="V116" s="7">
        <f t="shared" si="23"/>
        <v>293940.82684737025</v>
      </c>
      <c r="W116" s="7">
        <f t="shared" si="24"/>
        <v>271885.72279996541</v>
      </c>
      <c r="X116" s="7">
        <f t="shared" si="25"/>
        <v>288823.54700645083</v>
      </c>
      <c r="Y116" s="7">
        <f t="shared" si="25"/>
        <v>275926.13586582901</v>
      </c>
      <c r="Z116" s="7">
        <f t="shared" si="25"/>
        <v>292185.76815845579</v>
      </c>
      <c r="AA116" s="7">
        <f t="shared" si="17"/>
        <v>269708.79433722713</v>
      </c>
      <c r="AB116" s="7" cm="1">
        <f t="array" ref="AB116">SUM(ABS(T116:W116-X115:AA115))</f>
        <v>0</v>
      </c>
      <c r="AC116" s="6">
        <f t="shared" si="26"/>
        <v>0.25635736231193446</v>
      </c>
      <c r="AD116" s="6">
        <f t="shared" si="26"/>
        <v>0.24490972815976292</v>
      </c>
      <c r="AE116" s="6">
        <f t="shared" si="26"/>
        <v>0.25934164165816842</v>
      </c>
      <c r="AF116" s="6">
        <f t="shared" si="26"/>
        <v>0.23939126787013412</v>
      </c>
    </row>
    <row r="117" spans="1:32" x14ac:dyDescent="0.25">
      <c r="A117" s="1">
        <v>42902</v>
      </c>
      <c r="B117" s="3">
        <v>196.44000199999999</v>
      </c>
      <c r="C117" s="5">
        <v>45.310001</v>
      </c>
      <c r="D117" s="3">
        <v>86.18</v>
      </c>
      <c r="E117" s="3">
        <v>958.61999500000002</v>
      </c>
      <c r="F117" s="6">
        <f t="shared" si="18"/>
        <v>5.0652597349489792E-3</v>
      </c>
      <c r="G117" s="6">
        <f t="shared" si="18"/>
        <v>1.3259889502761357E-3</v>
      </c>
      <c r="H117" s="6">
        <f t="shared" si="18"/>
        <v>-4.5050248353931677E-3</v>
      </c>
      <c r="I117" s="6">
        <f t="shared" si="18"/>
        <v>-1.6246932985198859E-3</v>
      </c>
      <c r="J117" s="3" cm="1">
        <f t="array" ref="J117">B117*INDEX(AJ$3:AJ$7,2022-YEAR($A117))/1000000</f>
        <v>118.39851444544199</v>
      </c>
      <c r="K117" s="3" cm="1">
        <f t="array" ref="K117">C117*INDEX(AK$3:AK$7,2022-YEAR($A117))/1000000</f>
        <v>193.56432427199999</v>
      </c>
      <c r="L117" s="3" cm="1">
        <f t="array" ref="L117">D117*INDEX(AL$3:AL$7,2022-YEAR($A117))/1000000</f>
        <v>306.076888</v>
      </c>
      <c r="M117" s="3" cm="1">
        <f t="array" ref="M117">E117*INDEX(AM$3:AM$7,2022-YEAR($A117))/1000000</f>
        <v>664.370628914755</v>
      </c>
      <c r="N117" s="3"/>
      <c r="O117" s="8">
        <v>42902</v>
      </c>
      <c r="P117" s="7">
        <f t="shared" si="19"/>
        <v>1126644.2453679629</v>
      </c>
      <c r="Q117" s="7">
        <f t="shared" si="15"/>
        <v>1126718.5884455564</v>
      </c>
      <c r="R117" s="6">
        <f t="shared" si="16"/>
        <v>2.6614120387846718E-4</v>
      </c>
      <c r="S117" s="9">
        <f t="shared" si="20"/>
        <v>0</v>
      </c>
      <c r="T117" s="7">
        <f t="shared" si="21"/>
        <v>288823.54700645083</v>
      </c>
      <c r="U117" s="7">
        <f t="shared" si="22"/>
        <v>275926.13586582901</v>
      </c>
      <c r="V117" s="7">
        <f t="shared" si="23"/>
        <v>292185.76815845579</v>
      </c>
      <c r="W117" s="7">
        <f t="shared" si="24"/>
        <v>269708.79433722713</v>
      </c>
      <c r="X117" s="7">
        <f t="shared" si="25"/>
        <v>290286.51328960771</v>
      </c>
      <c r="Y117" s="7">
        <f t="shared" si="25"/>
        <v>276292.01087307953</v>
      </c>
      <c r="Z117" s="7">
        <f t="shared" si="25"/>
        <v>290869.46401635354</v>
      </c>
      <c r="AA117" s="7">
        <f t="shared" si="17"/>
        <v>269270.60026651557</v>
      </c>
      <c r="AB117" s="7" cm="1">
        <f t="array" ref="AB117">SUM(ABS(T117:W117-X116:AA116))</f>
        <v>0</v>
      </c>
      <c r="AC117" s="6">
        <f t="shared" si="26"/>
        <v>0.2576388783024276</v>
      </c>
      <c r="AD117" s="6">
        <f t="shared" si="26"/>
        <v>0.24521829470680656</v>
      </c>
      <c r="AE117" s="6">
        <f t="shared" si="26"/>
        <v>0.25815626634654437</v>
      </c>
      <c r="AF117" s="6">
        <f t="shared" si="26"/>
        <v>0.23898656064422147</v>
      </c>
    </row>
    <row r="118" spans="1:32" x14ac:dyDescent="0.25">
      <c r="A118" s="1">
        <v>42905</v>
      </c>
      <c r="B118" s="3">
        <v>199.08000200000001</v>
      </c>
      <c r="C118" s="5">
        <v>45.380001</v>
      </c>
      <c r="D118" s="3">
        <v>88.07</v>
      </c>
      <c r="E118" s="3">
        <v>975.21997099999999</v>
      </c>
      <c r="F118" s="6">
        <f t="shared" si="18"/>
        <v>1.3439217945029336E-2</v>
      </c>
      <c r="G118" s="6">
        <f t="shared" si="18"/>
        <v>1.5449127886799641E-3</v>
      </c>
      <c r="H118" s="6">
        <f t="shared" si="18"/>
        <v>2.1930842422835717E-2</v>
      </c>
      <c r="I118" s="6">
        <f t="shared" si="18"/>
        <v>1.7316534274877116E-2</v>
      </c>
      <c r="J118" s="3" cm="1">
        <f t="array" ref="J118">B118*INDEX(AJ$3:AJ$7,2022-YEAR($A118))/1000000</f>
        <v>119.989697885442</v>
      </c>
      <c r="K118" s="3" cm="1">
        <f t="array" ref="K118">C118*INDEX(AK$3:AK$7,2022-YEAR($A118))/1000000</f>
        <v>193.86336427200001</v>
      </c>
      <c r="L118" s="3" cm="1">
        <f t="array" ref="L118">D118*INDEX(AL$3:AL$7,2022-YEAR($A118))/1000000</f>
        <v>312.78941200000003</v>
      </c>
      <c r="M118" s="3" cm="1">
        <f t="array" ref="M118">E118*INDEX(AM$3:AM$7,2022-YEAR($A118))/1000000</f>
        <v>675.87522568157897</v>
      </c>
      <c r="N118" s="3"/>
      <c r="O118" s="8">
        <v>42905</v>
      </c>
      <c r="P118" s="7">
        <f t="shared" si="19"/>
        <v>1126718.5884455564</v>
      </c>
      <c r="Q118" s="7">
        <f t="shared" si="15"/>
        <v>1142088.5051848551</v>
      </c>
      <c r="R118" s="6">
        <f t="shared" si="16"/>
        <v>6.5986293276809604E-5</v>
      </c>
      <c r="S118" s="9">
        <f t="shared" si="20"/>
        <v>0</v>
      </c>
      <c r="T118" s="7">
        <f t="shared" si="21"/>
        <v>290286.51328960771</v>
      </c>
      <c r="U118" s="7">
        <f t="shared" si="22"/>
        <v>276292.01087307953</v>
      </c>
      <c r="V118" s="7">
        <f t="shared" si="23"/>
        <v>290869.46401635354</v>
      </c>
      <c r="W118" s="7">
        <f t="shared" si="24"/>
        <v>269270.60026651557</v>
      </c>
      <c r="X118" s="7">
        <f t="shared" si="25"/>
        <v>294187.7370082094</v>
      </c>
      <c r="Y118" s="7">
        <f t="shared" si="25"/>
        <v>276718.85793408746</v>
      </c>
      <c r="Z118" s="7">
        <f t="shared" si="25"/>
        <v>297248.47639731091</v>
      </c>
      <c r="AA118" s="7">
        <f t="shared" si="17"/>
        <v>273933.43384524743</v>
      </c>
      <c r="AB118" s="7" cm="1">
        <f t="array" ref="AB118">SUM(ABS(T118:W118-X117:AA117))</f>
        <v>0</v>
      </c>
      <c r="AC118" s="6">
        <f t="shared" si="26"/>
        <v>0.25758751241489208</v>
      </c>
      <c r="AD118" s="6">
        <f t="shared" si="26"/>
        <v>0.24229195607681783</v>
      </c>
      <c r="AE118" s="6">
        <f t="shared" si="26"/>
        <v>0.26026746180165711</v>
      </c>
      <c r="AF118" s="6">
        <f t="shared" si="26"/>
        <v>0.23985306970663309</v>
      </c>
    </row>
    <row r="119" spans="1:32" x14ac:dyDescent="0.25">
      <c r="A119" s="1">
        <v>42906</v>
      </c>
      <c r="B119" s="3">
        <v>198.33000200000001</v>
      </c>
      <c r="C119" s="5">
        <v>45.610000999999997</v>
      </c>
      <c r="D119" s="3">
        <v>87.519997000000004</v>
      </c>
      <c r="E119" s="3">
        <v>968.98999000000003</v>
      </c>
      <c r="F119" s="6">
        <f t="shared" si="18"/>
        <v>-3.7673296788494071E-3</v>
      </c>
      <c r="G119" s="6">
        <f t="shared" si="18"/>
        <v>5.0683119200458648E-3</v>
      </c>
      <c r="H119" s="6">
        <f t="shared" si="18"/>
        <v>-6.2450664244350085E-3</v>
      </c>
      <c r="I119" s="6">
        <f t="shared" si="18"/>
        <v>-6.3882828338838182E-3</v>
      </c>
      <c r="J119" s="3" cm="1">
        <f t="array" ref="J119">B119*INDEX(AJ$3:AJ$7,2022-YEAR($A119))/1000000</f>
        <v>119.537657135442</v>
      </c>
      <c r="K119" s="3" cm="1">
        <f t="array" ref="K119">C119*INDEX(AK$3:AK$7,2022-YEAR($A119))/1000000</f>
        <v>194.84592427199999</v>
      </c>
      <c r="L119" s="3" cm="1">
        <f t="array" ref="L119">D119*INDEX(AL$3:AL$7,2022-YEAR($A119))/1000000</f>
        <v>310.83602134519998</v>
      </c>
      <c r="M119" s="3" cm="1">
        <f t="array" ref="M119">E119*INDEX(AM$3:AM$7,2022-YEAR($A119))/1000000</f>
        <v>671.55754357951002</v>
      </c>
      <c r="N119" s="3"/>
      <c r="O119" s="8">
        <v>42906</v>
      </c>
      <c r="P119" s="7">
        <f t="shared" si="19"/>
        <v>1142088.5051848551</v>
      </c>
      <c r="Q119" s="7">
        <f t="shared" si="15"/>
        <v>1138776.3997455158</v>
      </c>
      <c r="R119" s="6">
        <f t="shared" si="16"/>
        <v>1.3641309282474312E-2</v>
      </c>
      <c r="S119" s="9">
        <f t="shared" si="20"/>
        <v>0</v>
      </c>
      <c r="T119" s="7">
        <f t="shared" si="21"/>
        <v>294187.7370082094</v>
      </c>
      <c r="U119" s="7">
        <f t="shared" si="22"/>
        <v>276718.85793408746</v>
      </c>
      <c r="V119" s="7">
        <f t="shared" si="23"/>
        <v>297248.47639731091</v>
      </c>
      <c r="W119" s="7">
        <f t="shared" si="24"/>
        <v>273933.43384524743</v>
      </c>
      <c r="X119" s="7">
        <f t="shared" si="25"/>
        <v>293079.43481542484</v>
      </c>
      <c r="Y119" s="7">
        <f t="shared" si="25"/>
        <v>278121.35542025632</v>
      </c>
      <c r="Z119" s="7">
        <f t="shared" si="25"/>
        <v>295392.13991764758</v>
      </c>
      <c r="AA119" s="7">
        <f t="shared" si="17"/>
        <v>272183.46959218703</v>
      </c>
      <c r="AB119" s="7" cm="1">
        <f t="array" ref="AB119">SUM(ABS(T119:W119-X118:AA118))</f>
        <v>0</v>
      </c>
      <c r="AC119" s="6">
        <f t="shared" si="26"/>
        <v>0.2573634603605412</v>
      </c>
      <c r="AD119" s="6">
        <f t="shared" si="26"/>
        <v>0.24422823961087406</v>
      </c>
      <c r="AE119" s="6">
        <f t="shared" si="26"/>
        <v>0.25939432884599589</v>
      </c>
      <c r="AF119" s="6">
        <f t="shared" si="26"/>
        <v>0.23901397118258888</v>
      </c>
    </row>
    <row r="120" spans="1:32" x14ac:dyDescent="0.25">
      <c r="A120" s="1">
        <v>42907</v>
      </c>
      <c r="B120" s="3">
        <v>199.16999799999999</v>
      </c>
      <c r="C120" s="5">
        <v>45.220001000000003</v>
      </c>
      <c r="D120" s="3">
        <v>87.120002999999997</v>
      </c>
      <c r="E120" s="3">
        <v>978.59002699999996</v>
      </c>
      <c r="F120" s="6">
        <f t="shared" si="18"/>
        <v>4.2353450891408073E-3</v>
      </c>
      <c r="G120" s="6">
        <f t="shared" si="18"/>
        <v>-8.5507562255916492E-3</v>
      </c>
      <c r="H120" s="6">
        <f t="shared" si="18"/>
        <v>-4.5703155131507911E-3</v>
      </c>
      <c r="I120" s="6">
        <f t="shared" si="18"/>
        <v>9.9072612710890962E-3</v>
      </c>
      <c r="J120" s="3" cm="1">
        <f t="array" ref="J120">B120*INDEX(AJ$3:AJ$7,2022-YEAR($A120))/1000000</f>
        <v>120.043940364558</v>
      </c>
      <c r="K120" s="3" cm="1">
        <f t="array" ref="K120">C120*INDEX(AK$3:AK$7,2022-YEAR($A120))/1000000</f>
        <v>193.17984427200003</v>
      </c>
      <c r="L120" s="3" cm="1">
        <f t="array" ref="L120">D120*INDEX(AL$3:AL$7,2022-YEAR($A120))/1000000</f>
        <v>309.4154026548</v>
      </c>
      <c r="M120" s="3" cm="1">
        <f t="array" ref="M120">E120*INDEX(AM$3:AM$7,2022-YEAR($A120))/1000000</f>
        <v>678.21083962232296</v>
      </c>
      <c r="N120" s="3"/>
      <c r="O120" s="8">
        <v>42907</v>
      </c>
      <c r="P120" s="7">
        <f t="shared" si="19"/>
        <v>1138776.3997455158</v>
      </c>
      <c r="Q120" s="7">
        <f t="shared" si="15"/>
        <v>1138986.1018465525</v>
      </c>
      <c r="R120" s="6">
        <f t="shared" si="16"/>
        <v>-2.900042706237782E-3</v>
      </c>
      <c r="S120" s="9">
        <f t="shared" si="20"/>
        <v>0</v>
      </c>
      <c r="T120" s="7">
        <f t="shared" si="21"/>
        <v>293079.43481542484</v>
      </c>
      <c r="U120" s="7">
        <f t="shared" si="22"/>
        <v>278121.35542025632</v>
      </c>
      <c r="V120" s="7">
        <f t="shared" si="23"/>
        <v>295392.13991764758</v>
      </c>
      <c r="W120" s="7">
        <f t="shared" si="24"/>
        <v>272183.46959218703</v>
      </c>
      <c r="X120" s="7">
        <f t="shared" si="25"/>
        <v>294320.72736039851</v>
      </c>
      <c r="Y120" s="7">
        <f t="shared" si="25"/>
        <v>275743.20750892657</v>
      </c>
      <c r="Z120" s="7">
        <f t="shared" si="25"/>
        <v>294042.10463811917</v>
      </c>
      <c r="AA120" s="7">
        <f t="shared" si="17"/>
        <v>274880.06233910832</v>
      </c>
      <c r="AB120" s="7" cm="1">
        <f t="array" ref="AB120">SUM(ABS(T120:W120-X119:AA119))</f>
        <v>0</v>
      </c>
      <c r="AC120" s="6">
        <f t="shared" si="26"/>
        <v>0.25840589879300413</v>
      </c>
      <c r="AD120" s="6">
        <f t="shared" si="26"/>
        <v>0.24209532237652845</v>
      </c>
      <c r="AE120" s="6">
        <f t="shared" si="26"/>
        <v>0.25816127533199118</v>
      </c>
      <c r="AF120" s="6">
        <f t="shared" si="26"/>
        <v>0.24133750349847638</v>
      </c>
    </row>
    <row r="121" spans="1:32" x14ac:dyDescent="0.25">
      <c r="A121" s="1">
        <v>42908</v>
      </c>
      <c r="B121" s="3">
        <v>199.44000199999999</v>
      </c>
      <c r="C121" s="5">
        <v>45.07</v>
      </c>
      <c r="D121" s="3">
        <v>87.019997000000004</v>
      </c>
      <c r="E121" s="3">
        <v>976.61999500000002</v>
      </c>
      <c r="F121" s="6">
        <f t="shared" si="18"/>
        <v>1.3556459442249924E-3</v>
      </c>
      <c r="G121" s="6">
        <f t="shared" si="18"/>
        <v>-3.317138360965588E-3</v>
      </c>
      <c r="H121" s="6">
        <f t="shared" si="18"/>
        <v>-1.1479108879276501E-3</v>
      </c>
      <c r="I121" s="6">
        <f t="shared" si="18"/>
        <v>-2.0131331258702589E-3</v>
      </c>
      <c r="J121" s="3" cm="1">
        <f t="array" ref="J121">B121*INDEX(AJ$3:AJ$7,2022-YEAR($A121))/1000000</f>
        <v>120.206677445442</v>
      </c>
      <c r="K121" s="3" cm="1">
        <f t="array" ref="K121">C121*INDEX(AK$3:AK$7,2022-YEAR($A121))/1000000</f>
        <v>192.53904</v>
      </c>
      <c r="L121" s="3" cm="1">
        <f t="array" ref="L121">D121*INDEX(AL$3:AL$7,2022-YEAR($A121))/1000000</f>
        <v>309.06022134519998</v>
      </c>
      <c r="M121" s="3" cm="1">
        <f t="array" ref="M121">E121*INDEX(AM$3:AM$7,2022-YEAR($A121))/1000000</f>
        <v>676.84551091475498</v>
      </c>
      <c r="N121" s="3"/>
      <c r="O121" s="8">
        <v>42908</v>
      </c>
      <c r="P121" s="7">
        <f t="shared" si="19"/>
        <v>1138986.1018465525</v>
      </c>
      <c r="Q121" s="7">
        <f t="shared" si="15"/>
        <v>1137579.5138829369</v>
      </c>
      <c r="R121" s="6">
        <f t="shared" si="16"/>
        <v>1.8414686244239142E-4</v>
      </c>
      <c r="S121" s="9">
        <f t="shared" si="20"/>
        <v>0</v>
      </c>
      <c r="T121" s="7">
        <f t="shared" si="21"/>
        <v>294320.72736039851</v>
      </c>
      <c r="U121" s="7">
        <f t="shared" si="22"/>
        <v>275743.20750892657</v>
      </c>
      <c r="V121" s="7">
        <f t="shared" si="23"/>
        <v>294042.10463811917</v>
      </c>
      <c r="W121" s="7">
        <f t="shared" si="24"/>
        <v>274880.06233910832</v>
      </c>
      <c r="X121" s="7">
        <f t="shared" si="25"/>
        <v>294719.72206074599</v>
      </c>
      <c r="Y121" s="7">
        <f t="shared" si="25"/>
        <v>274828.52913752303</v>
      </c>
      <c r="Z121" s="7">
        <f t="shared" si="25"/>
        <v>293704.57050469588</v>
      </c>
      <c r="AA121" s="7">
        <f t="shared" si="17"/>
        <v>274326.69217997219</v>
      </c>
      <c r="AB121" s="7" cm="1">
        <f t="array" ref="AB121">SUM(ABS(T121:W121-X120:AA120))</f>
        <v>0</v>
      </c>
      <c r="AC121" s="6">
        <f t="shared" si="26"/>
        <v>0.25907615112966448</v>
      </c>
      <c r="AD121" s="6">
        <f t="shared" si="26"/>
        <v>0.24159061040000793</v>
      </c>
      <c r="AE121" s="6">
        <f t="shared" si="26"/>
        <v>0.25818377258059488</v>
      </c>
      <c r="AF121" s="6">
        <f t="shared" si="26"/>
        <v>0.24114946588973288</v>
      </c>
    </row>
    <row r="122" spans="1:32" x14ac:dyDescent="0.25">
      <c r="A122" s="1">
        <v>42909</v>
      </c>
      <c r="B122" s="3">
        <v>202.229996</v>
      </c>
      <c r="C122" s="5">
        <v>45.25</v>
      </c>
      <c r="D122" s="3">
        <v>86.860000999999997</v>
      </c>
      <c r="E122" s="3">
        <v>986.09002699999996</v>
      </c>
      <c r="F122" s="6">
        <f t="shared" si="18"/>
        <v>1.3989139450570232E-2</v>
      </c>
      <c r="G122" s="6">
        <f t="shared" si="18"/>
        <v>3.9937874417572683E-3</v>
      </c>
      <c r="H122" s="6">
        <f t="shared" si="18"/>
        <v>-1.8386118767621529E-3</v>
      </c>
      <c r="I122" s="6">
        <f t="shared" si="18"/>
        <v>9.6967418734856814E-3</v>
      </c>
      <c r="J122" s="3" cm="1">
        <f t="array" ref="J122">B122*INDEX(AJ$3:AJ$7,2022-YEAR($A122))/1000000</f>
        <v>121.88826541911601</v>
      </c>
      <c r="K122" s="3" cm="1">
        <f t="array" ref="K122">C122*INDEX(AK$3:AK$7,2022-YEAR($A122))/1000000</f>
        <v>193.30799999999999</v>
      </c>
      <c r="L122" s="3" cm="1">
        <f t="array" ref="L122">D122*INDEX(AL$3:AL$7,2022-YEAR($A122))/1000000</f>
        <v>308.49197955159997</v>
      </c>
      <c r="M122" s="3" cm="1">
        <f t="array" ref="M122">E122*INDEX(AM$3:AM$7,2022-YEAR($A122))/1000000</f>
        <v>683.40870712232288</v>
      </c>
      <c r="N122" s="3"/>
      <c r="O122" s="8">
        <v>42909</v>
      </c>
      <c r="P122" s="7">
        <f t="shared" si="19"/>
        <v>1137579.5138829369</v>
      </c>
      <c r="Q122" s="7">
        <f t="shared" si="15"/>
        <v>1144920.0623134715</v>
      </c>
      <c r="R122" s="6">
        <f t="shared" si="16"/>
        <v>-1.2349474338054778E-3</v>
      </c>
      <c r="S122" s="9">
        <f t="shared" si="20"/>
        <v>0</v>
      </c>
      <c r="T122" s="7">
        <f t="shared" si="21"/>
        <v>294719.72206074599</v>
      </c>
      <c r="U122" s="7">
        <f t="shared" si="22"/>
        <v>274828.52913752303</v>
      </c>
      <c r="V122" s="7">
        <f t="shared" si="23"/>
        <v>293704.57050469588</v>
      </c>
      <c r="W122" s="7">
        <f t="shared" si="24"/>
        <v>274326.69217997219</v>
      </c>
      <c r="X122" s="7">
        <f t="shared" si="25"/>
        <v>298842.59735148709</v>
      </c>
      <c r="Y122" s="7">
        <f t="shared" si="25"/>
        <v>275926.13586582907</v>
      </c>
      <c r="Z122" s="7">
        <f t="shared" si="25"/>
        <v>293164.56179310661</v>
      </c>
      <c r="AA122" s="7">
        <f t="shared" si="17"/>
        <v>276986.76730304857</v>
      </c>
      <c r="AB122" s="7" cm="1">
        <f t="array" ref="AB122">SUM(ABS(T122:W122-X121:AA121))</f>
        <v>0</v>
      </c>
      <c r="AC122" s="6">
        <f t="shared" si="26"/>
        <v>0.26101612434638777</v>
      </c>
      <c r="AD122" s="6">
        <f t="shared" si="26"/>
        <v>0.24100035011027901</v>
      </c>
      <c r="AE122" s="6">
        <f t="shared" si="26"/>
        <v>0.256056795092512</v>
      </c>
      <c r="AF122" s="6">
        <f t="shared" si="26"/>
        <v>0.24192673045082116</v>
      </c>
    </row>
    <row r="123" spans="1:32" x14ac:dyDescent="0.25">
      <c r="A123" s="1">
        <v>42912</v>
      </c>
      <c r="B123" s="3">
        <v>199.979996</v>
      </c>
      <c r="C123" s="5">
        <v>45.43</v>
      </c>
      <c r="D123" s="3">
        <v>87.239998</v>
      </c>
      <c r="E123" s="3">
        <v>972.09002699999996</v>
      </c>
      <c r="F123" s="6">
        <f t="shared" si="18"/>
        <v>-1.1125945925450131E-2</v>
      </c>
      <c r="G123" s="6">
        <f t="shared" si="18"/>
        <v>3.9779005524862576E-3</v>
      </c>
      <c r="H123" s="6">
        <f t="shared" si="18"/>
        <v>4.3748215015562142E-3</v>
      </c>
      <c r="I123" s="6">
        <f t="shared" si="18"/>
        <v>-1.4197486656053582E-2</v>
      </c>
      <c r="J123" s="3" cm="1">
        <f t="array" ref="J123">B123*INDEX(AJ$3:AJ$7,2022-YEAR($A123))/1000000</f>
        <v>120.53214316911601</v>
      </c>
      <c r="K123" s="3" cm="1">
        <f t="array" ref="K123">C123*INDEX(AK$3:AK$7,2022-YEAR($A123))/1000000</f>
        <v>194.07696000000001</v>
      </c>
      <c r="L123" s="3" cm="1">
        <f t="array" ref="L123">D123*INDEX(AL$3:AL$7,2022-YEAR($A123))/1000000</f>
        <v>309.84157689680001</v>
      </c>
      <c r="M123" s="3" cm="1">
        <f t="array" ref="M123">E123*INDEX(AM$3:AM$7,2022-YEAR($A123))/1000000</f>
        <v>673.70602112232291</v>
      </c>
      <c r="N123" s="3"/>
      <c r="O123" s="8">
        <v>42912</v>
      </c>
      <c r="P123" s="7">
        <f t="shared" si="19"/>
        <v>1144920.0623134715</v>
      </c>
      <c r="Q123" s="7">
        <f t="shared" si="15"/>
        <v>1140042.789159162</v>
      </c>
      <c r="R123" s="6">
        <f t="shared" si="16"/>
        <v>6.4527783253398585E-3</v>
      </c>
      <c r="S123" s="9">
        <f t="shared" si="20"/>
        <v>0</v>
      </c>
      <c r="T123" s="7">
        <f t="shared" si="21"/>
        <v>298842.59735148709</v>
      </c>
      <c r="U123" s="7">
        <f t="shared" si="22"/>
        <v>275926.13586582907</v>
      </c>
      <c r="V123" s="7">
        <f t="shared" si="23"/>
        <v>293164.56179310661</v>
      </c>
      <c r="W123" s="7">
        <f t="shared" si="24"/>
        <v>276986.76730304857</v>
      </c>
      <c r="X123" s="7">
        <f t="shared" si="25"/>
        <v>295517.69077313336</v>
      </c>
      <c r="Y123" s="7">
        <f t="shared" si="25"/>
        <v>277023.74259413511</v>
      </c>
      <c r="Z123" s="7">
        <f t="shared" si="25"/>
        <v>294447.10442153341</v>
      </c>
      <c r="AA123" s="7">
        <f t="shared" si="17"/>
        <v>273054.25137036014</v>
      </c>
      <c r="AB123" s="7" cm="1">
        <f t="array" ref="AB123">SUM(ABS(T123:W123-X122:AA122))</f>
        <v>0</v>
      </c>
      <c r="AC123" s="6">
        <f t="shared" si="26"/>
        <v>0.25921631502190573</v>
      </c>
      <c r="AD123" s="6">
        <f t="shared" si="26"/>
        <v>0.2429941623493394</v>
      </c>
      <c r="AE123" s="6">
        <f t="shared" si="26"/>
        <v>0.25827723943476083</v>
      </c>
      <c r="AF123" s="6">
        <f t="shared" si="26"/>
        <v>0.23951228319399412</v>
      </c>
    </row>
    <row r="124" spans="1:32" x14ac:dyDescent="0.25">
      <c r="A124" s="1">
        <v>42913</v>
      </c>
      <c r="B124" s="3">
        <v>198.88999899999999</v>
      </c>
      <c r="C124" s="5">
        <v>45.049999</v>
      </c>
      <c r="D124" s="3">
        <v>88.050003000000004</v>
      </c>
      <c r="E124" s="3">
        <v>948.09002699999996</v>
      </c>
      <c r="F124" s="6">
        <f t="shared" si="18"/>
        <v>-5.4505301620269009E-3</v>
      </c>
      <c r="G124" s="6">
        <f t="shared" si="18"/>
        <v>-8.3645388509795415E-3</v>
      </c>
      <c r="H124" s="6">
        <f t="shared" si="18"/>
        <v>9.2847893004308624E-3</v>
      </c>
      <c r="I124" s="6">
        <f t="shared" si="18"/>
        <v>-2.468907131376219E-2</v>
      </c>
      <c r="J124" s="3" cm="1">
        <f t="array" ref="J124">B124*INDEX(AJ$3:AJ$7,2022-YEAR($A124))/1000000</f>
        <v>119.87517908727899</v>
      </c>
      <c r="K124" s="3" cm="1">
        <f t="array" ref="K124">C124*INDEX(AK$3:AK$7,2022-YEAR($A124))/1000000</f>
        <v>192.45359572799998</v>
      </c>
      <c r="L124" s="3" cm="1">
        <f t="array" ref="L124">D124*INDEX(AL$3:AL$7,2022-YEAR($A124))/1000000</f>
        <v>312.71839065479998</v>
      </c>
      <c r="M124" s="3" cm="1">
        <f t="array" ref="M124">E124*INDEX(AM$3:AM$7,2022-YEAR($A124))/1000000</f>
        <v>657.07284512232286</v>
      </c>
      <c r="N124" s="3"/>
      <c r="O124" s="8">
        <v>42913</v>
      </c>
      <c r="P124" s="7">
        <f t="shared" si="19"/>
        <v>1140042.789159162</v>
      </c>
      <c r="Q124" s="7">
        <f t="shared" si="15"/>
        <v>1132107.3086546853</v>
      </c>
      <c r="R124" s="6">
        <f t="shared" si="16"/>
        <v>-4.2599246138235181E-3</v>
      </c>
      <c r="S124" s="9">
        <f t="shared" si="20"/>
        <v>0</v>
      </c>
      <c r="T124" s="7">
        <f t="shared" si="21"/>
        <v>295517.69077313336</v>
      </c>
      <c r="U124" s="7">
        <f t="shared" si="22"/>
        <v>277023.74259413511</v>
      </c>
      <c r="V124" s="7">
        <f t="shared" si="23"/>
        <v>294447.10442153341</v>
      </c>
      <c r="W124" s="7">
        <f t="shared" si="24"/>
        <v>273054.25137036014</v>
      </c>
      <c r="X124" s="7">
        <f t="shared" si="25"/>
        <v>293906.96268616186</v>
      </c>
      <c r="Y124" s="7">
        <f t="shared" si="25"/>
        <v>274706.5667365627</v>
      </c>
      <c r="Z124" s="7">
        <f t="shared" si="25"/>
        <v>297180.9837462093</v>
      </c>
      <c r="AA124" s="7">
        <f t="shared" si="17"/>
        <v>266312.79548575141</v>
      </c>
      <c r="AB124" s="7" cm="1">
        <f t="array" ref="AB124">SUM(ABS(T124:W124-X123:AA123))</f>
        <v>0</v>
      </c>
      <c r="AC124" s="6">
        <f t="shared" si="26"/>
        <v>0.25961051610506758</v>
      </c>
      <c r="AD124" s="6">
        <f t="shared" si="26"/>
        <v>0.24265064330606981</v>
      </c>
      <c r="AE124" s="6">
        <f t="shared" si="26"/>
        <v>0.26250248671158016</v>
      </c>
      <c r="AF124" s="6">
        <f t="shared" si="26"/>
        <v>0.23523635387728248</v>
      </c>
    </row>
    <row r="125" spans="1:32" x14ac:dyDescent="0.25">
      <c r="A125" s="1">
        <v>42914</v>
      </c>
      <c r="B125" s="3">
        <v>199.61999499999999</v>
      </c>
      <c r="C125" s="5">
        <v>45.32</v>
      </c>
      <c r="D125" s="3">
        <v>89.82</v>
      </c>
      <c r="E125" s="3">
        <v>961.01000999999997</v>
      </c>
      <c r="F125" s="6">
        <f t="shared" si="18"/>
        <v>3.6703504634236772E-3</v>
      </c>
      <c r="G125" s="6">
        <f t="shared" si="18"/>
        <v>5.9933630631157087E-3</v>
      </c>
      <c r="H125" s="6">
        <f t="shared" si="18"/>
        <v>2.010217989430374E-2</v>
      </c>
      <c r="I125" s="6">
        <f t="shared" si="18"/>
        <v>1.3627379923911054E-2</v>
      </c>
      <c r="J125" s="3" cm="1">
        <f t="array" ref="J125">B125*INDEX(AJ$3:AJ$7,2022-YEAR($A125))/1000000</f>
        <v>120.315163006395</v>
      </c>
      <c r="K125" s="3" cm="1">
        <f t="array" ref="K125">C125*INDEX(AK$3:AK$7,2022-YEAR($A125))/1000000</f>
        <v>193.60704000000001</v>
      </c>
      <c r="L125" s="3" cm="1">
        <f t="array" ref="L125">D125*INDEX(AL$3:AL$7,2022-YEAR($A125))/1000000</f>
        <v>319.00471199999998</v>
      </c>
      <c r="M125" s="3" cm="1">
        <f t="array" ref="M125">E125*INDEX(AM$3:AM$7,2022-YEAR($A125))/1000000</f>
        <v>666.02702642049007</v>
      </c>
      <c r="N125" s="3"/>
      <c r="O125" s="8">
        <v>42914</v>
      </c>
      <c r="P125" s="7">
        <f t="shared" si="19"/>
        <v>1132107.3086546853</v>
      </c>
      <c r="Q125" s="7">
        <f t="shared" si="15"/>
        <v>1144435.5976407737</v>
      </c>
      <c r="R125" s="6">
        <f t="shared" si="16"/>
        <v>-6.9606865460983824E-3</v>
      </c>
      <c r="S125" s="9">
        <f t="shared" si="20"/>
        <v>0</v>
      </c>
      <c r="T125" s="7">
        <f t="shared" si="21"/>
        <v>293906.96268616186</v>
      </c>
      <c r="U125" s="7">
        <f t="shared" si="22"/>
        <v>274706.5667365627</v>
      </c>
      <c r="V125" s="7">
        <f t="shared" si="23"/>
        <v>297180.9837462093</v>
      </c>
      <c r="W125" s="7">
        <f t="shared" si="24"/>
        <v>266312.79548575141</v>
      </c>
      <c r="X125" s="7">
        <f t="shared" si="25"/>
        <v>294985.70424286049</v>
      </c>
      <c r="Y125" s="7">
        <f t="shared" si="25"/>
        <v>276352.98292683694</v>
      </c>
      <c r="Z125" s="7">
        <f t="shared" si="25"/>
        <v>303154.96934264177</v>
      </c>
      <c r="AA125" s="7">
        <f t="shared" si="17"/>
        <v>269941.94112843456</v>
      </c>
      <c r="AB125" s="7" cm="1">
        <f t="array" ref="AB125">SUM(ABS(T125:W125-X124:AA124))</f>
        <v>0</v>
      </c>
      <c r="AC125" s="6">
        <f t="shared" si="26"/>
        <v>0.25775649136654466</v>
      </c>
      <c r="AD125" s="6">
        <f t="shared" si="26"/>
        <v>0.24147534688411643</v>
      </c>
      <c r="AE125" s="6">
        <f t="shared" si="26"/>
        <v>0.26489473935238328</v>
      </c>
      <c r="AF125" s="6">
        <f t="shared" si="26"/>
        <v>0.23587342239695561</v>
      </c>
    </row>
    <row r="126" spans="1:32" x14ac:dyDescent="0.25">
      <c r="A126" s="1">
        <v>42915</v>
      </c>
      <c r="B126" s="3">
        <v>197.46000699999999</v>
      </c>
      <c r="C126" s="5">
        <v>44.830002</v>
      </c>
      <c r="D126" s="3">
        <v>91.150002000000001</v>
      </c>
      <c r="E126" s="3">
        <v>937.82000700000003</v>
      </c>
      <c r="F126" s="6">
        <f t="shared" si="18"/>
        <v>-1.0820499219028612E-2</v>
      </c>
      <c r="G126" s="6">
        <f t="shared" si="18"/>
        <v>-1.081195939982349E-2</v>
      </c>
      <c r="H126" s="6">
        <f t="shared" si="18"/>
        <v>1.4807414829659304E-2</v>
      </c>
      <c r="I126" s="6">
        <f t="shared" si="18"/>
        <v>-2.4130865192548812E-2</v>
      </c>
      <c r="J126" s="3" cm="1">
        <f t="array" ref="J126">B126*INDEX(AJ$3:AJ$7,2022-YEAR($A126))/1000000</f>
        <v>119.01329287904699</v>
      </c>
      <c r="K126" s="3" cm="1">
        <f t="array" ref="K126">C126*INDEX(AK$3:AK$7,2022-YEAR($A126))/1000000</f>
        <v>191.51376854399999</v>
      </c>
      <c r="L126" s="3" cm="1">
        <f t="array" ref="L126">D126*INDEX(AL$3:AL$7,2022-YEAR($A126))/1000000</f>
        <v>323.72834710320001</v>
      </c>
      <c r="M126" s="3" cm="1">
        <f t="array" ref="M126">E126*INDEX(AM$3:AM$7,2022-YEAR($A126))/1000000</f>
        <v>649.95521803134295</v>
      </c>
      <c r="N126" s="3"/>
      <c r="O126" s="8">
        <v>42915</v>
      </c>
      <c r="P126" s="7">
        <f t="shared" si="19"/>
        <v>1144435.5976407737</v>
      </c>
      <c r="Q126" s="7">
        <f t="shared" si="15"/>
        <v>1136230.7966245082</v>
      </c>
      <c r="R126" s="6">
        <f t="shared" si="16"/>
        <v>1.0889682357707375E-2</v>
      </c>
      <c r="S126" s="9">
        <f t="shared" si="20"/>
        <v>0</v>
      </c>
      <c r="T126" s="7">
        <f t="shared" si="21"/>
        <v>294985.70424286049</v>
      </c>
      <c r="U126" s="7">
        <f t="shared" si="22"/>
        <v>276352.98292683694</v>
      </c>
      <c r="V126" s="7">
        <f t="shared" si="23"/>
        <v>303154.96934264177</v>
      </c>
      <c r="W126" s="7">
        <f t="shared" si="24"/>
        <v>269941.94112843456</v>
      </c>
      <c r="X126" s="7">
        <f t="shared" si="25"/>
        <v>291793.81166047603</v>
      </c>
      <c r="Y126" s="7">
        <f t="shared" si="25"/>
        <v>273365.06569541187</v>
      </c>
      <c r="Z126" s="7">
        <f t="shared" si="25"/>
        <v>307643.91073137091</v>
      </c>
      <c r="AA126" s="7">
        <f t="shared" si="17"/>
        <v>263428.00853724935</v>
      </c>
      <c r="AB126" s="7" cm="1">
        <f t="array" ref="AB126">SUM(ABS(T126:W126-X125:AA125))</f>
        <v>0</v>
      </c>
      <c r="AC126" s="6">
        <f t="shared" si="26"/>
        <v>0.25680857491922526</v>
      </c>
      <c r="AD126" s="6">
        <f t="shared" si="26"/>
        <v>0.24058938246306943</v>
      </c>
      <c r="AE126" s="6">
        <f t="shared" si="26"/>
        <v>0.27075829280927194</v>
      </c>
      <c r="AF126" s="6">
        <f t="shared" si="26"/>
        <v>0.23184374980843331</v>
      </c>
    </row>
    <row r="127" spans="1:32" x14ac:dyDescent="0.25">
      <c r="A127" s="1">
        <v>42916</v>
      </c>
      <c r="B127" s="3">
        <v>197.75</v>
      </c>
      <c r="C127" s="5">
        <v>44.849997999999999</v>
      </c>
      <c r="D127" s="3">
        <v>91.400002000000001</v>
      </c>
      <c r="E127" s="3">
        <v>929.67999299999997</v>
      </c>
      <c r="F127" s="6">
        <f t="shared" si="18"/>
        <v>1.4686163765811333E-3</v>
      </c>
      <c r="G127" s="6">
        <f t="shared" si="18"/>
        <v>4.4604057791475249E-4</v>
      </c>
      <c r="H127" s="6">
        <f t="shared" si="18"/>
        <v>2.7427317006532004E-3</v>
      </c>
      <c r="I127" s="6">
        <f t="shared" si="18"/>
        <v>-8.6797188578213724E-3</v>
      </c>
      <c r="J127" s="3" cm="1">
        <f t="array" ref="J127">B127*INDEX(AJ$3:AJ$7,2022-YEAR($A127))/1000000</f>
        <v>119.18807775000001</v>
      </c>
      <c r="K127" s="3" cm="1">
        <f t="array" ref="K127">C127*INDEX(AK$3:AK$7,2022-YEAR($A127))/1000000</f>
        <v>191.599191456</v>
      </c>
      <c r="L127" s="3" cm="1">
        <f t="array" ref="L127">D127*INDEX(AL$3:AL$7,2022-YEAR($A127))/1000000</f>
        <v>324.61624710320001</v>
      </c>
      <c r="M127" s="3" cm="1">
        <f t="array" ref="M127">E127*INDEX(AM$3:AM$7,2022-YEAR($A127))/1000000</f>
        <v>644.31378946865698</v>
      </c>
      <c r="N127" s="3"/>
      <c r="O127" s="8">
        <v>42916</v>
      </c>
      <c r="P127" s="7">
        <f t="shared" si="19"/>
        <v>1136230.7966245082</v>
      </c>
      <c r="Q127" s="7">
        <f t="shared" si="15"/>
        <v>1135338.5653598791</v>
      </c>
      <c r="R127" s="6">
        <f t="shared" si="16"/>
        <v>-7.1692990266813972E-3</v>
      </c>
      <c r="S127" s="9">
        <f t="shared" si="20"/>
        <v>0</v>
      </c>
      <c r="T127" s="7">
        <f t="shared" si="21"/>
        <v>291793.81166047603</v>
      </c>
      <c r="U127" s="7">
        <f t="shared" si="22"/>
        <v>273365.06569541187</v>
      </c>
      <c r="V127" s="7">
        <f t="shared" si="23"/>
        <v>307643.91073137091</v>
      </c>
      <c r="W127" s="7">
        <f t="shared" si="24"/>
        <v>263428.00853724935</v>
      </c>
      <c r="X127" s="7">
        <f t="shared" si="25"/>
        <v>292222.34483086562</v>
      </c>
      <c r="Y127" s="7">
        <f t="shared" si="25"/>
        <v>273486.99760729633</v>
      </c>
      <c r="Z127" s="7">
        <f t="shared" si="25"/>
        <v>308487.69543784676</v>
      </c>
      <c r="AA127" s="7">
        <f t="shared" si="17"/>
        <v>261141.52748387028</v>
      </c>
      <c r="AB127" s="7" cm="1">
        <f t="array" ref="AB127">SUM(ABS(T127:W127-X126:AA126))</f>
        <v>0</v>
      </c>
      <c r="AC127" s="6">
        <f t="shared" si="26"/>
        <v>0.25738784336832349</v>
      </c>
      <c r="AD127" s="6">
        <f t="shared" si="26"/>
        <v>0.24088585198425508</v>
      </c>
      <c r="AE127" s="6">
        <f t="shared" si="26"/>
        <v>0.27171427523917724</v>
      </c>
      <c r="AF127" s="6">
        <f t="shared" si="26"/>
        <v>0.2300120294082442</v>
      </c>
    </row>
    <row r="128" spans="1:32" x14ac:dyDescent="0.25">
      <c r="A128" s="1">
        <v>42919</v>
      </c>
      <c r="B128" s="3">
        <v>198.58999600000001</v>
      </c>
      <c r="C128" s="5">
        <v>44.759998000000003</v>
      </c>
      <c r="D128" s="3">
        <v>92.75</v>
      </c>
      <c r="E128" s="3">
        <v>919.46002199999998</v>
      </c>
      <c r="F128" s="6">
        <f t="shared" si="18"/>
        <v>4.2477673830594309E-3</v>
      </c>
      <c r="G128" s="6">
        <f t="shared" si="18"/>
        <v>-2.0066890526950765E-3</v>
      </c>
      <c r="H128" s="6">
        <f t="shared" si="18"/>
        <v>1.4770218495181231E-2</v>
      </c>
      <c r="I128" s="6">
        <f t="shared" si="18"/>
        <v>-1.0992998748979188E-2</v>
      </c>
      <c r="J128" s="3" cm="1">
        <f t="array" ref="J128">B128*INDEX(AJ$3:AJ$7,2022-YEAR($A128))/1000000</f>
        <v>119.69436097911601</v>
      </c>
      <c r="K128" s="3" cm="1">
        <f t="array" ref="K128">C128*INDEX(AK$3:AK$7,2022-YEAR($A128))/1000000</f>
        <v>191.214711456</v>
      </c>
      <c r="L128" s="3" cm="1">
        <f t="array" ref="L128">D128*INDEX(AL$3:AL$7,2022-YEAR($A128))/1000000</f>
        <v>329.41090000000003</v>
      </c>
      <c r="M128" s="3" cm="1">
        <f t="array" ref="M128">E128*INDEX(AM$3:AM$7,2022-YEAR($A128))/1000000</f>
        <v>637.230848787078</v>
      </c>
      <c r="N128" s="3"/>
      <c r="O128" s="8">
        <v>42919</v>
      </c>
      <c r="P128" s="7">
        <f t="shared" si="19"/>
        <v>1135338.5653598791</v>
      </c>
      <c r="Q128" s="7">
        <f t="shared" si="15"/>
        <v>1137046.7668359182</v>
      </c>
      <c r="R128" s="6">
        <f t="shared" si="16"/>
        <v>-7.8525530841078162E-4</v>
      </c>
      <c r="S128" s="9">
        <f t="shared" si="20"/>
        <v>1</v>
      </c>
      <c r="T128" s="7">
        <f t="shared" si="21"/>
        <v>283834.64133996976</v>
      </c>
      <c r="U128" s="7">
        <f t="shared" si="22"/>
        <v>283834.64133996976</v>
      </c>
      <c r="V128" s="7">
        <f t="shared" si="23"/>
        <v>283834.64133996976</v>
      </c>
      <c r="W128" s="7">
        <f t="shared" si="24"/>
        <v>283834.64133996976</v>
      </c>
      <c r="X128" s="7">
        <f t="shared" si="25"/>
        <v>285040.30487163609</v>
      </c>
      <c r="Y128" s="7">
        <f t="shared" si="25"/>
        <v>283265.07347241719</v>
      </c>
      <c r="Z128" s="7">
        <f t="shared" si="25"/>
        <v>288026.94100906252</v>
      </c>
      <c r="AA128" s="7">
        <f t="shared" si="17"/>
        <v>280714.4474828025</v>
      </c>
      <c r="AB128" s="7" cm="1">
        <f t="array" ref="AB128">SUM(ABS(T128:W128-X127:AA127))</f>
        <v>66081.515177545778</v>
      </c>
      <c r="AC128" s="6">
        <f t="shared" si="26"/>
        <v>0.25068476793159811</v>
      </c>
      <c r="AD128" s="6">
        <f t="shared" si="26"/>
        <v>0.24912350286230031</v>
      </c>
      <c r="AE128" s="6">
        <f t="shared" si="26"/>
        <v>0.2533114287027618</v>
      </c>
      <c r="AF128" s="6">
        <f t="shared" si="26"/>
        <v>0.24688030050333987</v>
      </c>
    </row>
    <row r="129" spans="1:32" x14ac:dyDescent="0.25">
      <c r="A129" s="1">
        <v>42921</v>
      </c>
      <c r="B129" s="3">
        <v>201.80999800000001</v>
      </c>
      <c r="C129" s="5">
        <v>44.82</v>
      </c>
      <c r="D129" s="3">
        <v>93.68</v>
      </c>
      <c r="E129" s="3">
        <v>932.26000999999997</v>
      </c>
      <c r="F129" s="6">
        <f t="shared" si="18"/>
        <v>1.6214321289376388E-2</v>
      </c>
      <c r="G129" s="6">
        <f t="shared" si="18"/>
        <v>1.340527316377349E-3</v>
      </c>
      <c r="H129" s="6">
        <f t="shared" si="18"/>
        <v>1.0026954177897673E-2</v>
      </c>
      <c r="I129" s="6">
        <f t="shared" si="18"/>
        <v>1.3921201241743564E-2</v>
      </c>
      <c r="J129" s="3" cm="1">
        <f t="array" ref="J129">B129*INDEX(AJ$3:AJ$7,2022-YEAR($A129))/1000000</f>
        <v>121.63512380455801</v>
      </c>
      <c r="K129" s="3" cm="1">
        <f t="array" ref="K129">C129*INDEX(AK$3:AK$7,2022-YEAR($A129))/1000000</f>
        <v>191.47103999999999</v>
      </c>
      <c r="L129" s="3" cm="1">
        <f t="array" ref="L129">D129*INDEX(AL$3:AL$7,2022-YEAR($A129))/1000000</f>
        <v>332.713888</v>
      </c>
      <c r="M129" s="3" cm="1">
        <f t="array" ref="M129">E129*INDEX(AM$3:AM$7,2022-YEAR($A129))/1000000</f>
        <v>646.10186767049004</v>
      </c>
      <c r="N129" s="3"/>
      <c r="O129" s="8">
        <v>42921</v>
      </c>
      <c r="P129" s="7">
        <f t="shared" si="19"/>
        <v>1137046.7668359182</v>
      </c>
      <c r="Q129" s="7">
        <f t="shared" si="15"/>
        <v>1148844.1417426651</v>
      </c>
      <c r="R129" s="6">
        <f t="shared" si="16"/>
        <v>1.5045745191415438E-3</v>
      </c>
      <c r="S129" s="9">
        <f t="shared" si="20"/>
        <v>0</v>
      </c>
      <c r="T129" s="7">
        <f t="shared" si="21"/>
        <v>285040.30487163609</v>
      </c>
      <c r="U129" s="7">
        <f t="shared" si="22"/>
        <v>283265.07347241719</v>
      </c>
      <c r="V129" s="7">
        <f t="shared" si="23"/>
        <v>288026.94100906252</v>
      </c>
      <c r="W129" s="7">
        <f t="shared" si="24"/>
        <v>280714.4474828025</v>
      </c>
      <c r="X129" s="7">
        <f t="shared" si="25"/>
        <v>289662.03995524667</v>
      </c>
      <c r="Y129" s="7">
        <f t="shared" si="25"/>
        <v>283644.79804118263</v>
      </c>
      <c r="Z129" s="7">
        <f t="shared" si="25"/>
        <v>290914.97394856042</v>
      </c>
      <c r="AA129" s="7">
        <f t="shared" si="17"/>
        <v>284622.32979767543</v>
      </c>
      <c r="AB129" s="7" cm="1">
        <f t="array" ref="AB129">SUM(ABS(T129:W129-X128:AA128))</f>
        <v>0</v>
      </c>
      <c r="AC129" s="6">
        <f t="shared" si="26"/>
        <v>0.25213345259859399</v>
      </c>
      <c r="AD129" s="6">
        <f t="shared" si="26"/>
        <v>0.24689580399559327</v>
      </c>
      <c r="AE129" s="6">
        <f t="shared" si="26"/>
        <v>0.25322405657853264</v>
      </c>
      <c r="AF129" s="6">
        <f t="shared" si="26"/>
        <v>0.2477466868272801</v>
      </c>
    </row>
    <row r="130" spans="1:32" x14ac:dyDescent="0.25">
      <c r="A130" s="1">
        <v>42922</v>
      </c>
      <c r="B130" s="3">
        <v>201.479996</v>
      </c>
      <c r="C130" s="5">
        <v>44.400002000000001</v>
      </c>
      <c r="D130" s="3">
        <v>93.379997000000003</v>
      </c>
      <c r="E130" s="3">
        <v>927.69000200000005</v>
      </c>
      <c r="F130" s="6">
        <f t="shared" si="18"/>
        <v>-1.6352113536020063E-3</v>
      </c>
      <c r="G130" s="6">
        <f t="shared" si="18"/>
        <v>-9.3707719767960329E-3</v>
      </c>
      <c r="H130" s="6">
        <f t="shared" si="18"/>
        <v>-3.2024231426132088E-3</v>
      </c>
      <c r="I130" s="6">
        <f t="shared" si="18"/>
        <v>-4.9020744759822321E-3</v>
      </c>
      <c r="J130" s="3" cm="1">
        <f t="array" ref="J130">B130*INDEX(AJ$3:AJ$7,2022-YEAR($A130))/1000000</f>
        <v>121.436224669116</v>
      </c>
      <c r="K130" s="3" cm="1">
        <f t="array" ref="K130">C130*INDEX(AK$3:AK$7,2022-YEAR($A130))/1000000</f>
        <v>189.67680854400001</v>
      </c>
      <c r="L130" s="3" cm="1">
        <f t="array" ref="L130">D130*INDEX(AL$3:AL$7,2022-YEAR($A130))/1000000</f>
        <v>331.64839734520001</v>
      </c>
      <c r="M130" s="3" cm="1">
        <f t="array" ref="M130">E130*INDEX(AM$3:AM$7,2022-YEAR($A130))/1000000</f>
        <v>642.93462819609806</v>
      </c>
      <c r="N130" s="3"/>
      <c r="O130" s="8">
        <v>42922</v>
      </c>
      <c r="P130" s="7">
        <f t="shared" si="19"/>
        <v>1148844.1417426651</v>
      </c>
      <c r="Q130" s="7">
        <f t="shared" si="15"/>
        <v>1143385.6396580732</v>
      </c>
      <c r="R130" s="6">
        <f t="shared" si="16"/>
        <v>1.0375452664603824E-2</v>
      </c>
      <c r="S130" s="9">
        <f t="shared" si="20"/>
        <v>0</v>
      </c>
      <c r="T130" s="7">
        <f t="shared" si="21"/>
        <v>289662.03995524667</v>
      </c>
      <c r="U130" s="7">
        <f t="shared" si="22"/>
        <v>283644.79804118263</v>
      </c>
      <c r="V130" s="7">
        <f t="shared" si="23"/>
        <v>290914.97394856042</v>
      </c>
      <c r="W130" s="7">
        <f t="shared" si="24"/>
        <v>284622.32979767543</v>
      </c>
      <c r="X130" s="7">
        <f t="shared" si="25"/>
        <v>289188.38129880431</v>
      </c>
      <c r="Y130" s="7">
        <f t="shared" si="25"/>
        <v>280986.82731633435</v>
      </c>
      <c r="Z130" s="7">
        <f t="shared" si="25"/>
        <v>289983.34110345482</v>
      </c>
      <c r="AA130" s="7">
        <f t="shared" si="17"/>
        <v>283227.08993947966</v>
      </c>
      <c r="AB130" s="7" cm="1">
        <f t="array" ref="AB130">SUM(ABS(T130:W130-X129:AA129))</f>
        <v>0</v>
      </c>
      <c r="AC130" s="6">
        <f t="shared" si="26"/>
        <v>0.25292287332319952</v>
      </c>
      <c r="AD130" s="6">
        <f t="shared" si="26"/>
        <v>0.24574983065237974</v>
      </c>
      <c r="AE130" s="6">
        <f t="shared" si="26"/>
        <v>0.25361814163607449</v>
      </c>
      <c r="AF130" s="6">
        <f t="shared" si="26"/>
        <v>0.24770915438834623</v>
      </c>
    </row>
    <row r="131" spans="1:32" x14ac:dyDescent="0.25">
      <c r="A131" s="1">
        <v>42923</v>
      </c>
      <c r="B131" s="3">
        <v>202.36999499999999</v>
      </c>
      <c r="C131" s="5">
        <v>44.389999000000003</v>
      </c>
      <c r="D131" s="3">
        <v>93.849997999999999</v>
      </c>
      <c r="E131" s="3">
        <v>940.80999799999995</v>
      </c>
      <c r="F131" s="6">
        <f t="shared" si="18"/>
        <v>4.4173070164246209E-3</v>
      </c>
      <c r="G131" s="6">
        <f t="shared" si="18"/>
        <v>-2.2529278264438179E-4</v>
      </c>
      <c r="H131" s="6">
        <f t="shared" si="18"/>
        <v>5.0332085575028884E-3</v>
      </c>
      <c r="I131" s="6">
        <f t="shared" si="18"/>
        <v>1.4142651070631951E-2</v>
      </c>
      <c r="J131" s="3" cm="1">
        <f t="array" ref="J131">B131*INDEX(AJ$3:AJ$7,2022-YEAR($A131))/1000000</f>
        <v>121.972645756395</v>
      </c>
      <c r="K131" s="3" cm="1">
        <f t="array" ref="K131">C131*INDEX(AK$3:AK$7,2022-YEAR($A131))/1000000</f>
        <v>189.63407572800003</v>
      </c>
      <c r="L131" s="3" cm="1">
        <f t="array" ref="L131">D131*INDEX(AL$3:AL$7,2022-YEAR($A131))/1000000</f>
        <v>333.31765289679998</v>
      </c>
      <c r="M131" s="3" cm="1">
        <f t="array" ref="M131">E131*INDEX(AM$3:AM$7,2022-YEAR($A131))/1000000</f>
        <v>652.02742830390196</v>
      </c>
      <c r="N131" s="3"/>
      <c r="O131" s="8">
        <v>42923</v>
      </c>
      <c r="P131" s="7">
        <f t="shared" si="19"/>
        <v>1143385.6396580732</v>
      </c>
      <c r="Q131" s="7">
        <f t="shared" si="15"/>
        <v>1150064.8977603801</v>
      </c>
      <c r="R131" s="6">
        <f t="shared" si="16"/>
        <v>-4.7512990546411116E-3</v>
      </c>
      <c r="S131" s="9">
        <f t="shared" si="20"/>
        <v>0</v>
      </c>
      <c r="T131" s="7">
        <f t="shared" si="21"/>
        <v>289188.38129880431</v>
      </c>
      <c r="U131" s="7">
        <f t="shared" si="22"/>
        <v>280986.82731633435</v>
      </c>
      <c r="V131" s="7">
        <f t="shared" si="23"/>
        <v>289983.34110345482</v>
      </c>
      <c r="W131" s="7">
        <f t="shared" si="24"/>
        <v>283227.08993947966</v>
      </c>
      <c r="X131" s="7">
        <f t="shared" si="25"/>
        <v>290465.81516458397</v>
      </c>
      <c r="Y131" s="7">
        <f t="shared" si="25"/>
        <v>280923.52301212185</v>
      </c>
      <c r="Z131" s="7">
        <f t="shared" si="25"/>
        <v>291442.88773742999</v>
      </c>
      <c r="AA131" s="7">
        <f t="shared" si="17"/>
        <v>287232.67184624419</v>
      </c>
      <c r="AB131" s="7" cm="1">
        <f t="array" ref="AB131">SUM(ABS(T131:W131-X130:AA130))</f>
        <v>0</v>
      </c>
      <c r="AC131" s="6">
        <f t="shared" si="26"/>
        <v>0.25256471676531728</v>
      </c>
      <c r="AD131" s="6">
        <f t="shared" si="26"/>
        <v>0.24426753964857836</v>
      </c>
      <c r="AE131" s="6">
        <f t="shared" si="26"/>
        <v>0.25341429714530173</v>
      </c>
      <c r="AF131" s="6">
        <f t="shared" si="26"/>
        <v>0.24975344644080261</v>
      </c>
    </row>
    <row r="132" spans="1:32" x14ac:dyDescent="0.25">
      <c r="A132" s="1">
        <v>42926</v>
      </c>
      <c r="B132" s="3">
        <v>203.96000699999999</v>
      </c>
      <c r="C132" s="5">
        <v>44.380001</v>
      </c>
      <c r="D132" s="3">
        <v>93.190002000000007</v>
      </c>
      <c r="E132" s="3">
        <v>951</v>
      </c>
      <c r="F132" s="6">
        <f t="shared" si="18"/>
        <v>7.856955276398514E-3</v>
      </c>
      <c r="G132" s="6">
        <f t="shared" si="18"/>
        <v>-2.2523091293613628E-4</v>
      </c>
      <c r="H132" s="6">
        <f t="shared" si="18"/>
        <v>-7.0324561967490817E-3</v>
      </c>
      <c r="I132" s="6">
        <f t="shared" ref="I132:I195" si="27">E132/E131-1</f>
        <v>1.0831094505439287E-2</v>
      </c>
      <c r="J132" s="3" cm="1">
        <f t="array" ref="J132">B132*INDEX(AJ$3:AJ$7,2022-YEAR($A132))/1000000</f>
        <v>122.93097937904699</v>
      </c>
      <c r="K132" s="3" cm="1">
        <f t="array" ref="K132">C132*INDEX(AK$3:AK$7,2022-YEAR($A132))/1000000</f>
        <v>189.59136427200002</v>
      </c>
      <c r="L132" s="3" cm="1">
        <f t="array" ref="L132">D132*INDEX(AL$3:AL$7,2022-YEAR($A132))/1000000</f>
        <v>330.97361110320003</v>
      </c>
      <c r="M132" s="3" cm="1">
        <f t="array" ref="M132">E132*INDEX(AM$3:AM$7,2022-YEAR($A132))/1000000</f>
        <v>659.08959900000002</v>
      </c>
      <c r="N132" s="3"/>
      <c r="O132" s="8">
        <v>42926</v>
      </c>
      <c r="P132" s="7">
        <f t="shared" si="19"/>
        <v>1150064.8977603801</v>
      </c>
      <c r="Q132" s="7">
        <f t="shared" ref="Q132:Q195" si="28">SUM(X132:AA132)</f>
        <v>1153345.2868898464</v>
      </c>
      <c r="R132" s="6">
        <f t="shared" ref="R132:R195" si="29">P132/P131-1</f>
        <v>5.841649458099063E-3</v>
      </c>
      <c r="S132" s="9">
        <f t="shared" si="20"/>
        <v>0</v>
      </c>
      <c r="T132" s="7">
        <f t="shared" si="21"/>
        <v>290465.81516458397</v>
      </c>
      <c r="U132" s="7">
        <f t="shared" si="22"/>
        <v>280923.52301212185</v>
      </c>
      <c r="V132" s="7">
        <f t="shared" si="23"/>
        <v>291442.88773742999</v>
      </c>
      <c r="W132" s="7">
        <f t="shared" si="24"/>
        <v>287232.67184624419</v>
      </c>
      <c r="X132" s="7">
        <f t="shared" si="25"/>
        <v>292747.9920836548</v>
      </c>
      <c r="Y132" s="7">
        <f t="shared" si="25"/>
        <v>280860.25035056862</v>
      </c>
      <c r="Z132" s="7">
        <f t="shared" si="25"/>
        <v>289393.32839556248</v>
      </c>
      <c r="AA132" s="7">
        <f t="shared" si="25"/>
        <v>290343.71606006066</v>
      </c>
      <c r="AB132" s="7" cm="1">
        <f t="array" ref="AB132">SUM(ABS(T132:W132-X131:AA131))</f>
        <v>0</v>
      </c>
      <c r="AC132" s="6">
        <f t="shared" si="26"/>
        <v>0.2538251080672379</v>
      </c>
      <c r="AD132" s="6">
        <f t="shared" si="26"/>
        <v>0.24351792437453554</v>
      </c>
      <c r="AE132" s="6">
        <f t="shared" si="26"/>
        <v>0.25091647027574132</v>
      </c>
      <c r="AF132" s="6">
        <f t="shared" ref="AF132:AF195" si="30">AA132/$Q132</f>
        <v>0.25174049728248532</v>
      </c>
    </row>
    <row r="133" spans="1:32" x14ac:dyDescent="0.25">
      <c r="A133" s="1">
        <v>42927</v>
      </c>
      <c r="B133" s="3">
        <v>206.270004</v>
      </c>
      <c r="C133" s="5">
        <v>44.330002</v>
      </c>
      <c r="D133" s="3">
        <v>92.830001999999993</v>
      </c>
      <c r="E133" s="3">
        <v>953.53002900000001</v>
      </c>
      <c r="F133" s="6">
        <f t="shared" ref="F133:I196" si="31">B133/B132-1</f>
        <v>1.1325735049616981E-2</v>
      </c>
      <c r="G133" s="6">
        <f t="shared" si="31"/>
        <v>-1.126611060689231E-3</v>
      </c>
      <c r="H133" s="6">
        <f t="shared" si="31"/>
        <v>-3.8630753543713592E-3</v>
      </c>
      <c r="I133" s="6">
        <f t="shared" si="27"/>
        <v>2.6603880126183643E-3</v>
      </c>
      <c r="J133" s="3" cm="1">
        <f t="array" ref="J133">B133*INDEX(AJ$3:AJ$7,2022-YEAR($A133))/1000000</f>
        <v>124.32326308088399</v>
      </c>
      <c r="K133" s="3" cm="1">
        <f t="array" ref="K133">C133*INDEX(AK$3:AK$7,2022-YEAR($A133))/1000000</f>
        <v>189.37776854399999</v>
      </c>
      <c r="L133" s="3" cm="1">
        <f t="array" ref="L133">D133*INDEX(AL$3:AL$7,2022-YEAR($A133))/1000000</f>
        <v>329.69503510319998</v>
      </c>
      <c r="M133" s="3" cm="1">
        <f t="array" ref="M133">E133*INDEX(AM$3:AM$7,2022-YEAR($A133))/1000000</f>
        <v>660.84303306842105</v>
      </c>
      <c r="N133" s="3"/>
      <c r="O133" s="8">
        <v>42927</v>
      </c>
      <c r="P133" s="7">
        <f t="shared" ref="P133:P196" si="32">SUM(T133:W133)</f>
        <v>1153345.2868898464</v>
      </c>
      <c r="Q133" s="7">
        <f t="shared" si="28"/>
        <v>1155998.9315270414</v>
      </c>
      <c r="R133" s="6">
        <f t="shared" si="29"/>
        <v>2.8523513202207695E-3</v>
      </c>
      <c r="S133" s="9">
        <f t="shared" ref="S133:S196" si="33">IF(MONTH(A133)=MONTH(A132),0,1)</f>
        <v>0</v>
      </c>
      <c r="T133" s="7">
        <f t="shared" ref="T133:T196" si="34">IF($S133=0,X132,$Q132/4)</f>
        <v>292747.9920836548</v>
      </c>
      <c r="U133" s="7">
        <f t="shared" ref="U133:U196" si="35">IF($S133=0,Y132,$Q132/4)</f>
        <v>280860.25035056862</v>
      </c>
      <c r="V133" s="7">
        <f t="shared" ref="V133:V196" si="36">IF($S133=0,Z132,$Q132/4)</f>
        <v>289393.32839556248</v>
      </c>
      <c r="W133" s="7">
        <f t="shared" ref="W133:W196" si="37">IF($S133=0,AA132,$Q132/4)</f>
        <v>290343.71606006066</v>
      </c>
      <c r="X133" s="7">
        <f t="shared" ref="X133:AA196" si="38">T133*B133/B132</f>
        <v>296063.57827830163</v>
      </c>
      <c r="Y133" s="7">
        <f t="shared" si="38"/>
        <v>280543.83008601575</v>
      </c>
      <c r="Z133" s="7">
        <f t="shared" si="38"/>
        <v>288275.38016091805</v>
      </c>
      <c r="AA133" s="7">
        <f t="shared" si="38"/>
        <v>291116.14300180593</v>
      </c>
      <c r="AB133" s="7" cm="1">
        <f t="array" ref="AB133">SUM(ABS(T133:W133-X132:AA132))</f>
        <v>0</v>
      </c>
      <c r="AC133" s="6">
        <f t="shared" ref="AC133:AF196" si="39">X133/$Q133</f>
        <v>0.25611059855151436</v>
      </c>
      <c r="AD133" s="6">
        <f t="shared" si="39"/>
        <v>0.24268519843303438</v>
      </c>
      <c r="AE133" s="6">
        <f t="shared" si="39"/>
        <v>0.24937339672114969</v>
      </c>
      <c r="AF133" s="6">
        <f t="shared" si="30"/>
        <v>0.25183080629430155</v>
      </c>
    </row>
    <row r="134" spans="1:32" x14ac:dyDescent="0.25">
      <c r="A134" s="1">
        <v>42928</v>
      </c>
      <c r="B134" s="3">
        <v>206.44000199999999</v>
      </c>
      <c r="C134" s="5">
        <v>44.509998000000003</v>
      </c>
      <c r="D134" s="3">
        <v>92.510002</v>
      </c>
      <c r="E134" s="3">
        <v>967.65997300000004</v>
      </c>
      <c r="F134" s="6">
        <f t="shared" si="31"/>
        <v>8.2415279344250081E-4</v>
      </c>
      <c r="G134" s="6">
        <f t="shared" si="31"/>
        <v>4.0603652578226068E-3</v>
      </c>
      <c r="H134" s="6">
        <f t="shared" si="31"/>
        <v>-3.4471614037021592E-3</v>
      </c>
      <c r="I134" s="6">
        <f t="shared" si="27"/>
        <v>1.4818562153536607E-2</v>
      </c>
      <c r="J134" s="3" cm="1">
        <f t="array" ref="J134">B134*INDEX(AJ$3:AJ$7,2022-YEAR($A134))/1000000</f>
        <v>124.42572444544199</v>
      </c>
      <c r="K134" s="3" cm="1">
        <f t="array" ref="K134">C134*INDEX(AK$3:AK$7,2022-YEAR($A134))/1000000</f>
        <v>190.14671145599999</v>
      </c>
      <c r="L134" s="3" cm="1">
        <f t="array" ref="L134">D134*INDEX(AL$3:AL$7,2022-YEAR($A134))/1000000</f>
        <v>328.5585231032</v>
      </c>
      <c r="M134" s="3" cm="1">
        <f t="array" ref="M134">E134*INDEX(AM$3:AM$7,2022-YEAR($A134))/1000000</f>
        <v>670.63577662767705</v>
      </c>
      <c r="N134" s="3"/>
      <c r="O134" s="8">
        <v>42928</v>
      </c>
      <c r="P134" s="7">
        <f t="shared" si="32"/>
        <v>1155998.9315270414</v>
      </c>
      <c r="Q134" s="7">
        <f t="shared" si="28"/>
        <v>1160702.2344679355</v>
      </c>
      <c r="R134" s="6">
        <f t="shared" si="29"/>
        <v>2.3008241047663969E-3</v>
      </c>
      <c r="S134" s="9">
        <f t="shared" si="33"/>
        <v>0</v>
      </c>
      <c r="T134" s="7">
        <f t="shared" si="34"/>
        <v>296063.57827830163</v>
      </c>
      <c r="U134" s="7">
        <f t="shared" si="35"/>
        <v>280543.83008601575</v>
      </c>
      <c r="V134" s="7">
        <f t="shared" si="36"/>
        <v>288275.38016091805</v>
      </c>
      <c r="W134" s="7">
        <f t="shared" si="37"/>
        <v>291116.14300180593</v>
      </c>
      <c r="X134" s="7">
        <f t="shared" si="38"/>
        <v>296307.57990337629</v>
      </c>
      <c r="Y134" s="7">
        <f t="shared" si="38"/>
        <v>281682.94050699344</v>
      </c>
      <c r="Z134" s="7">
        <f t="shared" si="38"/>
        <v>287281.64839678979</v>
      </c>
      <c r="AA134" s="7">
        <f t="shared" si="38"/>
        <v>295430.06566077605</v>
      </c>
      <c r="AB134" s="7" cm="1">
        <f t="array" ref="AB134">SUM(ABS(T134:W134-X133:AA133))</f>
        <v>0</v>
      </c>
      <c r="AC134" s="6">
        <f t="shared" si="39"/>
        <v>0.25528302703682082</v>
      </c>
      <c r="AD134" s="6">
        <f t="shared" si="39"/>
        <v>0.24268320689165948</v>
      </c>
      <c r="AE134" s="6">
        <f t="shared" si="39"/>
        <v>0.24750675915471065</v>
      </c>
      <c r="AF134" s="6">
        <f t="shared" si="30"/>
        <v>0.25452700691680913</v>
      </c>
    </row>
    <row r="135" spans="1:32" x14ac:dyDescent="0.25">
      <c r="A135" s="1">
        <v>42929</v>
      </c>
      <c r="B135" s="3">
        <v>206.229996</v>
      </c>
      <c r="C135" s="5">
        <v>44.43</v>
      </c>
      <c r="D135" s="3">
        <v>93.099997999999999</v>
      </c>
      <c r="E135" s="3">
        <v>968.84997599999997</v>
      </c>
      <c r="F135" s="6">
        <f t="shared" si="31"/>
        <v>-1.0172737742949467E-3</v>
      </c>
      <c r="G135" s="6">
        <f t="shared" si="31"/>
        <v>-1.797304057394089E-3</v>
      </c>
      <c r="H135" s="6">
        <f t="shared" si="31"/>
        <v>6.3776455220485584E-3</v>
      </c>
      <c r="I135" s="6">
        <f t="shared" si="27"/>
        <v>1.229773921836097E-3</v>
      </c>
      <c r="J135" s="3" cm="1">
        <f t="array" ref="J135">B135*INDEX(AJ$3:AJ$7,2022-YEAR($A135))/1000000</f>
        <v>124.29914941911601</v>
      </c>
      <c r="K135" s="3" cm="1">
        <f t="array" ref="K135">C135*INDEX(AK$3:AK$7,2022-YEAR($A135))/1000000</f>
        <v>189.80495999999999</v>
      </c>
      <c r="L135" s="3" cm="1">
        <f t="array" ref="L135">D135*INDEX(AL$3:AL$7,2022-YEAR($A135))/1000000</f>
        <v>330.65395289679998</v>
      </c>
      <c r="M135" s="3" cm="1">
        <f t="array" ref="M135">E135*INDEX(AM$3:AM$7,2022-YEAR($A135))/1000000</f>
        <v>671.46050701682395</v>
      </c>
      <c r="N135" s="3"/>
      <c r="O135" s="8">
        <v>42929</v>
      </c>
      <c r="P135" s="7">
        <f t="shared" si="32"/>
        <v>1160702.2344679355</v>
      </c>
      <c r="Q135" s="7">
        <f t="shared" si="28"/>
        <v>1162090.0313548434</v>
      </c>
      <c r="R135" s="6">
        <f t="shared" si="29"/>
        <v>4.0686049204918806E-3</v>
      </c>
      <c r="S135" s="9">
        <f t="shared" si="33"/>
        <v>0</v>
      </c>
      <c r="T135" s="7">
        <f t="shared" si="34"/>
        <v>296307.57990337629</v>
      </c>
      <c r="U135" s="7">
        <f t="shared" si="35"/>
        <v>281682.94050699344</v>
      </c>
      <c r="V135" s="7">
        <f t="shared" si="36"/>
        <v>287281.64839678979</v>
      </c>
      <c r="W135" s="7">
        <f t="shared" si="37"/>
        <v>295430.06566077605</v>
      </c>
      <c r="X135" s="7">
        <f t="shared" si="38"/>
        <v>296006.15397321578</v>
      </c>
      <c r="Y135" s="7">
        <f t="shared" si="38"/>
        <v>281176.67061512149</v>
      </c>
      <c r="Z135" s="7">
        <f t="shared" si="38"/>
        <v>289113.82891525427</v>
      </c>
      <c r="AA135" s="7">
        <f t="shared" si="38"/>
        <v>295793.37785125198</v>
      </c>
      <c r="AB135" s="7" cm="1">
        <f t="array" ref="AB135">SUM(ABS(T135:W135-X134:AA134))</f>
        <v>0</v>
      </c>
      <c r="AC135" s="6">
        <f t="shared" si="39"/>
        <v>0.25471877908470802</v>
      </c>
      <c r="AD135" s="6">
        <f t="shared" si="39"/>
        <v>0.24195773393504344</v>
      </c>
      <c r="AE135" s="6">
        <f t="shared" si="39"/>
        <v>0.2487878056902233</v>
      </c>
      <c r="AF135" s="6">
        <f t="shared" si="30"/>
        <v>0.25453568129002535</v>
      </c>
    </row>
    <row r="136" spans="1:32" x14ac:dyDescent="0.25">
      <c r="A136" s="1">
        <v>42930</v>
      </c>
      <c r="B136" s="3">
        <v>208.509995</v>
      </c>
      <c r="C136" s="5">
        <v>44.68</v>
      </c>
      <c r="D136" s="3">
        <v>92.25</v>
      </c>
      <c r="E136" s="3">
        <v>976.90997300000004</v>
      </c>
      <c r="F136" s="6">
        <f t="shared" si="31"/>
        <v>1.1055612879903309E-2</v>
      </c>
      <c r="G136" s="6">
        <f t="shared" si="31"/>
        <v>5.6268287193337319E-3</v>
      </c>
      <c r="H136" s="6">
        <f t="shared" si="31"/>
        <v>-9.1299464904391892E-3</v>
      </c>
      <c r="I136" s="6">
        <f t="shared" si="27"/>
        <v>8.3191383595597745E-3</v>
      </c>
      <c r="J136" s="3" cm="1">
        <f t="array" ref="J136">B136*INDEX(AJ$3:AJ$7,2022-YEAR($A136))/1000000</f>
        <v>125.673352696395</v>
      </c>
      <c r="K136" s="3" cm="1">
        <f t="array" ref="K136">C136*INDEX(AK$3:AK$7,2022-YEAR($A136))/1000000</f>
        <v>190.87296000000001</v>
      </c>
      <c r="L136" s="3" cm="1">
        <f t="array" ref="L136">D136*INDEX(AL$3:AL$7,2022-YEAR($A136))/1000000</f>
        <v>327.63510000000002</v>
      </c>
      <c r="M136" s="3" cm="1">
        <f t="array" ref="M136">E136*INDEX(AM$3:AM$7,2022-YEAR($A136))/1000000</f>
        <v>677.04647987767703</v>
      </c>
      <c r="N136" s="3"/>
      <c r="O136" s="8">
        <v>42930</v>
      </c>
      <c r="P136" s="7">
        <f t="shared" si="32"/>
        <v>1162090.0313548434</v>
      </c>
      <c r="Q136" s="7">
        <f t="shared" si="28"/>
        <v>1166765.8460172082</v>
      </c>
      <c r="R136" s="6">
        <f t="shared" si="29"/>
        <v>1.1956528088739038E-3</v>
      </c>
      <c r="S136" s="9">
        <f t="shared" si="33"/>
        <v>0</v>
      </c>
      <c r="T136" s="7">
        <f t="shared" si="34"/>
        <v>296006.15397321578</v>
      </c>
      <c r="U136" s="7">
        <f t="shared" si="35"/>
        <v>281176.67061512149</v>
      </c>
      <c r="V136" s="7">
        <f t="shared" si="36"/>
        <v>289113.82891525427</v>
      </c>
      <c r="W136" s="7">
        <f t="shared" si="37"/>
        <v>295793.37785125198</v>
      </c>
      <c r="X136" s="7">
        <f t="shared" si="38"/>
        <v>299278.68342161272</v>
      </c>
      <c r="Y136" s="7">
        <f t="shared" si="38"/>
        <v>282758.8035805453</v>
      </c>
      <c r="Z136" s="7">
        <f t="shared" si="38"/>
        <v>286474.23512761202</v>
      </c>
      <c r="AA136" s="7">
        <f t="shared" si="38"/>
        <v>298254.12388743804</v>
      </c>
      <c r="AB136" s="7" cm="1">
        <f t="array" ref="AB136">SUM(ABS(T136:W136-X135:AA135))</f>
        <v>0</v>
      </c>
      <c r="AC136" s="6">
        <f t="shared" si="39"/>
        <v>0.25650278026496054</v>
      </c>
      <c r="AD136" s="6">
        <f t="shared" si="39"/>
        <v>0.24234408690119902</v>
      </c>
      <c r="AE136" s="6">
        <f t="shared" si="39"/>
        <v>0.24552847180563334</v>
      </c>
      <c r="AF136" s="6">
        <f t="shared" si="30"/>
        <v>0.25562466102820702</v>
      </c>
    </row>
    <row r="137" spans="1:32" x14ac:dyDescent="0.25">
      <c r="A137" s="1">
        <v>42933</v>
      </c>
      <c r="B137" s="3">
        <v>209</v>
      </c>
      <c r="C137" s="5">
        <v>44.73</v>
      </c>
      <c r="D137" s="3">
        <v>91.389999000000003</v>
      </c>
      <c r="E137" s="3">
        <v>975.96002199999998</v>
      </c>
      <c r="F137" s="6">
        <f t="shared" si="31"/>
        <v>2.3500312299178372E-3</v>
      </c>
      <c r="G137" s="6">
        <f t="shared" si="31"/>
        <v>1.1190689346463056E-3</v>
      </c>
      <c r="H137" s="6">
        <f t="shared" si="31"/>
        <v>-9.3225040650406488E-3</v>
      </c>
      <c r="I137" s="6">
        <f t="shared" si="27"/>
        <v>-9.7240383070595904E-4</v>
      </c>
      <c r="J137" s="3" cm="1">
        <f t="array" ref="J137">B137*INDEX(AJ$3:AJ$7,2022-YEAR($A137))/1000000</f>
        <v>125.968689</v>
      </c>
      <c r="K137" s="3" cm="1">
        <f t="array" ref="K137">C137*INDEX(AK$3:AK$7,2022-YEAR($A137))/1000000</f>
        <v>191.08655999999999</v>
      </c>
      <c r="L137" s="3" cm="1">
        <f t="array" ref="L137">D137*INDEX(AL$3:AL$7,2022-YEAR($A137))/1000000</f>
        <v>324.58072044840003</v>
      </c>
      <c r="M137" s="3" cm="1">
        <f t="array" ref="M137">E137*INDEX(AM$3:AM$7,2022-YEAR($A137))/1000000</f>
        <v>676.38811728707799</v>
      </c>
      <c r="N137" s="3"/>
      <c r="O137" s="8">
        <v>42933</v>
      </c>
      <c r="P137" s="7">
        <f t="shared" si="32"/>
        <v>1166765.8460172082</v>
      </c>
      <c r="Q137" s="7">
        <f t="shared" si="28"/>
        <v>1164824.9061886836</v>
      </c>
      <c r="R137" s="6">
        <f t="shared" si="29"/>
        <v>4.0236251376439824E-3</v>
      </c>
      <c r="S137" s="9">
        <f t="shared" si="33"/>
        <v>0</v>
      </c>
      <c r="T137" s="7">
        <f t="shared" si="34"/>
        <v>299278.68342161272</v>
      </c>
      <c r="U137" s="7">
        <f t="shared" si="35"/>
        <v>282758.8035805453</v>
      </c>
      <c r="V137" s="7">
        <f t="shared" si="36"/>
        <v>286474.23512761202</v>
      </c>
      <c r="W137" s="7">
        <f t="shared" si="37"/>
        <v>298254.12388743804</v>
      </c>
      <c r="X137" s="7">
        <f t="shared" si="38"/>
        <v>299981.9976741022</v>
      </c>
      <c r="Y137" s="7">
        <f t="shared" si="38"/>
        <v>283075.23017363006</v>
      </c>
      <c r="Z137" s="7">
        <f t="shared" si="38"/>
        <v>283803.57790610543</v>
      </c>
      <c r="AA137" s="7">
        <f t="shared" si="38"/>
        <v>297964.10043484601</v>
      </c>
      <c r="AB137" s="7" cm="1">
        <f t="array" ref="AB137">SUM(ABS(T137:W137-X136:AA136))</f>
        <v>0</v>
      </c>
      <c r="AC137" s="6">
        <f t="shared" si="39"/>
        <v>0.25753398307359832</v>
      </c>
      <c r="AD137" s="6">
        <f t="shared" si="39"/>
        <v>0.24301955484438814</v>
      </c>
      <c r="AE137" s="6">
        <f t="shared" si="39"/>
        <v>0.24364484000836917</v>
      </c>
      <c r="AF137" s="6">
        <f t="shared" si="30"/>
        <v>0.25580162207364449</v>
      </c>
    </row>
    <row r="138" spans="1:32" x14ac:dyDescent="0.25">
      <c r="A138" s="1">
        <v>42934</v>
      </c>
      <c r="B138" s="3">
        <v>208.240005</v>
      </c>
      <c r="C138" s="5">
        <v>44.669998</v>
      </c>
      <c r="D138" s="3">
        <v>91.07</v>
      </c>
      <c r="E138" s="3">
        <v>986.95001200000002</v>
      </c>
      <c r="F138" s="6">
        <f t="shared" si="31"/>
        <v>-3.636339712918657E-3</v>
      </c>
      <c r="G138" s="6">
        <f t="shared" si="31"/>
        <v>-1.3414263357924838E-3</v>
      </c>
      <c r="H138" s="6">
        <f t="shared" si="31"/>
        <v>-3.5014662818850795E-3</v>
      </c>
      <c r="I138" s="6">
        <f t="shared" si="27"/>
        <v>1.1260696905882162E-2</v>
      </c>
      <c r="J138" s="3" cm="1">
        <f t="array" ref="J138">B138*INDEX(AJ$3:AJ$7,2022-YEAR($A138))/1000000</f>
        <v>125.510624053605</v>
      </c>
      <c r="K138" s="3" cm="1">
        <f t="array" ref="K138">C138*INDEX(AK$3:AK$7,2022-YEAR($A138))/1000000</f>
        <v>190.83023145600001</v>
      </c>
      <c r="L138" s="3" cm="1">
        <f t="array" ref="L138">D138*INDEX(AL$3:AL$7,2022-YEAR($A138))/1000000</f>
        <v>323.44421199999999</v>
      </c>
      <c r="M138" s="3" cm="1">
        <f t="array" ref="M138">E138*INDEX(AM$3:AM$7,2022-YEAR($A138))/1000000</f>
        <v>684.00471886658795</v>
      </c>
      <c r="N138" s="3"/>
      <c r="O138" s="8">
        <v>42934</v>
      </c>
      <c r="P138" s="7">
        <f t="shared" si="32"/>
        <v>1164824.9061886836</v>
      </c>
      <c r="Q138" s="7">
        <f t="shared" si="28"/>
        <v>1165715.8999337293</v>
      </c>
      <c r="R138" s="6">
        <f t="shared" si="29"/>
        <v>-1.6635212927684773E-3</v>
      </c>
      <c r="S138" s="9">
        <f t="shared" si="33"/>
        <v>0</v>
      </c>
      <c r="T138" s="7">
        <f t="shared" si="34"/>
        <v>299981.9976741022</v>
      </c>
      <c r="U138" s="7">
        <f t="shared" si="35"/>
        <v>283075.23017363006</v>
      </c>
      <c r="V138" s="7">
        <f t="shared" si="36"/>
        <v>283803.57790610543</v>
      </c>
      <c r="W138" s="7">
        <f t="shared" si="37"/>
        <v>297964.10043484601</v>
      </c>
      <c r="X138" s="7">
        <f t="shared" si="38"/>
        <v>298891.16122279922</v>
      </c>
      <c r="Y138" s="7">
        <f t="shared" si="38"/>
        <v>282695.50560486462</v>
      </c>
      <c r="Z138" s="7">
        <f t="shared" si="38"/>
        <v>282809.84924738889</v>
      </c>
      <c r="AA138" s="7">
        <f t="shared" si="38"/>
        <v>301319.38385867665</v>
      </c>
      <c r="AB138" s="7" cm="1">
        <f t="array" ref="AB138">SUM(ABS(T138:W138-X137:AA137))</f>
        <v>0</v>
      </c>
      <c r="AC138" s="6">
        <f t="shared" si="39"/>
        <v>0.25640137639007166</v>
      </c>
      <c r="AD138" s="6">
        <f t="shared" si="39"/>
        <v>0.24250806360360685</v>
      </c>
      <c r="AE138" s="6">
        <f t="shared" si="39"/>
        <v>0.24260615237680688</v>
      </c>
      <c r="AF138" s="6">
        <f t="shared" si="30"/>
        <v>0.25848440762951469</v>
      </c>
    </row>
    <row r="139" spans="1:32" x14ac:dyDescent="0.25">
      <c r="A139" s="1">
        <v>42935</v>
      </c>
      <c r="B139" s="3">
        <v>210.88000500000001</v>
      </c>
      <c r="C139" s="5">
        <v>44.830002</v>
      </c>
      <c r="D139" s="3">
        <v>91.199996999999996</v>
      </c>
      <c r="E139" s="3">
        <v>992.77002000000005</v>
      </c>
      <c r="F139" s="6">
        <f t="shared" si="31"/>
        <v>1.267767929606034E-2</v>
      </c>
      <c r="G139" s="6">
        <f t="shared" si="31"/>
        <v>3.5819119579991732E-3</v>
      </c>
      <c r="H139" s="6">
        <f t="shared" si="31"/>
        <v>1.4274404304381871E-3</v>
      </c>
      <c r="I139" s="6">
        <f t="shared" si="27"/>
        <v>5.8969633003054245E-3</v>
      </c>
      <c r="J139" s="3" cm="1">
        <f t="array" ref="J139">B139*INDEX(AJ$3:AJ$7,2022-YEAR($A139))/1000000</f>
        <v>127.10180749360501</v>
      </c>
      <c r="K139" s="3" cm="1">
        <f t="array" ref="K139">C139*INDEX(AK$3:AK$7,2022-YEAR($A139))/1000000</f>
        <v>191.51376854399999</v>
      </c>
      <c r="L139" s="3" cm="1">
        <f t="array" ref="L139">D139*INDEX(AL$3:AL$7,2022-YEAR($A139))/1000000</f>
        <v>323.90590934520003</v>
      </c>
      <c r="M139" s="3" cm="1">
        <f t="array" ref="M139">E139*INDEX(AM$3:AM$7,2022-YEAR($A139))/1000000</f>
        <v>688.03826959098001</v>
      </c>
      <c r="N139" s="3"/>
      <c r="O139" s="8">
        <v>42935</v>
      </c>
      <c r="P139" s="7">
        <f t="shared" si="32"/>
        <v>1165715.8999337293</v>
      </c>
      <c r="Q139" s="7">
        <f t="shared" si="28"/>
        <v>1172698.3001933647</v>
      </c>
      <c r="R139" s="6">
        <f t="shared" si="29"/>
        <v>7.6491646110232736E-4</v>
      </c>
      <c r="S139" s="9">
        <f t="shared" si="33"/>
        <v>0</v>
      </c>
      <c r="T139" s="7">
        <f t="shared" si="34"/>
        <v>298891.16122279922</v>
      </c>
      <c r="U139" s="7">
        <f t="shared" si="35"/>
        <v>282695.50560486462</v>
      </c>
      <c r="V139" s="7">
        <f t="shared" si="36"/>
        <v>282809.84924738889</v>
      </c>
      <c r="W139" s="7">
        <f t="shared" si="37"/>
        <v>301319.38385867665</v>
      </c>
      <c r="X139" s="7">
        <f t="shared" si="38"/>
        <v>302680.40750920895</v>
      </c>
      <c r="Y139" s="7">
        <f t="shared" si="38"/>
        <v>283708.09601686336</v>
      </c>
      <c r="Z139" s="7">
        <f t="shared" si="38"/>
        <v>283213.54346033075</v>
      </c>
      <c r="AA139" s="7">
        <f t="shared" si="38"/>
        <v>303096.2532069619</v>
      </c>
      <c r="AB139" s="7" cm="1">
        <f t="array" ref="AB139">SUM(ABS(T139:W139-X138:AA138))</f>
        <v>0</v>
      </c>
      <c r="AC139" s="6">
        <f t="shared" si="39"/>
        <v>0.25810594886962857</v>
      </c>
      <c r="AD139" s="6">
        <f t="shared" si="39"/>
        <v>0.2419276091472829</v>
      </c>
      <c r="AE139" s="6">
        <f t="shared" si="39"/>
        <v>0.24150588724621844</v>
      </c>
      <c r="AF139" s="6">
        <f t="shared" si="30"/>
        <v>0.2584605547368703</v>
      </c>
    </row>
    <row r="140" spans="1:32" x14ac:dyDescent="0.25">
      <c r="A140" s="1">
        <v>42936</v>
      </c>
      <c r="B140" s="3">
        <v>210.279999</v>
      </c>
      <c r="C140" s="5">
        <v>44.82</v>
      </c>
      <c r="D140" s="3">
        <v>91.199996999999996</v>
      </c>
      <c r="E140" s="3">
        <v>992.19000200000005</v>
      </c>
      <c r="F140" s="6">
        <f t="shared" si="31"/>
        <v>-2.8452484150880419E-3</v>
      </c>
      <c r="G140" s="6">
        <f t="shared" si="31"/>
        <v>-2.2310951491810727E-4</v>
      </c>
      <c r="H140" s="6">
        <f t="shared" si="31"/>
        <v>0</v>
      </c>
      <c r="I140" s="6">
        <f t="shared" si="27"/>
        <v>-5.842420583973551E-4</v>
      </c>
      <c r="J140" s="3" cm="1">
        <f t="array" ref="J140">B140*INDEX(AJ$3:AJ$7,2022-YEAR($A140))/1000000</f>
        <v>126.740171277279</v>
      </c>
      <c r="K140" s="3" cm="1">
        <f t="array" ref="K140">C140*INDEX(AK$3:AK$7,2022-YEAR($A140))/1000000</f>
        <v>191.47103999999999</v>
      </c>
      <c r="L140" s="3" cm="1">
        <f t="array" ref="L140">D140*INDEX(AL$3:AL$7,2022-YEAR($A140))/1000000</f>
        <v>323.90590934520003</v>
      </c>
      <c r="M140" s="3" cm="1">
        <f t="array" ref="M140">E140*INDEX(AM$3:AM$7,2022-YEAR($A140))/1000000</f>
        <v>687.63628869609806</v>
      </c>
      <c r="N140" s="3"/>
      <c r="O140" s="8">
        <v>42936</v>
      </c>
      <c r="P140" s="7">
        <f t="shared" si="32"/>
        <v>1172698.3001933647</v>
      </c>
      <c r="Q140" s="7">
        <f t="shared" si="28"/>
        <v>1171596.7196890742</v>
      </c>
      <c r="R140" s="6">
        <f t="shared" si="29"/>
        <v>5.9897958499428583E-3</v>
      </c>
      <c r="S140" s="9">
        <f t="shared" si="33"/>
        <v>0</v>
      </c>
      <c r="T140" s="7">
        <f t="shared" si="34"/>
        <v>302680.40750920895</v>
      </c>
      <c r="U140" s="7">
        <f t="shared" si="35"/>
        <v>283708.09601686336</v>
      </c>
      <c r="V140" s="7">
        <f t="shared" si="36"/>
        <v>283213.54346033075</v>
      </c>
      <c r="W140" s="7">
        <f t="shared" si="37"/>
        <v>303096.2532069619</v>
      </c>
      <c r="X140" s="7">
        <f t="shared" si="38"/>
        <v>301819.20655946515</v>
      </c>
      <c r="Y140" s="7">
        <f t="shared" si="38"/>
        <v>283644.79804118269</v>
      </c>
      <c r="Z140" s="7">
        <f t="shared" si="38"/>
        <v>283213.54346033075</v>
      </c>
      <c r="AA140" s="7">
        <f t="shared" si="38"/>
        <v>302919.17162809573</v>
      </c>
      <c r="AB140" s="7" cm="1">
        <f t="array" ref="AB140">SUM(ABS(T140:W140-X139:AA139))</f>
        <v>0</v>
      </c>
      <c r="AC140" s="6">
        <f t="shared" si="39"/>
        <v>0.25761356402531055</v>
      </c>
      <c r="AD140" s="6">
        <f t="shared" si="39"/>
        <v>0.24210105173088753</v>
      </c>
      <c r="AE140" s="6">
        <f t="shared" si="39"/>
        <v>0.24173296041277051</v>
      </c>
      <c r="AF140" s="6">
        <f t="shared" si="30"/>
        <v>0.2585524238310315</v>
      </c>
    </row>
    <row r="141" spans="1:32" x14ac:dyDescent="0.25">
      <c r="A141" s="1">
        <v>42937</v>
      </c>
      <c r="B141" s="3">
        <v>212.13999899999999</v>
      </c>
      <c r="C141" s="5">
        <v>45.029998999999997</v>
      </c>
      <c r="D141" s="3">
        <v>90.889999000000003</v>
      </c>
      <c r="E141" s="3">
        <v>993.84002699999996</v>
      </c>
      <c r="F141" s="6">
        <f t="shared" si="31"/>
        <v>8.8453491004629736E-3</v>
      </c>
      <c r="G141" s="6">
        <f t="shared" si="31"/>
        <v>4.6853859883979609E-3</v>
      </c>
      <c r="H141" s="6">
        <f t="shared" si="31"/>
        <v>-3.3991009890054213E-3</v>
      </c>
      <c r="I141" s="6">
        <f t="shared" si="27"/>
        <v>1.6630131292130201E-3</v>
      </c>
      <c r="J141" s="3" cm="1">
        <f t="array" ref="J141">B141*INDEX(AJ$3:AJ$7,2022-YEAR($A141))/1000000</f>
        <v>127.86123233727899</v>
      </c>
      <c r="K141" s="3" cm="1">
        <f t="array" ref="K141">C141*INDEX(AK$3:AK$7,2022-YEAR($A141))/1000000</f>
        <v>192.36815572799998</v>
      </c>
      <c r="L141" s="3" cm="1">
        <f t="array" ref="L141">D141*INDEX(AL$3:AL$7,2022-YEAR($A141))/1000000</f>
        <v>322.80492044840003</v>
      </c>
      <c r="M141" s="3" cm="1">
        <f t="array" ref="M141">E141*INDEX(AM$3:AM$7,2022-YEAR($A141))/1000000</f>
        <v>688.7798368723229</v>
      </c>
      <c r="N141" s="3"/>
      <c r="O141" s="8">
        <v>42937</v>
      </c>
      <c r="P141" s="7">
        <f t="shared" si="32"/>
        <v>1171596.7196890742</v>
      </c>
      <c r="Q141" s="7">
        <f t="shared" si="28"/>
        <v>1175136.4884225738</v>
      </c>
      <c r="R141" s="6">
        <f t="shared" si="29"/>
        <v>-9.3935541998213523E-4</v>
      </c>
      <c r="S141" s="9">
        <f t="shared" si="33"/>
        <v>0</v>
      </c>
      <c r="T141" s="7">
        <f t="shared" si="34"/>
        <v>301819.20655946515</v>
      </c>
      <c r="U141" s="7">
        <f t="shared" si="35"/>
        <v>283644.79804118269</v>
      </c>
      <c r="V141" s="7">
        <f t="shared" si="36"/>
        <v>283213.54346033075</v>
      </c>
      <c r="W141" s="7">
        <f t="shared" si="37"/>
        <v>302919.17162809573</v>
      </c>
      <c r="X141" s="7">
        <f t="shared" si="38"/>
        <v>304488.90280670836</v>
      </c>
      <c r="Y141" s="7">
        <f t="shared" si="38"/>
        <v>284973.78340360679</v>
      </c>
      <c r="Z141" s="7">
        <f t="shared" si="38"/>
        <v>282250.87202465499</v>
      </c>
      <c r="AA141" s="7">
        <f t="shared" si="38"/>
        <v>303422.93018760363</v>
      </c>
      <c r="AB141" s="7" cm="1">
        <f t="array" ref="AB141">SUM(ABS(T141:W141-X140:AA140))</f>
        <v>0</v>
      </c>
      <c r="AC141" s="6">
        <f t="shared" si="39"/>
        <v>0.25910939351005458</v>
      </c>
      <c r="AD141" s="6">
        <f t="shared" si="39"/>
        <v>0.24250271029039097</v>
      </c>
      <c r="AE141" s="6">
        <f t="shared" si="39"/>
        <v>0.24018560805947747</v>
      </c>
      <c r="AF141" s="6">
        <f t="shared" si="30"/>
        <v>0.25820228814007701</v>
      </c>
    </row>
    <row r="142" spans="1:32" x14ac:dyDescent="0.25">
      <c r="A142" s="1">
        <v>42940</v>
      </c>
      <c r="B142" s="3">
        <v>212.179993</v>
      </c>
      <c r="C142" s="5">
        <v>44.84</v>
      </c>
      <c r="D142" s="3">
        <v>91.279999000000004</v>
      </c>
      <c r="E142" s="3">
        <v>998.30999799999995</v>
      </c>
      <c r="F142" s="6">
        <f t="shared" si="31"/>
        <v>1.8852644568934096E-4</v>
      </c>
      <c r="G142" s="6">
        <f t="shared" si="31"/>
        <v>-4.219387168984734E-3</v>
      </c>
      <c r="H142" s="6">
        <f t="shared" si="31"/>
        <v>4.2909011364384853E-3</v>
      </c>
      <c r="I142" s="6">
        <f t="shared" si="27"/>
        <v>4.4976765662105844E-3</v>
      </c>
      <c r="J142" s="3" cm="1">
        <f t="array" ref="J142">B142*INDEX(AJ$3:AJ$7,2022-YEAR($A142))/1000000</f>
        <v>127.88533756095299</v>
      </c>
      <c r="K142" s="3" cm="1">
        <f t="array" ref="K142">C142*INDEX(AK$3:AK$7,2022-YEAR($A142))/1000000</f>
        <v>191.55647999999999</v>
      </c>
      <c r="L142" s="3" cm="1">
        <f t="array" ref="L142">D142*INDEX(AL$3:AL$7,2022-YEAR($A142))/1000000</f>
        <v>324.19004444840004</v>
      </c>
      <c r="M142" s="3" cm="1">
        <f t="array" ref="M142">E142*INDEX(AM$3:AM$7,2022-YEAR($A142))/1000000</f>
        <v>691.87774580390192</v>
      </c>
      <c r="N142" s="3"/>
      <c r="O142" s="8">
        <v>42940</v>
      </c>
      <c r="P142" s="7">
        <f t="shared" si="32"/>
        <v>1175136.4884225738</v>
      </c>
      <c r="Q142" s="7">
        <f t="shared" si="28"/>
        <v>1176567.2866982687</v>
      </c>
      <c r="R142" s="6">
        <f t="shared" si="29"/>
        <v>3.021320112981396E-3</v>
      </c>
      <c r="S142" s="9">
        <f t="shared" si="33"/>
        <v>0</v>
      </c>
      <c r="T142" s="7">
        <f t="shared" si="34"/>
        <v>304488.90280670836</v>
      </c>
      <c r="U142" s="7">
        <f t="shared" si="35"/>
        <v>284973.78340360679</v>
      </c>
      <c r="V142" s="7">
        <f t="shared" si="36"/>
        <v>282250.87202465499</v>
      </c>
      <c r="W142" s="7">
        <f t="shared" si="37"/>
        <v>303422.93018760363</v>
      </c>
      <c r="X142" s="7">
        <f t="shared" si="38"/>
        <v>304546.30701730633</v>
      </c>
      <c r="Y142" s="7">
        <f t="shared" si="38"/>
        <v>283771.36867841659</v>
      </c>
      <c r="Z142" s="7">
        <f t="shared" si="38"/>
        <v>283461.98261218634</v>
      </c>
      <c r="AA142" s="7">
        <f t="shared" si="38"/>
        <v>304787.6283903594</v>
      </c>
      <c r="AB142" s="7" cm="1">
        <f t="array" ref="AB142">SUM(ABS(T142:W142-X141:AA141))</f>
        <v>0</v>
      </c>
      <c r="AC142" s="6">
        <f t="shared" si="39"/>
        <v>0.25884308569545278</v>
      </c>
      <c r="AD142" s="6">
        <f t="shared" si="39"/>
        <v>0.24118583942168528</v>
      </c>
      <c r="AE142" s="6">
        <f t="shared" si="39"/>
        <v>0.24092288287875907</v>
      </c>
      <c r="AF142" s="6">
        <f t="shared" si="30"/>
        <v>0.25904819200410284</v>
      </c>
    </row>
    <row r="143" spans="1:32" x14ac:dyDescent="0.25">
      <c r="A143" s="1">
        <v>42941</v>
      </c>
      <c r="B143" s="3">
        <v>212.46000699999999</v>
      </c>
      <c r="C143" s="5">
        <v>45.240001999999997</v>
      </c>
      <c r="D143" s="3">
        <v>92.800003000000004</v>
      </c>
      <c r="E143" s="3">
        <v>969.03002900000001</v>
      </c>
      <c r="F143" s="6">
        <f t="shared" si="31"/>
        <v>1.3197002980389616E-3</v>
      </c>
      <c r="G143" s="6">
        <f t="shared" si="31"/>
        <v>8.9206512042816488E-3</v>
      </c>
      <c r="H143" s="6">
        <f t="shared" si="31"/>
        <v>1.6652103600483192E-2</v>
      </c>
      <c r="I143" s="6">
        <f t="shared" si="27"/>
        <v>-2.9329535974455867E-2</v>
      </c>
      <c r="J143" s="3" cm="1">
        <f t="array" ref="J143">B143*INDEX(AJ$3:AJ$7,2022-YEAR($A143))/1000000</f>
        <v>128.054107879047</v>
      </c>
      <c r="K143" s="3" cm="1">
        <f t="array" ref="K143">C143*INDEX(AK$3:AK$7,2022-YEAR($A143))/1000000</f>
        <v>193.26528854399999</v>
      </c>
      <c r="L143" s="3" cm="1">
        <f t="array" ref="L143">D143*INDEX(AL$3:AL$7,2022-YEAR($A143))/1000000</f>
        <v>329.58849065480001</v>
      </c>
      <c r="M143" s="3" cm="1">
        <f t="array" ref="M143">E143*INDEX(AM$3:AM$7,2022-YEAR($A143))/1000000</f>
        <v>671.58529256842098</v>
      </c>
      <c r="N143" s="3"/>
      <c r="O143" s="8">
        <v>42941</v>
      </c>
      <c r="P143" s="7">
        <f t="shared" si="32"/>
        <v>1176567.2866982687</v>
      </c>
      <c r="Q143" s="7">
        <f t="shared" si="28"/>
        <v>1175281.5805419602</v>
      </c>
      <c r="R143" s="6">
        <f t="shared" si="29"/>
        <v>1.2175592280481151E-3</v>
      </c>
      <c r="S143" s="9">
        <f t="shared" si="33"/>
        <v>0</v>
      </c>
      <c r="T143" s="7">
        <f t="shared" si="34"/>
        <v>304546.30701730633</v>
      </c>
      <c r="U143" s="7">
        <f t="shared" si="35"/>
        <v>283771.36867841659</v>
      </c>
      <c r="V143" s="7">
        <f t="shared" si="36"/>
        <v>283461.98261218634</v>
      </c>
      <c r="W143" s="7">
        <f t="shared" si="37"/>
        <v>304787.6283903594</v>
      </c>
      <c r="X143" s="7">
        <f t="shared" si="38"/>
        <v>304948.21686944371</v>
      </c>
      <c r="Y143" s="7">
        <f t="shared" si="38"/>
        <v>286302.7940801584</v>
      </c>
      <c r="Z143" s="7">
        <f t="shared" si="38"/>
        <v>288182.22091344284</v>
      </c>
      <c r="AA143" s="7">
        <f t="shared" si="38"/>
        <v>295848.3486789153</v>
      </c>
      <c r="AB143" s="7" cm="1">
        <f t="array" ref="AB143">SUM(ABS(T143:W143-X142:AA142))</f>
        <v>0</v>
      </c>
      <c r="AC143" s="6">
        <f t="shared" si="39"/>
        <v>0.25946821758988364</v>
      </c>
      <c r="AD143" s="6">
        <f t="shared" si="39"/>
        <v>0.24360357451372203</v>
      </c>
      <c r="AE143" s="6">
        <f t="shared" si="39"/>
        <v>0.2452027034921731</v>
      </c>
      <c r="AF143" s="6">
        <f t="shared" si="30"/>
        <v>0.25172550440422126</v>
      </c>
    </row>
    <row r="144" spans="1:32" x14ac:dyDescent="0.25">
      <c r="A144" s="1">
        <v>42942</v>
      </c>
      <c r="B144" s="3">
        <v>233.449997</v>
      </c>
      <c r="C144" s="5">
        <v>45.740001999999997</v>
      </c>
      <c r="D144" s="3">
        <v>91.93</v>
      </c>
      <c r="E144" s="3">
        <v>965.30999799999995</v>
      </c>
      <c r="F144" s="6">
        <f t="shared" si="31"/>
        <v>9.8795016984067008E-2</v>
      </c>
      <c r="G144" s="6">
        <f t="shared" si="31"/>
        <v>1.1052165735978559E-2</v>
      </c>
      <c r="H144" s="6">
        <f t="shared" si="31"/>
        <v>-9.3750320245140628E-3</v>
      </c>
      <c r="I144" s="6">
        <f t="shared" si="27"/>
        <v>-3.8389223126954475E-3</v>
      </c>
      <c r="J144" s="3" cm="1">
        <f t="array" ref="J144">B144*INDEX(AJ$3:AJ$7,2022-YEAR($A144))/1000000</f>
        <v>140.70521564183701</v>
      </c>
      <c r="K144" s="3" cm="1">
        <f t="array" ref="K144">C144*INDEX(AK$3:AK$7,2022-YEAR($A144))/1000000</f>
        <v>195.40128854400001</v>
      </c>
      <c r="L144" s="3" cm="1">
        <f t="array" ref="L144">D144*INDEX(AL$3:AL$7,2022-YEAR($A144))/1000000</f>
        <v>326.49858799999998</v>
      </c>
      <c r="M144" s="3" cm="1">
        <f t="array" ref="M144">E144*INDEX(AM$3:AM$7,2022-YEAR($A144))/1000000</f>
        <v>669.00712880390188</v>
      </c>
      <c r="N144" s="3"/>
      <c r="O144" s="8">
        <v>42942</v>
      </c>
      <c r="P144" s="7">
        <f t="shared" si="32"/>
        <v>1175281.5805419602</v>
      </c>
      <c r="Q144" s="7">
        <f t="shared" si="28"/>
        <v>1204735.7543608088</v>
      </c>
      <c r="R144" s="6">
        <f t="shared" si="29"/>
        <v>-1.0927604148476266E-3</v>
      </c>
      <c r="S144" s="9">
        <f t="shared" si="33"/>
        <v>0</v>
      </c>
      <c r="T144" s="7">
        <f t="shared" si="34"/>
        <v>304948.21686944371</v>
      </c>
      <c r="U144" s="7">
        <f t="shared" si="35"/>
        <v>286302.7940801584</v>
      </c>
      <c r="V144" s="7">
        <f t="shared" si="36"/>
        <v>288182.22091344284</v>
      </c>
      <c r="W144" s="7">
        <f t="shared" si="37"/>
        <v>295848.3486789153</v>
      </c>
      <c r="X144" s="7">
        <f t="shared" si="38"/>
        <v>335075.5811343214</v>
      </c>
      <c r="Y144" s="7">
        <f t="shared" si="38"/>
        <v>289467.06001100602</v>
      </c>
      <c r="Z144" s="7">
        <f t="shared" si="38"/>
        <v>285480.5033634837</v>
      </c>
      <c r="AA144" s="7">
        <f t="shared" si="38"/>
        <v>294712.60985199764</v>
      </c>
      <c r="AB144" s="7" cm="1">
        <f t="array" ref="AB144">SUM(ABS(T144:W144-X143:AA143))</f>
        <v>0</v>
      </c>
      <c r="AC144" s="6">
        <f t="shared" si="39"/>
        <v>0.2781320135319641</v>
      </c>
      <c r="AD144" s="6">
        <f t="shared" si="39"/>
        <v>0.24027431655715012</v>
      </c>
      <c r="AE144" s="6">
        <f t="shared" si="39"/>
        <v>0.23696524514203515</v>
      </c>
      <c r="AF144" s="6">
        <f t="shared" si="30"/>
        <v>0.24462842476885063</v>
      </c>
    </row>
    <row r="145" spans="1:32" x14ac:dyDescent="0.25">
      <c r="A145" s="1">
        <v>42943</v>
      </c>
      <c r="B145" s="3">
        <v>241</v>
      </c>
      <c r="C145" s="5">
        <v>46.119999</v>
      </c>
      <c r="D145" s="3">
        <v>91.550003000000004</v>
      </c>
      <c r="E145" s="3">
        <v>952.51000999999997</v>
      </c>
      <c r="F145" s="6">
        <f t="shared" si="31"/>
        <v>3.2340985637279829E-2</v>
      </c>
      <c r="G145" s="6">
        <f t="shared" si="31"/>
        <v>8.3077608960315796E-3</v>
      </c>
      <c r="H145" s="6">
        <f t="shared" si="31"/>
        <v>-4.13354726422277E-3</v>
      </c>
      <c r="I145" s="6">
        <f t="shared" si="27"/>
        <v>-1.3259976615304869E-2</v>
      </c>
      <c r="J145" s="3" cm="1">
        <f t="array" ref="J145">B145*INDEX(AJ$3:AJ$7,2022-YEAR($A145))/1000000</f>
        <v>145.25576100000001</v>
      </c>
      <c r="K145" s="3" cm="1">
        <f t="array" ref="K145">C145*INDEX(AK$3:AK$7,2022-YEAR($A145))/1000000</f>
        <v>197.02463572799999</v>
      </c>
      <c r="L145" s="3" cm="1">
        <f t="array" ref="L145">D145*INDEX(AL$3:AL$7,2022-YEAR($A145))/1000000</f>
        <v>325.1489906548</v>
      </c>
      <c r="M145" s="3" cm="1">
        <f t="array" ref="M145">E145*INDEX(AM$3:AM$7,2022-YEAR($A145))/1000000</f>
        <v>660.13610992049007</v>
      </c>
      <c r="N145" s="3"/>
      <c r="O145" s="8">
        <v>42943</v>
      </c>
      <c r="P145" s="7">
        <f t="shared" si="32"/>
        <v>1204735.7543608088</v>
      </c>
      <c r="Q145" s="7">
        <f t="shared" si="28"/>
        <v>1212889.3225709856</v>
      </c>
      <c r="R145" s="6">
        <f t="shared" si="29"/>
        <v>2.5061376189752238E-2</v>
      </c>
      <c r="S145" s="9">
        <f t="shared" si="33"/>
        <v>0</v>
      </c>
      <c r="T145" s="7">
        <f t="shared" si="34"/>
        <v>335075.5811343214</v>
      </c>
      <c r="U145" s="7">
        <f t="shared" si="35"/>
        <v>289467.06001100602</v>
      </c>
      <c r="V145" s="7">
        <f t="shared" si="36"/>
        <v>285480.5033634837</v>
      </c>
      <c r="W145" s="7">
        <f t="shared" si="37"/>
        <v>294712.60985199764</v>
      </c>
      <c r="X145" s="7">
        <f t="shared" si="38"/>
        <v>345912.25569118967</v>
      </c>
      <c r="Y145" s="7">
        <f t="shared" si="38"/>
        <v>291871.88313285465</v>
      </c>
      <c r="Z145" s="7">
        <f t="shared" si="38"/>
        <v>284300.45620981662</v>
      </c>
      <c r="AA145" s="7">
        <f t="shared" si="38"/>
        <v>290804.72753712471</v>
      </c>
      <c r="AB145" s="7" cm="1">
        <f t="array" ref="AB145">SUM(ABS(T145:W145-X144:AA144))</f>
        <v>0</v>
      </c>
      <c r="AC145" s="6">
        <f t="shared" si="39"/>
        <v>0.2851968842119515</v>
      </c>
      <c r="AD145" s="6">
        <f t="shared" si="39"/>
        <v>0.24064181100561427</v>
      </c>
      <c r="AE145" s="6">
        <f t="shared" si="39"/>
        <v>0.23439933959281567</v>
      </c>
      <c r="AF145" s="6">
        <f t="shared" si="30"/>
        <v>0.23976196518961856</v>
      </c>
    </row>
    <row r="146" spans="1:32" x14ac:dyDescent="0.25">
      <c r="A146" s="1">
        <v>42944</v>
      </c>
      <c r="B146" s="3">
        <v>241.270004</v>
      </c>
      <c r="C146" s="5">
        <v>46.009998000000003</v>
      </c>
      <c r="D146" s="3">
        <v>91.279999000000004</v>
      </c>
      <c r="E146" s="3">
        <v>958.330017</v>
      </c>
      <c r="F146" s="6">
        <f t="shared" si="31"/>
        <v>1.1203485477178088E-3</v>
      </c>
      <c r="G146" s="6">
        <f t="shared" si="31"/>
        <v>-2.3851041280377183E-3</v>
      </c>
      <c r="H146" s="6">
        <f t="shared" si="31"/>
        <v>-2.9492516783423683E-3</v>
      </c>
      <c r="I146" s="6">
        <f t="shared" si="27"/>
        <v>6.1101793565403462E-3</v>
      </c>
      <c r="J146" s="3" cm="1">
        <f t="array" ref="J146">B146*INDEX(AJ$3:AJ$7,2022-YEAR($A146))/1000000</f>
        <v>145.41849808088401</v>
      </c>
      <c r="K146" s="3" cm="1">
        <f t="array" ref="K146">C146*INDEX(AK$3:AK$7,2022-YEAR($A146))/1000000</f>
        <v>196.55471145600001</v>
      </c>
      <c r="L146" s="3" cm="1">
        <f t="array" ref="L146">D146*INDEX(AL$3:AL$7,2022-YEAR($A146))/1000000</f>
        <v>324.19004444840004</v>
      </c>
      <c r="M146" s="3" cm="1">
        <f t="array" ref="M146">E146*INDEX(AM$3:AM$7,2022-YEAR($A146))/1000000</f>
        <v>664.16965995183295</v>
      </c>
      <c r="N146" s="3"/>
      <c r="O146" s="8">
        <v>42944</v>
      </c>
      <c r="P146" s="7">
        <f t="shared" si="32"/>
        <v>1212889.3225709856</v>
      </c>
      <c r="Q146" s="7">
        <f t="shared" si="28"/>
        <v>1213519.11547632</v>
      </c>
      <c r="R146" s="6">
        <f t="shared" si="29"/>
        <v>6.7679307936725497E-3</v>
      </c>
      <c r="S146" s="9">
        <f t="shared" si="33"/>
        <v>0</v>
      </c>
      <c r="T146" s="7">
        <f t="shared" si="34"/>
        <v>345912.25569118967</v>
      </c>
      <c r="U146" s="7">
        <f t="shared" si="35"/>
        <v>291871.88313285465</v>
      </c>
      <c r="V146" s="7">
        <f t="shared" si="36"/>
        <v>284300.45620981662</v>
      </c>
      <c r="W146" s="7">
        <f t="shared" si="37"/>
        <v>290804.72753712471</v>
      </c>
      <c r="X146" s="7">
        <f t="shared" si="38"/>
        <v>346299.7979844911</v>
      </c>
      <c r="Y146" s="7">
        <f t="shared" si="38"/>
        <v>291175.73829953634</v>
      </c>
      <c r="Z146" s="7">
        <f t="shared" si="38"/>
        <v>283461.98261218629</v>
      </c>
      <c r="AA146" s="7">
        <f t="shared" si="38"/>
        <v>292581.59658010642</v>
      </c>
      <c r="AB146" s="7" cm="1">
        <f t="array" ref="AB146">SUM(ABS(T146:W146-X145:AA145))</f>
        <v>0</v>
      </c>
      <c r="AC146" s="6">
        <f t="shared" si="39"/>
        <v>0.28536822664599271</v>
      </c>
      <c r="AD146" s="6">
        <f t="shared" si="39"/>
        <v>0.2399432646639823</v>
      </c>
      <c r="AE146" s="6">
        <f t="shared" si="39"/>
        <v>0.23358674700474269</v>
      </c>
      <c r="AF146" s="6">
        <f t="shared" si="30"/>
        <v>0.24110176168528241</v>
      </c>
    </row>
    <row r="147" spans="1:32" x14ac:dyDescent="0.25">
      <c r="A147" s="1">
        <v>42947</v>
      </c>
      <c r="B147" s="3">
        <v>242.46000699999999</v>
      </c>
      <c r="C147" s="5">
        <v>45.84</v>
      </c>
      <c r="D147" s="3">
        <v>91.800003000000004</v>
      </c>
      <c r="E147" s="3">
        <v>945.5</v>
      </c>
      <c r="F147" s="6">
        <f t="shared" si="31"/>
        <v>4.9322459496456972E-3</v>
      </c>
      <c r="G147" s="6">
        <f t="shared" si="31"/>
        <v>-3.6948056376789884E-3</v>
      </c>
      <c r="H147" s="6">
        <f t="shared" si="31"/>
        <v>5.6968011141191877E-3</v>
      </c>
      <c r="I147" s="6">
        <f t="shared" si="27"/>
        <v>-1.3387890155171833E-2</v>
      </c>
      <c r="J147" s="3" cm="1">
        <f t="array" ref="J147">B147*INDEX(AJ$3:AJ$7,2022-YEAR($A147))/1000000</f>
        <v>146.13573787904701</v>
      </c>
      <c r="K147" s="3" cm="1">
        <f t="array" ref="K147">C147*INDEX(AK$3:AK$7,2022-YEAR($A147))/1000000</f>
        <v>195.82848000000001</v>
      </c>
      <c r="L147" s="3" cm="1">
        <f t="array" ref="L147">D147*INDEX(AL$3:AL$7,2022-YEAR($A147))/1000000</f>
        <v>326.0368906548</v>
      </c>
      <c r="M147" s="3" cm="1">
        <f t="array" ref="M147">E147*INDEX(AM$3:AM$7,2022-YEAR($A147))/1000000</f>
        <v>655.27782950000005</v>
      </c>
      <c r="N147" s="3"/>
      <c r="O147" s="8">
        <v>42947</v>
      </c>
      <c r="P147" s="7">
        <f t="shared" si="32"/>
        <v>1213519.11547632</v>
      </c>
      <c r="Q147" s="7">
        <f t="shared" si="28"/>
        <v>1211849.089754784</v>
      </c>
      <c r="R147" s="6">
        <f t="shared" si="29"/>
        <v>5.1925010272113603E-4</v>
      </c>
      <c r="S147" s="9">
        <f t="shared" si="33"/>
        <v>0</v>
      </c>
      <c r="T147" s="7">
        <f t="shared" si="34"/>
        <v>346299.7979844911</v>
      </c>
      <c r="U147" s="7">
        <f t="shared" si="35"/>
        <v>291175.73829953634</v>
      </c>
      <c r="V147" s="7">
        <f t="shared" si="36"/>
        <v>283461.98261218629</v>
      </c>
      <c r="W147" s="7">
        <f t="shared" si="37"/>
        <v>292581.59658010642</v>
      </c>
      <c r="X147" s="7">
        <f t="shared" si="38"/>
        <v>348007.83376046323</v>
      </c>
      <c r="Y147" s="7">
        <f t="shared" si="38"/>
        <v>290099.90054011188</v>
      </c>
      <c r="Z147" s="7">
        <f t="shared" si="38"/>
        <v>285076.80915054184</v>
      </c>
      <c r="AA147" s="7">
        <f t="shared" si="38"/>
        <v>288664.54630366713</v>
      </c>
      <c r="AB147" s="7" cm="1">
        <f t="array" ref="AB147">SUM(ABS(T147:W147-X146:AA146))</f>
        <v>0</v>
      </c>
      <c r="AC147" s="6">
        <f t="shared" si="39"/>
        <v>0.28717093300031454</v>
      </c>
      <c r="AD147" s="6">
        <f t="shared" si="39"/>
        <v>0.23938616036656279</v>
      </c>
      <c r="AE147" s="6">
        <f t="shared" si="39"/>
        <v>0.2352411794179973</v>
      </c>
      <c r="AF147" s="6">
        <f t="shared" si="30"/>
        <v>0.23820172721512545</v>
      </c>
    </row>
    <row r="148" spans="1:32" x14ac:dyDescent="0.25">
      <c r="A148" s="1">
        <v>42948</v>
      </c>
      <c r="B148" s="3">
        <v>239.44000199999999</v>
      </c>
      <c r="C148" s="5">
        <v>45.700001</v>
      </c>
      <c r="D148" s="3">
        <v>93.029999000000004</v>
      </c>
      <c r="E148" s="3">
        <v>946.55999799999995</v>
      </c>
      <c r="F148" s="6">
        <f t="shared" si="31"/>
        <v>-1.2455683052091993E-2</v>
      </c>
      <c r="G148" s="6">
        <f t="shared" si="31"/>
        <v>-3.0540794066318266E-3</v>
      </c>
      <c r="H148" s="6">
        <f t="shared" si="31"/>
        <v>1.3398648799608504E-2</v>
      </c>
      <c r="I148" s="6">
        <f t="shared" si="27"/>
        <v>1.1210978318350051E-3</v>
      </c>
      <c r="J148" s="3" cm="1">
        <f t="array" ref="J148">B148*INDEX(AJ$3:AJ$7,2022-YEAR($A148))/1000000</f>
        <v>144.315517445442</v>
      </c>
      <c r="K148" s="3" cm="1">
        <f t="array" ref="K148">C148*INDEX(AK$3:AK$7,2022-YEAR($A148))/1000000</f>
        <v>195.23040427200002</v>
      </c>
      <c r="L148" s="3" cm="1">
        <f t="array" ref="L148">D148*INDEX(AL$3:AL$7,2022-YEAR($A148))/1000000</f>
        <v>330.4053444484</v>
      </c>
      <c r="M148" s="3" cm="1">
        <f t="array" ref="M148">E148*INDEX(AM$3:AM$7,2022-YEAR($A148))/1000000</f>
        <v>656.01246005390192</v>
      </c>
      <c r="N148" s="3"/>
      <c r="O148" s="8">
        <v>42948</v>
      </c>
      <c r="P148" s="7">
        <f t="shared" si="32"/>
        <v>1211849.089754784</v>
      </c>
      <c r="Q148" s="7">
        <f t="shared" si="28"/>
        <v>1211549.1523100007</v>
      </c>
      <c r="R148" s="6">
        <f t="shared" si="29"/>
        <v>-1.3761841080521808E-3</v>
      </c>
      <c r="S148" s="9">
        <f t="shared" si="33"/>
        <v>1</v>
      </c>
      <c r="T148" s="7">
        <f t="shared" si="34"/>
        <v>302962.272438696</v>
      </c>
      <c r="U148" s="7">
        <f t="shared" si="35"/>
        <v>302962.272438696</v>
      </c>
      <c r="V148" s="7">
        <f t="shared" si="36"/>
        <v>302962.272438696</v>
      </c>
      <c r="W148" s="7">
        <f t="shared" si="37"/>
        <v>302962.272438696</v>
      </c>
      <c r="X148" s="7">
        <f t="shared" si="38"/>
        <v>299188.67039645807</v>
      </c>
      <c r="Y148" s="7">
        <f t="shared" si="38"/>
        <v>302037.00160145463</v>
      </c>
      <c r="Z148" s="7">
        <f t="shared" si="38"/>
        <v>307021.55752663338</v>
      </c>
      <c r="AA148" s="7">
        <f t="shared" si="38"/>
        <v>303301.92278545478</v>
      </c>
      <c r="AB148" s="7" cm="1">
        <f t="array" ref="AB148">SUM(ABS(T148:W148-X147:AA147))</f>
        <v>90091.122643534385</v>
      </c>
      <c r="AC148" s="6">
        <f t="shared" si="39"/>
        <v>0.24694719964601505</v>
      </c>
      <c r="AD148" s="6">
        <f t="shared" si="39"/>
        <v>0.2492981824349228</v>
      </c>
      <c r="AE148" s="6">
        <f t="shared" si="39"/>
        <v>0.25341238276734424</v>
      </c>
      <c r="AF148" s="6">
        <f t="shared" si="30"/>
        <v>0.250342235151718</v>
      </c>
    </row>
    <row r="149" spans="1:32" x14ac:dyDescent="0.25">
      <c r="A149" s="1">
        <v>42949</v>
      </c>
      <c r="B149" s="3">
        <v>237.949997</v>
      </c>
      <c r="C149" s="5">
        <v>45.59</v>
      </c>
      <c r="D149" s="3">
        <v>93.110000999999997</v>
      </c>
      <c r="E149" s="3">
        <v>947.64001499999995</v>
      </c>
      <c r="F149" s="6">
        <f t="shared" si="31"/>
        <v>-6.2228741545031774E-3</v>
      </c>
      <c r="G149" s="6">
        <f t="shared" si="31"/>
        <v>-2.407024017351711E-3</v>
      </c>
      <c r="H149" s="6">
        <f t="shared" si="31"/>
        <v>8.5995916220515944E-4</v>
      </c>
      <c r="I149" s="6">
        <f t="shared" si="27"/>
        <v>1.1409915930125081E-3</v>
      </c>
      <c r="J149" s="3" cm="1">
        <f t="array" ref="J149">B149*INDEX(AJ$3:AJ$7,2022-YEAR($A149))/1000000</f>
        <v>143.41746014183701</v>
      </c>
      <c r="K149" s="3" cm="1">
        <f t="array" ref="K149">C149*INDEX(AK$3:AK$7,2022-YEAR($A149))/1000000</f>
        <v>194.76048</v>
      </c>
      <c r="L149" s="3" cm="1">
        <f t="array" ref="L149">D149*INDEX(AL$3:AL$7,2022-YEAR($A149))/1000000</f>
        <v>330.68947955159996</v>
      </c>
      <c r="M149" s="3" cm="1">
        <f t="array" ref="M149">E149*INDEX(AM$3:AM$7,2022-YEAR($A149))/1000000</f>
        <v>656.7609647557349</v>
      </c>
      <c r="N149" s="3"/>
      <c r="O149" s="8">
        <v>42949</v>
      </c>
      <c r="P149" s="7">
        <f t="shared" si="32"/>
        <v>1211549.1523100007</v>
      </c>
      <c r="Q149" s="7">
        <f t="shared" si="28"/>
        <v>1209570.4194941192</v>
      </c>
      <c r="R149" s="6">
        <f t="shared" si="29"/>
        <v>-2.4750395682016091E-4</v>
      </c>
      <c r="S149" s="9">
        <f t="shared" si="33"/>
        <v>0</v>
      </c>
      <c r="T149" s="7">
        <f t="shared" si="34"/>
        <v>299188.67039645807</v>
      </c>
      <c r="U149" s="7">
        <f t="shared" si="35"/>
        <v>302037.00160145463</v>
      </c>
      <c r="V149" s="7">
        <f t="shared" si="36"/>
        <v>307021.55752663338</v>
      </c>
      <c r="W149" s="7">
        <f t="shared" si="37"/>
        <v>303301.92278545478</v>
      </c>
      <c r="X149" s="7">
        <f t="shared" si="38"/>
        <v>297326.85695212777</v>
      </c>
      <c r="Y149" s="7">
        <f t="shared" si="38"/>
        <v>301309.99128447106</v>
      </c>
      <c r="Z149" s="7">
        <f t="shared" si="38"/>
        <v>307285.58352802292</v>
      </c>
      <c r="AA149" s="7">
        <f t="shared" si="38"/>
        <v>303647.98772949749</v>
      </c>
      <c r="AB149" s="7" cm="1">
        <f t="array" ref="AB149">SUM(ABS(T149:W149-X148:AA148))</f>
        <v>0</v>
      </c>
      <c r="AC149" s="6">
        <f t="shared" si="39"/>
        <v>0.2458119446046633</v>
      </c>
      <c r="AD149" s="6">
        <f t="shared" si="39"/>
        <v>0.24910496026389969</v>
      </c>
      <c r="AE149" s="6">
        <f t="shared" si="39"/>
        <v>0.25404522016712305</v>
      </c>
      <c r="AF149" s="6">
        <f t="shared" si="30"/>
        <v>0.25103787496431396</v>
      </c>
    </row>
    <row r="150" spans="1:32" x14ac:dyDescent="0.25">
      <c r="A150" s="1">
        <v>42950</v>
      </c>
      <c r="B150" s="3">
        <v>238.25</v>
      </c>
      <c r="C150" s="5">
        <v>45.669998</v>
      </c>
      <c r="D150" s="3">
        <v>92.5</v>
      </c>
      <c r="E150" s="3">
        <v>940.29998799999998</v>
      </c>
      <c r="F150" s="6">
        <f t="shared" si="31"/>
        <v>1.2607816927183713E-3</v>
      </c>
      <c r="G150" s="6">
        <f t="shared" si="31"/>
        <v>1.7547269137967447E-3</v>
      </c>
      <c r="H150" s="6">
        <f t="shared" si="31"/>
        <v>-6.5514014976758572E-3</v>
      </c>
      <c r="I150" s="6">
        <f t="shared" si="27"/>
        <v>-7.7455857538898387E-3</v>
      </c>
      <c r="J150" s="3" cm="1">
        <f t="array" ref="J150">B150*INDEX(AJ$3:AJ$7,2022-YEAR($A150))/1000000</f>
        <v>143.59827824999999</v>
      </c>
      <c r="K150" s="3" cm="1">
        <f t="array" ref="K150">C150*INDEX(AK$3:AK$7,2022-YEAR($A150))/1000000</f>
        <v>195.102231456</v>
      </c>
      <c r="L150" s="3" cm="1">
        <f t="array" ref="L150">D150*INDEX(AL$3:AL$7,2022-YEAR($A150))/1000000</f>
        <v>328.52300000000002</v>
      </c>
      <c r="M150" s="3" cm="1">
        <f t="array" ref="M150">E150*INDEX(AM$3:AM$7,2022-YEAR($A150))/1000000</f>
        <v>651.67396638341199</v>
      </c>
      <c r="N150" s="3"/>
      <c r="O150" s="8">
        <v>42950</v>
      </c>
      <c r="P150" s="7">
        <f t="shared" si="32"/>
        <v>1209570.4194941192</v>
      </c>
      <c r="Q150" s="7">
        <f t="shared" si="28"/>
        <v>1206108.9177431262</v>
      </c>
      <c r="R150" s="6">
        <f t="shared" si="29"/>
        <v>-1.6332253727459056E-3</v>
      </c>
      <c r="S150" s="9">
        <f t="shared" si="33"/>
        <v>0</v>
      </c>
      <c r="T150" s="7">
        <f t="shared" si="34"/>
        <v>297326.85695212777</v>
      </c>
      <c r="U150" s="7">
        <f t="shared" si="35"/>
        <v>301309.99128447106</v>
      </c>
      <c r="V150" s="7">
        <f t="shared" si="36"/>
        <v>307285.58352802292</v>
      </c>
      <c r="W150" s="7">
        <f t="shared" si="37"/>
        <v>303647.98772949749</v>
      </c>
      <c r="X150" s="7">
        <f t="shared" si="38"/>
        <v>297701.72121012653</v>
      </c>
      <c r="Y150" s="7">
        <f t="shared" si="38"/>
        <v>301838.70803557383</v>
      </c>
      <c r="Z150" s="7">
        <f t="shared" si="38"/>
        <v>305272.43229588325</v>
      </c>
      <c r="AA150" s="7">
        <f t="shared" si="38"/>
        <v>301296.05620154255</v>
      </c>
      <c r="AB150" s="7" cm="1">
        <f t="array" ref="AB150">SUM(ABS(T150:W150-X149:AA149))</f>
        <v>0</v>
      </c>
      <c r="AC150" s="6">
        <f t="shared" si="39"/>
        <v>0.24682822324801867</v>
      </c>
      <c r="AD150" s="6">
        <f t="shared" si="39"/>
        <v>0.25025825080571923</v>
      </c>
      <c r="AE150" s="6">
        <f t="shared" si="39"/>
        <v>0.25310519456825653</v>
      </c>
      <c r="AF150" s="6">
        <f t="shared" si="30"/>
        <v>0.24980833137800559</v>
      </c>
    </row>
    <row r="151" spans="1:32" x14ac:dyDescent="0.25">
      <c r="A151" s="1">
        <v>42951</v>
      </c>
      <c r="B151" s="3">
        <v>237.71000699999999</v>
      </c>
      <c r="C151" s="5">
        <v>45.5</v>
      </c>
      <c r="D151" s="3">
        <v>93.660004000000001</v>
      </c>
      <c r="E151" s="3">
        <v>945.78997800000002</v>
      </c>
      <c r="F151" s="6">
        <f t="shared" si="31"/>
        <v>-2.2664973767051455E-3</v>
      </c>
      <c r="G151" s="6">
        <f t="shared" si="31"/>
        <v>-3.7223124029915899E-3</v>
      </c>
      <c r="H151" s="6">
        <f t="shared" si="31"/>
        <v>1.2540583783783754E-2</v>
      </c>
      <c r="I151" s="6">
        <f t="shared" si="27"/>
        <v>5.8385516006196347E-3</v>
      </c>
      <c r="J151" s="3" cm="1">
        <f t="array" ref="J151">B151*INDEX(AJ$3:AJ$7,2022-YEAR($A151))/1000000</f>
        <v>143.27281312904699</v>
      </c>
      <c r="K151" s="3" cm="1">
        <f t="array" ref="K151">C151*INDEX(AK$3:AK$7,2022-YEAR($A151))/1000000</f>
        <v>194.376</v>
      </c>
      <c r="L151" s="3" cm="1">
        <f t="array" ref="L151">D151*INDEX(AL$3:AL$7,2022-YEAR($A151))/1000000</f>
        <v>332.6428702064</v>
      </c>
      <c r="M151" s="3" cm="1">
        <f t="array" ref="M151">E151*INDEX(AM$3:AM$7,2022-YEAR($A151))/1000000</f>
        <v>655.47879846292199</v>
      </c>
      <c r="N151" s="3"/>
      <c r="O151" s="8">
        <v>42951</v>
      </c>
      <c r="P151" s="7">
        <f t="shared" si="32"/>
        <v>1206108.9177431262</v>
      </c>
      <c r="Q151" s="7">
        <f t="shared" si="28"/>
        <v>1209898.0666916207</v>
      </c>
      <c r="R151" s="6">
        <f t="shared" si="29"/>
        <v>-2.8617612461462327E-3</v>
      </c>
      <c r="S151" s="9">
        <f t="shared" si="33"/>
        <v>0</v>
      </c>
      <c r="T151" s="7">
        <f t="shared" si="34"/>
        <v>297701.72121012653</v>
      </c>
      <c r="U151" s="7">
        <f t="shared" si="35"/>
        <v>301838.70803557383</v>
      </c>
      <c r="V151" s="7">
        <f t="shared" si="36"/>
        <v>305272.43229588325</v>
      </c>
      <c r="W151" s="7">
        <f t="shared" si="37"/>
        <v>301296.05620154255</v>
      </c>
      <c r="X151" s="7">
        <f t="shared" si="38"/>
        <v>297026.98103996314</v>
      </c>
      <c r="Y151" s="7">
        <f t="shared" si="38"/>
        <v>300715.17006895004</v>
      </c>
      <c r="Z151" s="7">
        <f t="shared" si="38"/>
        <v>309100.72680996923</v>
      </c>
      <c r="AA151" s="7">
        <f t="shared" si="38"/>
        <v>303055.18877273845</v>
      </c>
      <c r="AB151" s="7" cm="1">
        <f t="array" ref="AB151">SUM(ABS(T151:W151-X150:AA150))</f>
        <v>0</v>
      </c>
      <c r="AC151" s="6">
        <f t="shared" si="39"/>
        <v>0.24549752513628034</v>
      </c>
      <c r="AD151" s="6">
        <f t="shared" si="39"/>
        <v>0.24854587204295156</v>
      </c>
      <c r="AE151" s="6">
        <f t="shared" si="39"/>
        <v>0.25547666809253028</v>
      </c>
      <c r="AF151" s="6">
        <f t="shared" si="30"/>
        <v>0.25047993472823793</v>
      </c>
    </row>
    <row r="152" spans="1:32" x14ac:dyDescent="0.25">
      <c r="A152" s="1">
        <v>42954</v>
      </c>
      <c r="B152" s="3">
        <v>240.229996</v>
      </c>
      <c r="C152" s="5">
        <v>45.639999000000003</v>
      </c>
      <c r="D152" s="3">
        <v>94.019997000000004</v>
      </c>
      <c r="E152" s="3">
        <v>945.75</v>
      </c>
      <c r="F152" s="6">
        <f t="shared" si="31"/>
        <v>1.0601106077961608E-2</v>
      </c>
      <c r="G152" s="6">
        <f t="shared" si="31"/>
        <v>3.0769010989011303E-3</v>
      </c>
      <c r="H152" s="6">
        <f t="shared" si="31"/>
        <v>3.8436150397773705E-3</v>
      </c>
      <c r="I152" s="6">
        <f t="shared" si="27"/>
        <v>-4.2269426542840272E-5</v>
      </c>
      <c r="J152" s="3" cm="1">
        <f t="array" ref="J152">B152*INDEX(AJ$3:AJ$7,2022-YEAR($A152))/1000000</f>
        <v>144.79166341911599</v>
      </c>
      <c r="K152" s="3" cm="1">
        <f t="array" ref="K152">C152*INDEX(AK$3:AK$7,2022-YEAR($A152))/1000000</f>
        <v>194.974075728</v>
      </c>
      <c r="L152" s="3" cm="1">
        <f t="array" ref="L152">D152*INDEX(AL$3:AL$7,2022-YEAR($A152))/1000000</f>
        <v>333.92142134519997</v>
      </c>
      <c r="M152" s="3" cm="1">
        <f t="array" ref="M152">E152*INDEX(AM$3:AM$7,2022-YEAR($A152))/1000000</f>
        <v>655.45109175000005</v>
      </c>
      <c r="N152" s="3"/>
      <c r="O152" s="8">
        <v>42954</v>
      </c>
      <c r="P152" s="7">
        <f t="shared" si="32"/>
        <v>1209898.0666916207</v>
      </c>
      <c r="Q152" s="7">
        <f t="shared" si="28"/>
        <v>1215147.4062962162</v>
      </c>
      <c r="R152" s="6">
        <f t="shared" si="29"/>
        <v>3.1416308201956955E-3</v>
      </c>
      <c r="S152" s="9">
        <f t="shared" si="33"/>
        <v>0</v>
      </c>
      <c r="T152" s="7">
        <f t="shared" si="34"/>
        <v>297026.98103996314</v>
      </c>
      <c r="U152" s="7">
        <f t="shared" si="35"/>
        <v>300715.17006895004</v>
      </c>
      <c r="V152" s="7">
        <f t="shared" si="36"/>
        <v>309100.72680996923</v>
      </c>
      <c r="W152" s="7">
        <f t="shared" si="37"/>
        <v>303055.18877273845</v>
      </c>
      <c r="X152" s="7">
        <f t="shared" si="38"/>
        <v>300175.79557398451</v>
      </c>
      <c r="Y152" s="7">
        <f t="shared" si="38"/>
        <v>301640.44090619142</v>
      </c>
      <c r="Z152" s="7">
        <f t="shared" si="38"/>
        <v>310288.79101234209</v>
      </c>
      <c r="AA152" s="7">
        <f t="shared" si="38"/>
        <v>303042.37880369817</v>
      </c>
      <c r="AB152" s="7" cm="1">
        <f t="array" ref="AB152">SUM(ABS(T152:W152-X151:AA151))</f>
        <v>0</v>
      </c>
      <c r="AC152" s="6">
        <f t="shared" si="39"/>
        <v>0.24702829798149667</v>
      </c>
      <c r="AD152" s="6">
        <f t="shared" si="39"/>
        <v>0.24823362115843631</v>
      </c>
      <c r="AE152" s="6">
        <f t="shared" si="39"/>
        <v>0.25535074132125751</v>
      </c>
      <c r="AF152" s="6">
        <f t="shared" si="30"/>
        <v>0.24938733953880951</v>
      </c>
    </row>
    <row r="153" spans="1:32" x14ac:dyDescent="0.25">
      <c r="A153" s="1">
        <v>42955</v>
      </c>
      <c r="B153" s="3">
        <v>239.5</v>
      </c>
      <c r="C153" s="5">
        <v>45.599997999999999</v>
      </c>
      <c r="D153" s="3">
        <v>93.68</v>
      </c>
      <c r="E153" s="3">
        <v>944.19000200000005</v>
      </c>
      <c r="F153" s="6">
        <f t="shared" si="31"/>
        <v>-3.0387379267990955E-3</v>
      </c>
      <c r="G153" s="6">
        <f t="shared" si="31"/>
        <v>-8.7644611911585901E-4</v>
      </c>
      <c r="H153" s="6">
        <f t="shared" si="31"/>
        <v>-3.616220068588194E-3</v>
      </c>
      <c r="I153" s="6">
        <f t="shared" si="27"/>
        <v>-1.6494824213586501E-3</v>
      </c>
      <c r="J153" s="3" cm="1">
        <f t="array" ref="J153">B153*INDEX(AJ$3:AJ$7,2022-YEAR($A153))/1000000</f>
        <v>144.35167949999999</v>
      </c>
      <c r="K153" s="3" cm="1">
        <f t="array" ref="K153">C153*INDEX(AK$3:AK$7,2022-YEAR($A153))/1000000</f>
        <v>194.80319145600001</v>
      </c>
      <c r="L153" s="3" cm="1">
        <f t="array" ref="L153">D153*INDEX(AL$3:AL$7,2022-YEAR($A153))/1000000</f>
        <v>332.713888</v>
      </c>
      <c r="M153" s="3" cm="1">
        <f t="array" ref="M153">E153*INDEX(AM$3:AM$7,2022-YEAR($A153))/1000000</f>
        <v>654.36993669609808</v>
      </c>
      <c r="N153" s="3"/>
      <c r="O153" s="8">
        <v>42955</v>
      </c>
      <c r="P153" s="7">
        <f t="shared" si="32"/>
        <v>1215147.4062962162</v>
      </c>
      <c r="Q153" s="7">
        <f t="shared" si="28"/>
        <v>1212348.9434978175</v>
      </c>
      <c r="R153" s="6">
        <f t="shared" si="29"/>
        <v>4.3386626932542249E-3</v>
      </c>
      <c r="S153" s="9">
        <f t="shared" si="33"/>
        <v>0</v>
      </c>
      <c r="T153" s="7">
        <f t="shared" si="34"/>
        <v>300175.79557398451</v>
      </c>
      <c r="U153" s="7">
        <f t="shared" si="35"/>
        <v>301640.44090619142</v>
      </c>
      <c r="V153" s="7">
        <f t="shared" si="36"/>
        <v>310288.79101234209</v>
      </c>
      <c r="W153" s="7">
        <f t="shared" si="37"/>
        <v>303042.37880369817</v>
      </c>
      <c r="X153" s="7">
        <f t="shared" si="38"/>
        <v>299263.63999926677</v>
      </c>
      <c r="Y153" s="7">
        <f t="shared" si="38"/>
        <v>301376.06931239075</v>
      </c>
      <c r="Z153" s="7">
        <f t="shared" si="38"/>
        <v>309166.71845922532</v>
      </c>
      <c r="AA153" s="7">
        <f t="shared" si="38"/>
        <v>302542.51572693477</v>
      </c>
      <c r="AB153" s="7" cm="1">
        <f t="array" ref="AB153">SUM(ABS(T153:W153-X152:AA152))</f>
        <v>0</v>
      </c>
      <c r="AC153" s="6">
        <f t="shared" si="39"/>
        <v>0.24684612594773586</v>
      </c>
      <c r="AD153" s="6">
        <f t="shared" si="39"/>
        <v>0.2485885527667252</v>
      </c>
      <c r="AE153" s="6">
        <f t="shared" si="39"/>
        <v>0.25501463099166044</v>
      </c>
      <c r="AF153" s="6">
        <f t="shared" si="30"/>
        <v>0.24955069029387858</v>
      </c>
    </row>
    <row r="154" spans="1:32" x14ac:dyDescent="0.25">
      <c r="A154" s="1">
        <v>42956</v>
      </c>
      <c r="B154" s="3">
        <v>234.30999800000001</v>
      </c>
      <c r="C154" s="5">
        <v>45.59</v>
      </c>
      <c r="D154" s="3">
        <v>93.529999000000004</v>
      </c>
      <c r="E154" s="3">
        <v>940.080017</v>
      </c>
      <c r="F154" s="6">
        <f t="shared" si="31"/>
        <v>-2.1670154488517723E-2</v>
      </c>
      <c r="G154" s="6">
        <f t="shared" si="31"/>
        <v>-2.1925439558123649E-4</v>
      </c>
      <c r="H154" s="6">
        <f t="shared" si="31"/>
        <v>-1.6012062339880728E-3</v>
      </c>
      <c r="I154" s="6">
        <f t="shared" si="27"/>
        <v>-4.3529215425859302E-3</v>
      </c>
      <c r="J154" s="3" cm="1">
        <f t="array" ref="J154">B154*INDEX(AJ$3:AJ$7,2022-YEAR($A154))/1000000</f>
        <v>141.223556304558</v>
      </c>
      <c r="K154" s="3" cm="1">
        <f t="array" ref="K154">C154*INDEX(AK$3:AK$7,2022-YEAR($A154))/1000000</f>
        <v>194.76048</v>
      </c>
      <c r="L154" s="3" cm="1">
        <f t="array" ref="L154">D154*INDEX(AL$3:AL$7,2022-YEAR($A154))/1000000</f>
        <v>332.1811444484</v>
      </c>
      <c r="M154" s="3" cm="1">
        <f t="array" ref="M154">E154*INDEX(AM$3:AM$7,2022-YEAR($A154))/1000000</f>
        <v>651.52151570183298</v>
      </c>
      <c r="N154" s="3"/>
      <c r="O154" s="8">
        <v>42956</v>
      </c>
      <c r="P154" s="7">
        <f t="shared" si="32"/>
        <v>1212348.9434978175</v>
      </c>
      <c r="Q154" s="7">
        <f t="shared" si="28"/>
        <v>1203985.7926471233</v>
      </c>
      <c r="R154" s="6">
        <f t="shared" si="29"/>
        <v>-2.3029821599409583E-3</v>
      </c>
      <c r="S154" s="9">
        <f t="shared" si="33"/>
        <v>0</v>
      </c>
      <c r="T154" s="7">
        <f t="shared" si="34"/>
        <v>299263.63999926677</v>
      </c>
      <c r="U154" s="7">
        <f t="shared" si="35"/>
        <v>301376.06931239075</v>
      </c>
      <c r="V154" s="7">
        <f t="shared" si="36"/>
        <v>309166.71845922532</v>
      </c>
      <c r="W154" s="7">
        <f t="shared" si="37"/>
        <v>302542.51572693477</v>
      </c>
      <c r="X154" s="7">
        <f t="shared" si="38"/>
        <v>292778.55068768648</v>
      </c>
      <c r="Y154" s="7">
        <f t="shared" si="38"/>
        <v>301309.99128447101</v>
      </c>
      <c r="Z154" s="7">
        <f t="shared" si="38"/>
        <v>308671.67878228676</v>
      </c>
      <c r="AA154" s="7">
        <f t="shared" si="38"/>
        <v>301225.57189267885</v>
      </c>
      <c r="AB154" s="7" cm="1">
        <f t="array" ref="AB154">SUM(ABS(T154:W154-X153:AA153))</f>
        <v>0</v>
      </c>
      <c r="AC154" s="6">
        <f t="shared" si="39"/>
        <v>0.24317442321638513</v>
      </c>
      <c r="AD154" s="6">
        <f t="shared" si="39"/>
        <v>0.25026042094898876</v>
      </c>
      <c r="AE154" s="6">
        <f t="shared" si="39"/>
        <v>0.25637485148693567</v>
      </c>
      <c r="AF154" s="6">
        <f t="shared" si="30"/>
        <v>0.25019030434769024</v>
      </c>
    </row>
    <row r="155" spans="1:32" x14ac:dyDescent="0.25">
      <c r="A155" s="1">
        <v>42957</v>
      </c>
      <c r="B155" s="3">
        <v>232.88000500000001</v>
      </c>
      <c r="C155" s="5">
        <v>45.740001999999997</v>
      </c>
      <c r="D155" s="3">
        <v>92.190002000000007</v>
      </c>
      <c r="E155" s="3">
        <v>923.59002699999996</v>
      </c>
      <c r="F155" s="6">
        <f t="shared" si="31"/>
        <v>-6.1029960829925844E-3</v>
      </c>
      <c r="G155" s="6">
        <f t="shared" si="31"/>
        <v>3.2902390875191312E-3</v>
      </c>
      <c r="H155" s="6">
        <f t="shared" si="31"/>
        <v>-1.4326921996438813E-2</v>
      </c>
      <c r="I155" s="6">
        <f t="shared" si="27"/>
        <v>-1.7541049380693341E-2</v>
      </c>
      <c r="J155" s="3" cm="1">
        <f t="array" ref="J155">B155*INDEX(AJ$3:AJ$7,2022-YEAR($A155))/1000000</f>
        <v>140.36166949360501</v>
      </c>
      <c r="K155" s="3" cm="1">
        <f t="array" ref="K155">C155*INDEX(AK$3:AK$7,2022-YEAR($A155))/1000000</f>
        <v>195.40128854400001</v>
      </c>
      <c r="L155" s="3" cm="1">
        <f t="array" ref="L155">D155*INDEX(AL$3:AL$7,2022-YEAR($A155))/1000000</f>
        <v>327.42201110320002</v>
      </c>
      <c r="M155" s="3" cm="1">
        <f t="array" ref="M155">E155*INDEX(AM$3:AM$7,2022-YEAR($A155))/1000000</f>
        <v>640.09314462232294</v>
      </c>
      <c r="N155" s="3"/>
      <c r="O155" s="8">
        <v>42957</v>
      </c>
      <c r="P155" s="7">
        <f t="shared" si="32"/>
        <v>1203985.7926471233</v>
      </c>
      <c r="Q155" s="7">
        <f t="shared" si="28"/>
        <v>1193484.2205141555</v>
      </c>
      <c r="R155" s="6">
        <f t="shared" si="29"/>
        <v>-6.8983034097139795E-3</v>
      </c>
      <c r="S155" s="9">
        <f t="shared" si="33"/>
        <v>0</v>
      </c>
      <c r="T155" s="7">
        <f t="shared" si="34"/>
        <v>292778.55068768648</v>
      </c>
      <c r="U155" s="7">
        <f t="shared" si="35"/>
        <v>301309.99128447101</v>
      </c>
      <c r="V155" s="7">
        <f t="shared" si="36"/>
        <v>308671.67878228676</v>
      </c>
      <c r="W155" s="7">
        <f t="shared" si="37"/>
        <v>301225.57189267885</v>
      </c>
      <c r="X155" s="7">
        <f t="shared" si="38"/>
        <v>290991.72433965531</v>
      </c>
      <c r="Y155" s="7">
        <f t="shared" si="38"/>
        <v>302301.37319525523</v>
      </c>
      <c r="Z155" s="7">
        <f t="shared" si="38"/>
        <v>304249.36371786316</v>
      </c>
      <c r="AA155" s="7">
        <f t="shared" si="38"/>
        <v>295941.75926138175</v>
      </c>
      <c r="AB155" s="7" cm="1">
        <f t="array" ref="AB155">SUM(ABS(T155:W155-X154:AA154))</f>
        <v>0</v>
      </c>
      <c r="AC155" s="6">
        <f t="shared" si="39"/>
        <v>0.2438169850409044</v>
      </c>
      <c r="AD155" s="6">
        <f t="shared" si="39"/>
        <v>0.25329314623449584</v>
      </c>
      <c r="AE155" s="6">
        <f t="shared" si="39"/>
        <v>0.25492533415045227</v>
      </c>
      <c r="AF155" s="6">
        <f t="shared" si="30"/>
        <v>0.24796453457414747</v>
      </c>
    </row>
    <row r="156" spans="1:32" x14ac:dyDescent="0.25">
      <c r="A156" s="1">
        <v>42958</v>
      </c>
      <c r="B156" s="3">
        <v>234.88000500000001</v>
      </c>
      <c r="C156" s="5">
        <v>45.59</v>
      </c>
      <c r="D156" s="3">
        <v>91.419998000000007</v>
      </c>
      <c r="E156" s="3">
        <v>930.09002699999996</v>
      </c>
      <c r="F156" s="6">
        <f t="shared" si="31"/>
        <v>8.5881138657653011E-3</v>
      </c>
      <c r="G156" s="6">
        <f t="shared" si="31"/>
        <v>-3.2794489165084428E-3</v>
      </c>
      <c r="H156" s="6">
        <f t="shared" si="31"/>
        <v>-8.3523590768551648E-3</v>
      </c>
      <c r="I156" s="6">
        <f t="shared" si="27"/>
        <v>7.0377546421904746E-3</v>
      </c>
      <c r="J156" s="3" cm="1">
        <f t="array" ref="J156">B156*INDEX(AJ$3:AJ$7,2022-YEAR($A156))/1000000</f>
        <v>141.56711149360501</v>
      </c>
      <c r="K156" s="3" cm="1">
        <f t="array" ref="K156">C156*INDEX(AK$3:AK$7,2022-YEAR($A156))/1000000</f>
        <v>194.76048</v>
      </c>
      <c r="L156" s="3" cm="1">
        <f t="array" ref="L156">D156*INDEX(AL$3:AL$7,2022-YEAR($A156))/1000000</f>
        <v>324.68726489680006</v>
      </c>
      <c r="M156" s="3" cm="1">
        <f t="array" ref="M156">E156*INDEX(AM$3:AM$7,2022-YEAR($A156))/1000000</f>
        <v>644.59796312232288</v>
      </c>
      <c r="N156" s="3"/>
      <c r="O156" s="8">
        <v>42958</v>
      </c>
      <c r="P156" s="7">
        <f t="shared" si="32"/>
        <v>1193484.2205141555</v>
      </c>
      <c r="Q156" s="7">
        <f t="shared" si="28"/>
        <v>1194533.474221379</v>
      </c>
      <c r="R156" s="6">
        <f t="shared" si="29"/>
        <v>-8.7223389155438591E-3</v>
      </c>
      <c r="S156" s="9">
        <f t="shared" si="33"/>
        <v>0</v>
      </c>
      <c r="T156" s="7">
        <f t="shared" si="34"/>
        <v>290991.72433965531</v>
      </c>
      <c r="U156" s="7">
        <f t="shared" si="35"/>
        <v>302301.37319525523</v>
      </c>
      <c r="V156" s="7">
        <f t="shared" si="36"/>
        <v>304249.36371786316</v>
      </c>
      <c r="W156" s="7">
        <f t="shared" si="37"/>
        <v>295941.75926138175</v>
      </c>
      <c r="X156" s="7">
        <f t="shared" si="38"/>
        <v>293490.79440227966</v>
      </c>
      <c r="Y156" s="7">
        <f t="shared" si="38"/>
        <v>301309.99128447101</v>
      </c>
      <c r="Z156" s="7">
        <f t="shared" si="38"/>
        <v>301708.16378318681</v>
      </c>
      <c r="AA156" s="7">
        <f t="shared" si="38"/>
        <v>298024.5247514415</v>
      </c>
      <c r="AB156" s="7" cm="1">
        <f t="array" ref="AB156">SUM(ABS(T156:W156-X155:AA155))</f>
        <v>0</v>
      </c>
      <c r="AC156" s="6">
        <f t="shared" si="39"/>
        <v>0.24569490996774523</v>
      </c>
      <c r="AD156" s="6">
        <f t="shared" si="39"/>
        <v>0.25224072643160622</v>
      </c>
      <c r="AE156" s="6">
        <f t="shared" si="39"/>
        <v>0.25257405530627453</v>
      </c>
      <c r="AF156" s="6">
        <f t="shared" si="30"/>
        <v>0.24949030829437399</v>
      </c>
    </row>
    <row r="157" spans="1:32" x14ac:dyDescent="0.25">
      <c r="A157" s="1">
        <v>42961</v>
      </c>
      <c r="B157" s="3">
        <v>237.14999399999999</v>
      </c>
      <c r="C157" s="5">
        <v>45.799999</v>
      </c>
      <c r="D157" s="3">
        <v>92.489998</v>
      </c>
      <c r="E157" s="3">
        <v>938.92999299999997</v>
      </c>
      <c r="F157" s="6">
        <f t="shared" si="31"/>
        <v>9.664462498627735E-3</v>
      </c>
      <c r="G157" s="6">
        <f t="shared" si="31"/>
        <v>4.606251370914638E-3</v>
      </c>
      <c r="H157" s="6">
        <f t="shared" si="31"/>
        <v>1.1704222526891739E-2</v>
      </c>
      <c r="I157" s="6">
        <f t="shared" si="27"/>
        <v>9.5044197264573249E-3</v>
      </c>
      <c r="J157" s="3" cm="1">
        <f t="array" ref="J157">B157*INDEX(AJ$3:AJ$7,2022-YEAR($A157))/1000000</f>
        <v>142.93528153367402</v>
      </c>
      <c r="K157" s="3" cm="1">
        <f t="array" ref="K157">C157*INDEX(AK$3:AK$7,2022-YEAR($A157))/1000000</f>
        <v>195.65759572799999</v>
      </c>
      <c r="L157" s="3" cm="1">
        <f t="array" ref="L157">D157*INDEX(AL$3:AL$7,2022-YEAR($A157))/1000000</f>
        <v>328.48747689679999</v>
      </c>
      <c r="M157" s="3" cm="1">
        <f t="array" ref="M157">E157*INDEX(AM$3:AM$7,2022-YEAR($A157))/1000000</f>
        <v>650.72449271865696</v>
      </c>
      <c r="N157" s="3"/>
      <c r="O157" s="8">
        <v>42961</v>
      </c>
      <c r="P157" s="7">
        <f t="shared" si="32"/>
        <v>1194533.474221379</v>
      </c>
      <c r="Q157" s="7">
        <f t="shared" si="28"/>
        <v>1205121.6242171105</v>
      </c>
      <c r="R157" s="6">
        <f t="shared" si="29"/>
        <v>8.7915172164709787E-4</v>
      </c>
      <c r="S157" s="9">
        <f t="shared" si="33"/>
        <v>0</v>
      </c>
      <c r="T157" s="7">
        <f t="shared" si="34"/>
        <v>293490.79440227966</v>
      </c>
      <c r="U157" s="7">
        <f t="shared" si="35"/>
        <v>301309.99128447101</v>
      </c>
      <c r="V157" s="7">
        <f t="shared" si="36"/>
        <v>301708.16378318681</v>
      </c>
      <c r="W157" s="7">
        <f t="shared" si="37"/>
        <v>298024.5247514415</v>
      </c>
      <c r="X157" s="7">
        <f t="shared" si="38"/>
        <v>296327.22517847293</v>
      </c>
      <c r="Y157" s="7">
        <f t="shared" si="38"/>
        <v>302697.90084489534</v>
      </c>
      <c r="Z157" s="7">
        <f t="shared" si="38"/>
        <v>305239.42327028513</v>
      </c>
      <c r="AA157" s="7">
        <f t="shared" si="38"/>
        <v>300857.07492345717</v>
      </c>
      <c r="AB157" s="7" cm="1">
        <f t="array" ref="AB157">SUM(ABS(T157:W157-X156:AA156))</f>
        <v>0</v>
      </c>
      <c r="AC157" s="6">
        <f t="shared" si="39"/>
        <v>0.24588989129705274</v>
      </c>
      <c r="AD157" s="6">
        <f t="shared" si="39"/>
        <v>0.2511762255046569</v>
      </c>
      <c r="AE157" s="6">
        <f t="shared" si="39"/>
        <v>0.25328515988465433</v>
      </c>
      <c r="AF157" s="6">
        <f t="shared" si="30"/>
        <v>0.24964872331363613</v>
      </c>
    </row>
    <row r="158" spans="1:32" x14ac:dyDescent="0.25">
      <c r="A158" s="1">
        <v>42962</v>
      </c>
      <c r="B158" s="3">
        <v>239.16999799999999</v>
      </c>
      <c r="C158" s="5">
        <v>46.189999</v>
      </c>
      <c r="D158" s="3">
        <v>92.730002999999996</v>
      </c>
      <c r="E158" s="3">
        <v>938.080017</v>
      </c>
      <c r="F158" s="6">
        <f t="shared" si="31"/>
        <v>8.5178328109087875E-3</v>
      </c>
      <c r="G158" s="6">
        <f t="shared" si="31"/>
        <v>8.5152840287179288E-3</v>
      </c>
      <c r="H158" s="6">
        <f t="shared" si="31"/>
        <v>2.5949292376457045E-3</v>
      </c>
      <c r="I158" s="6">
        <f t="shared" si="27"/>
        <v>-9.0526024979153963E-4</v>
      </c>
      <c r="J158" s="3" cm="1">
        <f t="array" ref="J158">B158*INDEX(AJ$3:AJ$7,2022-YEAR($A158))/1000000</f>
        <v>144.15278036455797</v>
      </c>
      <c r="K158" s="3" cm="1">
        <f t="array" ref="K158">C158*INDEX(AK$3:AK$7,2022-YEAR($A158))/1000000</f>
        <v>197.32367572800001</v>
      </c>
      <c r="L158" s="3" cm="1">
        <f t="array" ref="L158">D158*INDEX(AL$3:AL$7,2022-YEAR($A158))/1000000</f>
        <v>329.33987865479997</v>
      </c>
      <c r="M158" s="3" cm="1">
        <f t="array" ref="M158">E158*INDEX(AM$3:AM$7,2022-YEAR($A158))/1000000</f>
        <v>650.13541770183303</v>
      </c>
      <c r="N158" s="3"/>
      <c r="O158" s="8">
        <v>42962</v>
      </c>
      <c r="P158" s="7">
        <f t="shared" si="32"/>
        <v>1205121.6242171105</v>
      </c>
      <c r="Q158" s="7">
        <f t="shared" si="28"/>
        <v>1210742.9693322217</v>
      </c>
      <c r="R158" s="6">
        <f t="shared" si="29"/>
        <v>8.863836990949947E-3</v>
      </c>
      <c r="S158" s="9">
        <f t="shared" si="33"/>
        <v>0</v>
      </c>
      <c r="T158" s="7">
        <f t="shared" si="34"/>
        <v>296327.22517847293</v>
      </c>
      <c r="U158" s="7">
        <f t="shared" si="35"/>
        <v>302697.90084489534</v>
      </c>
      <c r="V158" s="7">
        <f t="shared" si="36"/>
        <v>305239.42327028513</v>
      </c>
      <c r="W158" s="7">
        <f t="shared" si="37"/>
        <v>300857.07492345717</v>
      </c>
      <c r="X158" s="7">
        <f t="shared" si="38"/>
        <v>298851.29093986365</v>
      </c>
      <c r="Y158" s="7">
        <f t="shared" si="38"/>
        <v>305275.45944548631</v>
      </c>
      <c r="Z158" s="7">
        <f t="shared" si="38"/>
        <v>306031.49797421129</v>
      </c>
      <c r="AA158" s="7">
        <f t="shared" si="38"/>
        <v>300584.72097266041</v>
      </c>
      <c r="AB158" s="7" cm="1">
        <f t="array" ref="AB158">SUM(ABS(T158:W158-X157:AA157))</f>
        <v>0</v>
      </c>
      <c r="AC158" s="6">
        <f t="shared" si="39"/>
        <v>0.24683297653563363</v>
      </c>
      <c r="AD158" s="6">
        <f t="shared" si="39"/>
        <v>0.2521389487100299</v>
      </c>
      <c r="AE158" s="6">
        <f t="shared" si="39"/>
        <v>0.25276339051797359</v>
      </c>
      <c r="AF158" s="6">
        <f t="shared" si="30"/>
        <v>0.24826468423636289</v>
      </c>
    </row>
    <row r="159" spans="1:32" x14ac:dyDescent="0.25">
      <c r="A159" s="1">
        <v>42963</v>
      </c>
      <c r="B159" s="3">
        <v>237.58999600000001</v>
      </c>
      <c r="C159" s="5">
        <v>46.200001</v>
      </c>
      <c r="D159" s="3">
        <v>92.089995999999999</v>
      </c>
      <c r="E159" s="3">
        <v>944.27002000000005</v>
      </c>
      <c r="F159" s="6">
        <f t="shared" si="31"/>
        <v>-6.6061881223078434E-3</v>
      </c>
      <c r="G159" s="6">
        <f t="shared" si="31"/>
        <v>2.1654038139296006E-4</v>
      </c>
      <c r="H159" s="6">
        <f t="shared" si="31"/>
        <v>-6.9018330561252395E-3</v>
      </c>
      <c r="I159" s="6">
        <f t="shared" si="27"/>
        <v>6.5985874209280038E-3</v>
      </c>
      <c r="J159" s="3" cm="1">
        <f t="array" ref="J159">B159*INDEX(AJ$3:AJ$7,2022-YEAR($A159))/1000000</f>
        <v>143.20047997911601</v>
      </c>
      <c r="K159" s="3" cm="1">
        <f t="array" ref="K159">C159*INDEX(AK$3:AK$7,2022-YEAR($A159))/1000000</f>
        <v>197.36640427200001</v>
      </c>
      <c r="L159" s="3" cm="1">
        <f t="array" ref="L159">D159*INDEX(AL$3:AL$7,2022-YEAR($A159))/1000000</f>
        <v>327.06682979360005</v>
      </c>
      <c r="M159" s="3" cm="1">
        <f t="array" ref="M159">E159*INDEX(AM$3:AM$7,2022-YEAR($A159))/1000000</f>
        <v>654.42539309098004</v>
      </c>
      <c r="N159" s="3"/>
      <c r="O159" s="8">
        <v>42963</v>
      </c>
      <c r="P159" s="7">
        <f t="shared" si="32"/>
        <v>1210742.9693322217</v>
      </c>
      <c r="Q159" s="7">
        <f t="shared" si="28"/>
        <v>1208706.0621978957</v>
      </c>
      <c r="R159" s="6">
        <f t="shared" si="29"/>
        <v>4.6645458866136913E-3</v>
      </c>
      <c r="S159" s="9">
        <f t="shared" si="33"/>
        <v>0</v>
      </c>
      <c r="T159" s="7">
        <f t="shared" si="34"/>
        <v>298851.29093986365</v>
      </c>
      <c r="U159" s="7">
        <f t="shared" si="35"/>
        <v>305275.45944548631</v>
      </c>
      <c r="V159" s="7">
        <f t="shared" si="36"/>
        <v>306031.49797421129</v>
      </c>
      <c r="W159" s="7">
        <f t="shared" si="37"/>
        <v>300584.72097266041</v>
      </c>
      <c r="X159" s="7">
        <f t="shared" si="38"/>
        <v>296877.02309132036</v>
      </c>
      <c r="Y159" s="7">
        <f t="shared" si="38"/>
        <v>305341.56390990451</v>
      </c>
      <c r="Z159" s="7">
        <f t="shared" si="38"/>
        <v>303919.31966527732</v>
      </c>
      <c r="AA159" s="7">
        <f t="shared" si="38"/>
        <v>302568.15553139371</v>
      </c>
      <c r="AB159" s="7" cm="1">
        <f t="array" ref="AB159">SUM(ABS(T159:W159-X158:AA158))</f>
        <v>0</v>
      </c>
      <c r="AC159" s="6">
        <f t="shared" si="39"/>
        <v>0.24561556558381362</v>
      </c>
      <c r="AD159" s="6">
        <f t="shared" si="39"/>
        <v>0.25261854263779837</v>
      </c>
      <c r="AE159" s="6">
        <f t="shared" si="39"/>
        <v>0.25144187587893313</v>
      </c>
      <c r="AF159" s="6">
        <f t="shared" si="30"/>
        <v>0.25032401589945502</v>
      </c>
    </row>
    <row r="160" spans="1:32" x14ac:dyDescent="0.25">
      <c r="A160" s="1">
        <v>42964</v>
      </c>
      <c r="B160" s="3">
        <v>235.58999600000001</v>
      </c>
      <c r="C160" s="5">
        <v>45.860000999999997</v>
      </c>
      <c r="D160" s="3">
        <v>90.650002000000001</v>
      </c>
      <c r="E160" s="3">
        <v>927.65997300000004</v>
      </c>
      <c r="F160" s="6">
        <f t="shared" si="31"/>
        <v>-8.4178628463801308E-3</v>
      </c>
      <c r="G160" s="6">
        <f t="shared" si="31"/>
        <v>-7.3593072000150972E-3</v>
      </c>
      <c r="H160" s="6">
        <f t="shared" si="31"/>
        <v>-1.5636812493726282E-2</v>
      </c>
      <c r="I160" s="6">
        <f t="shared" si="27"/>
        <v>-1.7590357258191913E-2</v>
      </c>
      <c r="J160" s="3" cm="1">
        <f t="array" ref="J160">B160*INDEX(AJ$3:AJ$7,2022-YEAR($A160))/1000000</f>
        <v>141.99503797911603</v>
      </c>
      <c r="K160" s="3" cm="1">
        <f t="array" ref="K160">C160*INDEX(AK$3:AK$7,2022-YEAR($A160))/1000000</f>
        <v>195.91392427199997</v>
      </c>
      <c r="L160" s="3" cm="1">
        <f t="array" ref="L160">D160*INDEX(AL$3:AL$7,2022-YEAR($A160))/1000000</f>
        <v>321.9525471032</v>
      </c>
      <c r="M160" s="3" cm="1">
        <f t="array" ref="M160">E160*INDEX(AM$3:AM$7,2022-YEAR($A160))/1000000</f>
        <v>642.91381662767708</v>
      </c>
      <c r="N160" s="3"/>
      <c r="O160" s="8">
        <v>42964</v>
      </c>
      <c r="P160" s="7">
        <f t="shared" si="32"/>
        <v>1208706.0621978957</v>
      </c>
      <c r="Q160" s="7">
        <f t="shared" si="28"/>
        <v>1193885.2783999494</v>
      </c>
      <c r="R160" s="6">
        <f t="shared" si="29"/>
        <v>-1.6823613152586736E-3</v>
      </c>
      <c r="S160" s="9">
        <f t="shared" si="33"/>
        <v>0</v>
      </c>
      <c r="T160" s="7">
        <f t="shared" si="34"/>
        <v>296877.02309132036</v>
      </c>
      <c r="U160" s="7">
        <f t="shared" si="35"/>
        <v>305341.56390990451</v>
      </c>
      <c r="V160" s="7">
        <f t="shared" si="36"/>
        <v>303919.31966527732</v>
      </c>
      <c r="W160" s="7">
        <f t="shared" si="37"/>
        <v>302568.15553139371</v>
      </c>
      <c r="X160" s="7">
        <f t="shared" si="38"/>
        <v>294377.95302869601</v>
      </c>
      <c r="Y160" s="7">
        <f t="shared" si="38"/>
        <v>303094.46154015849</v>
      </c>
      <c r="Z160" s="7">
        <f t="shared" si="38"/>
        <v>299166.99025045056</v>
      </c>
      <c r="AA160" s="7">
        <f t="shared" si="38"/>
        <v>297245.87358064431</v>
      </c>
      <c r="AB160" s="7" cm="1">
        <f t="array" ref="AB160">SUM(ABS(T160:W160-X159:AA159))</f>
        <v>0</v>
      </c>
      <c r="AC160" s="6">
        <f t="shared" si="39"/>
        <v>0.24657139036275136</v>
      </c>
      <c r="AD160" s="6">
        <f t="shared" si="39"/>
        <v>0.2538723502365044</v>
      </c>
      <c r="AE160" s="6">
        <f t="shared" si="39"/>
        <v>0.2505826947220553</v>
      </c>
      <c r="AF160" s="6">
        <f t="shared" si="30"/>
        <v>0.24897356467868889</v>
      </c>
    </row>
    <row r="161" spans="1:32" x14ac:dyDescent="0.25">
      <c r="A161" s="1">
        <v>42965</v>
      </c>
      <c r="B161" s="3">
        <v>235.770004</v>
      </c>
      <c r="C161" s="5">
        <v>45.669998</v>
      </c>
      <c r="D161" s="3">
        <v>90.739998</v>
      </c>
      <c r="E161" s="3">
        <v>926.17999299999997</v>
      </c>
      <c r="F161" s="6">
        <f t="shared" si="31"/>
        <v>7.6407319095150861E-4</v>
      </c>
      <c r="G161" s="6">
        <f t="shared" si="31"/>
        <v>-4.1431093732422486E-3</v>
      </c>
      <c r="H161" s="6">
        <f t="shared" si="31"/>
        <v>9.9278541659608699E-4</v>
      </c>
      <c r="I161" s="6">
        <f t="shared" si="27"/>
        <v>-1.5953905990078177E-3</v>
      </c>
      <c r="J161" s="3" cm="1">
        <f t="array" ref="J161">B161*INDEX(AJ$3:AJ$7,2022-YEAR($A161))/1000000</f>
        <v>142.10353258088401</v>
      </c>
      <c r="K161" s="3" cm="1">
        <f t="array" ref="K161">C161*INDEX(AK$3:AK$7,2022-YEAR($A161))/1000000</f>
        <v>195.102231456</v>
      </c>
      <c r="L161" s="3" cm="1">
        <f t="array" ref="L161">D161*INDEX(AL$3:AL$7,2022-YEAR($A161))/1000000</f>
        <v>322.27217689679998</v>
      </c>
      <c r="M161" s="3" cm="1">
        <f t="array" ref="M161">E161*INDEX(AM$3:AM$7,2022-YEAR($A161))/1000000</f>
        <v>641.88811796865707</v>
      </c>
      <c r="N161" s="3"/>
      <c r="O161" s="8">
        <v>42965</v>
      </c>
      <c r="P161" s="7">
        <f t="shared" si="32"/>
        <v>1193885.2783999494</v>
      </c>
      <c r="Q161" s="7">
        <f t="shared" si="28"/>
        <v>1192677.236550024</v>
      </c>
      <c r="R161" s="6">
        <f t="shared" si="29"/>
        <v>-1.2261693939878415E-2</v>
      </c>
      <c r="S161" s="9">
        <f t="shared" si="33"/>
        <v>0</v>
      </c>
      <c r="T161" s="7">
        <f t="shared" si="34"/>
        <v>294377.95302869601</v>
      </c>
      <c r="U161" s="7">
        <f t="shared" si="35"/>
        <v>303094.46154015849</v>
      </c>
      <c r="V161" s="7">
        <f t="shared" si="36"/>
        <v>299166.99025045056</v>
      </c>
      <c r="W161" s="7">
        <f t="shared" si="37"/>
        <v>297245.87358064431</v>
      </c>
      <c r="X161" s="7">
        <f t="shared" si="38"/>
        <v>294602.87933061243</v>
      </c>
      <c r="Y161" s="7">
        <f t="shared" si="38"/>
        <v>301838.70803557365</v>
      </c>
      <c r="Z161" s="7">
        <f t="shared" si="38"/>
        <v>299463.99887549813</v>
      </c>
      <c r="AA161" s="7">
        <f t="shared" si="38"/>
        <v>296771.65030833986</v>
      </c>
      <c r="AB161" s="7" cm="1">
        <f t="array" ref="AB161">SUM(ABS(T161:W161-X160:AA160))</f>
        <v>0</v>
      </c>
      <c r="AC161" s="6">
        <f t="shared" si="39"/>
        <v>0.24700972761313869</v>
      </c>
      <c r="AD161" s="6">
        <f t="shared" si="39"/>
        <v>0.25307660680158689</v>
      </c>
      <c r="AE161" s="6">
        <f t="shared" si="39"/>
        <v>0.25108553236224845</v>
      </c>
      <c r="AF161" s="6">
        <f t="shared" si="30"/>
        <v>0.24882813322302599</v>
      </c>
    </row>
    <row r="162" spans="1:32" x14ac:dyDescent="0.25">
      <c r="A162" s="1">
        <v>42968</v>
      </c>
      <c r="B162" s="3">
        <v>235.679993</v>
      </c>
      <c r="C162" s="5">
        <v>45.68</v>
      </c>
      <c r="D162" s="3">
        <v>90.629997000000003</v>
      </c>
      <c r="E162" s="3">
        <v>920.86999500000002</v>
      </c>
      <c r="F162" s="6">
        <f t="shared" si="31"/>
        <v>-3.8177460437249788E-4</v>
      </c>
      <c r="G162" s="6">
        <f t="shared" si="31"/>
        <v>2.1900592156809395E-4</v>
      </c>
      <c r="H162" s="6">
        <f t="shared" si="31"/>
        <v>-1.212265841134319E-3</v>
      </c>
      <c r="I162" s="6">
        <f t="shared" si="27"/>
        <v>-5.73322468648918E-3</v>
      </c>
      <c r="J162" s="3" cm="1">
        <f t="array" ref="J162">B162*INDEX(AJ$3:AJ$7,2022-YEAR($A162))/1000000</f>
        <v>142.04928106095298</v>
      </c>
      <c r="K162" s="3" cm="1">
        <f t="array" ref="K162">C162*INDEX(AK$3:AK$7,2022-YEAR($A162))/1000000</f>
        <v>195.14496</v>
      </c>
      <c r="L162" s="3" cm="1">
        <f t="array" ref="L162">D162*INDEX(AL$3:AL$7,2022-YEAR($A162))/1000000</f>
        <v>321.88149734519999</v>
      </c>
      <c r="M162" s="3" cm="1">
        <f t="array" ref="M162">E162*INDEX(AM$3:AM$7,2022-YEAR($A162))/1000000</f>
        <v>638.20802916475498</v>
      </c>
      <c r="N162" s="3"/>
      <c r="O162" s="8">
        <v>42968</v>
      </c>
      <c r="P162" s="7">
        <f t="shared" si="32"/>
        <v>1192677.236550024</v>
      </c>
      <c r="Q162" s="7">
        <f t="shared" si="28"/>
        <v>1190566.3805884547</v>
      </c>
      <c r="R162" s="6">
        <f t="shared" si="29"/>
        <v>-1.0118575643586203E-3</v>
      </c>
      <c r="S162" s="9">
        <f t="shared" si="33"/>
        <v>0</v>
      </c>
      <c r="T162" s="7">
        <f t="shared" si="34"/>
        <v>294602.87933061243</v>
      </c>
      <c r="U162" s="7">
        <f t="shared" si="35"/>
        <v>301838.70803557365</v>
      </c>
      <c r="V162" s="7">
        <f t="shared" si="36"/>
        <v>299463.99887549813</v>
      </c>
      <c r="W162" s="7">
        <f t="shared" si="37"/>
        <v>296771.65030833986</v>
      </c>
      <c r="X162" s="7">
        <f t="shared" si="38"/>
        <v>294490.40743290895</v>
      </c>
      <c r="Y162" s="7">
        <f t="shared" si="38"/>
        <v>301904.81249999191</v>
      </c>
      <c r="Z162" s="7">
        <f t="shared" si="38"/>
        <v>299100.9688990119</v>
      </c>
      <c r="AA162" s="7">
        <f t="shared" si="38"/>
        <v>295070.19175654196</v>
      </c>
      <c r="AB162" s="7" cm="1">
        <f t="array" ref="AB162">SUM(ABS(T162:W162-X161:AA161))</f>
        <v>0</v>
      </c>
      <c r="AC162" s="6">
        <f t="shared" si="39"/>
        <v>0.24735320284061171</v>
      </c>
      <c r="AD162" s="6">
        <f t="shared" si="39"/>
        <v>0.25358083129373354</v>
      </c>
      <c r="AE162" s="6">
        <f t="shared" si="39"/>
        <v>0.25122578108679411</v>
      </c>
      <c r="AF162" s="6">
        <f t="shared" si="30"/>
        <v>0.24784018477886066</v>
      </c>
    </row>
    <row r="163" spans="1:32" x14ac:dyDescent="0.25">
      <c r="A163" s="1">
        <v>42969</v>
      </c>
      <c r="B163" s="3">
        <v>239.75</v>
      </c>
      <c r="C163" s="5">
        <v>45.599997999999999</v>
      </c>
      <c r="D163" s="3">
        <v>91.559997999999993</v>
      </c>
      <c r="E163" s="3">
        <v>940.40002400000003</v>
      </c>
      <c r="F163" s="6">
        <f t="shared" si="31"/>
        <v>1.7269208761390376E-2</v>
      </c>
      <c r="G163" s="6">
        <f t="shared" si="31"/>
        <v>-1.7513572679509481E-3</v>
      </c>
      <c r="H163" s="6">
        <f t="shared" si="31"/>
        <v>1.0261514187184462E-2</v>
      </c>
      <c r="I163" s="6">
        <f t="shared" si="27"/>
        <v>2.1208236891245402E-2</v>
      </c>
      <c r="J163" s="3" cm="1">
        <f t="array" ref="J163">B163*INDEX(AJ$3:AJ$7,2022-YEAR($A163))/1000000</f>
        <v>144.50235975000001</v>
      </c>
      <c r="K163" s="3" cm="1">
        <f t="array" ref="K163">C163*INDEX(AK$3:AK$7,2022-YEAR($A163))/1000000</f>
        <v>194.80319145600001</v>
      </c>
      <c r="L163" s="3" cm="1">
        <f t="array" ref="L163">D163*INDEX(AL$3:AL$7,2022-YEAR($A163))/1000000</f>
        <v>325.18448889679996</v>
      </c>
      <c r="M163" s="3" cm="1">
        <f t="array" ref="M163">E163*INDEX(AM$3:AM$7,2022-YEAR($A163))/1000000</f>
        <v>651.74329623317601</v>
      </c>
      <c r="N163" s="3"/>
      <c r="O163" s="8">
        <v>42969</v>
      </c>
      <c r="P163" s="7">
        <f t="shared" si="32"/>
        <v>1190566.3805884547</v>
      </c>
      <c r="Q163" s="7">
        <f t="shared" si="28"/>
        <v>1204450.4010871151</v>
      </c>
      <c r="R163" s="6">
        <f t="shared" si="29"/>
        <v>-1.7698467757087943E-3</v>
      </c>
      <c r="S163" s="9">
        <f t="shared" si="33"/>
        <v>0</v>
      </c>
      <c r="T163" s="7">
        <f t="shared" si="34"/>
        <v>294490.40743290895</v>
      </c>
      <c r="U163" s="7">
        <f t="shared" si="35"/>
        <v>301904.81249999191</v>
      </c>
      <c r="V163" s="7">
        <f t="shared" si="36"/>
        <v>299100.9688990119</v>
      </c>
      <c r="W163" s="7">
        <f t="shared" si="37"/>
        <v>295070.19175654196</v>
      </c>
      <c r="X163" s="7">
        <f t="shared" si="38"/>
        <v>299576.02375709475</v>
      </c>
      <c r="Y163" s="7">
        <f t="shared" si="38"/>
        <v>301376.06931239064</v>
      </c>
      <c r="Z163" s="7">
        <f t="shared" si="38"/>
        <v>302170.19773476978</v>
      </c>
      <c r="AA163" s="7">
        <f t="shared" si="38"/>
        <v>301328.11028285994</v>
      </c>
      <c r="AB163" s="7" cm="1">
        <f t="array" ref="AB163">SUM(ABS(T163:W163-X162:AA162))</f>
        <v>0</v>
      </c>
      <c r="AC163" s="6">
        <f t="shared" si="39"/>
        <v>0.24872425090041306</v>
      </c>
      <c r="AD163" s="6">
        <f t="shared" si="39"/>
        <v>0.2502187462766205</v>
      </c>
      <c r="AE163" s="6">
        <f t="shared" si="39"/>
        <v>0.25087807473187479</v>
      </c>
      <c r="AF163" s="6">
        <f t="shared" si="30"/>
        <v>0.25017892809109171</v>
      </c>
    </row>
    <row r="164" spans="1:32" x14ac:dyDescent="0.25">
      <c r="A164" s="1">
        <v>42970</v>
      </c>
      <c r="B164" s="3">
        <v>238.08999600000001</v>
      </c>
      <c r="C164" s="5">
        <v>45.540000999999997</v>
      </c>
      <c r="D164" s="3">
        <v>91.669998000000007</v>
      </c>
      <c r="E164" s="3">
        <v>942.580017</v>
      </c>
      <c r="F164" s="6">
        <f t="shared" si="31"/>
        <v>-6.9238957247131916E-3</v>
      </c>
      <c r="G164" s="6">
        <f t="shared" si="31"/>
        <v>-1.3157237419177958E-3</v>
      </c>
      <c r="H164" s="6">
        <f t="shared" si="31"/>
        <v>1.2013980166318827E-3</v>
      </c>
      <c r="I164" s="6">
        <f t="shared" si="27"/>
        <v>2.3181549812465452E-3</v>
      </c>
      <c r="J164" s="3" cm="1">
        <f t="array" ref="J164">B164*INDEX(AJ$3:AJ$7,2022-YEAR($A164))/1000000</f>
        <v>143.50184047911603</v>
      </c>
      <c r="K164" s="3" cm="1">
        <f t="array" ref="K164">C164*INDEX(AK$3:AK$7,2022-YEAR($A164))/1000000</f>
        <v>194.54688427199997</v>
      </c>
      <c r="L164" s="3" cm="1">
        <f t="array" ref="L164">D164*INDEX(AL$3:AL$7,2022-YEAR($A164))/1000000</f>
        <v>325.57516489680006</v>
      </c>
      <c r="M164" s="3" cm="1">
        <f t="array" ref="M164">E164*INDEX(AM$3:AM$7,2022-YEAR($A164))/1000000</f>
        <v>653.25413820183303</v>
      </c>
      <c r="N164" s="3"/>
      <c r="O164" s="8">
        <v>42970</v>
      </c>
      <c r="P164" s="7">
        <f t="shared" si="32"/>
        <v>1204450.4010871151</v>
      </c>
      <c r="Q164" s="7">
        <f t="shared" si="28"/>
        <v>1203041.1922234423</v>
      </c>
      <c r="R164" s="6">
        <f t="shared" si="29"/>
        <v>1.166169373252246E-2</v>
      </c>
      <c r="S164" s="9">
        <f t="shared" si="33"/>
        <v>0</v>
      </c>
      <c r="T164" s="7">
        <f t="shared" si="34"/>
        <v>299576.02375709475</v>
      </c>
      <c r="U164" s="7">
        <f t="shared" si="35"/>
        <v>301376.06931239064</v>
      </c>
      <c r="V164" s="7">
        <f t="shared" si="36"/>
        <v>302170.19773476978</v>
      </c>
      <c r="W164" s="7">
        <f t="shared" si="37"/>
        <v>301328.11028285994</v>
      </c>
      <c r="X164" s="7">
        <f t="shared" si="38"/>
        <v>297501.79060697643</v>
      </c>
      <c r="Y164" s="7">
        <f t="shared" si="38"/>
        <v>300979.54166275047</v>
      </c>
      <c r="Z164" s="7">
        <f t="shared" si="38"/>
        <v>302533.22441101359</v>
      </c>
      <c r="AA164" s="7">
        <f t="shared" si="38"/>
        <v>302026.63554270176</v>
      </c>
      <c r="AB164" s="7" cm="1">
        <f t="array" ref="AB164">SUM(ABS(T164:W164-X163:AA163))</f>
        <v>0</v>
      </c>
      <c r="AC164" s="6">
        <f t="shared" si="39"/>
        <v>0.24729144149847287</v>
      </c>
      <c r="AD164" s="6">
        <f t="shared" si="39"/>
        <v>0.2501822411471088</v>
      </c>
      <c r="AE164" s="6">
        <f t="shared" si="39"/>
        <v>0.25147370378222572</v>
      </c>
      <c r="AF164" s="6">
        <f t="shared" si="30"/>
        <v>0.25105261357219261</v>
      </c>
    </row>
    <row r="165" spans="1:32" x14ac:dyDescent="0.25">
      <c r="A165" s="1">
        <v>42971</v>
      </c>
      <c r="B165" s="3">
        <v>238.740005</v>
      </c>
      <c r="C165" s="5">
        <v>45.41</v>
      </c>
      <c r="D165" s="3">
        <v>91.519997000000004</v>
      </c>
      <c r="E165" s="3">
        <v>936.89001499999995</v>
      </c>
      <c r="F165" s="6">
        <f t="shared" si="31"/>
        <v>2.7300979080195908E-3</v>
      </c>
      <c r="G165" s="6">
        <f t="shared" si="31"/>
        <v>-2.8546551854489177E-3</v>
      </c>
      <c r="H165" s="6">
        <f t="shared" si="31"/>
        <v>-1.6363150787894742E-3</v>
      </c>
      <c r="I165" s="6">
        <f t="shared" si="27"/>
        <v>-6.0366248990827431E-3</v>
      </c>
      <c r="J165" s="3" cm="1">
        <f t="array" ref="J165">B165*INDEX(AJ$3:AJ$7,2022-YEAR($A165))/1000000</f>
        <v>143.89361455360498</v>
      </c>
      <c r="K165" s="3" cm="1">
        <f t="array" ref="K165">C165*INDEX(AK$3:AK$7,2022-YEAR($A165))/1000000</f>
        <v>193.99152000000001</v>
      </c>
      <c r="L165" s="3" cm="1">
        <f t="array" ref="L165">D165*INDEX(AL$3:AL$7,2022-YEAR($A165))/1000000</f>
        <v>325.04242134520001</v>
      </c>
      <c r="M165" s="3" cm="1">
        <f t="array" ref="M165">E165*INDEX(AM$3:AM$7,2022-YEAR($A165))/1000000</f>
        <v>649.31068800573496</v>
      </c>
      <c r="N165" s="3"/>
      <c r="O165" s="8">
        <v>42971</v>
      </c>
      <c r="P165" s="7">
        <f t="shared" si="32"/>
        <v>1203041.1922234423</v>
      </c>
      <c r="Q165" s="7">
        <f t="shared" si="28"/>
        <v>1200675.947245047</v>
      </c>
      <c r="R165" s="6">
        <f t="shared" si="29"/>
        <v>-1.1700015728343116E-3</v>
      </c>
      <c r="S165" s="9">
        <f t="shared" si="33"/>
        <v>0</v>
      </c>
      <c r="T165" s="7">
        <f t="shared" si="34"/>
        <v>297501.79060697643</v>
      </c>
      <c r="U165" s="7">
        <f t="shared" si="35"/>
        <v>300979.54166275047</v>
      </c>
      <c r="V165" s="7">
        <f t="shared" si="36"/>
        <v>302533.22441101359</v>
      </c>
      <c r="W165" s="7">
        <f t="shared" si="37"/>
        <v>302026.63554270176</v>
      </c>
      <c r="X165" s="7">
        <f t="shared" si="38"/>
        <v>298313.99962314463</v>
      </c>
      <c r="Y165" s="7">
        <f t="shared" si="38"/>
        <v>300120.34885342885</v>
      </c>
      <c r="Z165" s="7">
        <f t="shared" si="38"/>
        <v>302038.18473407504</v>
      </c>
      <c r="AA165" s="7">
        <f t="shared" si="38"/>
        <v>300203.41403439845</v>
      </c>
      <c r="AB165" s="7" cm="1">
        <f t="array" ref="AB165">SUM(ABS(T165:W165-X164:AA164))</f>
        <v>0</v>
      </c>
      <c r="AC165" s="6">
        <f t="shared" si="39"/>
        <v>0.24845504759850201</v>
      </c>
      <c r="AD165" s="6">
        <f t="shared" si="39"/>
        <v>0.24995949118665658</v>
      </c>
      <c r="AE165" s="6">
        <f t="shared" si="39"/>
        <v>0.25155678801353704</v>
      </c>
      <c r="AF165" s="6">
        <f t="shared" si="30"/>
        <v>0.2500286732013044</v>
      </c>
    </row>
    <row r="166" spans="1:32" x14ac:dyDescent="0.25">
      <c r="A166" s="1">
        <v>42972</v>
      </c>
      <c r="B166" s="3">
        <v>235.88999899999999</v>
      </c>
      <c r="C166" s="5">
        <v>45.57</v>
      </c>
      <c r="D166" s="3">
        <v>91.889999000000003</v>
      </c>
      <c r="E166" s="3">
        <v>930.5</v>
      </c>
      <c r="F166" s="6">
        <f t="shared" si="31"/>
        <v>-1.1937697664034186E-2</v>
      </c>
      <c r="G166" s="6">
        <f t="shared" si="31"/>
        <v>3.5234529839243134E-3</v>
      </c>
      <c r="H166" s="6">
        <f t="shared" si="31"/>
        <v>4.0428541535026952E-3</v>
      </c>
      <c r="I166" s="6">
        <f t="shared" si="27"/>
        <v>-6.8204537327681836E-3</v>
      </c>
      <c r="J166" s="3" cm="1">
        <f t="array" ref="J166">B166*INDEX(AJ$3:AJ$7,2022-YEAR($A166))/1000000</f>
        <v>142.17585608727899</v>
      </c>
      <c r="K166" s="3" cm="1">
        <f t="array" ref="K166">C166*INDEX(AK$3:AK$7,2022-YEAR($A166))/1000000</f>
        <v>194.67504</v>
      </c>
      <c r="L166" s="3" cm="1">
        <f t="array" ref="L166">D166*INDEX(AL$3:AL$7,2022-YEAR($A166))/1000000</f>
        <v>326.35652044840003</v>
      </c>
      <c r="M166" s="3" cm="1">
        <f t="array" ref="M166">E166*INDEX(AM$3:AM$7,2022-YEAR($A166))/1000000</f>
        <v>644.88209449999999</v>
      </c>
      <c r="N166" s="3"/>
      <c r="O166" s="8">
        <v>42972</v>
      </c>
      <c r="P166" s="7">
        <f t="shared" si="32"/>
        <v>1200675.947245047</v>
      </c>
      <c r="Q166" s="7">
        <f t="shared" si="28"/>
        <v>1197345.7976811291</v>
      </c>
      <c r="R166" s="6">
        <f t="shared" si="29"/>
        <v>-1.9660548563793512E-3</v>
      </c>
      <c r="S166" s="9">
        <f t="shared" si="33"/>
        <v>0</v>
      </c>
      <c r="T166" s="7">
        <f t="shared" si="34"/>
        <v>298313.99962314463</v>
      </c>
      <c r="U166" s="7">
        <f t="shared" si="35"/>
        <v>300120.34885342885</v>
      </c>
      <c r="V166" s="7">
        <f t="shared" si="36"/>
        <v>302038.18473407504</v>
      </c>
      <c r="W166" s="7">
        <f t="shared" si="37"/>
        <v>300203.41403439845</v>
      </c>
      <c r="X166" s="7">
        <f t="shared" si="38"/>
        <v>294752.81728669471</v>
      </c>
      <c r="Y166" s="7">
        <f t="shared" si="38"/>
        <v>301177.80879213288</v>
      </c>
      <c r="Z166" s="7">
        <f t="shared" si="38"/>
        <v>303259.28106374358</v>
      </c>
      <c r="AA166" s="7">
        <f t="shared" si="38"/>
        <v>298155.89053855778</v>
      </c>
      <c r="AB166" s="7" cm="1">
        <f t="array" ref="AB166">SUM(ABS(T166:W166-X165:AA165))</f>
        <v>0</v>
      </c>
      <c r="AC166" s="6">
        <f t="shared" si="39"/>
        <v>0.24617183929449241</v>
      </c>
      <c r="AD166" s="6">
        <f t="shared" si="39"/>
        <v>0.25153786765311803</v>
      </c>
      <c r="AE166" s="6">
        <f t="shared" si="39"/>
        <v>0.2532762729455923</v>
      </c>
      <c r="AF166" s="6">
        <f t="shared" si="30"/>
        <v>0.24901402010679718</v>
      </c>
    </row>
    <row r="167" spans="1:32" x14ac:dyDescent="0.25">
      <c r="A167" s="1">
        <v>42975</v>
      </c>
      <c r="B167" s="3">
        <v>237.179993</v>
      </c>
      <c r="C167" s="5">
        <v>45.419998</v>
      </c>
      <c r="D167" s="3">
        <v>91.599997999999999</v>
      </c>
      <c r="E167" s="3">
        <v>928.13000499999998</v>
      </c>
      <c r="F167" s="6">
        <f t="shared" si="31"/>
        <v>5.468625229847035E-3</v>
      </c>
      <c r="G167" s="6">
        <f t="shared" si="31"/>
        <v>-3.291683124862832E-3</v>
      </c>
      <c r="H167" s="6">
        <f t="shared" si="31"/>
        <v>-3.1559582452493906E-3</v>
      </c>
      <c r="I167" s="6">
        <f t="shared" si="27"/>
        <v>-2.5470123589468319E-3</v>
      </c>
      <c r="J167" s="3" cm="1">
        <f t="array" ref="J167">B167*INDEX(AJ$3:AJ$7,2022-YEAR($A167))/1000000</f>
        <v>142.953362560953</v>
      </c>
      <c r="K167" s="3" cm="1">
        <f t="array" ref="K167">C167*INDEX(AK$3:AK$7,2022-YEAR($A167))/1000000</f>
        <v>194.03423145599999</v>
      </c>
      <c r="L167" s="3" cm="1">
        <f t="array" ref="L167">D167*INDEX(AL$3:AL$7,2022-YEAR($A167))/1000000</f>
        <v>325.32655289679997</v>
      </c>
      <c r="M167" s="3" cm="1">
        <f t="array" ref="M167">E167*INDEX(AM$3:AM$7,2022-YEAR($A167))/1000000</f>
        <v>643.23957183524499</v>
      </c>
      <c r="N167" s="3"/>
      <c r="O167" s="8">
        <v>42975</v>
      </c>
      <c r="P167" s="7">
        <f t="shared" si="32"/>
        <v>1197345.7976811291</v>
      </c>
      <c r="Q167" s="7">
        <f t="shared" si="28"/>
        <v>1196249.8280969113</v>
      </c>
      <c r="R167" s="6">
        <f t="shared" si="29"/>
        <v>-2.7735623184248492E-3</v>
      </c>
      <c r="S167" s="9">
        <f t="shared" si="33"/>
        <v>0</v>
      </c>
      <c r="T167" s="7">
        <f t="shared" si="34"/>
        <v>294752.81728669471</v>
      </c>
      <c r="U167" s="7">
        <f t="shared" si="35"/>
        <v>301177.80879213288</v>
      </c>
      <c r="V167" s="7">
        <f t="shared" si="36"/>
        <v>303259.28106374358</v>
      </c>
      <c r="W167" s="7">
        <f t="shared" si="37"/>
        <v>298155.89053855778</v>
      </c>
      <c r="X167" s="7">
        <f t="shared" si="38"/>
        <v>296364.70997987723</v>
      </c>
      <c r="Y167" s="7">
        <f t="shared" si="38"/>
        <v>300186.42688134866</v>
      </c>
      <c r="Z167" s="7">
        <f t="shared" si="38"/>
        <v>302302.20743522205</v>
      </c>
      <c r="AA167" s="7">
        <f t="shared" si="38"/>
        <v>297396.48380046332</v>
      </c>
      <c r="AB167" s="7" cm="1">
        <f t="array" ref="AB167">SUM(ABS(T167:W167-X166:AA166))</f>
        <v>0</v>
      </c>
      <c r="AC167" s="6">
        <f t="shared" si="39"/>
        <v>0.24774482973289752</v>
      </c>
      <c r="AD167" s="6">
        <f t="shared" si="39"/>
        <v>0.25093957786301957</v>
      </c>
      <c r="AE167" s="6">
        <f t="shared" si="39"/>
        <v>0.252708255696177</v>
      </c>
      <c r="AF167" s="6">
        <f t="shared" si="30"/>
        <v>0.24860733670790586</v>
      </c>
    </row>
    <row r="168" spans="1:32" x14ac:dyDescent="0.25">
      <c r="A168" s="1">
        <v>42976</v>
      </c>
      <c r="B168" s="3">
        <v>240.490005</v>
      </c>
      <c r="C168" s="5">
        <v>45.450001</v>
      </c>
      <c r="D168" s="3">
        <v>91.099997999999999</v>
      </c>
      <c r="E168" s="3">
        <v>935.75</v>
      </c>
      <c r="F168" s="6">
        <f t="shared" si="31"/>
        <v>1.3955696507673032E-2</v>
      </c>
      <c r="G168" s="6">
        <f t="shared" si="31"/>
        <v>6.6056806079117791E-4</v>
      </c>
      <c r="H168" s="6">
        <f t="shared" si="31"/>
        <v>-5.4585154030243332E-3</v>
      </c>
      <c r="I168" s="6">
        <f t="shared" si="27"/>
        <v>8.2100513494336447E-3</v>
      </c>
      <c r="J168" s="3" cm="1">
        <f t="array" ref="J168">B168*INDEX(AJ$3:AJ$7,2022-YEAR($A168))/1000000</f>
        <v>144.94837630360499</v>
      </c>
      <c r="K168" s="3" cm="1">
        <f t="array" ref="K168">C168*INDEX(AK$3:AK$7,2022-YEAR($A168))/1000000</f>
        <v>194.162404272</v>
      </c>
      <c r="L168" s="3" cm="1">
        <f t="array" ref="L168">D168*INDEX(AL$3:AL$7,2022-YEAR($A168))/1000000</f>
        <v>323.55075289679996</v>
      </c>
      <c r="M168" s="3" cm="1">
        <f t="array" ref="M168">E168*INDEX(AM$3:AM$7,2022-YEAR($A168))/1000000</f>
        <v>648.52060174999997</v>
      </c>
      <c r="N168" s="3"/>
      <c r="O168" s="8">
        <v>42976</v>
      </c>
      <c r="P168" s="7">
        <f t="shared" si="32"/>
        <v>1196249.8280969113</v>
      </c>
      <c r="Q168" s="7">
        <f t="shared" si="28"/>
        <v>1201375.6167583452</v>
      </c>
      <c r="R168" s="6">
        <f t="shared" si="29"/>
        <v>-9.1533255166575955E-4</v>
      </c>
      <c r="S168" s="9">
        <f t="shared" si="33"/>
        <v>0</v>
      </c>
      <c r="T168" s="7">
        <f t="shared" si="34"/>
        <v>296364.70997987723</v>
      </c>
      <c r="U168" s="7">
        <f t="shared" si="35"/>
        <v>300186.42688134866</v>
      </c>
      <c r="V168" s="7">
        <f t="shared" si="36"/>
        <v>302302.20743522205</v>
      </c>
      <c r="W168" s="7">
        <f t="shared" si="37"/>
        <v>297396.48380046332</v>
      </c>
      <c r="X168" s="7">
        <f t="shared" si="38"/>
        <v>300500.68592794094</v>
      </c>
      <c r="Y168" s="7">
        <f t="shared" si="38"/>
        <v>300384.72044722951</v>
      </c>
      <c r="Z168" s="7">
        <f t="shared" si="38"/>
        <v>300652.08617956867</v>
      </c>
      <c r="AA168" s="7">
        <f t="shared" si="38"/>
        <v>299838.1242036061</v>
      </c>
      <c r="AB168" s="7" cm="1">
        <f t="array" ref="AB168">SUM(ABS(T168:W168-X167:AA167))</f>
        <v>0</v>
      </c>
      <c r="AC168" s="6">
        <f t="shared" si="39"/>
        <v>0.25013050184818775</v>
      </c>
      <c r="AD168" s="6">
        <f t="shared" si="39"/>
        <v>0.25003397460134352</v>
      </c>
      <c r="AE168" s="6">
        <f t="shared" si="39"/>
        <v>0.25025652425909389</v>
      </c>
      <c r="AF168" s="6">
        <f t="shared" si="30"/>
        <v>0.24957899929137489</v>
      </c>
    </row>
    <row r="169" spans="1:32" x14ac:dyDescent="0.25">
      <c r="A169" s="1">
        <v>42977</v>
      </c>
      <c r="B169" s="3">
        <v>240.46000699999999</v>
      </c>
      <c r="C169" s="5">
        <v>45.389999000000003</v>
      </c>
      <c r="D169" s="3">
        <v>91.309997999999993</v>
      </c>
      <c r="E169" s="3">
        <v>943.63000499999998</v>
      </c>
      <c r="F169" s="6">
        <f t="shared" si="31"/>
        <v>-1.2473699270787453E-4</v>
      </c>
      <c r="G169" s="6">
        <f t="shared" si="31"/>
        <v>-1.3201759885549391E-3</v>
      </c>
      <c r="H169" s="6">
        <f t="shared" si="31"/>
        <v>2.3051592163589874E-3</v>
      </c>
      <c r="I169" s="6">
        <f t="shared" si="27"/>
        <v>8.4210579748864589E-3</v>
      </c>
      <c r="J169" s="3" cm="1">
        <f t="array" ref="J169">B169*INDEX(AJ$3:AJ$7,2022-YEAR($A169))/1000000</f>
        <v>144.93029587904701</v>
      </c>
      <c r="K169" s="3" cm="1">
        <f t="array" ref="K169">C169*INDEX(AK$3:AK$7,2022-YEAR($A169))/1000000</f>
        <v>193.90607572800002</v>
      </c>
      <c r="L169" s="3" cm="1">
        <f t="array" ref="L169">D169*INDEX(AL$3:AL$7,2022-YEAR($A169))/1000000</f>
        <v>324.29658889679996</v>
      </c>
      <c r="M169" s="3" cm="1">
        <f t="array" ref="M169">E169*INDEX(AM$3:AM$7,2022-YEAR($A169))/1000000</f>
        <v>653.98183133524503</v>
      </c>
      <c r="N169" s="3"/>
      <c r="O169" s="8">
        <v>42977</v>
      </c>
      <c r="P169" s="7">
        <f t="shared" si="32"/>
        <v>1201375.6167583452</v>
      </c>
      <c r="Q169" s="7">
        <f t="shared" si="28"/>
        <v>1204159.577665587</v>
      </c>
      <c r="R169" s="6">
        <f t="shared" si="29"/>
        <v>4.2848814194509366E-3</v>
      </c>
      <c r="S169" s="9">
        <f t="shared" si="33"/>
        <v>0</v>
      </c>
      <c r="T169" s="7">
        <f t="shared" si="34"/>
        <v>300500.68592794094</v>
      </c>
      <c r="U169" s="7">
        <f t="shared" si="35"/>
        <v>300384.72044722951</v>
      </c>
      <c r="V169" s="7">
        <f t="shared" si="36"/>
        <v>300652.08617956867</v>
      </c>
      <c r="W169" s="7">
        <f t="shared" si="37"/>
        <v>299838.1242036061</v>
      </c>
      <c r="X169" s="7">
        <f t="shared" si="38"/>
        <v>300463.20237607165</v>
      </c>
      <c r="Y169" s="7">
        <f t="shared" si="38"/>
        <v>299988.1597519663</v>
      </c>
      <c r="Z169" s="7">
        <f t="shared" si="38"/>
        <v>301345.13710694306</v>
      </c>
      <c r="AA169" s="7">
        <f t="shared" si="38"/>
        <v>302363.07843060588</v>
      </c>
      <c r="AB169" s="7" cm="1">
        <f t="array" ref="AB169">SUM(ABS(T169:W169-X168:AA168))</f>
        <v>0</v>
      </c>
      <c r="AC169" s="6">
        <f t="shared" si="39"/>
        <v>0.24952108337547496</v>
      </c>
      <c r="AD169" s="6">
        <f t="shared" si="39"/>
        <v>0.24912658198802076</v>
      </c>
      <c r="AE169" s="6">
        <f t="shared" si="39"/>
        <v>0.25025349023186616</v>
      </c>
      <c r="AF169" s="6">
        <f t="shared" si="30"/>
        <v>0.25109884440463803</v>
      </c>
    </row>
    <row r="170" spans="1:32" x14ac:dyDescent="0.25">
      <c r="A170" s="1">
        <v>42978</v>
      </c>
      <c r="B170" s="3">
        <v>239.66000399999999</v>
      </c>
      <c r="C170" s="5">
        <v>45.549999</v>
      </c>
      <c r="D170" s="3">
        <v>90.889999000000003</v>
      </c>
      <c r="E170" s="3">
        <v>955.23999000000003</v>
      </c>
      <c r="F170" s="6">
        <f t="shared" si="31"/>
        <v>-3.3269690456260159E-3</v>
      </c>
      <c r="G170" s="6">
        <f t="shared" si="31"/>
        <v>3.5250055854814111E-3</v>
      </c>
      <c r="H170" s="6">
        <f t="shared" si="31"/>
        <v>-4.5997044047683122E-3</v>
      </c>
      <c r="I170" s="6">
        <f t="shared" si="27"/>
        <v>1.230353521876415E-2</v>
      </c>
      <c r="J170" s="3" cm="1">
        <f t="array" ref="J170">B170*INDEX(AJ$3:AJ$7,2022-YEAR($A170))/1000000</f>
        <v>144.44811727088398</v>
      </c>
      <c r="K170" s="3" cm="1">
        <f t="array" ref="K170">C170*INDEX(AK$3:AK$7,2022-YEAR($A170))/1000000</f>
        <v>194.58959572799998</v>
      </c>
      <c r="L170" s="3" cm="1">
        <f t="array" ref="L170">D170*INDEX(AL$3:AL$7,2022-YEAR($A170))/1000000</f>
        <v>322.80492044840003</v>
      </c>
      <c r="M170" s="3" cm="1">
        <f t="array" ref="M170">E170*INDEX(AM$3:AM$7,2022-YEAR($A170))/1000000</f>
        <v>662.02811982950993</v>
      </c>
      <c r="N170" s="3"/>
      <c r="O170" s="8">
        <v>42978</v>
      </c>
      <c r="P170" s="7">
        <f t="shared" si="32"/>
        <v>1204159.577665587</v>
      </c>
      <c r="Q170" s="7">
        <f t="shared" si="28"/>
        <v>1206551.4420604547</v>
      </c>
      <c r="R170" s="6">
        <f t="shared" si="29"/>
        <v>2.3173109795200375E-3</v>
      </c>
      <c r="S170" s="9">
        <f t="shared" si="33"/>
        <v>0</v>
      </c>
      <c r="T170" s="7">
        <f t="shared" si="34"/>
        <v>300463.20237607165</v>
      </c>
      <c r="U170" s="7">
        <f t="shared" si="35"/>
        <v>299988.1597519663</v>
      </c>
      <c r="V170" s="7">
        <f t="shared" si="36"/>
        <v>301345.13710694306</v>
      </c>
      <c r="W170" s="7">
        <f t="shared" si="37"/>
        <v>302363.07843060588</v>
      </c>
      <c r="X170" s="7">
        <f t="shared" si="38"/>
        <v>299463.57060241682</v>
      </c>
      <c r="Y170" s="7">
        <f t="shared" si="38"/>
        <v>301045.61969067028</v>
      </c>
      <c r="Z170" s="7">
        <f t="shared" si="38"/>
        <v>299959.03855243674</v>
      </c>
      <c r="AA170" s="7">
        <f t="shared" si="38"/>
        <v>306083.21321493079</v>
      </c>
      <c r="AB170" s="7" cm="1">
        <f t="array" ref="AB170">SUM(ABS(T170:W170-X169:AA169))</f>
        <v>0</v>
      </c>
      <c r="AC170" s="6">
        <f t="shared" si="39"/>
        <v>0.24819793020264119</v>
      </c>
      <c r="AD170" s="6">
        <f t="shared" si="39"/>
        <v>0.24950914581525674</v>
      </c>
      <c r="AE170" s="6">
        <f t="shared" si="39"/>
        <v>0.24860857821378093</v>
      </c>
      <c r="AF170" s="6">
        <f t="shared" si="30"/>
        <v>0.25368434576832105</v>
      </c>
    </row>
    <row r="171" spans="1:32" x14ac:dyDescent="0.25">
      <c r="A171" s="1">
        <v>42979</v>
      </c>
      <c r="B171" s="3">
        <v>240.33000200000001</v>
      </c>
      <c r="C171" s="5">
        <v>45.779998999999997</v>
      </c>
      <c r="D171" s="3">
        <v>91.699996999999996</v>
      </c>
      <c r="E171" s="3">
        <v>951.98999000000003</v>
      </c>
      <c r="F171" s="6">
        <f t="shared" si="31"/>
        <v>2.7956187466309235E-3</v>
      </c>
      <c r="G171" s="6">
        <f t="shared" si="31"/>
        <v>5.0493963786915064E-3</v>
      </c>
      <c r="H171" s="6">
        <f t="shared" si="31"/>
        <v>8.9118495864435321E-3</v>
      </c>
      <c r="I171" s="6">
        <f t="shared" si="27"/>
        <v>-3.4022863720352126E-3</v>
      </c>
      <c r="J171" s="3" cm="1">
        <f t="array" ref="J171">B171*INDEX(AJ$3:AJ$7,2022-YEAR($A171))/1000000</f>
        <v>144.85193913544202</v>
      </c>
      <c r="K171" s="3" cm="1">
        <f t="array" ref="K171">C171*INDEX(AK$3:AK$7,2022-YEAR($A171))/1000000</f>
        <v>195.57215572799998</v>
      </c>
      <c r="L171" s="3" cm="1">
        <f t="array" ref="L171">D171*INDEX(AL$3:AL$7,2022-YEAR($A171))/1000000</f>
        <v>325.68170934519998</v>
      </c>
      <c r="M171" s="3" cm="1">
        <f t="array" ref="M171">E171*INDEX(AM$3:AM$7,2022-YEAR($A171))/1000000</f>
        <v>659.77571057951002</v>
      </c>
      <c r="N171" s="3"/>
      <c r="O171" s="8">
        <v>42979</v>
      </c>
      <c r="P171" s="7">
        <f t="shared" si="32"/>
        <v>1206551.4420604547</v>
      </c>
      <c r="Q171" s="7">
        <f t="shared" si="28"/>
        <v>1210579.6884989326</v>
      </c>
      <c r="R171" s="6">
        <f t="shared" si="29"/>
        <v>1.9863350665736412E-3</v>
      </c>
      <c r="S171" s="9">
        <f t="shared" si="33"/>
        <v>1</v>
      </c>
      <c r="T171" s="7">
        <f t="shared" si="34"/>
        <v>301637.86051511369</v>
      </c>
      <c r="U171" s="7">
        <f t="shared" si="35"/>
        <v>301637.86051511369</v>
      </c>
      <c r="V171" s="7">
        <f t="shared" si="36"/>
        <v>301637.86051511369</v>
      </c>
      <c r="W171" s="7">
        <f t="shared" si="37"/>
        <v>301637.86051511369</v>
      </c>
      <c r="X171" s="7">
        <f t="shared" si="38"/>
        <v>302481.12497266335</v>
      </c>
      <c r="Y171" s="7">
        <f t="shared" si="38"/>
        <v>303160.94963567489</v>
      </c>
      <c r="Z171" s="7">
        <f t="shared" si="38"/>
        <v>304326.01175760099</v>
      </c>
      <c r="AA171" s="7">
        <f t="shared" si="38"/>
        <v>300611.60213299328</v>
      </c>
      <c r="AB171" s="7" cm="1">
        <f t="array" ref="AB171">SUM(ABS(T171:W171-X170:AA170))</f>
        <v>8890.7053996343166</v>
      </c>
      <c r="AC171" s="6">
        <f t="shared" si="39"/>
        <v>0.24986469527481259</v>
      </c>
      <c r="AD171" s="6">
        <f t="shared" si="39"/>
        <v>0.2504262648017675</v>
      </c>
      <c r="AE171" s="6">
        <f t="shared" si="39"/>
        <v>0.25138866499152346</v>
      </c>
      <c r="AF171" s="6">
        <f t="shared" si="30"/>
        <v>0.24832037493189638</v>
      </c>
    </row>
    <row r="172" spans="1:32" x14ac:dyDescent="0.25">
      <c r="A172" s="1">
        <v>42983</v>
      </c>
      <c r="B172" s="3">
        <v>237</v>
      </c>
      <c r="C172" s="5">
        <v>45.919998</v>
      </c>
      <c r="D172" s="3">
        <v>89.510002</v>
      </c>
      <c r="E172" s="3">
        <v>941.47997999999995</v>
      </c>
      <c r="F172" s="6">
        <f t="shared" si="31"/>
        <v>-1.385595627798486E-2</v>
      </c>
      <c r="G172" s="6">
        <f t="shared" si="31"/>
        <v>3.0580821987349349E-3</v>
      </c>
      <c r="H172" s="6">
        <f t="shared" si="31"/>
        <v>-2.3882170901270539E-2</v>
      </c>
      <c r="I172" s="6">
        <f t="shared" si="27"/>
        <v>-1.104004255338864E-2</v>
      </c>
      <c r="J172" s="3" cm="1">
        <f t="array" ref="J172">B172*INDEX(AJ$3:AJ$7,2022-YEAR($A172))/1000000</f>
        <v>142.844877</v>
      </c>
      <c r="K172" s="3" cm="1">
        <f t="array" ref="K172">C172*INDEX(AK$3:AK$7,2022-YEAR($A172))/1000000</f>
        <v>196.17023145600001</v>
      </c>
      <c r="L172" s="3" cm="1">
        <f t="array" ref="L172">D172*INDEX(AL$3:AL$7,2022-YEAR($A172))/1000000</f>
        <v>317.90372310320004</v>
      </c>
      <c r="M172" s="3" cm="1">
        <f t="array" ref="M172">E172*INDEX(AM$3:AM$7,2022-YEAR($A172))/1000000</f>
        <v>652.49175865901998</v>
      </c>
      <c r="N172" s="3"/>
      <c r="O172" s="8">
        <v>42983</v>
      </c>
      <c r="P172" s="7">
        <f t="shared" si="32"/>
        <v>1210579.6884989326</v>
      </c>
      <c r="Q172" s="7">
        <f t="shared" si="28"/>
        <v>1196728.8836577404</v>
      </c>
      <c r="R172" s="6">
        <f t="shared" si="29"/>
        <v>3.3386445849326041E-3</v>
      </c>
      <c r="S172" s="9">
        <f t="shared" si="33"/>
        <v>0</v>
      </c>
      <c r="T172" s="7">
        <f t="shared" si="34"/>
        <v>302481.12497266335</v>
      </c>
      <c r="U172" s="7">
        <f t="shared" si="35"/>
        <v>303160.94963567489</v>
      </c>
      <c r="V172" s="7">
        <f t="shared" si="36"/>
        <v>304326.01175760099</v>
      </c>
      <c r="W172" s="7">
        <f t="shared" si="37"/>
        <v>300611.60213299328</v>
      </c>
      <c r="X172" s="7">
        <f t="shared" si="38"/>
        <v>298289.95973012649</v>
      </c>
      <c r="Y172" s="7">
        <f t="shared" si="38"/>
        <v>304088.04073910729</v>
      </c>
      <c r="Z172" s="7">
        <f t="shared" si="38"/>
        <v>297058.0459351039</v>
      </c>
      <c r="AA172" s="7">
        <f t="shared" si="38"/>
        <v>297292.83725340269</v>
      </c>
      <c r="AB172" s="7" cm="1">
        <f t="array" ref="AB172">SUM(ABS(T172:W172-X171:AA171))</f>
        <v>0</v>
      </c>
      <c r="AC172" s="6">
        <f t="shared" si="39"/>
        <v>0.24925441660471881</v>
      </c>
      <c r="AD172" s="6">
        <f t="shared" si="39"/>
        <v>0.25409935775066933</v>
      </c>
      <c r="AE172" s="6">
        <f t="shared" si="39"/>
        <v>0.24822501570043268</v>
      </c>
      <c r="AF172" s="6">
        <f t="shared" si="30"/>
        <v>0.24842120994417916</v>
      </c>
    </row>
    <row r="173" spans="1:32" x14ac:dyDescent="0.25">
      <c r="A173" s="1">
        <v>42984</v>
      </c>
      <c r="B173" s="3">
        <v>234.61999499999999</v>
      </c>
      <c r="C173" s="5">
        <v>45.959999000000003</v>
      </c>
      <c r="D173" s="3">
        <v>90.110000999999997</v>
      </c>
      <c r="E173" s="3">
        <v>942.02002000000005</v>
      </c>
      <c r="F173" s="6">
        <f t="shared" si="31"/>
        <v>-1.0042215189873471E-2</v>
      </c>
      <c r="G173" s="6">
        <f t="shared" si="31"/>
        <v>8.7110195431638893E-4</v>
      </c>
      <c r="H173" s="6">
        <f t="shared" si="31"/>
        <v>6.7031503362049438E-3</v>
      </c>
      <c r="I173" s="6">
        <f t="shared" si="27"/>
        <v>5.736075237627869E-4</v>
      </c>
      <c r="J173" s="3" cm="1">
        <f t="array" ref="J173">B173*INDEX(AJ$3:AJ$7,2022-YEAR($A173))/1000000</f>
        <v>141.41039800639498</v>
      </c>
      <c r="K173" s="3" cm="1">
        <f t="array" ref="K173">C173*INDEX(AK$3:AK$7,2022-YEAR($A173))/1000000</f>
        <v>196.34111572800001</v>
      </c>
      <c r="L173" s="3" cm="1">
        <f t="array" ref="L173">D173*INDEX(AL$3:AL$7,2022-YEAR($A173))/1000000</f>
        <v>320.03467955159999</v>
      </c>
      <c r="M173" s="3" cm="1">
        <f t="array" ref="M173">E173*INDEX(AM$3:AM$7,2022-YEAR($A173))/1000000</f>
        <v>652.8660328409801</v>
      </c>
      <c r="N173" s="3"/>
      <c r="O173" s="8">
        <v>42984</v>
      </c>
      <c r="P173" s="7">
        <f t="shared" si="32"/>
        <v>1196728.8836577404</v>
      </c>
      <c r="Q173" s="7">
        <f t="shared" si="28"/>
        <v>1196160.0375284152</v>
      </c>
      <c r="R173" s="6">
        <f t="shared" si="29"/>
        <v>-1.1441464756745234E-2</v>
      </c>
      <c r="S173" s="9">
        <f t="shared" si="33"/>
        <v>0</v>
      </c>
      <c r="T173" s="7">
        <f t="shared" si="34"/>
        <v>298289.95973012649</v>
      </c>
      <c r="U173" s="7">
        <f t="shared" si="35"/>
        <v>304088.04073910729</v>
      </c>
      <c r="V173" s="7">
        <f t="shared" si="36"/>
        <v>297058.0459351039</v>
      </c>
      <c r="W173" s="7">
        <f t="shared" si="37"/>
        <v>297292.83725340269</v>
      </c>
      <c r="X173" s="7">
        <f t="shared" si="38"/>
        <v>295294.46776553785</v>
      </c>
      <c r="Y173" s="7">
        <f t="shared" si="38"/>
        <v>304352.93242567941</v>
      </c>
      <c r="Z173" s="7">
        <f t="shared" si="38"/>
        <v>299049.27067558613</v>
      </c>
      <c r="AA173" s="7">
        <f t="shared" si="38"/>
        <v>297463.366661612</v>
      </c>
      <c r="AB173" s="7" cm="1">
        <f t="array" ref="AB173">SUM(ABS(T173:W173-X172:AA172))</f>
        <v>0</v>
      </c>
      <c r="AC173" s="6">
        <f t="shared" si="39"/>
        <v>0.24686869524223093</v>
      </c>
      <c r="AD173" s="6">
        <f t="shared" si="39"/>
        <v>0.25444164900756383</v>
      </c>
      <c r="AE173" s="6">
        <f t="shared" si="39"/>
        <v>0.25000774252039171</v>
      </c>
      <c r="AF173" s="6">
        <f t="shared" si="30"/>
        <v>0.24868191322981367</v>
      </c>
    </row>
    <row r="174" spans="1:32" x14ac:dyDescent="0.25">
      <c r="A174" s="1">
        <v>42985</v>
      </c>
      <c r="B174" s="3">
        <v>236.30999800000001</v>
      </c>
      <c r="C174" s="5">
        <v>46.279998999999997</v>
      </c>
      <c r="D174" s="3">
        <v>88.529999000000004</v>
      </c>
      <c r="E174" s="3">
        <v>949.89001499999995</v>
      </c>
      <c r="F174" s="6">
        <f t="shared" si="31"/>
        <v>7.203149927609509E-3</v>
      </c>
      <c r="G174" s="6">
        <f t="shared" si="31"/>
        <v>6.9625763046685663E-3</v>
      </c>
      <c r="H174" s="6">
        <f t="shared" si="31"/>
        <v>-1.7534146958892993E-2</v>
      </c>
      <c r="I174" s="6">
        <f t="shared" si="27"/>
        <v>8.3543818951956617E-3</v>
      </c>
      <c r="J174" s="3" cm="1">
        <f t="array" ref="J174">B174*INDEX(AJ$3:AJ$7,2022-YEAR($A174))/1000000</f>
        <v>142.42899830455801</v>
      </c>
      <c r="K174" s="3" cm="1">
        <f t="array" ref="K174">C174*INDEX(AK$3:AK$7,2022-YEAR($A174))/1000000</f>
        <v>197.70815572799998</v>
      </c>
      <c r="L174" s="3" cm="1">
        <f t="array" ref="L174">D174*INDEX(AL$3:AL$7,2022-YEAR($A174))/1000000</f>
        <v>314.42314444840002</v>
      </c>
      <c r="M174" s="3" cm="1">
        <f t="array" ref="M174">E174*INDEX(AM$3:AM$7,2022-YEAR($A174))/1000000</f>
        <v>658.32032500573496</v>
      </c>
      <c r="N174" s="3"/>
      <c r="O174" s="8">
        <v>42985</v>
      </c>
      <c r="P174" s="7">
        <f t="shared" si="32"/>
        <v>1196160.0375284152</v>
      </c>
      <c r="Q174" s="7">
        <f t="shared" si="28"/>
        <v>1197647.717073034</v>
      </c>
      <c r="R174" s="6">
        <f t="shared" si="29"/>
        <v>-4.7533416891099023E-4</v>
      </c>
      <c r="S174" s="9">
        <f t="shared" si="33"/>
        <v>0</v>
      </c>
      <c r="T174" s="7">
        <f t="shared" si="34"/>
        <v>295294.46776553785</v>
      </c>
      <c r="U174" s="7">
        <f t="shared" si="35"/>
        <v>304352.93242567941</v>
      </c>
      <c r="V174" s="7">
        <f t="shared" si="36"/>
        <v>299049.27067558613</v>
      </c>
      <c r="W174" s="7">
        <f t="shared" si="37"/>
        <v>297463.366661612</v>
      </c>
      <c r="X174" s="7">
        <f t="shared" si="38"/>
        <v>297421.51808964671</v>
      </c>
      <c r="Y174" s="7">
        <f t="shared" si="38"/>
        <v>306472.01294124284</v>
      </c>
      <c r="Z174" s="7">
        <f t="shared" si="38"/>
        <v>293805.69681561063</v>
      </c>
      <c r="AA174" s="7">
        <f t="shared" si="38"/>
        <v>299948.48922653374</v>
      </c>
      <c r="AB174" s="7" cm="1">
        <f t="array" ref="AB174">SUM(ABS(T174:W174-X173:AA173))</f>
        <v>0</v>
      </c>
      <c r="AC174" s="6">
        <f t="shared" si="39"/>
        <v>0.24833806623580745</v>
      </c>
      <c r="AD174" s="6">
        <f t="shared" si="39"/>
        <v>0.25589495856948541</v>
      </c>
      <c r="AE174" s="6">
        <f t="shared" si="39"/>
        <v>0.24531896368796235</v>
      </c>
      <c r="AF174" s="6">
        <f t="shared" si="30"/>
        <v>0.25044801150674467</v>
      </c>
    </row>
    <row r="175" spans="1:32" x14ac:dyDescent="0.25">
      <c r="A175" s="1">
        <v>42986</v>
      </c>
      <c r="B175" s="3">
        <v>238.779999</v>
      </c>
      <c r="C175" s="5">
        <v>46.299999</v>
      </c>
      <c r="D175" s="3">
        <v>88.419998000000007</v>
      </c>
      <c r="E175" s="3">
        <v>941.40997300000004</v>
      </c>
      <c r="F175" s="6">
        <f t="shared" si="31"/>
        <v>1.0452376204581837E-2</v>
      </c>
      <c r="G175" s="6">
        <f t="shared" si="31"/>
        <v>4.3215212688330062E-4</v>
      </c>
      <c r="H175" s="6">
        <f t="shared" si="31"/>
        <v>-1.2425279706599346E-3</v>
      </c>
      <c r="I175" s="6">
        <f t="shared" si="27"/>
        <v>-8.9273935572424801E-3</v>
      </c>
      <c r="J175" s="3" cm="1">
        <f t="array" ref="J175">B175*INDEX(AJ$3:AJ$7,2022-YEAR($A175))/1000000</f>
        <v>143.91771977727899</v>
      </c>
      <c r="K175" s="3" cm="1">
        <f t="array" ref="K175">C175*INDEX(AK$3:AK$7,2022-YEAR($A175))/1000000</f>
        <v>197.79359572799999</v>
      </c>
      <c r="L175" s="3" cm="1">
        <f t="array" ref="L175">D175*INDEX(AL$3:AL$7,2022-YEAR($A175))/1000000</f>
        <v>314.03246489680004</v>
      </c>
      <c r="M175" s="3" cm="1">
        <f t="array" ref="M175">E175*INDEX(AM$3:AM$7,2022-YEAR($A175))/1000000</f>
        <v>652.44324037767706</v>
      </c>
      <c r="N175" s="3"/>
      <c r="O175" s="8">
        <v>42986</v>
      </c>
      <c r="P175" s="7">
        <f t="shared" si="32"/>
        <v>1197647.717073034</v>
      </c>
      <c r="Q175" s="7">
        <f t="shared" si="28"/>
        <v>1197846.1011972092</v>
      </c>
      <c r="R175" s="6">
        <f t="shared" si="29"/>
        <v>1.2437127959004091E-3</v>
      </c>
      <c r="S175" s="9">
        <f t="shared" si="33"/>
        <v>0</v>
      </c>
      <c r="T175" s="7">
        <f t="shared" si="34"/>
        <v>297421.51808964671</v>
      </c>
      <c r="U175" s="7">
        <f t="shared" si="35"/>
        <v>306472.01294124284</v>
      </c>
      <c r="V175" s="7">
        <f t="shared" si="36"/>
        <v>293805.69681561063</v>
      </c>
      <c r="W175" s="7">
        <f t="shared" si="37"/>
        <v>299948.48922653374</v>
      </c>
      <c r="X175" s="7">
        <f t="shared" si="38"/>
        <v>300530.27968805761</v>
      </c>
      <c r="Y175" s="7">
        <f t="shared" si="38"/>
        <v>306604.45547346555</v>
      </c>
      <c r="Z175" s="7">
        <f t="shared" si="38"/>
        <v>293440.63501937798</v>
      </c>
      <c r="AA175" s="7">
        <f t="shared" si="38"/>
        <v>297270.73101630819</v>
      </c>
      <c r="AB175" s="7" cm="1">
        <f t="array" ref="AB175">SUM(ABS(T175:W175-X174:AA174))</f>
        <v>0</v>
      </c>
      <c r="AC175" s="6">
        <f t="shared" si="39"/>
        <v>0.250892230135146</v>
      </c>
      <c r="AD175" s="6">
        <f t="shared" si="39"/>
        <v>0.25596314515447693</v>
      </c>
      <c r="AE175" s="6">
        <f t="shared" si="39"/>
        <v>0.24497356941437917</v>
      </c>
      <c r="AF175" s="6">
        <f t="shared" si="30"/>
        <v>0.24817105529599798</v>
      </c>
    </row>
    <row r="176" spans="1:32" x14ac:dyDescent="0.25">
      <c r="A176" s="1">
        <v>42989</v>
      </c>
      <c r="B176" s="3">
        <v>240.58999600000001</v>
      </c>
      <c r="C176" s="5">
        <v>46.52</v>
      </c>
      <c r="D176" s="3">
        <v>89.790001000000004</v>
      </c>
      <c r="E176" s="3">
        <v>943.28997800000002</v>
      </c>
      <c r="F176" s="6">
        <f t="shared" si="31"/>
        <v>7.5801868145581874E-3</v>
      </c>
      <c r="G176" s="6">
        <f t="shared" si="31"/>
        <v>4.7516415713098059E-3</v>
      </c>
      <c r="H176" s="6">
        <f t="shared" si="31"/>
        <v>1.5494266353636377E-2</v>
      </c>
      <c r="I176" s="6">
        <f t="shared" si="27"/>
        <v>1.9970098617172471E-3</v>
      </c>
      <c r="J176" s="3" cm="1">
        <f t="array" ref="J176">B176*INDEX(AJ$3:AJ$7,2022-YEAR($A176))/1000000</f>
        <v>145.00864297911602</v>
      </c>
      <c r="K176" s="3" cm="1">
        <f t="array" ref="K176">C176*INDEX(AK$3:AK$7,2022-YEAR($A176))/1000000</f>
        <v>198.73344</v>
      </c>
      <c r="L176" s="3" cm="1">
        <f t="array" ref="L176">D176*INDEX(AL$3:AL$7,2022-YEAR($A176))/1000000</f>
        <v>318.89816755160001</v>
      </c>
      <c r="M176" s="3" cm="1">
        <f t="array" ref="M176">E176*INDEX(AM$3:AM$7,2022-YEAR($A176))/1000000</f>
        <v>653.74617596292194</v>
      </c>
      <c r="N176" s="3"/>
      <c r="O176" s="8">
        <v>42989</v>
      </c>
      <c r="P176" s="7">
        <f t="shared" si="32"/>
        <v>1197846.1011972092</v>
      </c>
      <c r="Q176" s="7">
        <f t="shared" si="28"/>
        <v>1206721.3512766627</v>
      </c>
      <c r="R176" s="6">
        <f t="shared" si="29"/>
        <v>1.6564480635428147E-4</v>
      </c>
      <c r="S176" s="9">
        <f t="shared" si="33"/>
        <v>0</v>
      </c>
      <c r="T176" s="7">
        <f t="shared" si="34"/>
        <v>300530.27968805761</v>
      </c>
      <c r="U176" s="7">
        <f t="shared" si="35"/>
        <v>306604.45547346555</v>
      </c>
      <c r="V176" s="7">
        <f t="shared" si="36"/>
        <v>293440.63501937798</v>
      </c>
      <c r="W176" s="7">
        <f t="shared" si="37"/>
        <v>297270.73101630819</v>
      </c>
      <c r="X176" s="7">
        <f t="shared" si="38"/>
        <v>302808.35535152449</v>
      </c>
      <c r="Y176" s="7">
        <f t="shared" si="38"/>
        <v>308061.32995004207</v>
      </c>
      <c r="Z176" s="7">
        <f t="shared" si="38"/>
        <v>297987.28237734846</v>
      </c>
      <c r="AA176" s="7">
        <f t="shared" si="38"/>
        <v>297864.38359774766</v>
      </c>
      <c r="AB176" s="7" cm="1">
        <f t="array" ref="AB176">SUM(ABS(T176:W176-X175:AA175))</f>
        <v>0</v>
      </c>
      <c r="AC176" s="6">
        <f t="shared" si="39"/>
        <v>0.25093477879641846</v>
      </c>
      <c r="AD176" s="6">
        <f t="shared" si="39"/>
        <v>0.25528787538575132</v>
      </c>
      <c r="AE176" s="6">
        <f t="shared" si="39"/>
        <v>0.24693959550984151</v>
      </c>
      <c r="AF176" s="6">
        <f t="shared" si="30"/>
        <v>0.24683775030798877</v>
      </c>
    </row>
    <row r="177" spans="1:32" x14ac:dyDescent="0.25">
      <c r="A177" s="1">
        <v>42990</v>
      </c>
      <c r="B177" s="3">
        <v>240.58000200000001</v>
      </c>
      <c r="C177" s="5">
        <v>46.720001000000003</v>
      </c>
      <c r="D177" s="3">
        <v>90.889999000000003</v>
      </c>
      <c r="E177" s="3">
        <v>946.65002400000003</v>
      </c>
      <c r="F177" s="6">
        <f t="shared" si="31"/>
        <v>-4.1539549300306788E-5</v>
      </c>
      <c r="G177" s="6">
        <f t="shared" si="31"/>
        <v>4.2992476354255516E-3</v>
      </c>
      <c r="H177" s="6">
        <f t="shared" si="31"/>
        <v>1.2250785028947719E-2</v>
      </c>
      <c r="I177" s="6">
        <f t="shared" si="27"/>
        <v>3.5620499298891772E-3</v>
      </c>
      <c r="J177" s="3" cm="1">
        <f t="array" ref="J177">B177*INDEX(AJ$3:AJ$7,2022-YEAR($A177))/1000000</f>
        <v>145.00261938544202</v>
      </c>
      <c r="K177" s="3" cm="1">
        <f t="array" ref="K177">C177*INDEX(AK$3:AK$7,2022-YEAR($A177))/1000000</f>
        <v>199.58784427200001</v>
      </c>
      <c r="L177" s="3" cm="1">
        <f t="array" ref="L177">D177*INDEX(AL$3:AL$7,2022-YEAR($A177))/1000000</f>
        <v>322.80492044840003</v>
      </c>
      <c r="M177" s="3" cm="1">
        <f t="array" ref="M177">E177*INDEX(AM$3:AM$7,2022-YEAR($A177))/1000000</f>
        <v>656.07485248317596</v>
      </c>
      <c r="N177" s="3"/>
      <c r="O177" s="8">
        <v>42990</v>
      </c>
      <c r="P177" s="7">
        <f t="shared" si="32"/>
        <v>1206721.3512766627</v>
      </c>
      <c r="Q177" s="7">
        <f t="shared" si="28"/>
        <v>1212744.7906428869</v>
      </c>
      <c r="R177" s="6">
        <f t="shared" si="29"/>
        <v>7.4093408749111855E-3</v>
      </c>
      <c r="S177" s="9">
        <f t="shared" si="33"/>
        <v>0</v>
      </c>
      <c r="T177" s="7">
        <f t="shared" si="34"/>
        <v>302808.35535152449</v>
      </c>
      <c r="U177" s="7">
        <f t="shared" si="35"/>
        <v>308061.32995004207</v>
      </c>
      <c r="V177" s="7">
        <f t="shared" si="36"/>
        <v>297987.28237734846</v>
      </c>
      <c r="W177" s="7">
        <f t="shared" si="37"/>
        <v>297864.38359774766</v>
      </c>
      <c r="X177" s="7">
        <f t="shared" si="38"/>
        <v>302795.77682891878</v>
      </c>
      <c r="Y177" s="7">
        <f t="shared" si="38"/>
        <v>309385.76189439587</v>
      </c>
      <c r="Z177" s="7">
        <f t="shared" si="38"/>
        <v>301637.86051511369</v>
      </c>
      <c r="AA177" s="7">
        <f t="shared" si="38"/>
        <v>298925.3914044585</v>
      </c>
      <c r="AB177" s="7" cm="1">
        <f t="array" ref="AB177">SUM(ABS(T177:W177-X176:AA176))</f>
        <v>0</v>
      </c>
      <c r="AC177" s="6">
        <f t="shared" si="39"/>
        <v>0.24967806843219176</v>
      </c>
      <c r="AD177" s="6">
        <f t="shared" si="39"/>
        <v>0.2551120106072669</v>
      </c>
      <c r="AE177" s="6">
        <f t="shared" si="39"/>
        <v>0.2487232786670745</v>
      </c>
      <c r="AF177" s="6">
        <f t="shared" si="30"/>
        <v>0.24648664229346676</v>
      </c>
    </row>
    <row r="178" spans="1:32" x14ac:dyDescent="0.25">
      <c r="A178" s="1">
        <v>42991</v>
      </c>
      <c r="B178" s="3">
        <v>241.929993</v>
      </c>
      <c r="C178" s="5">
        <v>46.869999</v>
      </c>
      <c r="D178" s="3">
        <v>91.150002000000001</v>
      </c>
      <c r="E178" s="3">
        <v>950.44000200000005</v>
      </c>
      <c r="F178" s="6">
        <f t="shared" si="31"/>
        <v>5.6114015661201666E-3</v>
      </c>
      <c r="G178" s="6">
        <f t="shared" si="31"/>
        <v>3.2105735614174069E-3</v>
      </c>
      <c r="H178" s="6">
        <f t="shared" si="31"/>
        <v>2.8606337645575852E-3</v>
      </c>
      <c r="I178" s="6">
        <f t="shared" si="27"/>
        <v>4.0035682711818676E-3</v>
      </c>
      <c r="J178" s="3" cm="1">
        <f t="array" ref="J178">B178*INDEX(AJ$3:AJ$7,2022-YEAR($A178))/1000000</f>
        <v>145.81628731095299</v>
      </c>
      <c r="K178" s="3" cm="1">
        <f t="array" ref="K178">C178*INDEX(AK$3:AK$7,2022-YEAR($A178))/1000000</f>
        <v>200.22863572799997</v>
      </c>
      <c r="L178" s="3" cm="1">
        <f t="array" ref="L178">D178*INDEX(AL$3:AL$7,2022-YEAR($A178))/1000000</f>
        <v>323.72834710320001</v>
      </c>
      <c r="M178" s="3" cm="1">
        <f t="array" ref="M178">E178*INDEX(AM$3:AM$7,2022-YEAR($A178))/1000000</f>
        <v>658.70149294609814</v>
      </c>
      <c r="N178" s="3"/>
      <c r="O178" s="8">
        <v>42991</v>
      </c>
      <c r="P178" s="7">
        <f t="shared" si="32"/>
        <v>1212744.7906428869</v>
      </c>
      <c r="Q178" s="7">
        <f t="shared" si="28"/>
        <v>1217496.8487475521</v>
      </c>
      <c r="R178" s="6">
        <f t="shared" si="29"/>
        <v>4.9915743678949909E-3</v>
      </c>
      <c r="S178" s="9">
        <f t="shared" si="33"/>
        <v>0</v>
      </c>
      <c r="T178" s="7">
        <f t="shared" si="34"/>
        <v>302795.77682891878</v>
      </c>
      <c r="U178" s="7">
        <f t="shared" si="35"/>
        <v>309385.76189439587</v>
      </c>
      <c r="V178" s="7">
        <f t="shared" si="36"/>
        <v>301637.86051511369</v>
      </c>
      <c r="W178" s="7">
        <f t="shared" si="37"/>
        <v>298925.3914044585</v>
      </c>
      <c r="X178" s="7">
        <f t="shared" si="38"/>
        <v>304494.88552523113</v>
      </c>
      <c r="Y178" s="7">
        <f t="shared" si="38"/>
        <v>310379.06764181296</v>
      </c>
      <c r="Z178" s="7">
        <f t="shared" si="38"/>
        <v>302500.73596357211</v>
      </c>
      <c r="AA178" s="7">
        <f t="shared" si="38"/>
        <v>300122.159616936</v>
      </c>
      <c r="AB178" s="7" cm="1">
        <f t="array" ref="AB178">SUM(ABS(T178:W178-X177:AA177))</f>
        <v>0</v>
      </c>
      <c r="AC178" s="6">
        <f t="shared" si="39"/>
        <v>0.25009911593485212</v>
      </c>
      <c r="AD178" s="6">
        <f t="shared" si="39"/>
        <v>0.2549321322359907</v>
      </c>
      <c r="AE178" s="6">
        <f t="shared" si="39"/>
        <v>0.24846120651134071</v>
      </c>
      <c r="AF178" s="6">
        <f t="shared" si="30"/>
        <v>0.24650754531781652</v>
      </c>
    </row>
    <row r="179" spans="1:32" x14ac:dyDescent="0.25">
      <c r="A179" s="1">
        <v>42992</v>
      </c>
      <c r="B179" s="3">
        <v>245.229996</v>
      </c>
      <c r="C179" s="5">
        <v>46.110000999999997</v>
      </c>
      <c r="D179" s="3">
        <v>90.970000999999996</v>
      </c>
      <c r="E179" s="3">
        <v>940.13000499999998</v>
      </c>
      <c r="F179" s="6">
        <f t="shared" si="31"/>
        <v>1.3640321975291414E-2</v>
      </c>
      <c r="G179" s="6">
        <f t="shared" si="31"/>
        <v>-1.621502061478608E-2</v>
      </c>
      <c r="H179" s="6">
        <f t="shared" si="31"/>
        <v>-1.9747777953971202E-3</v>
      </c>
      <c r="I179" s="6">
        <f t="shared" si="27"/>
        <v>-1.0847604244670794E-2</v>
      </c>
      <c r="J179" s="3" cm="1">
        <f t="array" ref="J179">B179*INDEX(AJ$3:AJ$7,2022-YEAR($A179))/1000000</f>
        <v>147.805268419116</v>
      </c>
      <c r="K179" s="3" cm="1">
        <f t="array" ref="K179">C179*INDEX(AK$3:AK$7,2022-YEAR($A179))/1000000</f>
        <v>196.98192427199999</v>
      </c>
      <c r="L179" s="3" cm="1">
        <f t="array" ref="L179">D179*INDEX(AL$3:AL$7,2022-YEAR($A179))/1000000</f>
        <v>323.08905555159998</v>
      </c>
      <c r="M179" s="3" cm="1">
        <f t="array" ref="M179">E179*INDEX(AM$3:AM$7,2022-YEAR($A179))/1000000</f>
        <v>651.55615983524501</v>
      </c>
      <c r="N179" s="3"/>
      <c r="O179" s="8">
        <v>42992</v>
      </c>
      <c r="P179" s="7">
        <f t="shared" si="32"/>
        <v>1217496.8487475521</v>
      </c>
      <c r="Q179" s="7">
        <f t="shared" si="28"/>
        <v>1212764.4758966833</v>
      </c>
      <c r="R179" s="6">
        <f t="shared" si="29"/>
        <v>3.9184320900245151E-3</v>
      </c>
      <c r="S179" s="9">
        <f t="shared" si="33"/>
        <v>0</v>
      </c>
      <c r="T179" s="7">
        <f t="shared" si="34"/>
        <v>304494.88552523113</v>
      </c>
      <c r="U179" s="7">
        <f t="shared" si="35"/>
        <v>310379.06764181296</v>
      </c>
      <c r="V179" s="7">
        <f t="shared" si="36"/>
        <v>302500.73596357211</v>
      </c>
      <c r="W179" s="7">
        <f t="shared" si="37"/>
        <v>300122.159616936</v>
      </c>
      <c r="X179" s="7">
        <f t="shared" si="38"/>
        <v>308648.29380362481</v>
      </c>
      <c r="Y179" s="7">
        <f t="shared" si="38"/>
        <v>305346.26466160291</v>
      </c>
      <c r="Z179" s="7">
        <f t="shared" si="38"/>
        <v>301903.36422709993</v>
      </c>
      <c r="AA179" s="7">
        <f t="shared" si="38"/>
        <v>296866.55320435559</v>
      </c>
      <c r="AB179" s="7" cm="1">
        <f t="array" ref="AB179">SUM(ABS(T179:W179-X178:AA178))</f>
        <v>0</v>
      </c>
      <c r="AC179" s="6">
        <f t="shared" si="39"/>
        <v>0.25449978123363082</v>
      </c>
      <c r="AD179" s="6">
        <f t="shared" si="39"/>
        <v>0.25177705212369339</v>
      </c>
      <c r="AE179" s="6">
        <f t="shared" si="39"/>
        <v>0.24893816584121267</v>
      </c>
      <c r="AF179" s="6">
        <f t="shared" si="30"/>
        <v>0.24478500080146309</v>
      </c>
    </row>
    <row r="180" spans="1:32" x14ac:dyDescent="0.25">
      <c r="A180" s="1">
        <v>42993</v>
      </c>
      <c r="B180" s="3">
        <v>249</v>
      </c>
      <c r="C180" s="5">
        <v>46.18</v>
      </c>
      <c r="D180" s="3">
        <v>91.620002999999997</v>
      </c>
      <c r="E180" s="3">
        <v>935.28997800000002</v>
      </c>
      <c r="F180" s="6">
        <f t="shared" si="31"/>
        <v>1.5373339564871191E-2</v>
      </c>
      <c r="G180" s="6">
        <f t="shared" si="31"/>
        <v>1.5180871499005377E-3</v>
      </c>
      <c r="H180" s="6">
        <f t="shared" si="31"/>
        <v>7.1452346142109047E-3</v>
      </c>
      <c r="I180" s="6">
        <f t="shared" si="27"/>
        <v>-5.1482528738139299E-3</v>
      </c>
      <c r="J180" s="3" cm="1">
        <f t="array" ref="J180">B180*INDEX(AJ$3:AJ$7,2022-YEAR($A180))/1000000</f>
        <v>150.077529</v>
      </c>
      <c r="K180" s="3" cm="1">
        <f t="array" ref="K180">C180*INDEX(AK$3:AK$7,2022-YEAR($A180))/1000000</f>
        <v>197.28095999999999</v>
      </c>
      <c r="L180" s="3" cm="1">
        <f t="array" ref="L180">D180*INDEX(AL$3:AL$7,2022-YEAR($A180))/1000000</f>
        <v>325.39760265479998</v>
      </c>
      <c r="M180" s="3" cm="1">
        <f t="array" ref="M180">E180*INDEX(AM$3:AM$7,2022-YEAR($A180))/1000000</f>
        <v>648.20178396292192</v>
      </c>
      <c r="N180" s="3"/>
      <c r="O180" s="8">
        <v>42993</v>
      </c>
      <c r="P180" s="7">
        <f t="shared" si="32"/>
        <v>1212764.4758966833</v>
      </c>
      <c r="Q180" s="7">
        <f t="shared" si="28"/>
        <v>1218601.7994466459</v>
      </c>
      <c r="R180" s="6">
        <f t="shared" si="29"/>
        <v>-3.8869692810598044E-3</v>
      </c>
      <c r="S180" s="9">
        <f t="shared" si="33"/>
        <v>0</v>
      </c>
      <c r="T180" s="7">
        <f t="shared" si="34"/>
        <v>308648.29380362481</v>
      </c>
      <c r="U180" s="7">
        <f t="shared" si="35"/>
        <v>305346.26466160291</v>
      </c>
      <c r="V180" s="7">
        <f t="shared" si="36"/>
        <v>301903.36422709993</v>
      </c>
      <c r="W180" s="7">
        <f t="shared" si="37"/>
        <v>296866.55320435559</v>
      </c>
      <c r="X180" s="7">
        <f t="shared" si="38"/>
        <v>313393.24883038609</v>
      </c>
      <c r="Y180" s="7">
        <f t="shared" si="38"/>
        <v>305809.8069022558</v>
      </c>
      <c r="Z180" s="7">
        <f t="shared" si="38"/>
        <v>304060.5345953221</v>
      </c>
      <c r="AA180" s="7">
        <f t="shared" si="38"/>
        <v>295338.20911868202</v>
      </c>
      <c r="AB180" s="7" cm="1">
        <f t="array" ref="AB180">SUM(ABS(T180:W180-X179:AA179))</f>
        <v>0</v>
      </c>
      <c r="AC180" s="6">
        <f t="shared" si="39"/>
        <v>0.25717445105751086</v>
      </c>
      <c r="AD180" s="6">
        <f t="shared" si="39"/>
        <v>0.25095138300396469</v>
      </c>
      <c r="AE180" s="6">
        <f t="shared" si="39"/>
        <v>0.24951590809515689</v>
      </c>
      <c r="AF180" s="6">
        <f t="shared" si="30"/>
        <v>0.24235825784336767</v>
      </c>
    </row>
    <row r="181" spans="1:32" x14ac:dyDescent="0.25">
      <c r="A181" s="1">
        <v>42996</v>
      </c>
      <c r="B181" s="3">
        <v>253.08000200000001</v>
      </c>
      <c r="C181" s="5">
        <v>46.110000999999997</v>
      </c>
      <c r="D181" s="3">
        <v>92.919998000000007</v>
      </c>
      <c r="E181" s="3">
        <v>929.75</v>
      </c>
      <c r="F181" s="6">
        <f t="shared" si="31"/>
        <v>1.6385550200803234E-2</v>
      </c>
      <c r="G181" s="6">
        <f t="shared" si="31"/>
        <v>-1.5157860545691459E-3</v>
      </c>
      <c r="H181" s="6">
        <f t="shared" si="31"/>
        <v>1.4188986656112679E-2</v>
      </c>
      <c r="I181" s="6">
        <f t="shared" si="27"/>
        <v>-5.9232731348694001E-3</v>
      </c>
      <c r="J181" s="3" cm="1">
        <f t="array" ref="J181">B181*INDEX(AJ$3:AJ$7,2022-YEAR($A181))/1000000</f>
        <v>152.53663188544201</v>
      </c>
      <c r="K181" s="3" cm="1">
        <f t="array" ref="K181">C181*INDEX(AK$3:AK$7,2022-YEAR($A181))/1000000</f>
        <v>196.98192427199999</v>
      </c>
      <c r="L181" s="3" cm="1">
        <f t="array" ref="L181">D181*INDEX(AL$3:AL$7,2022-YEAR($A181))/1000000</f>
        <v>330.01466489680001</v>
      </c>
      <c r="M181" s="3" cm="1">
        <f t="array" ref="M181">E181*INDEX(AM$3:AM$7,2022-YEAR($A181))/1000000</f>
        <v>644.36230775000001</v>
      </c>
      <c r="N181" s="3"/>
      <c r="O181" s="8">
        <v>42996</v>
      </c>
      <c r="P181" s="7">
        <f t="shared" si="32"/>
        <v>1218601.7994466459</v>
      </c>
      <c r="Q181" s="7">
        <f t="shared" si="28"/>
        <v>1225838.3200055466</v>
      </c>
      <c r="R181" s="6">
        <f t="shared" si="29"/>
        <v>4.8132375790828075E-3</v>
      </c>
      <c r="S181" s="9">
        <f t="shared" si="33"/>
        <v>0</v>
      </c>
      <c r="T181" s="7">
        <f t="shared" si="34"/>
        <v>313393.24883038609</v>
      </c>
      <c r="U181" s="7">
        <f t="shared" si="35"/>
        <v>305809.8069022558</v>
      </c>
      <c r="V181" s="7">
        <f t="shared" si="36"/>
        <v>304060.5345953221</v>
      </c>
      <c r="W181" s="7">
        <f t="shared" si="37"/>
        <v>295338.20911868202</v>
      </c>
      <c r="X181" s="7">
        <f t="shared" si="38"/>
        <v>318528.36964168918</v>
      </c>
      <c r="Y181" s="7">
        <f t="shared" si="38"/>
        <v>305346.26466160285</v>
      </c>
      <c r="Z181" s="7">
        <f t="shared" si="38"/>
        <v>308374.84546334564</v>
      </c>
      <c r="AA181" s="7">
        <f t="shared" si="38"/>
        <v>293588.84023890889</v>
      </c>
      <c r="AB181" s="7" cm="1">
        <f t="array" ref="AB181">SUM(ABS(T181:W181-X180:AA180))</f>
        <v>0</v>
      </c>
      <c r="AC181" s="6">
        <f t="shared" si="39"/>
        <v>0.259845335590625</v>
      </c>
      <c r="AD181" s="6">
        <f t="shared" si="39"/>
        <v>0.24909179267639572</v>
      </c>
      <c r="AE181" s="6">
        <f t="shared" si="39"/>
        <v>0.25156241278372693</v>
      </c>
      <c r="AF181" s="6">
        <f t="shared" si="30"/>
        <v>0.23950045894925237</v>
      </c>
    </row>
    <row r="182" spans="1:32" x14ac:dyDescent="0.25">
      <c r="A182" s="1">
        <v>42997</v>
      </c>
      <c r="B182" s="3">
        <v>252.46000699999999</v>
      </c>
      <c r="C182" s="5">
        <v>45.98</v>
      </c>
      <c r="D182" s="3">
        <v>93.940002000000007</v>
      </c>
      <c r="E182" s="3">
        <v>936.85998500000005</v>
      </c>
      <c r="F182" s="6">
        <f t="shared" si="31"/>
        <v>-2.4497984633333747E-3</v>
      </c>
      <c r="G182" s="6">
        <f t="shared" si="31"/>
        <v>-2.8193666705841336E-3</v>
      </c>
      <c r="H182" s="6">
        <f t="shared" si="31"/>
        <v>1.0977227959044988E-2</v>
      </c>
      <c r="I182" s="6">
        <f t="shared" si="27"/>
        <v>7.647200860446457E-3</v>
      </c>
      <c r="J182" s="3" cm="1">
        <f t="array" ref="J182">B182*INDEX(AJ$3:AJ$7,2022-YEAR($A182))/1000000</f>
        <v>152.16294787904701</v>
      </c>
      <c r="K182" s="3" cm="1">
        <f t="array" ref="K182">C182*INDEX(AK$3:AK$7,2022-YEAR($A182))/1000000</f>
        <v>196.42655999999999</v>
      </c>
      <c r="L182" s="3" cm="1">
        <f t="array" ref="L182">D182*INDEX(AL$3:AL$7,2022-YEAR($A182))/1000000</f>
        <v>333.63731110320003</v>
      </c>
      <c r="M182" s="3" cm="1">
        <f t="array" ref="M182">E182*INDEX(AM$3:AM$7,2022-YEAR($A182))/1000000</f>
        <v>649.28987574426503</v>
      </c>
      <c r="N182" s="3"/>
      <c r="O182" s="8">
        <v>42997</v>
      </c>
      <c r="P182" s="7">
        <f t="shared" si="32"/>
        <v>1225838.3200055466</v>
      </c>
      <c r="Q182" s="7">
        <f t="shared" si="28"/>
        <v>1229827.340420675</v>
      </c>
      <c r="R182" s="6">
        <f t="shared" si="29"/>
        <v>5.938380004187227E-3</v>
      </c>
      <c r="S182" s="9">
        <f t="shared" si="33"/>
        <v>0</v>
      </c>
      <c r="T182" s="7">
        <f t="shared" si="34"/>
        <v>318528.36964168918</v>
      </c>
      <c r="U182" s="7">
        <f t="shared" si="35"/>
        <v>305346.26466160285</v>
      </c>
      <c r="V182" s="7">
        <f t="shared" si="36"/>
        <v>308374.84546334564</v>
      </c>
      <c r="W182" s="7">
        <f t="shared" si="37"/>
        <v>293588.84023890889</v>
      </c>
      <c r="X182" s="7">
        <f t="shared" si="38"/>
        <v>317748.03933121287</v>
      </c>
      <c r="Y182" s="7">
        <f t="shared" si="38"/>
        <v>304485.38158002857</v>
      </c>
      <c r="Z182" s="7">
        <f t="shared" si="38"/>
        <v>311759.94643883203</v>
      </c>
      <c r="AA182" s="7">
        <f t="shared" si="38"/>
        <v>295833.97307060135</v>
      </c>
      <c r="AB182" s="7" cm="1">
        <f t="array" ref="AB182">SUM(ABS(T182:W182-X181:AA181))</f>
        <v>0</v>
      </c>
      <c r="AC182" s="6">
        <f t="shared" si="39"/>
        <v>0.2583680073517669</v>
      </c>
      <c r="AD182" s="6">
        <f t="shared" si="39"/>
        <v>0.24758384496142055</v>
      </c>
      <c r="AE182" s="6">
        <f t="shared" si="39"/>
        <v>0.25349895566006148</v>
      </c>
      <c r="AF182" s="6">
        <f t="shared" si="30"/>
        <v>0.24054919202675093</v>
      </c>
    </row>
    <row r="183" spans="1:32" x14ac:dyDescent="0.25">
      <c r="A183" s="1">
        <v>42998</v>
      </c>
      <c r="B183" s="3">
        <v>255.46000699999999</v>
      </c>
      <c r="C183" s="5">
        <v>45.779998999999997</v>
      </c>
      <c r="D183" s="3">
        <v>94.599997999999999</v>
      </c>
      <c r="E183" s="3">
        <v>947.53997800000002</v>
      </c>
      <c r="F183" s="6">
        <f t="shared" si="31"/>
        <v>1.1883070255955364E-2</v>
      </c>
      <c r="G183" s="6">
        <f t="shared" si="31"/>
        <v>-4.3497390169638939E-3</v>
      </c>
      <c r="H183" s="6">
        <f t="shared" si="31"/>
        <v>7.025718394172431E-3</v>
      </c>
      <c r="I183" s="6">
        <f t="shared" si="27"/>
        <v>1.1399774962103759E-2</v>
      </c>
      <c r="J183" s="3" cm="1">
        <f t="array" ref="J183">B183*INDEX(AJ$3:AJ$7,2022-YEAR($A183))/1000000</f>
        <v>153.97111087904702</v>
      </c>
      <c r="K183" s="3" cm="1">
        <f t="array" ref="K183">C183*INDEX(AK$3:AK$7,2022-YEAR($A183))/1000000</f>
        <v>195.57215572799998</v>
      </c>
      <c r="L183" s="3" cm="1">
        <f t="array" ref="L183">D183*INDEX(AL$3:AL$7,2022-YEAR($A183))/1000000</f>
        <v>335.98135289679999</v>
      </c>
      <c r="M183" s="3" cm="1">
        <f t="array" ref="M183">E183*INDEX(AM$3:AM$7,2022-YEAR($A183))/1000000</f>
        <v>656.69163421292194</v>
      </c>
      <c r="N183" s="3"/>
      <c r="O183" s="8">
        <v>42998</v>
      </c>
      <c r="P183" s="7">
        <f t="shared" si="32"/>
        <v>1229827.340420675</v>
      </c>
      <c r="Q183" s="7">
        <f t="shared" si="28"/>
        <v>1237841.5090607973</v>
      </c>
      <c r="R183" s="6">
        <f t="shared" si="29"/>
        <v>3.2541162647863331E-3</v>
      </c>
      <c r="S183" s="9">
        <f t="shared" si="33"/>
        <v>0</v>
      </c>
      <c r="T183" s="7">
        <f t="shared" si="34"/>
        <v>317748.03933121287</v>
      </c>
      <c r="U183" s="7">
        <f t="shared" si="35"/>
        <v>304485.38158002857</v>
      </c>
      <c r="V183" s="7">
        <f t="shared" si="36"/>
        <v>311759.94643883203</v>
      </c>
      <c r="W183" s="7">
        <f t="shared" si="37"/>
        <v>295833.97307060135</v>
      </c>
      <c r="X183" s="7">
        <f t="shared" si="38"/>
        <v>321523.86160627776</v>
      </c>
      <c r="Y183" s="7">
        <f t="shared" si="38"/>
        <v>303160.94963567477</v>
      </c>
      <c r="Z183" s="7">
        <f t="shared" si="38"/>
        <v>313950.28402909357</v>
      </c>
      <c r="AA183" s="7">
        <f t="shared" si="38"/>
        <v>299206.41378975124</v>
      </c>
      <c r="AB183" s="7" cm="1">
        <f t="array" ref="AB183">SUM(ABS(T183:W183-X182:AA182))</f>
        <v>0</v>
      </c>
      <c r="AC183" s="6">
        <f t="shared" si="39"/>
        <v>0.25974558071673609</v>
      </c>
      <c r="AD183" s="6">
        <f t="shared" si="39"/>
        <v>0.24491095783796732</v>
      </c>
      <c r="AE183" s="6">
        <f t="shared" si="39"/>
        <v>0.2536272064969779</v>
      </c>
      <c r="AF183" s="6">
        <f t="shared" si="30"/>
        <v>0.24171625494831872</v>
      </c>
    </row>
    <row r="184" spans="1:32" x14ac:dyDescent="0.25">
      <c r="A184" s="1">
        <v>42999</v>
      </c>
      <c r="B184" s="3">
        <v>256.040009</v>
      </c>
      <c r="C184" s="5">
        <v>45.400002000000001</v>
      </c>
      <c r="D184" s="3">
        <v>95.029999000000004</v>
      </c>
      <c r="E184" s="3">
        <v>947.54998799999998</v>
      </c>
      <c r="F184" s="6">
        <f t="shared" si="31"/>
        <v>2.2704219216591603E-3</v>
      </c>
      <c r="G184" s="6">
        <f t="shared" si="31"/>
        <v>-8.3005025841087487E-3</v>
      </c>
      <c r="H184" s="6">
        <f t="shared" si="31"/>
        <v>4.5454652123777528E-3</v>
      </c>
      <c r="I184" s="6">
        <f t="shared" si="27"/>
        <v>1.0564198062779084E-5</v>
      </c>
      <c r="J184" s="3" cm="1">
        <f t="array" ref="J184">B184*INDEX(AJ$3:AJ$7,2022-YEAR($A184))/1000000</f>
        <v>154.320690264489</v>
      </c>
      <c r="K184" s="3" cm="1">
        <f t="array" ref="K184">C184*INDEX(AK$3:AK$7,2022-YEAR($A184))/1000000</f>
        <v>193.948808544</v>
      </c>
      <c r="L184" s="3" cm="1">
        <f t="array" ref="L184">D184*INDEX(AL$3:AL$7,2022-YEAR($A184))/1000000</f>
        <v>337.50854444840002</v>
      </c>
      <c r="M184" s="3" cm="1">
        <f t="array" ref="M184">E184*INDEX(AM$3:AM$7,2022-YEAR($A184))/1000000</f>
        <v>656.69857163341203</v>
      </c>
      <c r="N184" s="3"/>
      <c r="O184" s="8">
        <v>42999</v>
      </c>
      <c r="P184" s="7">
        <f t="shared" si="32"/>
        <v>1237841.5090607973</v>
      </c>
      <c r="Q184" s="7">
        <f t="shared" si="28"/>
        <v>1237485.3266089601</v>
      </c>
      <c r="R184" s="6">
        <f t="shared" si="29"/>
        <v>6.5164990049586535E-3</v>
      </c>
      <c r="S184" s="9">
        <f t="shared" si="33"/>
        <v>0</v>
      </c>
      <c r="T184" s="7">
        <f t="shared" si="34"/>
        <v>321523.86160627776</v>
      </c>
      <c r="U184" s="7">
        <f t="shared" si="35"/>
        <v>303160.94963567477</v>
      </c>
      <c r="V184" s="7">
        <f t="shared" si="36"/>
        <v>313950.28402909357</v>
      </c>
      <c r="W184" s="7">
        <f t="shared" si="37"/>
        <v>299206.41378975124</v>
      </c>
      <c r="X184" s="7">
        <f t="shared" si="38"/>
        <v>322253.85643000511</v>
      </c>
      <c r="Y184" s="7">
        <f t="shared" si="38"/>
        <v>300644.56138982298</v>
      </c>
      <c r="Z184" s="7">
        <f t="shared" si="38"/>
        <v>315377.33412356395</v>
      </c>
      <c r="AA184" s="7">
        <f t="shared" si="38"/>
        <v>299209.57466556813</v>
      </c>
      <c r="AB184" s="7" cm="1">
        <f t="array" ref="AB184">SUM(ABS(T184:W184-X183:AA183))</f>
        <v>0</v>
      </c>
      <c r="AC184" s="6">
        <f t="shared" si="39"/>
        <v>0.26041024446978023</v>
      </c>
      <c r="AD184" s="6">
        <f t="shared" si="39"/>
        <v>0.24294798081660435</v>
      </c>
      <c r="AE184" s="6">
        <f t="shared" si="39"/>
        <v>0.25485339287842868</v>
      </c>
      <c r="AF184" s="6">
        <f t="shared" si="30"/>
        <v>0.24178838183518683</v>
      </c>
    </row>
    <row r="185" spans="1:32" x14ac:dyDescent="0.25">
      <c r="A185" s="1">
        <v>43000</v>
      </c>
      <c r="B185" s="3">
        <v>256.45001200000002</v>
      </c>
      <c r="C185" s="5">
        <v>45.490001999999997</v>
      </c>
      <c r="D185" s="3">
        <v>94.830001999999993</v>
      </c>
      <c r="E185" s="3">
        <v>943.26000999999997</v>
      </c>
      <c r="F185" s="6">
        <f t="shared" si="31"/>
        <v>1.6013239555854319E-3</v>
      </c>
      <c r="G185" s="6">
        <f t="shared" si="31"/>
        <v>1.9823787672959003E-3</v>
      </c>
      <c r="H185" s="6">
        <f t="shared" si="31"/>
        <v>-2.1045670009952611E-3</v>
      </c>
      <c r="I185" s="6">
        <f t="shared" si="27"/>
        <v>-4.5274424086637621E-3</v>
      </c>
      <c r="J185" s="3" cm="1">
        <f t="array" ref="J185">B185*INDEX(AJ$3:AJ$7,2022-YEAR($A185))/1000000</f>
        <v>154.56780768265199</v>
      </c>
      <c r="K185" s="3" cm="1">
        <f t="array" ref="K185">C185*INDEX(AK$3:AK$7,2022-YEAR($A185))/1000000</f>
        <v>194.333288544</v>
      </c>
      <c r="L185" s="3" cm="1">
        <f t="array" ref="L185">D185*INDEX(AL$3:AL$7,2022-YEAR($A185))/1000000</f>
        <v>336.79823510319994</v>
      </c>
      <c r="M185" s="3" cm="1">
        <f t="array" ref="M185">E185*INDEX(AM$3:AM$7,2022-YEAR($A185))/1000000</f>
        <v>653.72540667048997</v>
      </c>
      <c r="N185" s="3"/>
      <c r="O185" s="8">
        <v>43000</v>
      </c>
      <c r="P185" s="7">
        <f t="shared" si="32"/>
        <v>1237485.3266089601</v>
      </c>
      <c r="Q185" s="7">
        <f t="shared" si="28"/>
        <v>1236578.963976366</v>
      </c>
      <c r="R185" s="6">
        <f t="shared" si="29"/>
        <v>-2.8774479546056497E-4</v>
      </c>
      <c r="S185" s="9">
        <f t="shared" si="33"/>
        <v>0</v>
      </c>
      <c r="T185" s="7">
        <f t="shared" si="34"/>
        <v>322253.85643000511</v>
      </c>
      <c r="U185" s="7">
        <f t="shared" si="35"/>
        <v>300644.56138982298</v>
      </c>
      <c r="V185" s="7">
        <f t="shared" si="36"/>
        <v>315377.33412356395</v>
      </c>
      <c r="W185" s="7">
        <f t="shared" si="37"/>
        <v>299209.57466556813</v>
      </c>
      <c r="X185" s="7">
        <f t="shared" si="38"/>
        <v>322769.88925008627</v>
      </c>
      <c r="Y185" s="7">
        <f t="shared" si="38"/>
        <v>301240.55278482521</v>
      </c>
      <c r="Z185" s="7">
        <f t="shared" si="38"/>
        <v>314713.60139330564</v>
      </c>
      <c r="AA185" s="7">
        <f t="shared" si="38"/>
        <v>297854.92054814898</v>
      </c>
      <c r="AB185" s="7" cm="1">
        <f t="array" ref="AB185">SUM(ABS(T185:W185-X184:AA184))</f>
        <v>0</v>
      </c>
      <c r="AC185" s="6">
        <f t="shared" si="39"/>
        <v>0.26101842151040761</v>
      </c>
      <c r="AD185" s="6">
        <f t="shared" si="39"/>
        <v>0.24360801983574956</v>
      </c>
      <c r="AE185" s="6">
        <f t="shared" si="39"/>
        <v>0.25450344099442451</v>
      </c>
      <c r="AF185" s="6">
        <f t="shared" si="30"/>
        <v>0.2408701176594184</v>
      </c>
    </row>
    <row r="186" spans="1:32" x14ac:dyDescent="0.25">
      <c r="A186" s="1">
        <v>43003</v>
      </c>
      <c r="B186" s="3">
        <v>254.320007</v>
      </c>
      <c r="C186" s="5">
        <v>45.689999</v>
      </c>
      <c r="D186" s="3">
        <v>94.120002999999997</v>
      </c>
      <c r="E186" s="3">
        <v>934.28002900000001</v>
      </c>
      <c r="F186" s="6">
        <f t="shared" si="31"/>
        <v>-8.3057317228747429E-3</v>
      </c>
      <c r="G186" s="6">
        <f t="shared" si="31"/>
        <v>4.3965045330180974E-3</v>
      </c>
      <c r="H186" s="6">
        <f t="shared" si="31"/>
        <v>-7.4870714439085884E-3</v>
      </c>
      <c r="I186" s="6">
        <f t="shared" si="27"/>
        <v>-9.5201544693916951E-3</v>
      </c>
      <c r="J186" s="3" cm="1">
        <f t="array" ref="J186">B186*INDEX(AJ$3:AJ$7,2022-YEAR($A186))/1000000</f>
        <v>153.284008939047</v>
      </c>
      <c r="K186" s="3" cm="1">
        <f t="array" ref="K186">C186*INDEX(AK$3:AK$7,2022-YEAR($A186))/1000000</f>
        <v>195.18767572800002</v>
      </c>
      <c r="L186" s="3" cm="1">
        <f t="array" ref="L186">D186*INDEX(AL$3:AL$7,2022-YEAR($A186))/1000000</f>
        <v>334.2766026548</v>
      </c>
      <c r="M186" s="3" cm="1">
        <f t="array" ref="M186">E186*INDEX(AM$3:AM$7,2022-YEAR($A186))/1000000</f>
        <v>647.50183981842099</v>
      </c>
      <c r="N186" s="3"/>
      <c r="O186" s="8">
        <v>43003</v>
      </c>
      <c r="P186" s="7">
        <f t="shared" si="32"/>
        <v>1236578.963976366</v>
      </c>
      <c r="Q186" s="7">
        <f t="shared" si="28"/>
        <v>1230030.6212527922</v>
      </c>
      <c r="R186" s="6">
        <f t="shared" si="29"/>
        <v>-7.3242293310882278E-4</v>
      </c>
      <c r="S186" s="9">
        <f t="shared" si="33"/>
        <v>0</v>
      </c>
      <c r="T186" s="7">
        <f t="shared" si="34"/>
        <v>322769.88925008627</v>
      </c>
      <c r="U186" s="7">
        <f t="shared" si="35"/>
        <v>301240.55278482521</v>
      </c>
      <c r="V186" s="7">
        <f t="shared" si="36"/>
        <v>314713.60139330564</v>
      </c>
      <c r="W186" s="7">
        <f t="shared" si="37"/>
        <v>297854.92054814898</v>
      </c>
      <c r="X186" s="7">
        <f t="shared" si="38"/>
        <v>320089.04914175306</v>
      </c>
      <c r="Y186" s="7">
        <f t="shared" si="38"/>
        <v>302564.9582406726</v>
      </c>
      <c r="Z186" s="7">
        <f t="shared" si="38"/>
        <v>312357.31817530422</v>
      </c>
      <c r="AA186" s="7">
        <f t="shared" si="38"/>
        <v>295019.29569506226</v>
      </c>
      <c r="AB186" s="7" cm="1">
        <f t="array" ref="AB186">SUM(ABS(T186:W186-X185:AA185))</f>
        <v>0</v>
      </c>
      <c r="AC186" s="6">
        <f t="shared" si="39"/>
        <v>0.26022852082799436</v>
      </c>
      <c r="AD186" s="6">
        <f t="shared" si="39"/>
        <v>0.24598164713371828</v>
      </c>
      <c r="AE186" s="6">
        <f t="shared" si="39"/>
        <v>0.25394271717981032</v>
      </c>
      <c r="AF186" s="6">
        <f t="shared" si="30"/>
        <v>0.23984711485847698</v>
      </c>
    </row>
    <row r="187" spans="1:32" x14ac:dyDescent="0.25">
      <c r="A187" s="1">
        <v>43004</v>
      </c>
      <c r="B187" s="3">
        <v>253.699997</v>
      </c>
      <c r="C187" s="5">
        <v>45.57</v>
      </c>
      <c r="D187" s="3">
        <v>93.699996999999996</v>
      </c>
      <c r="E187" s="3">
        <v>937.42999299999997</v>
      </c>
      <c r="F187" s="6">
        <f t="shared" si="31"/>
        <v>-2.4379127985790783E-3</v>
      </c>
      <c r="G187" s="6">
        <f t="shared" si="31"/>
        <v>-2.6263734433437103E-3</v>
      </c>
      <c r="H187" s="6">
        <f t="shared" si="31"/>
        <v>-4.4624520464582318E-3</v>
      </c>
      <c r="I187" s="6">
        <f t="shared" si="27"/>
        <v>3.3715416173152324E-3</v>
      </c>
      <c r="J187" s="3" cm="1">
        <f t="array" ref="J187">B187*INDEX(AJ$3:AJ$7,2022-YEAR($A187))/1000000</f>
        <v>152.910315891837</v>
      </c>
      <c r="K187" s="3" cm="1">
        <f t="array" ref="K187">C187*INDEX(AK$3:AK$7,2022-YEAR($A187))/1000000</f>
        <v>194.67504</v>
      </c>
      <c r="L187" s="3" cm="1">
        <f t="array" ref="L187">D187*INDEX(AL$3:AL$7,2022-YEAR($A187))/1000000</f>
        <v>332.78490934519999</v>
      </c>
      <c r="M187" s="3" cm="1">
        <f t="array" ref="M187">E187*INDEX(AM$3:AM$7,2022-YEAR($A187))/1000000</f>
        <v>649.684919218657</v>
      </c>
      <c r="N187" s="3"/>
      <c r="O187" s="8">
        <v>43004</v>
      </c>
      <c r="P187" s="7">
        <f t="shared" si="32"/>
        <v>1230030.6212527922</v>
      </c>
      <c r="Q187" s="7">
        <f t="shared" si="28"/>
        <v>1228056.4137716242</v>
      </c>
      <c r="R187" s="6">
        <f t="shared" si="29"/>
        <v>-5.2955313929300418E-3</v>
      </c>
      <c r="S187" s="9">
        <f t="shared" si="33"/>
        <v>0</v>
      </c>
      <c r="T187" s="7">
        <f t="shared" si="34"/>
        <v>320089.04914175306</v>
      </c>
      <c r="U187" s="7">
        <f t="shared" si="35"/>
        <v>302564.9582406726</v>
      </c>
      <c r="V187" s="7">
        <f t="shared" si="36"/>
        <v>312357.31817530422</v>
      </c>
      <c r="W187" s="7">
        <f t="shared" si="37"/>
        <v>295019.29569506226</v>
      </c>
      <c r="X187" s="7">
        <f t="shared" si="38"/>
        <v>319308.69995216536</v>
      </c>
      <c r="Y187" s="7">
        <f t="shared" si="38"/>
        <v>301770.30966946291</v>
      </c>
      <c r="Z187" s="7">
        <f t="shared" si="38"/>
        <v>310963.43862158665</v>
      </c>
      <c r="AA187" s="7">
        <f t="shared" si="38"/>
        <v>296013.96552840923</v>
      </c>
      <c r="AB187" s="7" cm="1">
        <f t="array" ref="AB187">SUM(ABS(T187:W187-X186:AA186))</f>
        <v>0</v>
      </c>
      <c r="AC187" s="6">
        <f t="shared" si="39"/>
        <v>0.26001142648772946</v>
      </c>
      <c r="AD187" s="6">
        <f t="shared" si="39"/>
        <v>0.24573000579237372</v>
      </c>
      <c r="AE187" s="6">
        <f t="shared" si="39"/>
        <v>0.25321592325433273</v>
      </c>
      <c r="AF187" s="6">
        <f t="shared" si="30"/>
        <v>0.24104264446556406</v>
      </c>
    </row>
    <row r="188" spans="1:32" x14ac:dyDescent="0.25">
      <c r="A188" s="1">
        <v>43005</v>
      </c>
      <c r="B188" s="3">
        <v>255.279999</v>
      </c>
      <c r="C188" s="5">
        <v>44.639999000000003</v>
      </c>
      <c r="D188" s="3">
        <v>95.18</v>
      </c>
      <c r="E188" s="3">
        <v>959.90002400000003</v>
      </c>
      <c r="F188" s="6">
        <f t="shared" si="31"/>
        <v>6.2278361004475258E-3</v>
      </c>
      <c r="G188" s="6">
        <f t="shared" si="31"/>
        <v>-2.0408185209567664E-2</v>
      </c>
      <c r="H188" s="6">
        <f t="shared" si="31"/>
        <v>1.5795123237837494E-2</v>
      </c>
      <c r="I188" s="6">
        <f t="shared" si="27"/>
        <v>2.3969822992424783E-2</v>
      </c>
      <c r="J188" s="3" cm="1">
        <f t="array" ref="J188">B188*INDEX(AJ$3:AJ$7,2022-YEAR($A188))/1000000</f>
        <v>153.86261627727899</v>
      </c>
      <c r="K188" s="3" cm="1">
        <f t="array" ref="K188">C188*INDEX(AK$3:AK$7,2022-YEAR($A188))/1000000</f>
        <v>190.70207572800001</v>
      </c>
      <c r="L188" s="3" cm="1">
        <f t="array" ref="L188">D188*INDEX(AL$3:AL$7,2022-YEAR($A188))/1000000</f>
        <v>338.04128800000001</v>
      </c>
      <c r="M188" s="3" cm="1">
        <f t="array" ref="M188">E188*INDEX(AM$3:AM$7,2022-YEAR($A188))/1000000</f>
        <v>665.25775173317595</v>
      </c>
      <c r="N188" s="3"/>
      <c r="O188" s="8">
        <v>43005</v>
      </c>
      <c r="P188" s="7">
        <f t="shared" si="32"/>
        <v>1228056.4137716242</v>
      </c>
      <c r="Q188" s="7">
        <f t="shared" si="28"/>
        <v>1235893.5398423816</v>
      </c>
      <c r="R188" s="6">
        <f t="shared" si="29"/>
        <v>-1.605006775487583E-3</v>
      </c>
      <c r="S188" s="9">
        <f t="shared" si="33"/>
        <v>0</v>
      </c>
      <c r="T188" s="7">
        <f t="shared" si="34"/>
        <v>319308.69995216536</v>
      </c>
      <c r="U188" s="7">
        <f t="shared" si="35"/>
        <v>301770.30966946291</v>
      </c>
      <c r="V188" s="7">
        <f t="shared" si="36"/>
        <v>310963.43862158665</v>
      </c>
      <c r="W188" s="7">
        <f t="shared" si="37"/>
        <v>296013.96552840923</v>
      </c>
      <c r="X188" s="7">
        <f t="shared" si="38"/>
        <v>321297.30220091442</v>
      </c>
      <c r="Y188" s="7">
        <f t="shared" si="38"/>
        <v>295611.72529897996</v>
      </c>
      <c r="Z188" s="7">
        <f t="shared" si="38"/>
        <v>315875.14445707633</v>
      </c>
      <c r="AA188" s="7">
        <f t="shared" si="38"/>
        <v>303109.36788541096</v>
      </c>
      <c r="AB188" s="7" cm="1">
        <f t="array" ref="AB188">SUM(ABS(T188:W188-X187:AA187))</f>
        <v>0</v>
      </c>
      <c r="AC188" s="6">
        <f t="shared" si="39"/>
        <v>0.25997166571636154</v>
      </c>
      <c r="AD188" s="6">
        <f t="shared" si="39"/>
        <v>0.2391886645322869</v>
      </c>
      <c r="AE188" s="6">
        <f t="shared" si="39"/>
        <v>0.25558442881525306</v>
      </c>
      <c r="AF188" s="6">
        <f t="shared" si="30"/>
        <v>0.24525524093609852</v>
      </c>
    </row>
    <row r="189" spans="1:32" x14ac:dyDescent="0.25">
      <c r="A189" s="1">
        <v>43006</v>
      </c>
      <c r="B189" s="3">
        <v>254.270004</v>
      </c>
      <c r="C189" s="5">
        <v>44.91</v>
      </c>
      <c r="D189" s="3">
        <v>95.379997000000003</v>
      </c>
      <c r="E189" s="3">
        <v>964.80999799999995</v>
      </c>
      <c r="F189" s="6">
        <f t="shared" si="31"/>
        <v>-3.9564204166265826E-3</v>
      </c>
      <c r="G189" s="6">
        <f t="shared" si="31"/>
        <v>6.0484096337007909E-3</v>
      </c>
      <c r="H189" s="6">
        <f t="shared" si="31"/>
        <v>2.1012502626602814E-3</v>
      </c>
      <c r="I189" s="6">
        <f t="shared" si="27"/>
        <v>5.1150889438877911E-3</v>
      </c>
      <c r="J189" s="3" cm="1">
        <f t="array" ref="J189">B189*INDEX(AJ$3:AJ$7,2022-YEAR($A189))/1000000</f>
        <v>153.25387108088401</v>
      </c>
      <c r="K189" s="3" cm="1">
        <f t="array" ref="K189">C189*INDEX(AK$3:AK$7,2022-YEAR($A189))/1000000</f>
        <v>191.85552000000001</v>
      </c>
      <c r="L189" s="3" cm="1">
        <f t="array" ref="L189">D189*INDEX(AL$3:AL$7,2022-YEAR($A189))/1000000</f>
        <v>338.75159734520003</v>
      </c>
      <c r="M189" s="3" cm="1">
        <f t="array" ref="M189">E189*INDEX(AM$3:AM$7,2022-YEAR($A189))/1000000</f>
        <v>668.66060430390189</v>
      </c>
      <c r="N189" s="3"/>
      <c r="O189" s="8">
        <v>43006</v>
      </c>
      <c r="P189" s="7">
        <f t="shared" si="32"/>
        <v>1235893.5398423816</v>
      </c>
      <c r="Q189" s="7">
        <f t="shared" si="28"/>
        <v>1238624.4975499979</v>
      </c>
      <c r="R189" s="6">
        <f t="shared" si="29"/>
        <v>6.3817313137006781E-3</v>
      </c>
      <c r="S189" s="9">
        <f t="shared" si="33"/>
        <v>0</v>
      </c>
      <c r="T189" s="7">
        <f t="shared" si="34"/>
        <v>321297.30220091442</v>
      </c>
      <c r="U189" s="7">
        <f t="shared" si="35"/>
        <v>295611.72529897996</v>
      </c>
      <c r="V189" s="7">
        <f t="shared" si="36"/>
        <v>315875.14445707633</v>
      </c>
      <c r="W189" s="7">
        <f t="shared" si="37"/>
        <v>303109.36788541096</v>
      </c>
      <c r="X189" s="7">
        <f t="shared" si="38"/>
        <v>320026.11499467969</v>
      </c>
      <c r="Y189" s="7">
        <f t="shared" si="38"/>
        <v>297399.70610611321</v>
      </c>
      <c r="Z189" s="7">
        <f t="shared" si="38"/>
        <v>316538.87718733458</v>
      </c>
      <c r="AA189" s="7">
        <f t="shared" si="38"/>
        <v>304659.79926187044</v>
      </c>
      <c r="AB189" s="7" cm="1">
        <f t="array" ref="AB189">SUM(ABS(T189:W189-X188:AA188))</f>
        <v>0</v>
      </c>
      <c r="AC189" s="6">
        <f t="shared" si="39"/>
        <v>0.25837218271372164</v>
      </c>
      <c r="AD189" s="6">
        <f t="shared" si="39"/>
        <v>0.24010481521588709</v>
      </c>
      <c r="AE189" s="6">
        <f t="shared" si="39"/>
        <v>0.25555677109039038</v>
      </c>
      <c r="AF189" s="6">
        <f t="shared" si="30"/>
        <v>0.24596623098000098</v>
      </c>
    </row>
    <row r="190" spans="1:32" x14ac:dyDescent="0.25">
      <c r="A190" s="1">
        <v>43007</v>
      </c>
      <c r="B190" s="3">
        <v>254.21000699999999</v>
      </c>
      <c r="C190" s="5">
        <v>45.009998000000003</v>
      </c>
      <c r="D190" s="3">
        <v>95.510002</v>
      </c>
      <c r="E190" s="3">
        <v>973.71997099999999</v>
      </c>
      <c r="F190" s="6">
        <f t="shared" si="31"/>
        <v>-2.3595783637930801E-4</v>
      </c>
      <c r="G190" s="6">
        <f t="shared" si="31"/>
        <v>2.2266310398575406E-3</v>
      </c>
      <c r="H190" s="6">
        <f t="shared" si="31"/>
        <v>1.363021640690576E-3</v>
      </c>
      <c r="I190" s="6">
        <f t="shared" si="27"/>
        <v>9.2349509421232323E-3</v>
      </c>
      <c r="J190" s="3" cm="1">
        <f t="array" ref="J190">B190*INDEX(AJ$3:AJ$7,2022-YEAR($A190))/1000000</f>
        <v>153.21770962904699</v>
      </c>
      <c r="K190" s="3" cm="1">
        <f t="array" ref="K190">C190*INDEX(AK$3:AK$7,2022-YEAR($A190))/1000000</f>
        <v>192.28271145599999</v>
      </c>
      <c r="L190" s="3" cm="1">
        <f t="array" ref="L190">D190*INDEX(AL$3:AL$7,2022-YEAR($A190))/1000000</f>
        <v>339.21332310320003</v>
      </c>
      <c r="M190" s="3" cm="1">
        <f t="array" ref="M190">E190*INDEX(AM$3:AM$7,2022-YEAR($A190))/1000000</f>
        <v>674.83565218157901</v>
      </c>
      <c r="N190" s="3"/>
      <c r="O190" s="8">
        <v>43007</v>
      </c>
      <c r="P190" s="7">
        <f t="shared" si="32"/>
        <v>1238624.4975499979</v>
      </c>
      <c r="Q190" s="7">
        <f t="shared" si="28"/>
        <v>1242456.1519371262</v>
      </c>
      <c r="R190" s="6">
        <f t="shared" si="29"/>
        <v>2.2097030363672499E-3</v>
      </c>
      <c r="S190" s="9">
        <f t="shared" si="33"/>
        <v>0</v>
      </c>
      <c r="T190" s="7">
        <f t="shared" si="34"/>
        <v>320026.11499467969</v>
      </c>
      <c r="U190" s="7">
        <f t="shared" si="35"/>
        <v>297399.70610611321</v>
      </c>
      <c r="V190" s="7">
        <f t="shared" si="36"/>
        <v>316538.87718733458</v>
      </c>
      <c r="W190" s="7">
        <f t="shared" si="37"/>
        <v>304659.79926187044</v>
      </c>
      <c r="X190" s="7">
        <f t="shared" si="38"/>
        <v>319950.60232500068</v>
      </c>
      <c r="Y190" s="7">
        <f t="shared" si="38"/>
        <v>298061.90552297363</v>
      </c>
      <c r="Z190" s="7">
        <f t="shared" si="38"/>
        <v>316970.32652706082</v>
      </c>
      <c r="AA190" s="7">
        <f t="shared" si="38"/>
        <v>307473.31756209093</v>
      </c>
      <c r="AB190" s="7" cm="1">
        <f t="array" ref="AB190">SUM(ABS(T190:W190-X189:AA189))</f>
        <v>0</v>
      </c>
      <c r="AC190" s="6">
        <f t="shared" si="39"/>
        <v>0.25751460268932824</v>
      </c>
      <c r="AD190" s="6">
        <f t="shared" si="39"/>
        <v>0.23989732358623864</v>
      </c>
      <c r="AE190" s="6">
        <f t="shared" si="39"/>
        <v>0.25511590572662796</v>
      </c>
      <c r="AF190" s="6">
        <f t="shared" si="30"/>
        <v>0.24747216799780508</v>
      </c>
    </row>
    <row r="191" spans="1:32" x14ac:dyDescent="0.25">
      <c r="A191" s="1">
        <v>43010</v>
      </c>
      <c r="B191" s="3">
        <v>255.990005</v>
      </c>
      <c r="C191" s="5">
        <v>44.799999</v>
      </c>
      <c r="D191" s="3">
        <v>96.839995999999999</v>
      </c>
      <c r="E191" s="3">
        <v>967.46997099999999</v>
      </c>
      <c r="F191" s="6">
        <f t="shared" si="31"/>
        <v>7.002076830122661E-3</v>
      </c>
      <c r="G191" s="6">
        <f t="shared" si="31"/>
        <v>-4.665607850060427E-3</v>
      </c>
      <c r="H191" s="6">
        <f t="shared" si="31"/>
        <v>1.3925180317764019E-2</v>
      </c>
      <c r="I191" s="6">
        <f t="shared" si="27"/>
        <v>-6.4186831801152922E-3</v>
      </c>
      <c r="J191" s="3" cm="1">
        <f t="array" ref="J191">B191*INDEX(AJ$3:AJ$7,2022-YEAR($A191))/1000000</f>
        <v>154.29055180360498</v>
      </c>
      <c r="K191" s="3" cm="1">
        <f t="array" ref="K191">C191*INDEX(AK$3:AK$7,2022-YEAR($A191))/1000000</f>
        <v>191.385595728</v>
      </c>
      <c r="L191" s="3" cm="1">
        <f t="array" ref="L191">D191*INDEX(AL$3:AL$7,2022-YEAR($A191))/1000000</f>
        <v>343.93692979360003</v>
      </c>
      <c r="M191" s="3" cm="1">
        <f t="array" ref="M191">E191*INDEX(AM$3:AM$7,2022-YEAR($A191))/1000000</f>
        <v>670.50409593157895</v>
      </c>
      <c r="N191" s="3"/>
      <c r="O191" s="8">
        <v>43010</v>
      </c>
      <c r="P191" s="7">
        <f t="shared" si="32"/>
        <v>1242456.1519371262</v>
      </c>
      <c r="Q191" s="7">
        <f t="shared" si="28"/>
        <v>1245513.5153886909</v>
      </c>
      <c r="R191" s="6">
        <f t="shared" si="29"/>
        <v>3.09347537910587E-3</v>
      </c>
      <c r="S191" s="9">
        <f t="shared" si="33"/>
        <v>1</v>
      </c>
      <c r="T191" s="7">
        <f t="shared" si="34"/>
        <v>310614.03798428155</v>
      </c>
      <c r="U191" s="7">
        <f t="shared" si="35"/>
        <v>310614.03798428155</v>
      </c>
      <c r="V191" s="7">
        <f t="shared" si="36"/>
        <v>310614.03798428155</v>
      </c>
      <c r="W191" s="7">
        <f t="shared" si="37"/>
        <v>310614.03798428155</v>
      </c>
      <c r="X191" s="7">
        <f t="shared" si="38"/>
        <v>312788.98134276207</v>
      </c>
      <c r="Y191" s="7">
        <f t="shared" si="38"/>
        <v>309164.83469032316</v>
      </c>
      <c r="Z191" s="7">
        <f t="shared" si="38"/>
        <v>314939.39447244146</v>
      </c>
      <c r="AA191" s="7">
        <f t="shared" si="38"/>
        <v>308620.30488316418</v>
      </c>
      <c r="AB191" s="7" cm="1">
        <f t="array" ref="AB191">SUM(ABS(T191:W191-X190:AA190))</f>
        <v>31385.705766996951</v>
      </c>
      <c r="AC191" s="6">
        <f t="shared" si="39"/>
        <v>0.25113254691993375</v>
      </c>
      <c r="AD191" s="6">
        <f t="shared" si="39"/>
        <v>0.24822278591962227</v>
      </c>
      <c r="AE191" s="6">
        <f t="shared" si="39"/>
        <v>0.25285907425433068</v>
      </c>
      <c r="AF191" s="6">
        <f t="shared" si="30"/>
        <v>0.24778559290611324</v>
      </c>
    </row>
    <row r="192" spans="1:32" x14ac:dyDescent="0.25">
      <c r="A192" s="1">
        <v>43011</v>
      </c>
      <c r="B192" s="3">
        <v>255.46000699999999</v>
      </c>
      <c r="C192" s="5">
        <v>45.189999</v>
      </c>
      <c r="D192" s="3">
        <v>97.349997999999999</v>
      </c>
      <c r="E192" s="3">
        <v>972.080017</v>
      </c>
      <c r="F192" s="6">
        <f t="shared" si="31"/>
        <v>-2.0703855214971867E-3</v>
      </c>
      <c r="G192" s="6">
        <f t="shared" si="31"/>
        <v>8.7053573371731474E-3</v>
      </c>
      <c r="H192" s="6">
        <f t="shared" si="31"/>
        <v>5.2664397053465706E-3</v>
      </c>
      <c r="I192" s="6">
        <f t="shared" si="27"/>
        <v>4.7650533227765468E-3</v>
      </c>
      <c r="J192" s="3" cm="1">
        <f t="array" ref="J192">B192*INDEX(AJ$3:AJ$7,2022-YEAR($A192))/1000000</f>
        <v>153.97111087904702</v>
      </c>
      <c r="K192" s="3" cm="1">
        <f t="array" ref="K192">C192*INDEX(AK$3:AK$7,2022-YEAR($A192))/1000000</f>
        <v>193.05167572800002</v>
      </c>
      <c r="L192" s="3" cm="1">
        <f t="array" ref="L192">D192*INDEX(AL$3:AL$7,2022-YEAR($A192))/1000000</f>
        <v>345.74825289679995</v>
      </c>
      <c r="M192" s="3" cm="1">
        <f t="array" ref="M192">E192*INDEX(AM$3:AM$7,2022-YEAR($A192))/1000000</f>
        <v>673.69908370183305</v>
      </c>
      <c r="N192" s="3"/>
      <c r="O192" s="8">
        <v>43011</v>
      </c>
      <c r="P192" s="7">
        <f t="shared" si="32"/>
        <v>1245513.5153886909</v>
      </c>
      <c r="Q192" s="7">
        <f t="shared" si="28"/>
        <v>1250686.5135135895</v>
      </c>
      <c r="R192" s="6">
        <f t="shared" si="29"/>
        <v>2.4607415294277679E-3</v>
      </c>
      <c r="S192" s="9">
        <f t="shared" si="33"/>
        <v>0</v>
      </c>
      <c r="T192" s="7">
        <f t="shared" si="34"/>
        <v>312788.98134276207</v>
      </c>
      <c r="U192" s="7">
        <f t="shared" si="35"/>
        <v>309164.83469032316</v>
      </c>
      <c r="V192" s="7">
        <f t="shared" si="36"/>
        <v>314939.39447244146</v>
      </c>
      <c r="W192" s="7">
        <f t="shared" si="37"/>
        <v>308620.30488316418</v>
      </c>
      <c r="X192" s="7">
        <f t="shared" si="38"/>
        <v>312141.38756450615</v>
      </c>
      <c r="Y192" s="7">
        <f t="shared" si="38"/>
        <v>311856.22505239048</v>
      </c>
      <c r="Z192" s="7">
        <f t="shared" si="38"/>
        <v>316598.0038042689</v>
      </c>
      <c r="AA192" s="7">
        <f t="shared" si="38"/>
        <v>310090.89709242398</v>
      </c>
      <c r="AB192" s="7" cm="1">
        <f t="array" ref="AB192">SUM(ABS(T192:W192-X191:AA191))</f>
        <v>0</v>
      </c>
      <c r="AC192" s="6">
        <f t="shared" si="39"/>
        <v>0.24957604019219684</v>
      </c>
      <c r="AD192" s="6">
        <f t="shared" si="39"/>
        <v>0.24934803540519826</v>
      </c>
      <c r="AE192" s="6">
        <f t="shared" si="39"/>
        <v>0.25313937616137</v>
      </c>
      <c r="AF192" s="6">
        <f t="shared" si="30"/>
        <v>0.2479365482412349</v>
      </c>
    </row>
    <row r="193" spans="1:32" x14ac:dyDescent="0.25">
      <c r="A193" s="1">
        <v>43012</v>
      </c>
      <c r="B193" s="3">
        <v>255.759995</v>
      </c>
      <c r="C193" s="5">
        <v>45.5</v>
      </c>
      <c r="D193" s="3">
        <v>96.360000999999997</v>
      </c>
      <c r="E193" s="3">
        <v>966.78002900000001</v>
      </c>
      <c r="F193" s="6">
        <f t="shared" si="31"/>
        <v>1.1743051428008133E-3</v>
      </c>
      <c r="G193" s="6">
        <f t="shared" si="31"/>
        <v>6.859947042707315E-3</v>
      </c>
      <c r="H193" s="6">
        <f t="shared" si="31"/>
        <v>-1.0169460917708539E-2</v>
      </c>
      <c r="I193" s="6">
        <f t="shared" si="27"/>
        <v>-5.4522137142132276E-3</v>
      </c>
      <c r="J193" s="3" cm="1">
        <f t="array" ref="J193">B193*INDEX(AJ$3:AJ$7,2022-YEAR($A193))/1000000</f>
        <v>154.151919946395</v>
      </c>
      <c r="K193" s="3" cm="1">
        <f t="array" ref="K193">C193*INDEX(AK$3:AK$7,2022-YEAR($A193))/1000000</f>
        <v>194.376</v>
      </c>
      <c r="L193" s="3" cm="1">
        <f t="array" ref="L193">D193*INDEX(AL$3:AL$7,2022-YEAR($A193))/1000000</f>
        <v>342.23217955159998</v>
      </c>
      <c r="M193" s="3" cm="1">
        <f t="array" ref="M193">E193*INDEX(AM$3:AM$7,2022-YEAR($A193))/1000000</f>
        <v>670.02593231842104</v>
      </c>
      <c r="N193" s="3"/>
      <c r="O193" s="8">
        <v>43012</v>
      </c>
      <c r="P193" s="7">
        <f t="shared" si="32"/>
        <v>1250686.5135135895</v>
      </c>
      <c r="Q193" s="7">
        <f t="shared" si="28"/>
        <v>1248282.0670709936</v>
      </c>
      <c r="R193" s="6">
        <f t="shared" si="29"/>
        <v>4.1533054928628577E-3</v>
      </c>
      <c r="S193" s="9">
        <f t="shared" si="33"/>
        <v>0</v>
      </c>
      <c r="T193" s="7">
        <f t="shared" si="34"/>
        <v>312141.38756450615</v>
      </c>
      <c r="U193" s="7">
        <f t="shared" si="35"/>
        <v>311856.22505239048</v>
      </c>
      <c r="V193" s="7">
        <f t="shared" si="36"/>
        <v>316598.0038042689</v>
      </c>
      <c r="W193" s="7">
        <f t="shared" si="37"/>
        <v>310090.89709242398</v>
      </c>
      <c r="X193" s="7">
        <f t="shared" si="38"/>
        <v>312507.93680120411</v>
      </c>
      <c r="Y193" s="7">
        <f t="shared" si="38"/>
        <v>313995.54224118852</v>
      </c>
      <c r="Z193" s="7">
        <f t="shared" si="38"/>
        <v>313378.37277795683</v>
      </c>
      <c r="AA193" s="7">
        <f t="shared" si="38"/>
        <v>308400.21525064402</v>
      </c>
      <c r="AB193" s="7" cm="1">
        <f t="array" ref="AB193">SUM(ABS(T193:W193-X192:AA192))</f>
        <v>0</v>
      </c>
      <c r="AC193" s="6">
        <f t="shared" si="39"/>
        <v>0.25035041762194188</v>
      </c>
      <c r="AD193" s="6">
        <f t="shared" si="39"/>
        <v>0.25154213981296475</v>
      </c>
      <c r="AE193" s="6">
        <f t="shared" si="39"/>
        <v>0.2510477247448385</v>
      </c>
      <c r="AF193" s="6">
        <f t="shared" si="30"/>
        <v>0.24705971782025477</v>
      </c>
    </row>
    <row r="194" spans="1:32" x14ac:dyDescent="0.25">
      <c r="A194" s="1">
        <v>43013</v>
      </c>
      <c r="B194" s="3">
        <v>258.89001500000001</v>
      </c>
      <c r="C194" s="5">
        <v>45.52</v>
      </c>
      <c r="D194" s="3">
        <v>97.089995999999999</v>
      </c>
      <c r="E194" s="3">
        <v>985.19000200000005</v>
      </c>
      <c r="F194" s="6">
        <f t="shared" si="31"/>
        <v>1.2238114095990626E-2</v>
      </c>
      <c r="G194" s="6">
        <f t="shared" si="31"/>
        <v>4.3956043956061563E-4</v>
      </c>
      <c r="H194" s="6">
        <f t="shared" si="31"/>
        <v>7.5757056083882723E-3</v>
      </c>
      <c r="I194" s="6">
        <f t="shared" si="27"/>
        <v>1.9042566507132541E-2</v>
      </c>
      <c r="J194" s="3" cm="1">
        <f t="array" ref="J194">B194*INDEX(AJ$3:AJ$7,2022-YEAR($A194))/1000000</f>
        <v>156.03844873081499</v>
      </c>
      <c r="K194" s="3" cm="1">
        <f t="array" ref="K194">C194*INDEX(AK$3:AK$7,2022-YEAR($A194))/1000000</f>
        <v>194.46144000000001</v>
      </c>
      <c r="L194" s="3" cm="1">
        <f t="array" ref="L194">D194*INDEX(AL$3:AL$7,2022-YEAR($A194))/1000000</f>
        <v>344.82482979360003</v>
      </c>
      <c r="M194" s="3" cm="1">
        <f t="array" ref="M194">E194*INDEX(AM$3:AM$7,2022-YEAR($A194))/1000000</f>
        <v>682.78494569609813</v>
      </c>
      <c r="N194" s="3"/>
      <c r="O194" s="8">
        <v>43013</v>
      </c>
      <c r="P194" s="7">
        <f t="shared" si="32"/>
        <v>1248282.0670709936</v>
      </c>
      <c r="Q194" s="7">
        <f t="shared" si="28"/>
        <v>1260491.3887819627</v>
      </c>
      <c r="R194" s="6">
        <f t="shared" si="29"/>
        <v>-1.922501295581247E-3</v>
      </c>
      <c r="S194" s="9">
        <f t="shared" si="33"/>
        <v>0</v>
      </c>
      <c r="T194" s="7">
        <f t="shared" si="34"/>
        <v>312507.93680120411</v>
      </c>
      <c r="U194" s="7">
        <f t="shared" si="35"/>
        <v>313995.54224118852</v>
      </c>
      <c r="V194" s="7">
        <f t="shared" si="36"/>
        <v>313378.37277795683</v>
      </c>
      <c r="W194" s="7">
        <f t="shared" si="37"/>
        <v>308400.21525064402</v>
      </c>
      <c r="X194" s="7">
        <f t="shared" si="38"/>
        <v>316332.44458767987</v>
      </c>
      <c r="Y194" s="7">
        <f t="shared" si="38"/>
        <v>314133.56225975609</v>
      </c>
      <c r="Z194" s="7">
        <f t="shared" si="38"/>
        <v>315752.43507415842</v>
      </c>
      <c r="AA194" s="7">
        <f t="shared" si="38"/>
        <v>314272.94686036836</v>
      </c>
      <c r="AB194" s="7" cm="1">
        <f t="array" ref="AB194">SUM(ABS(T194:W194-X193:AA193))</f>
        <v>0</v>
      </c>
      <c r="AC194" s="6">
        <f t="shared" si="39"/>
        <v>0.25095962368561525</v>
      </c>
      <c r="AD194" s="6">
        <f t="shared" si="39"/>
        <v>0.24921515930649035</v>
      </c>
      <c r="AE194" s="6">
        <f t="shared" si="39"/>
        <v>0.2504994781275548</v>
      </c>
      <c r="AF194" s="6">
        <f t="shared" si="30"/>
        <v>0.24932573888033968</v>
      </c>
    </row>
    <row r="195" spans="1:32" x14ac:dyDescent="0.25">
      <c r="A195" s="1">
        <v>43014</v>
      </c>
      <c r="B195" s="3">
        <v>258.57998700000002</v>
      </c>
      <c r="C195" s="5">
        <v>45.490001999999997</v>
      </c>
      <c r="D195" s="3">
        <v>96.919998000000007</v>
      </c>
      <c r="E195" s="3">
        <v>993.64001499999995</v>
      </c>
      <c r="F195" s="6">
        <f t="shared" si="31"/>
        <v>-1.1975278382211352E-3</v>
      </c>
      <c r="G195" s="6">
        <f t="shared" si="31"/>
        <v>-6.5900702987709003E-4</v>
      </c>
      <c r="H195" s="6">
        <f t="shared" si="31"/>
        <v>-1.7509321969689795E-3</v>
      </c>
      <c r="I195" s="6">
        <f t="shared" si="27"/>
        <v>8.5770389293899907E-3</v>
      </c>
      <c r="J195" s="3" cm="1">
        <f t="array" ref="J195">B195*INDEX(AJ$3:AJ$7,2022-YEAR($A195))/1000000</f>
        <v>155.85158834462703</v>
      </c>
      <c r="K195" s="3" cm="1">
        <f t="array" ref="K195">C195*INDEX(AK$3:AK$7,2022-YEAR($A195))/1000000</f>
        <v>194.333288544</v>
      </c>
      <c r="L195" s="3" cm="1">
        <f t="array" ref="L195">D195*INDEX(AL$3:AL$7,2022-YEAR($A195))/1000000</f>
        <v>344.22106489680004</v>
      </c>
      <c r="M195" s="3" cm="1">
        <f t="array" ref="M195">E195*INDEX(AM$3:AM$7,2022-YEAR($A195))/1000000</f>
        <v>688.64121875573494</v>
      </c>
      <c r="N195" s="3"/>
      <c r="O195" s="8">
        <v>43014</v>
      </c>
      <c r="P195" s="7">
        <f t="shared" si="32"/>
        <v>1260491.3887819627</v>
      </c>
      <c r="Q195" s="7">
        <f t="shared" si="28"/>
        <v>1262048.2258424198</v>
      </c>
      <c r="R195" s="6">
        <f t="shared" si="29"/>
        <v>9.7808997125283792E-3</v>
      </c>
      <c r="S195" s="9">
        <f t="shared" si="33"/>
        <v>0</v>
      </c>
      <c r="T195" s="7">
        <f t="shared" si="34"/>
        <v>316332.44458767987</v>
      </c>
      <c r="U195" s="7">
        <f t="shared" si="35"/>
        <v>314133.56225975609</v>
      </c>
      <c r="V195" s="7">
        <f t="shared" si="36"/>
        <v>315752.43507415842</v>
      </c>
      <c r="W195" s="7">
        <f t="shared" si="37"/>
        <v>314272.94686036836</v>
      </c>
      <c r="X195" s="7">
        <f t="shared" si="38"/>
        <v>315953.62767915358</v>
      </c>
      <c r="Y195" s="7">
        <f t="shared" si="38"/>
        <v>313926.54603390658</v>
      </c>
      <c r="Z195" s="7">
        <f t="shared" si="38"/>
        <v>315199.57396931568</v>
      </c>
      <c r="AA195" s="7">
        <f t="shared" si="38"/>
        <v>316968.47816004389</v>
      </c>
      <c r="AB195" s="7" cm="1">
        <f t="array" ref="AB195">SUM(ABS(T195:W195-X194:AA194))</f>
        <v>0</v>
      </c>
      <c r="AC195" s="6">
        <f t="shared" si="39"/>
        <v>0.250349884584049</v>
      </c>
      <c r="AD195" s="6">
        <f t="shared" si="39"/>
        <v>0.24874370060174203</v>
      </c>
      <c r="AE195" s="6">
        <f t="shared" si="39"/>
        <v>0.24975240051458361</v>
      </c>
      <c r="AF195" s="6">
        <f t="shared" si="30"/>
        <v>0.25115401429962536</v>
      </c>
    </row>
    <row r="196" spans="1:32" x14ac:dyDescent="0.25">
      <c r="A196" s="1">
        <v>43017</v>
      </c>
      <c r="B196" s="3">
        <v>258.39001500000001</v>
      </c>
      <c r="C196" s="5">
        <v>45.41</v>
      </c>
      <c r="D196" s="3">
        <v>96.410004000000001</v>
      </c>
      <c r="E196" s="3">
        <v>992.30999799999995</v>
      </c>
      <c r="F196" s="6">
        <f t="shared" si="31"/>
        <v>-7.3467402564297846E-4</v>
      </c>
      <c r="G196" s="6">
        <f t="shared" si="31"/>
        <v>-1.7586721583349174E-3</v>
      </c>
      <c r="H196" s="6">
        <f t="shared" si="31"/>
        <v>-5.2620100136610004E-3</v>
      </c>
      <c r="I196" s="6">
        <f t="shared" si="31"/>
        <v>-1.338530030918661E-3</v>
      </c>
      <c r="J196" s="3" cm="1">
        <f t="array" ref="J196">B196*INDEX(AJ$3:AJ$7,2022-YEAR($A196))/1000000</f>
        <v>155.737088230815</v>
      </c>
      <c r="K196" s="3" cm="1">
        <f t="array" ref="K196">C196*INDEX(AK$3:AK$7,2022-YEAR($A196))/1000000</f>
        <v>193.99152000000001</v>
      </c>
      <c r="L196" s="3" cm="1">
        <f t="array" ref="L196">D196*INDEX(AL$3:AL$7,2022-YEAR($A196))/1000000</f>
        <v>342.40977020639997</v>
      </c>
      <c r="M196" s="3" cm="1">
        <f t="array" ref="M196">E196*INDEX(AM$3:AM$7,2022-YEAR($A196))/1000000</f>
        <v>687.71945180390196</v>
      </c>
      <c r="N196" s="3"/>
      <c r="O196" s="8">
        <v>43017</v>
      </c>
      <c r="P196" s="7">
        <f t="shared" si="32"/>
        <v>1262048.2258424198</v>
      </c>
      <c r="Q196" s="7">
        <f t="shared" ref="Q196:Q259" si="40">SUM(X196:AA196)</f>
        <v>1259181.153901184</v>
      </c>
      <c r="R196" s="6">
        <f t="shared" ref="R196:R259" si="41">P196/P195-1</f>
        <v>1.2351032893302971E-3</v>
      </c>
      <c r="S196" s="9">
        <f t="shared" si="33"/>
        <v>0</v>
      </c>
      <c r="T196" s="7">
        <f t="shared" si="34"/>
        <v>315953.62767915358</v>
      </c>
      <c r="U196" s="7">
        <f t="shared" si="35"/>
        <v>313926.54603390658</v>
      </c>
      <c r="V196" s="7">
        <f t="shared" si="36"/>
        <v>315199.57396931568</v>
      </c>
      <c r="W196" s="7">
        <f t="shared" si="37"/>
        <v>316968.47816004389</v>
      </c>
      <c r="X196" s="7">
        <f t="shared" si="38"/>
        <v>315721.50475558999</v>
      </c>
      <c r="Y196" s="7">
        <f t="shared" si="38"/>
        <v>313374.45215763449</v>
      </c>
      <c r="Z196" s="7">
        <f t="shared" si="38"/>
        <v>313540.99065478746</v>
      </c>
      <c r="AA196" s="7">
        <f t="shared" ref="AA196:AA259" si="42">W196*E196/E195</f>
        <v>316544.20633317204</v>
      </c>
      <c r="AB196" s="7" cm="1">
        <f t="array" ref="AB196">SUM(ABS(T196:W196-X195:AA195))</f>
        <v>0</v>
      </c>
      <c r="AC196" s="6">
        <f t="shared" si="39"/>
        <v>0.25073557031680821</v>
      </c>
      <c r="AD196" s="6">
        <f t="shared" si="39"/>
        <v>0.24887161881889711</v>
      </c>
      <c r="AE196" s="6">
        <f t="shared" si="39"/>
        <v>0.2490038781817672</v>
      </c>
      <c r="AF196" s="6">
        <f t="shared" si="39"/>
        <v>0.25138893268252749</v>
      </c>
    </row>
    <row r="197" spans="1:32" x14ac:dyDescent="0.25">
      <c r="A197" s="1">
        <v>43018</v>
      </c>
      <c r="B197" s="3">
        <v>260.92999300000002</v>
      </c>
      <c r="C197" s="5">
        <v>45.869999</v>
      </c>
      <c r="D197" s="3">
        <v>97.129997000000003</v>
      </c>
      <c r="E197" s="3">
        <v>987.79998799999998</v>
      </c>
      <c r="F197" s="6">
        <f t="shared" ref="F197:I260" si="43">B197/B196-1</f>
        <v>9.8300160708610917E-3</v>
      </c>
      <c r="G197" s="6">
        <f t="shared" si="43"/>
        <v>1.0129905307201037E-2</v>
      </c>
      <c r="H197" s="6">
        <f t="shared" si="43"/>
        <v>7.4680320519435739E-3</v>
      </c>
      <c r="I197" s="6">
        <f t="shared" si="43"/>
        <v>-4.5449607573135875E-3</v>
      </c>
      <c r="J197" s="3" cm="1">
        <f t="array" ref="J197">B197*INDEX(AJ$3:AJ$7,2022-YEAR($A197))/1000000</f>
        <v>157.26798631095303</v>
      </c>
      <c r="K197" s="3" cm="1">
        <f t="array" ref="K197">C197*INDEX(AK$3:AK$7,2022-YEAR($A197))/1000000</f>
        <v>195.95663572799998</v>
      </c>
      <c r="L197" s="3" cm="1">
        <f t="array" ref="L197">D197*INDEX(AL$3:AL$7,2022-YEAR($A197))/1000000</f>
        <v>344.96689734519998</v>
      </c>
      <c r="M197" s="3" cm="1">
        <f t="array" ref="M197">E197*INDEX(AM$3:AM$7,2022-YEAR($A197))/1000000</f>
        <v>684.59379388341199</v>
      </c>
      <c r="N197" s="3"/>
      <c r="O197" s="8">
        <v>43018</v>
      </c>
      <c r="P197" s="7">
        <f t="shared" ref="P197:P260" si="44">SUM(T197:W197)</f>
        <v>1259181.153901184</v>
      </c>
      <c r="Q197" s="7">
        <f t="shared" si="40"/>
        <v>1266362.0080649694</v>
      </c>
      <c r="R197" s="6">
        <f t="shared" si="41"/>
        <v>-2.2717610013056611E-3</v>
      </c>
      <c r="S197" s="9">
        <f t="shared" ref="S197:S260" si="45">IF(MONTH(A197)=MONTH(A196),0,1)</f>
        <v>0</v>
      </c>
      <c r="T197" s="7">
        <f t="shared" ref="T197:T260" si="46">IF($S197=0,X196,$Q196/4)</f>
        <v>315721.50475558999</v>
      </c>
      <c r="U197" s="7">
        <f t="shared" ref="U197:U260" si="47">IF($S197=0,Y196,$Q196/4)</f>
        <v>313374.45215763449</v>
      </c>
      <c r="V197" s="7">
        <f t="shared" ref="V197:V260" si="48">IF($S197=0,Z196,$Q196/4)</f>
        <v>313540.99065478746</v>
      </c>
      <c r="W197" s="7">
        <f t="shared" ref="W197:W260" si="49">IF($S197=0,AA196,$Q196/4)</f>
        <v>316544.20633317204</v>
      </c>
      <c r="X197" s="7">
        <f t="shared" ref="X197:AA260" si="50">T197*B197/B196</f>
        <v>318825.05222125386</v>
      </c>
      <c r="Y197" s="7">
        <f t="shared" si="50"/>
        <v>316548.90568368736</v>
      </c>
      <c r="Z197" s="7">
        <f t="shared" si="50"/>
        <v>315882.52482259553</v>
      </c>
      <c r="AA197" s="7">
        <f t="shared" si="42"/>
        <v>315105.5253374328</v>
      </c>
      <c r="AB197" s="7" cm="1">
        <f t="array" ref="AB197">SUM(ABS(T197:W197-X196:AA196))</f>
        <v>0</v>
      </c>
      <c r="AC197" s="6">
        <f t="shared" ref="AC197:AF260" si="51">X197/$Q197</f>
        <v>0.25176454299069345</v>
      </c>
      <c r="AD197" s="6">
        <f t="shared" si="51"/>
        <v>0.24996715288970286</v>
      </c>
      <c r="AE197" s="6">
        <f t="shared" si="51"/>
        <v>0.24944093617059104</v>
      </c>
      <c r="AF197" s="6">
        <f t="shared" si="51"/>
        <v>0.24882736794901275</v>
      </c>
    </row>
    <row r="198" spans="1:32" x14ac:dyDescent="0.25">
      <c r="A198" s="1">
        <v>43019</v>
      </c>
      <c r="B198" s="3">
        <v>261.44000199999999</v>
      </c>
      <c r="C198" s="5">
        <v>46.099997999999999</v>
      </c>
      <c r="D198" s="3">
        <v>96.839995999999999</v>
      </c>
      <c r="E198" s="3">
        <v>1005.650024</v>
      </c>
      <c r="F198" s="6">
        <f t="shared" si="43"/>
        <v>1.9545817410111521E-3</v>
      </c>
      <c r="G198" s="6">
        <f t="shared" si="43"/>
        <v>5.0141487903672122E-3</v>
      </c>
      <c r="H198" s="6">
        <f t="shared" si="43"/>
        <v>-2.9856996701029814E-3</v>
      </c>
      <c r="I198" s="6">
        <f t="shared" si="43"/>
        <v>1.8070496271356484E-2</v>
      </c>
      <c r="J198" s="3" cm="1">
        <f t="array" ref="J198">B198*INDEX(AJ$3:AJ$7,2022-YEAR($A198))/1000000</f>
        <v>157.575379445442</v>
      </c>
      <c r="K198" s="3" cm="1">
        <f t="array" ref="K198">C198*INDEX(AK$3:AK$7,2022-YEAR($A198))/1000000</f>
        <v>196.939191456</v>
      </c>
      <c r="L198" s="3" cm="1">
        <f t="array" ref="L198">D198*INDEX(AL$3:AL$7,2022-YEAR($A198))/1000000</f>
        <v>343.93692979360003</v>
      </c>
      <c r="M198" s="3" cm="1">
        <f t="array" ref="M198">E198*INDEX(AM$3:AM$7,2022-YEAR($A198))/1000000</f>
        <v>696.96474348317599</v>
      </c>
      <c r="N198" s="3"/>
      <c r="O198" s="8">
        <v>43019</v>
      </c>
      <c r="P198" s="7">
        <f t="shared" si="44"/>
        <v>1266362.0080649694</v>
      </c>
      <c r="Q198" s="7">
        <f t="shared" si="40"/>
        <v>1273323.3838736839</v>
      </c>
      <c r="R198" s="6">
        <f t="shared" si="41"/>
        <v>5.7027967274905222E-3</v>
      </c>
      <c r="S198" s="9">
        <f t="shared" si="45"/>
        <v>0</v>
      </c>
      <c r="T198" s="7">
        <f t="shared" si="46"/>
        <v>318825.05222125386</v>
      </c>
      <c r="U198" s="7">
        <f t="shared" si="47"/>
        <v>316548.90568368736</v>
      </c>
      <c r="V198" s="7">
        <f t="shared" si="48"/>
        <v>315882.52482259553</v>
      </c>
      <c r="W198" s="7">
        <f t="shared" si="49"/>
        <v>315105.5253374328</v>
      </c>
      <c r="X198" s="7">
        <f t="shared" si="50"/>
        <v>319448.22184690245</v>
      </c>
      <c r="Y198" s="7">
        <f t="shared" si="50"/>
        <v>318136.12899621332</v>
      </c>
      <c r="Z198" s="7">
        <f t="shared" si="50"/>
        <v>314939.3944724414</v>
      </c>
      <c r="AA198" s="7">
        <f t="shared" si="42"/>
        <v>320799.63855812675</v>
      </c>
      <c r="AB198" s="7" cm="1">
        <f t="array" ref="AB198">SUM(ABS(T198:W198-X197:AA197))</f>
        <v>0</v>
      </c>
      <c r="AC198" s="6">
        <f t="shared" si="51"/>
        <v>0.25087752718015921</v>
      </c>
      <c r="AD198" s="6">
        <f t="shared" si="51"/>
        <v>0.24984707971700379</v>
      </c>
      <c r="AE198" s="6">
        <f t="shared" si="51"/>
        <v>0.24733653560522689</v>
      </c>
      <c r="AF198" s="6">
        <f t="shared" si="51"/>
        <v>0.25193885749761014</v>
      </c>
    </row>
    <row r="199" spans="1:32" x14ac:dyDescent="0.25">
      <c r="A199" s="1">
        <v>43020</v>
      </c>
      <c r="B199" s="3">
        <v>261.91000400000001</v>
      </c>
      <c r="C199" s="5">
        <v>46.110000999999997</v>
      </c>
      <c r="D199" s="3">
        <v>95.989998</v>
      </c>
      <c r="E199" s="3">
        <v>1005.650024</v>
      </c>
      <c r="F199" s="6">
        <f t="shared" si="43"/>
        <v>1.797743254301265E-3</v>
      </c>
      <c r="G199" s="6">
        <f t="shared" si="43"/>
        <v>2.1698482503174077E-4</v>
      </c>
      <c r="H199" s="6">
        <f t="shared" si="43"/>
        <v>-8.7773444352475805E-3</v>
      </c>
      <c r="I199" s="6">
        <f t="shared" si="43"/>
        <v>0</v>
      </c>
      <c r="J199" s="3" cm="1">
        <f t="array" ref="J199">B199*INDEX(AJ$3:AJ$7,2022-YEAR($A199))/1000000</f>
        <v>157.858659520884</v>
      </c>
      <c r="K199" s="3" cm="1">
        <f t="array" ref="K199">C199*INDEX(AK$3:AK$7,2022-YEAR($A199))/1000000</f>
        <v>196.98192427199999</v>
      </c>
      <c r="L199" s="3" cm="1">
        <f t="array" ref="L199">D199*INDEX(AL$3:AL$7,2022-YEAR($A199))/1000000</f>
        <v>340.91807689679996</v>
      </c>
      <c r="M199" s="3" cm="1">
        <f t="array" ref="M199">E199*INDEX(AM$3:AM$7,2022-YEAR($A199))/1000000</f>
        <v>696.96474348317599</v>
      </c>
      <c r="N199" s="3"/>
      <c r="O199" s="8">
        <v>43020</v>
      </c>
      <c r="P199" s="7">
        <f t="shared" si="44"/>
        <v>1273323.3838736839</v>
      </c>
      <c r="Q199" s="7">
        <f t="shared" si="40"/>
        <v>1271202.3689303815</v>
      </c>
      <c r="R199" s="6">
        <f t="shared" si="41"/>
        <v>5.4971451799565862E-3</v>
      </c>
      <c r="S199" s="9">
        <f t="shared" si="45"/>
        <v>0</v>
      </c>
      <c r="T199" s="7">
        <f t="shared" si="46"/>
        <v>319448.22184690245</v>
      </c>
      <c r="U199" s="7">
        <f t="shared" si="47"/>
        <v>318136.12899621332</v>
      </c>
      <c r="V199" s="7">
        <f t="shared" si="48"/>
        <v>314939.3944724414</v>
      </c>
      <c r="W199" s="7">
        <f t="shared" si="49"/>
        <v>320799.63855812675</v>
      </c>
      <c r="X199" s="7">
        <f t="shared" si="50"/>
        <v>320022.50773282629</v>
      </c>
      <c r="Y199" s="7">
        <f t="shared" si="50"/>
        <v>318205.15970849985</v>
      </c>
      <c r="Z199" s="7">
        <f t="shared" si="50"/>
        <v>312175.06293092849</v>
      </c>
      <c r="AA199" s="7">
        <f t="shared" si="42"/>
        <v>320799.63855812675</v>
      </c>
      <c r="AB199" s="7" cm="1">
        <f t="array" ref="AB199">SUM(ABS(T199:W199-X198:AA198))</f>
        <v>0</v>
      </c>
      <c r="AC199" s="6">
        <f t="shared" si="51"/>
        <v>0.25174788495878941</v>
      </c>
      <c r="AD199" s="6">
        <f t="shared" si="51"/>
        <v>0.25031825575989519</v>
      </c>
      <c r="AE199" s="6">
        <f t="shared" si="51"/>
        <v>0.24557463906679128</v>
      </c>
      <c r="AF199" s="6">
        <f t="shared" si="51"/>
        <v>0.252359220214524</v>
      </c>
    </row>
    <row r="200" spans="1:32" x14ac:dyDescent="0.25">
      <c r="A200" s="1">
        <v>43021</v>
      </c>
      <c r="B200" s="3">
        <v>260.73998999999998</v>
      </c>
      <c r="C200" s="5">
        <v>46.18</v>
      </c>
      <c r="D200" s="3">
        <v>95.860000999999997</v>
      </c>
      <c r="E200" s="3">
        <v>1007.869995</v>
      </c>
      <c r="F200" s="6">
        <f t="shared" si="43"/>
        <v>-4.4672367688560755E-3</v>
      </c>
      <c r="G200" s="6">
        <f t="shared" si="43"/>
        <v>1.5180871499005377E-3</v>
      </c>
      <c r="H200" s="6">
        <f t="shared" si="43"/>
        <v>-1.3542765153511382E-3</v>
      </c>
      <c r="I200" s="6">
        <f t="shared" si="43"/>
        <v>2.207498580042877E-3</v>
      </c>
      <c r="J200" s="3" cm="1">
        <f t="array" ref="J200">B200*INDEX(AJ$3:AJ$7,2022-YEAR($A200))/1000000</f>
        <v>157.15346751279</v>
      </c>
      <c r="K200" s="3" cm="1">
        <f t="array" ref="K200">C200*INDEX(AK$3:AK$7,2022-YEAR($A200))/1000000</f>
        <v>197.28095999999999</v>
      </c>
      <c r="L200" s="3" cm="1">
        <f t="array" ref="L200">D200*INDEX(AL$3:AL$7,2022-YEAR($A200))/1000000</f>
        <v>340.45637955159998</v>
      </c>
      <c r="M200" s="3" cm="1">
        <f t="array" ref="M200">E200*INDEX(AM$3:AM$7,2022-YEAR($A200))/1000000</f>
        <v>698.50329216475495</v>
      </c>
      <c r="N200" s="3"/>
      <c r="O200" s="8">
        <v>43021</v>
      </c>
      <c r="P200" s="7">
        <f t="shared" si="44"/>
        <v>1271202.3689303815</v>
      </c>
      <c r="Q200" s="7">
        <f t="shared" si="40"/>
        <v>1270541.209171151</v>
      </c>
      <c r="R200" s="6">
        <f t="shared" si="41"/>
        <v>-1.665731557406791E-3</v>
      </c>
      <c r="S200" s="9">
        <f t="shared" si="45"/>
        <v>0</v>
      </c>
      <c r="T200" s="7">
        <f t="shared" si="46"/>
        <v>320022.50773282629</v>
      </c>
      <c r="U200" s="7">
        <f t="shared" si="47"/>
        <v>318205.15970849985</v>
      </c>
      <c r="V200" s="7">
        <f t="shared" si="48"/>
        <v>312175.06293092849</v>
      </c>
      <c r="W200" s="7">
        <f t="shared" si="49"/>
        <v>320799.63855812675</v>
      </c>
      <c r="X200" s="7">
        <f t="shared" si="50"/>
        <v>318592.89141942072</v>
      </c>
      <c r="Y200" s="7">
        <f t="shared" si="50"/>
        <v>318688.22287248541</v>
      </c>
      <c r="Z200" s="7">
        <f t="shared" si="50"/>
        <v>311752.29157452285</v>
      </c>
      <c r="AA200" s="7">
        <f t="shared" si="42"/>
        <v>321507.80330472201</v>
      </c>
      <c r="AB200" s="7" cm="1">
        <f t="array" ref="AB200">SUM(ABS(T200:W200-X199:AA199))</f>
        <v>0</v>
      </c>
      <c r="AC200" s="6">
        <f t="shared" si="51"/>
        <v>0.25075368600382325</v>
      </c>
      <c r="AD200" s="6">
        <f t="shared" si="51"/>
        <v>0.25082871816521757</v>
      </c>
      <c r="AE200" s="6">
        <f t="shared" si="51"/>
        <v>0.24536968130132297</v>
      </c>
      <c r="AF200" s="6">
        <f t="shared" si="51"/>
        <v>0.25304791452963615</v>
      </c>
    </row>
    <row r="201" spans="1:32" x14ac:dyDescent="0.25">
      <c r="A201" s="1">
        <v>43024</v>
      </c>
      <c r="B201" s="3">
        <v>259.75</v>
      </c>
      <c r="C201" s="5">
        <v>46.619999</v>
      </c>
      <c r="D201" s="3">
        <v>97.839995999999999</v>
      </c>
      <c r="E201" s="3">
        <v>1009.349976</v>
      </c>
      <c r="F201" s="6">
        <f t="shared" si="43"/>
        <v>-3.7968475798437762E-3</v>
      </c>
      <c r="G201" s="6">
        <f t="shared" si="43"/>
        <v>9.5279125162408551E-3</v>
      </c>
      <c r="H201" s="6">
        <f t="shared" si="43"/>
        <v>2.0655069678123583E-2</v>
      </c>
      <c r="I201" s="6">
        <f t="shared" si="43"/>
        <v>1.468424506476218E-3</v>
      </c>
      <c r="J201" s="3" cm="1">
        <f t="array" ref="J201">B201*INDEX(AJ$3:AJ$7,2022-YEAR($A201))/1000000</f>
        <v>156.55677975</v>
      </c>
      <c r="K201" s="3" cm="1">
        <f t="array" ref="K201">C201*INDEX(AK$3:AK$7,2022-YEAR($A201))/1000000</f>
        <v>199.16063572799999</v>
      </c>
      <c r="L201" s="3" cm="1">
        <f t="array" ref="L201">D201*INDEX(AL$3:AL$7,2022-YEAR($A201))/1000000</f>
        <v>347.48852979360004</v>
      </c>
      <c r="M201" s="3" cm="1">
        <f t="array" ref="M201">E201*INDEX(AM$3:AM$7,2022-YEAR($A201))/1000000</f>
        <v>699.52899151682402</v>
      </c>
      <c r="N201" s="3"/>
      <c r="O201" s="8">
        <v>43024</v>
      </c>
      <c r="P201" s="7">
        <f t="shared" si="44"/>
        <v>1270541.209171151</v>
      </c>
      <c r="Q201" s="7">
        <f t="shared" si="40"/>
        <v>1279279.3692720775</v>
      </c>
      <c r="R201" s="6">
        <f t="shared" si="41"/>
        <v>-5.201058268847758E-4</v>
      </c>
      <c r="S201" s="9">
        <f t="shared" si="45"/>
        <v>0</v>
      </c>
      <c r="T201" s="7">
        <f t="shared" si="46"/>
        <v>318592.89141942072</v>
      </c>
      <c r="U201" s="7">
        <f t="shared" si="47"/>
        <v>318688.22287248541</v>
      </c>
      <c r="V201" s="7">
        <f t="shared" si="48"/>
        <v>311752.29157452285</v>
      </c>
      <c r="W201" s="7">
        <f t="shared" si="49"/>
        <v>321507.80330472201</v>
      </c>
      <c r="X201" s="7">
        <f t="shared" si="50"/>
        <v>317383.24277067953</v>
      </c>
      <c r="Y201" s="7">
        <f t="shared" si="50"/>
        <v>321724.65637997072</v>
      </c>
      <c r="Z201" s="7">
        <f t="shared" si="50"/>
        <v>318191.5568793093</v>
      </c>
      <c r="AA201" s="7">
        <f t="shared" si="42"/>
        <v>321979.91324211797</v>
      </c>
      <c r="AB201" s="7" cm="1">
        <f t="array" ref="AB201">SUM(ABS(T201:W201-X200:AA200))</f>
        <v>0</v>
      </c>
      <c r="AC201" s="6">
        <f t="shared" si="51"/>
        <v>0.24809533429064343</v>
      </c>
      <c r="AD201" s="6">
        <f t="shared" si="51"/>
        <v>0.25148897426762634</v>
      </c>
      <c r="AE201" s="6">
        <f t="shared" si="51"/>
        <v>0.24872718541561678</v>
      </c>
      <c r="AF201" s="6">
        <f t="shared" si="51"/>
        <v>0.25168850602611353</v>
      </c>
    </row>
    <row r="202" spans="1:32" x14ac:dyDescent="0.25">
      <c r="A202" s="1">
        <v>43025</v>
      </c>
      <c r="B202" s="3">
        <v>258.61999500000002</v>
      </c>
      <c r="C202" s="5">
        <v>46.52</v>
      </c>
      <c r="D202" s="3">
        <v>97.620002999999997</v>
      </c>
      <c r="E202" s="3">
        <v>1011</v>
      </c>
      <c r="F202" s="6">
        <f t="shared" si="43"/>
        <v>-4.3503561116456924E-3</v>
      </c>
      <c r="G202" s="6">
        <f t="shared" si="43"/>
        <v>-2.1449807409905652E-3</v>
      </c>
      <c r="H202" s="6">
        <f t="shared" si="43"/>
        <v>-2.2484976389410827E-3</v>
      </c>
      <c r="I202" s="6">
        <f t="shared" si="43"/>
        <v>1.6347392274569383E-3</v>
      </c>
      <c r="J202" s="3" cm="1">
        <f t="array" ref="J202">B202*INDEX(AJ$3:AJ$7,2022-YEAR($A202))/1000000</f>
        <v>155.87570200639502</v>
      </c>
      <c r="K202" s="3" cm="1">
        <f t="array" ref="K202">C202*INDEX(AK$3:AK$7,2022-YEAR($A202))/1000000</f>
        <v>198.73344</v>
      </c>
      <c r="L202" s="3" cm="1">
        <f t="array" ref="L202">D202*INDEX(AL$3:AL$7,2022-YEAR($A202))/1000000</f>
        <v>346.70720265479997</v>
      </c>
      <c r="M202" s="3" cm="1">
        <f t="array" ref="M202">E202*INDEX(AM$3:AM$7,2022-YEAR($A202))/1000000</f>
        <v>700.67253900000003</v>
      </c>
      <c r="N202" s="3"/>
      <c r="O202" s="8">
        <v>43025</v>
      </c>
      <c r="P202" s="7">
        <f t="shared" si="44"/>
        <v>1279279.3692720775</v>
      </c>
      <c r="Q202" s="7">
        <f t="shared" si="40"/>
        <v>1277019.4461805751</v>
      </c>
      <c r="R202" s="6">
        <f t="shared" si="41"/>
        <v>6.8775101805842453E-3</v>
      </c>
      <c r="S202" s="9">
        <f t="shared" si="45"/>
        <v>0</v>
      </c>
      <c r="T202" s="7">
        <f t="shared" si="46"/>
        <v>317383.24277067953</v>
      </c>
      <c r="U202" s="7">
        <f t="shared" si="47"/>
        <v>321724.65637997072</v>
      </c>
      <c r="V202" s="7">
        <f t="shared" si="48"/>
        <v>318191.5568793093</v>
      </c>
      <c r="W202" s="7">
        <f t="shared" si="49"/>
        <v>321979.91324211797</v>
      </c>
      <c r="X202" s="7">
        <f t="shared" si="50"/>
        <v>316002.51264075813</v>
      </c>
      <c r="Y202" s="7">
        <f t="shared" si="50"/>
        <v>321034.56318813388</v>
      </c>
      <c r="Z202" s="7">
        <f t="shared" si="50"/>
        <v>317476.1039149352</v>
      </c>
      <c r="AA202" s="7">
        <f t="shared" si="42"/>
        <v>322506.26643674803</v>
      </c>
      <c r="AB202" s="7" cm="1">
        <f t="array" ref="AB202">SUM(ABS(T202:W202-X201:AA201))</f>
        <v>0</v>
      </c>
      <c r="AC202" s="6">
        <f t="shared" si="51"/>
        <v>0.24745317198253083</v>
      </c>
      <c r="AD202" s="6">
        <f t="shared" si="51"/>
        <v>0.25139363707288326</v>
      </c>
      <c r="AE202" s="6">
        <f t="shared" si="51"/>
        <v>0.24860710215844509</v>
      </c>
      <c r="AF202" s="6">
        <f t="shared" si="51"/>
        <v>0.25254608878614093</v>
      </c>
    </row>
    <row r="203" spans="1:32" x14ac:dyDescent="0.25">
      <c r="A203" s="1">
        <v>43026</v>
      </c>
      <c r="B203" s="3">
        <v>260.040009</v>
      </c>
      <c r="C203" s="5">
        <v>46.400002000000001</v>
      </c>
      <c r="D203" s="3">
        <v>97.989998</v>
      </c>
      <c r="E203" s="3">
        <v>1012.73999</v>
      </c>
      <c r="F203" s="6">
        <f t="shared" si="43"/>
        <v>5.4907355481155218E-3</v>
      </c>
      <c r="G203" s="6">
        <f t="shared" si="43"/>
        <v>-2.5794926913156324E-3</v>
      </c>
      <c r="H203" s="6">
        <f t="shared" si="43"/>
        <v>3.7901555893211647E-3</v>
      </c>
      <c r="I203" s="6">
        <f t="shared" si="43"/>
        <v>1.7210583580613559E-3</v>
      </c>
      <c r="J203" s="3" cm="1">
        <f t="array" ref="J203">B203*INDEX(AJ$3:AJ$7,2022-YEAR($A203))/1000000</f>
        <v>156.73157426448898</v>
      </c>
      <c r="K203" s="3" cm="1">
        <f t="array" ref="K203">C203*INDEX(AK$3:AK$7,2022-YEAR($A203))/1000000</f>
        <v>198.22080854399999</v>
      </c>
      <c r="L203" s="3" cm="1">
        <f t="array" ref="L203">D203*INDEX(AL$3:AL$7,2022-YEAR($A203))/1000000</f>
        <v>348.02127689679998</v>
      </c>
      <c r="M203" s="3" cm="1">
        <f t="array" ref="M203">E203*INDEX(AM$3:AM$7,2022-YEAR($A203))/1000000</f>
        <v>701.87843732951001</v>
      </c>
      <c r="N203" s="3"/>
      <c r="O203" s="8">
        <v>43026</v>
      </c>
      <c r="P203" s="7">
        <f t="shared" si="44"/>
        <v>1277019.4461805751</v>
      </c>
      <c r="Q203" s="7">
        <f t="shared" si="40"/>
        <v>1279684.7620357296</v>
      </c>
      <c r="R203" s="6">
        <f t="shared" si="41"/>
        <v>-1.7665594754242564E-3</v>
      </c>
      <c r="S203" s="9">
        <f t="shared" si="45"/>
        <v>0</v>
      </c>
      <c r="T203" s="7">
        <f t="shared" si="46"/>
        <v>316002.51264075813</v>
      </c>
      <c r="U203" s="7">
        <f t="shared" si="47"/>
        <v>321034.56318813388</v>
      </c>
      <c r="V203" s="7">
        <f t="shared" si="48"/>
        <v>317476.1039149352</v>
      </c>
      <c r="W203" s="7">
        <f t="shared" si="49"/>
        <v>322506.26643674803</v>
      </c>
      <c r="X203" s="7">
        <f t="shared" si="50"/>
        <v>317737.5988702086</v>
      </c>
      <c r="Y203" s="7">
        <f t="shared" si="50"/>
        <v>320206.45687873039</v>
      </c>
      <c r="Z203" s="7">
        <f t="shared" si="50"/>
        <v>318679.38774466433</v>
      </c>
      <c r="AA203" s="7">
        <f t="shared" si="42"/>
        <v>323061.31854212616</v>
      </c>
      <c r="AB203" s="7" cm="1">
        <f t="array" ref="AB203">SUM(ABS(T203:W203-X202:AA202))</f>
        <v>0</v>
      </c>
      <c r="AC203" s="6">
        <f t="shared" si="51"/>
        <v>0.24829364879265256</v>
      </c>
      <c r="AD203" s="6">
        <f t="shared" si="51"/>
        <v>0.25022291925188217</v>
      </c>
      <c r="AE203" s="6">
        <f t="shared" si="51"/>
        <v>0.24902960260127455</v>
      </c>
      <c r="AF203" s="6">
        <f t="shared" si="51"/>
        <v>0.25245382935419064</v>
      </c>
    </row>
    <row r="204" spans="1:32" x14ac:dyDescent="0.25">
      <c r="A204" s="1">
        <v>43027</v>
      </c>
      <c r="B204" s="3">
        <v>259.040009</v>
      </c>
      <c r="C204" s="5">
        <v>46.59</v>
      </c>
      <c r="D204" s="3">
        <v>98.110000999999997</v>
      </c>
      <c r="E204" s="3">
        <v>1001.840027</v>
      </c>
      <c r="F204" s="6">
        <f t="shared" si="43"/>
        <v>-3.8455620881016062E-3</v>
      </c>
      <c r="G204" s="6">
        <f t="shared" si="43"/>
        <v>4.0947843062593137E-3</v>
      </c>
      <c r="H204" s="6">
        <f t="shared" si="43"/>
        <v>1.2246453969719795E-3</v>
      </c>
      <c r="I204" s="6">
        <f t="shared" si="43"/>
        <v>-1.0762844469092259E-2</v>
      </c>
      <c r="J204" s="3" cm="1">
        <f t="array" ref="J204">B204*INDEX(AJ$3:AJ$7,2022-YEAR($A204))/1000000</f>
        <v>156.12885326448898</v>
      </c>
      <c r="K204" s="3" cm="1">
        <f t="array" ref="K204">C204*INDEX(AK$3:AK$7,2022-YEAR($A204))/1000000</f>
        <v>199.03247999999999</v>
      </c>
      <c r="L204" s="3" cm="1">
        <f t="array" ref="L204">D204*INDEX(AL$3:AL$7,2022-YEAR($A204))/1000000</f>
        <v>348.4474795516</v>
      </c>
      <c r="M204" s="3" cm="1">
        <f t="array" ref="M204">E204*INDEX(AM$3:AM$7,2022-YEAR($A204))/1000000</f>
        <v>694.32422887232292</v>
      </c>
      <c r="N204" s="3"/>
      <c r="O204" s="8">
        <v>43027</v>
      </c>
      <c r="P204" s="7">
        <f t="shared" si="44"/>
        <v>1279684.7620357296</v>
      </c>
      <c r="Q204" s="7">
        <f t="shared" si="40"/>
        <v>1276687.2692658021</v>
      </c>
      <c r="R204" s="6">
        <f t="shared" si="41"/>
        <v>2.0871380331177747E-3</v>
      </c>
      <c r="S204" s="9">
        <f t="shared" si="45"/>
        <v>0</v>
      </c>
      <c r="T204" s="7">
        <f t="shared" si="46"/>
        <v>317737.5988702086</v>
      </c>
      <c r="U204" s="7">
        <f t="shared" si="47"/>
        <v>320206.45687873039</v>
      </c>
      <c r="V204" s="7">
        <f t="shared" si="48"/>
        <v>318679.38774466433</v>
      </c>
      <c r="W204" s="7">
        <f t="shared" si="49"/>
        <v>323061.31854212616</v>
      </c>
      <c r="X204" s="7">
        <f t="shared" si="50"/>
        <v>316515.71920602891</v>
      </c>
      <c r="Y204" s="7">
        <f t="shared" si="50"/>
        <v>321517.63325312035</v>
      </c>
      <c r="Z204" s="7">
        <f t="shared" si="50"/>
        <v>319069.65698997566</v>
      </c>
      <c r="AA204" s="7">
        <f t="shared" si="42"/>
        <v>319584.25981667743</v>
      </c>
      <c r="AB204" s="7" cm="1">
        <f t="array" ref="AB204">SUM(ABS(T204:W204-X203:AA203))</f>
        <v>0</v>
      </c>
      <c r="AC204" s="6">
        <f t="shared" si="51"/>
        <v>0.24791953897061331</v>
      </c>
      <c r="AD204" s="6">
        <f t="shared" si="51"/>
        <v>0.25183742408430126</v>
      </c>
      <c r="AE204" s="6">
        <f t="shared" si="51"/>
        <v>0.24991998014789196</v>
      </c>
      <c r="AF204" s="6">
        <f t="shared" si="51"/>
        <v>0.25032305679719363</v>
      </c>
    </row>
    <row r="205" spans="1:32" x14ac:dyDescent="0.25">
      <c r="A205" s="1">
        <v>43028</v>
      </c>
      <c r="B205" s="3">
        <v>264.75</v>
      </c>
      <c r="C205" s="5">
        <v>46.380001</v>
      </c>
      <c r="D205" s="3">
        <v>99.510002</v>
      </c>
      <c r="E205" s="3">
        <v>1005.070007</v>
      </c>
      <c r="F205" s="6">
        <f t="shared" si="43"/>
        <v>2.2042892223648858E-2</v>
      </c>
      <c r="G205" s="6">
        <f t="shared" si="43"/>
        <v>-4.5073835587036148E-3</v>
      </c>
      <c r="H205" s="6">
        <f t="shared" si="43"/>
        <v>1.4269707325759828E-2</v>
      </c>
      <c r="I205" s="6">
        <f t="shared" si="43"/>
        <v>3.2240476652467542E-3</v>
      </c>
      <c r="J205" s="3" cm="1">
        <f t="array" ref="J205">B205*INDEX(AJ$3:AJ$7,2022-YEAR($A205))/1000000</f>
        <v>159.57038474999999</v>
      </c>
      <c r="K205" s="3" cm="1">
        <f t="array" ref="K205">C205*INDEX(AK$3:AK$7,2022-YEAR($A205))/1000000</f>
        <v>198.135364272</v>
      </c>
      <c r="L205" s="3" cm="1">
        <f t="array" ref="L205">D205*INDEX(AL$3:AL$7,2022-YEAR($A205))/1000000</f>
        <v>353.4197231032</v>
      </c>
      <c r="M205" s="3" cm="1">
        <f t="array" ref="M205">E205*INDEX(AM$3:AM$7,2022-YEAR($A205))/1000000</f>
        <v>696.562763281343</v>
      </c>
      <c r="N205" s="3"/>
      <c r="O205" s="8">
        <v>43028</v>
      </c>
      <c r="P205" s="7">
        <f t="shared" si="44"/>
        <v>1276687.2692658021</v>
      </c>
      <c r="Q205" s="7">
        <f t="shared" si="40"/>
        <v>1287798.3733658823</v>
      </c>
      <c r="R205" s="6">
        <f t="shared" si="41"/>
        <v>-2.3423681041251365E-3</v>
      </c>
      <c r="S205" s="9">
        <f t="shared" si="45"/>
        <v>0</v>
      </c>
      <c r="T205" s="7">
        <f t="shared" si="46"/>
        <v>316515.71920602891</v>
      </c>
      <c r="U205" s="7">
        <f t="shared" si="47"/>
        <v>321517.63325312035</v>
      </c>
      <c r="V205" s="7">
        <f t="shared" si="48"/>
        <v>319069.65698997566</v>
      </c>
      <c r="W205" s="7">
        <f t="shared" si="49"/>
        <v>319584.25981667743</v>
      </c>
      <c r="X205" s="7">
        <f t="shared" si="50"/>
        <v>323492.64109157806</v>
      </c>
      <c r="Y205" s="7">
        <f t="shared" si="50"/>
        <v>320068.42995916196</v>
      </c>
      <c r="Z205" s="7">
        <f t="shared" si="50"/>
        <v>323622.68761175318</v>
      </c>
      <c r="AA205" s="7">
        <f t="shared" si="42"/>
        <v>320614.614703389</v>
      </c>
      <c r="AB205" s="7" cm="1">
        <f t="array" ref="AB205">SUM(ABS(T205:W205-X204:AA204))</f>
        <v>0</v>
      </c>
      <c r="AC205" s="6">
        <f t="shared" si="51"/>
        <v>0.2511982060095902</v>
      </c>
      <c r="AD205" s="6">
        <f t="shared" si="51"/>
        <v>0.24853924075288908</v>
      </c>
      <c r="AE205" s="6">
        <f t="shared" si="51"/>
        <v>0.25129918961297465</v>
      </c>
      <c r="AF205" s="6">
        <f t="shared" si="51"/>
        <v>0.24896336362454599</v>
      </c>
    </row>
    <row r="206" spans="1:32" x14ac:dyDescent="0.25">
      <c r="A206" s="1">
        <v>43031</v>
      </c>
      <c r="B206" s="3">
        <v>262.32000699999998</v>
      </c>
      <c r="C206" s="5">
        <v>46.32</v>
      </c>
      <c r="D206" s="3">
        <v>99.339995999999999</v>
      </c>
      <c r="E206" s="3">
        <v>985.53997800000002</v>
      </c>
      <c r="F206" s="6">
        <f t="shared" si="43"/>
        <v>-9.1784438149198344E-3</v>
      </c>
      <c r="G206" s="6">
        <f t="shared" si="43"/>
        <v>-1.2936825939265928E-3</v>
      </c>
      <c r="H206" s="6">
        <f t="shared" si="43"/>
        <v>-1.7084312790989209E-3</v>
      </c>
      <c r="I206" s="6">
        <f t="shared" si="43"/>
        <v>-1.9431511102688814E-2</v>
      </c>
      <c r="J206" s="3" cm="1">
        <f t="array" ref="J206">B206*INDEX(AJ$3:AJ$7,2022-YEAR($A206))/1000000</f>
        <v>158.10577693904699</v>
      </c>
      <c r="K206" s="3" cm="1">
        <f t="array" ref="K206">C206*INDEX(AK$3:AK$7,2022-YEAR($A206))/1000000</f>
        <v>197.87904</v>
      </c>
      <c r="L206" s="3" cm="1">
        <f t="array" ref="L206">D206*INDEX(AL$3:AL$7,2022-YEAR($A206))/1000000</f>
        <v>352.81592979360005</v>
      </c>
      <c r="M206" s="3" cm="1">
        <f t="array" ref="M206">E206*INDEX(AM$3:AM$7,2022-YEAR($A206))/1000000</f>
        <v>683.02749621292196</v>
      </c>
      <c r="N206" s="3"/>
      <c r="O206" s="8">
        <v>43031</v>
      </c>
      <c r="P206" s="7">
        <f t="shared" si="44"/>
        <v>1287798.3733658823</v>
      </c>
      <c r="Q206" s="7">
        <f t="shared" si="40"/>
        <v>1277632.2338109442</v>
      </c>
      <c r="R206" s="6">
        <f t="shared" si="41"/>
        <v>8.70307425127681E-3</v>
      </c>
      <c r="S206" s="9">
        <f t="shared" si="45"/>
        <v>0</v>
      </c>
      <c r="T206" s="7">
        <f t="shared" si="46"/>
        <v>323492.64109157806</v>
      </c>
      <c r="U206" s="7">
        <f t="shared" si="47"/>
        <v>320068.42995916196</v>
      </c>
      <c r="V206" s="7">
        <f t="shared" si="48"/>
        <v>323622.68761175318</v>
      </c>
      <c r="W206" s="7">
        <f t="shared" si="49"/>
        <v>320614.614703389</v>
      </c>
      <c r="X206" s="7">
        <f t="shared" si="50"/>
        <v>320523.482060779</v>
      </c>
      <c r="Y206" s="7">
        <f t="shared" si="50"/>
        <v>319654.36300245835</v>
      </c>
      <c r="Z206" s="7">
        <f t="shared" si="50"/>
        <v>323069.80048961117</v>
      </c>
      <c r="AA206" s="7">
        <f t="shared" si="42"/>
        <v>314384.58825809578</v>
      </c>
      <c r="AB206" s="7" cm="1">
        <f t="array" ref="AB206">SUM(ABS(T206:W206-X205:AA205))</f>
        <v>0</v>
      </c>
      <c r="AC206" s="6">
        <f t="shared" si="51"/>
        <v>0.25087303965767666</v>
      </c>
      <c r="AD206" s="6">
        <f t="shared" si="51"/>
        <v>0.25019278204103196</v>
      </c>
      <c r="AE206" s="6">
        <f t="shared" si="51"/>
        <v>0.25286603761236737</v>
      </c>
      <c r="AF206" s="6">
        <f t="shared" si="51"/>
        <v>0.24606814068892408</v>
      </c>
    </row>
    <row r="207" spans="1:32" x14ac:dyDescent="0.25">
      <c r="A207" s="1">
        <v>43032</v>
      </c>
      <c r="B207" s="3">
        <v>266</v>
      </c>
      <c r="C207" s="5">
        <v>46.18</v>
      </c>
      <c r="D207" s="3">
        <v>100.91999800000001</v>
      </c>
      <c r="E207" s="3">
        <v>988.48999000000003</v>
      </c>
      <c r="F207" s="6">
        <f t="shared" si="43"/>
        <v>1.4028640217290222E-2</v>
      </c>
      <c r="G207" s="6">
        <f t="shared" si="43"/>
        <v>-3.022452504317763E-3</v>
      </c>
      <c r="H207" s="6">
        <f t="shared" si="43"/>
        <v>1.5904993593919725E-2</v>
      </c>
      <c r="I207" s="6">
        <f t="shared" si="43"/>
        <v>2.9932951131892427E-3</v>
      </c>
      <c r="J207" s="3" cm="1">
        <f t="array" ref="J207">B207*INDEX(AJ$3:AJ$7,2022-YEAR($A207))/1000000</f>
        <v>160.32378600000001</v>
      </c>
      <c r="K207" s="3" cm="1">
        <f t="array" ref="K207">C207*INDEX(AK$3:AK$7,2022-YEAR($A207))/1000000</f>
        <v>197.28095999999999</v>
      </c>
      <c r="L207" s="3" cm="1">
        <f t="array" ref="L207">D207*INDEX(AL$3:AL$7,2022-YEAR($A207))/1000000</f>
        <v>358.42746489680002</v>
      </c>
      <c r="M207" s="3" cm="1">
        <f t="array" ref="M207">E207*INDEX(AM$3:AM$7,2022-YEAR($A207))/1000000</f>
        <v>685.07199907950996</v>
      </c>
      <c r="N207" s="3"/>
      <c r="O207" s="8">
        <v>43032</v>
      </c>
      <c r="P207" s="7">
        <f t="shared" si="44"/>
        <v>1277632.2338109442</v>
      </c>
      <c r="Q207" s="7">
        <f t="shared" si="40"/>
        <v>1287242.0712508662</v>
      </c>
      <c r="R207" s="6">
        <f t="shared" si="41"/>
        <v>-7.8942012703177022E-3</v>
      </c>
      <c r="S207" s="9">
        <f t="shared" si="45"/>
        <v>0</v>
      </c>
      <c r="T207" s="7">
        <f t="shared" si="46"/>
        <v>320523.482060779</v>
      </c>
      <c r="U207" s="7">
        <f t="shared" si="47"/>
        <v>319654.36300245835</v>
      </c>
      <c r="V207" s="7">
        <f t="shared" si="48"/>
        <v>323069.80048961117</v>
      </c>
      <c r="W207" s="7">
        <f t="shared" si="49"/>
        <v>314384.58825809578</v>
      </c>
      <c r="X207" s="7">
        <f t="shared" si="50"/>
        <v>325019.99067180272</v>
      </c>
      <c r="Y207" s="7">
        <f t="shared" si="50"/>
        <v>318688.22287248546</v>
      </c>
      <c r="Z207" s="7">
        <f t="shared" si="50"/>
        <v>328208.22359678737</v>
      </c>
      <c r="AA207" s="7">
        <f t="shared" si="42"/>
        <v>315325.63410979079</v>
      </c>
      <c r="AB207" s="7" cm="1">
        <f t="array" ref="AB207">SUM(ABS(T207:W207-X206:AA206))</f>
        <v>0</v>
      </c>
      <c r="AC207" s="6">
        <f t="shared" si="51"/>
        <v>0.25249329394273712</v>
      </c>
      <c r="AD207" s="6">
        <f t="shared" si="51"/>
        <v>0.24757443062966625</v>
      </c>
      <c r="AE207" s="6">
        <f t="shared" si="51"/>
        <v>0.25497008754371581</v>
      </c>
      <c r="AF207" s="6">
        <f t="shared" si="51"/>
        <v>0.24496218788388099</v>
      </c>
    </row>
    <row r="208" spans="1:32" x14ac:dyDescent="0.25">
      <c r="A208" s="1">
        <v>43033</v>
      </c>
      <c r="B208" s="3">
        <v>258.42001299999998</v>
      </c>
      <c r="C208" s="5">
        <v>46.049999</v>
      </c>
      <c r="D208" s="3">
        <v>101.019997</v>
      </c>
      <c r="E208" s="3">
        <v>991.46002199999998</v>
      </c>
      <c r="F208" s="6">
        <f t="shared" si="43"/>
        <v>-2.8496191729323384E-2</v>
      </c>
      <c r="G208" s="6">
        <f t="shared" si="43"/>
        <v>-2.8150931139021562E-3</v>
      </c>
      <c r="H208" s="6">
        <f t="shared" si="43"/>
        <v>9.9087397920882836E-4</v>
      </c>
      <c r="I208" s="6">
        <f t="shared" si="43"/>
        <v>3.0046151504274921E-3</v>
      </c>
      <c r="J208" s="3" cm="1">
        <f t="array" ref="J208">B208*INDEX(AJ$3:AJ$7,2022-YEAR($A208))/1000000</f>
        <v>155.75516865537298</v>
      </c>
      <c r="K208" s="3" cm="1">
        <f t="array" ref="K208">C208*INDEX(AK$3:AK$7,2022-YEAR($A208))/1000000</f>
        <v>196.72559572799997</v>
      </c>
      <c r="L208" s="3" cm="1">
        <f t="array" ref="L208">D208*INDEX(AL$3:AL$7,2022-YEAR($A208))/1000000</f>
        <v>358.78262134520003</v>
      </c>
      <c r="M208" s="3" cm="1">
        <f t="array" ref="M208">E208*INDEX(AM$3:AM$7,2022-YEAR($A208))/1000000</f>
        <v>687.13037678707803</v>
      </c>
      <c r="N208" s="3"/>
      <c r="O208" s="8">
        <v>43033</v>
      </c>
      <c r="P208" s="7">
        <f t="shared" si="44"/>
        <v>1287242.0712508662</v>
      </c>
      <c r="Q208" s="7">
        <f t="shared" si="40"/>
        <v>1278355.7474252186</v>
      </c>
      <c r="R208" s="6">
        <f t="shared" si="41"/>
        <v>7.5215990843136016E-3</v>
      </c>
      <c r="S208" s="9">
        <f t="shared" si="45"/>
        <v>0</v>
      </c>
      <c r="T208" s="7">
        <f t="shared" si="46"/>
        <v>325019.99067180272</v>
      </c>
      <c r="U208" s="7">
        <f t="shared" si="47"/>
        <v>318688.22287248546</v>
      </c>
      <c r="V208" s="7">
        <f t="shared" si="48"/>
        <v>328208.22359678737</v>
      </c>
      <c r="W208" s="7">
        <f t="shared" si="49"/>
        <v>315325.63410979079</v>
      </c>
      <c r="X208" s="7">
        <f t="shared" si="50"/>
        <v>315758.1587017561</v>
      </c>
      <c r="Y208" s="7">
        <f t="shared" si="50"/>
        <v>317791.08585079544</v>
      </c>
      <c r="Z208" s="7">
        <f t="shared" si="50"/>
        <v>328533.43658531172</v>
      </c>
      <c r="AA208" s="7">
        <f t="shared" si="42"/>
        <v>316273.06628735521</v>
      </c>
      <c r="AB208" s="7" cm="1">
        <f t="array" ref="AB208">SUM(ABS(T208:W208-X207:AA207))</f>
        <v>0</v>
      </c>
      <c r="AC208" s="6">
        <f t="shared" si="51"/>
        <v>0.24700335515973212</v>
      </c>
      <c r="AD208" s="6">
        <f t="shared" si="51"/>
        <v>0.24859362230808574</v>
      </c>
      <c r="AE208" s="6">
        <f t="shared" si="51"/>
        <v>0.25699687840964652</v>
      </c>
      <c r="AF208" s="6">
        <f t="shared" si="51"/>
        <v>0.2474061441225355</v>
      </c>
    </row>
    <row r="209" spans="1:32" x14ac:dyDescent="0.25">
      <c r="A209" s="1">
        <v>43034</v>
      </c>
      <c r="B209" s="3">
        <v>259.26998900000001</v>
      </c>
      <c r="C209" s="5">
        <v>46.23</v>
      </c>
      <c r="D209" s="3">
        <v>101.739998</v>
      </c>
      <c r="E209" s="3">
        <v>991.419983</v>
      </c>
      <c r="F209" s="6">
        <f t="shared" si="43"/>
        <v>3.289126063158454E-3</v>
      </c>
      <c r="G209" s="6">
        <f t="shared" si="43"/>
        <v>3.9088165886822512E-3</v>
      </c>
      <c r="H209" s="6">
        <f t="shared" si="43"/>
        <v>7.1273116351409094E-3</v>
      </c>
      <c r="I209" s="6">
        <f t="shared" si="43"/>
        <v>-4.0383877424776671E-5</v>
      </c>
      <c r="J209" s="3" cm="1">
        <f t="array" ref="J209">B209*INDEX(AJ$3:AJ$7,2022-YEAR($A209))/1000000</f>
        <v>156.26746704006902</v>
      </c>
      <c r="K209" s="3" cm="1">
        <f t="array" ref="K209">C209*INDEX(AK$3:AK$7,2022-YEAR($A209))/1000000</f>
        <v>197.49456000000001</v>
      </c>
      <c r="L209" s="3" cm="1">
        <f t="array" ref="L209">D209*INDEX(AL$3:AL$7,2022-YEAR($A209))/1000000</f>
        <v>361.3397768968</v>
      </c>
      <c r="M209" s="3" cm="1">
        <f t="array" ref="M209">E209*INDEX(AM$3:AM$7,2022-YEAR($A209))/1000000</f>
        <v>687.10262779816696</v>
      </c>
      <c r="N209" s="3"/>
      <c r="O209" s="8">
        <v>43034</v>
      </c>
      <c r="P209" s="7">
        <f t="shared" si="44"/>
        <v>1278355.7474252186</v>
      </c>
      <c r="Q209" s="7">
        <f t="shared" si="40"/>
        <v>1282965.2907351339</v>
      </c>
      <c r="R209" s="6">
        <f t="shared" si="41"/>
        <v>-6.9033820631828613E-3</v>
      </c>
      <c r="S209" s="9">
        <f t="shared" si="45"/>
        <v>0</v>
      </c>
      <c r="T209" s="7">
        <f t="shared" si="46"/>
        <v>315758.1587017561</v>
      </c>
      <c r="U209" s="7">
        <f t="shared" si="47"/>
        <v>317791.08585079544</v>
      </c>
      <c r="V209" s="7">
        <f t="shared" si="48"/>
        <v>328533.43658531172</v>
      </c>
      <c r="W209" s="7">
        <f t="shared" si="49"/>
        <v>316273.06628735521</v>
      </c>
      <c r="X209" s="7">
        <f t="shared" si="50"/>
        <v>316796.72709119692</v>
      </c>
      <c r="Y209" s="7">
        <f t="shared" si="50"/>
        <v>319033.27291890432</v>
      </c>
      <c r="Z209" s="7">
        <f t="shared" si="50"/>
        <v>330874.99677041906</v>
      </c>
      <c r="AA209" s="7">
        <f t="shared" si="42"/>
        <v>316260.2939546135</v>
      </c>
      <c r="AB209" s="7" cm="1">
        <f t="array" ref="AB209">SUM(ABS(T209:W209-X208:AA208))</f>
        <v>0</v>
      </c>
      <c r="AC209" s="6">
        <f t="shared" si="51"/>
        <v>0.24692540739716637</v>
      </c>
      <c r="AD209" s="6">
        <f t="shared" si="51"/>
        <v>0.24866867032396453</v>
      </c>
      <c r="AE209" s="6">
        <f t="shared" si="51"/>
        <v>0.25789863463946794</v>
      </c>
      <c r="AF209" s="6">
        <f t="shared" si="51"/>
        <v>0.24650728763940108</v>
      </c>
    </row>
    <row r="210" spans="1:32" x14ac:dyDescent="0.25">
      <c r="A210" s="1">
        <v>43035</v>
      </c>
      <c r="B210" s="3">
        <v>256.459991</v>
      </c>
      <c r="C210" s="5">
        <v>46.07</v>
      </c>
      <c r="D210" s="3">
        <v>101.769997</v>
      </c>
      <c r="E210" s="3">
        <v>1033.670044</v>
      </c>
      <c r="F210" s="6">
        <f t="shared" si="43"/>
        <v>-1.0838115166503126E-2</v>
      </c>
      <c r="G210" s="6">
        <f t="shared" si="43"/>
        <v>-3.4609560891195601E-3</v>
      </c>
      <c r="H210" s="6">
        <f t="shared" si="43"/>
        <v>2.9485945144203107E-4</v>
      </c>
      <c r="I210" s="6">
        <f t="shared" si="43"/>
        <v>4.2615704468809357E-2</v>
      </c>
      <c r="J210" s="3" cm="1">
        <f t="array" ref="J210">B210*INDEX(AJ$3:AJ$7,2022-YEAR($A210))/1000000</f>
        <v>154.57382223551102</v>
      </c>
      <c r="K210" s="3" cm="1">
        <f t="array" ref="K210">C210*INDEX(AK$3:AK$7,2022-YEAR($A210))/1000000</f>
        <v>196.81103999999999</v>
      </c>
      <c r="L210" s="3" cm="1">
        <f t="array" ref="L210">D210*INDEX(AL$3:AL$7,2022-YEAR($A210))/1000000</f>
        <v>361.44632134519998</v>
      </c>
      <c r="M210" s="3" cm="1">
        <f t="array" ref="M210">E210*INDEX(AM$3:AM$7,2022-YEAR($A210))/1000000</f>
        <v>716.38399032415589</v>
      </c>
      <c r="N210" s="3"/>
      <c r="O210" s="8">
        <v>43035</v>
      </c>
      <c r="P210" s="7">
        <f t="shared" si="44"/>
        <v>1282965.2907351339</v>
      </c>
      <c r="Q210" s="7">
        <f t="shared" si="40"/>
        <v>1292002.86801644</v>
      </c>
      <c r="R210" s="6">
        <f t="shared" si="41"/>
        <v>3.6058376701475492E-3</v>
      </c>
      <c r="S210" s="9">
        <f t="shared" si="45"/>
        <v>0</v>
      </c>
      <c r="T210" s="7">
        <f t="shared" si="46"/>
        <v>316796.72709119692</v>
      </c>
      <c r="U210" s="7">
        <f t="shared" si="47"/>
        <v>319033.27291890432</v>
      </c>
      <c r="V210" s="7">
        <f t="shared" si="48"/>
        <v>330874.99677041906</v>
      </c>
      <c r="W210" s="7">
        <f t="shared" si="49"/>
        <v>316260.2939546135</v>
      </c>
      <c r="X210" s="7">
        <f t="shared" si="50"/>
        <v>313363.24767861131</v>
      </c>
      <c r="Y210" s="7">
        <f t="shared" si="50"/>
        <v>317929.11277036386</v>
      </c>
      <c r="Z210" s="7">
        <f t="shared" si="50"/>
        <v>330972.55839046271</v>
      </c>
      <c r="AA210" s="7">
        <f t="shared" si="42"/>
        <v>329737.94917700207</v>
      </c>
      <c r="AB210" s="7" cm="1">
        <f t="array" ref="AB210">SUM(ABS(T210:W210-X209:AA209))</f>
        <v>0</v>
      </c>
      <c r="AC210" s="6">
        <f t="shared" si="51"/>
        <v>0.24254067497520754</v>
      </c>
      <c r="AD210" s="6">
        <f t="shared" si="51"/>
        <v>0.24607461843987052</v>
      </c>
      <c r="AE210" s="6">
        <f t="shared" si="51"/>
        <v>0.25617014217514206</v>
      </c>
      <c r="AF210" s="6">
        <f t="shared" si="51"/>
        <v>0.25521456440977991</v>
      </c>
    </row>
    <row r="211" spans="1:32" x14ac:dyDescent="0.25">
      <c r="A211" s="1">
        <v>43038</v>
      </c>
      <c r="B211" s="3">
        <v>259.25</v>
      </c>
      <c r="C211" s="5">
        <v>45.860000999999997</v>
      </c>
      <c r="D211" s="3">
        <v>101.410004</v>
      </c>
      <c r="E211" s="3">
        <v>1033.130005</v>
      </c>
      <c r="F211" s="6">
        <f t="shared" si="43"/>
        <v>1.087892497040599E-2</v>
      </c>
      <c r="G211" s="6">
        <f t="shared" si="43"/>
        <v>-4.5582591708270837E-3</v>
      </c>
      <c r="H211" s="6">
        <f t="shared" si="43"/>
        <v>-3.5373195500831844E-3</v>
      </c>
      <c r="I211" s="6">
        <f t="shared" si="43"/>
        <v>-5.2244814787338889E-4</v>
      </c>
      <c r="J211" s="3" cm="1">
        <f t="array" ref="J211">B211*INDEX(AJ$3:AJ$7,2022-YEAR($A211))/1000000</f>
        <v>156.25541924999999</v>
      </c>
      <c r="K211" s="3" cm="1">
        <f t="array" ref="K211">C211*INDEX(AK$3:AK$7,2022-YEAR($A211))/1000000</f>
        <v>195.91392427199997</v>
      </c>
      <c r="L211" s="3" cm="1">
        <f t="array" ref="L211">D211*INDEX(AL$3:AL$7,2022-YEAR($A211))/1000000</f>
        <v>360.16777020639995</v>
      </c>
      <c r="M211" s="3" cm="1">
        <f t="array" ref="M211">E211*INDEX(AM$3:AM$7,2022-YEAR($A211))/1000000</f>
        <v>716.00971683524506</v>
      </c>
      <c r="N211" s="3"/>
      <c r="O211" s="8">
        <v>43038</v>
      </c>
      <c r="P211" s="7">
        <f t="shared" si="44"/>
        <v>1292002.86801644</v>
      </c>
      <c r="Q211" s="7">
        <f t="shared" si="40"/>
        <v>1292619.6933002933</v>
      </c>
      <c r="R211" s="6">
        <f t="shared" si="41"/>
        <v>7.0442882177486066E-3</v>
      </c>
      <c r="S211" s="9">
        <f t="shared" si="45"/>
        <v>0</v>
      </c>
      <c r="T211" s="7">
        <f t="shared" si="46"/>
        <v>313363.24767861131</v>
      </c>
      <c r="U211" s="7">
        <f t="shared" si="47"/>
        <v>317929.11277036386</v>
      </c>
      <c r="V211" s="7">
        <f t="shared" si="48"/>
        <v>330972.55839046271</v>
      </c>
      <c r="W211" s="7">
        <f t="shared" si="49"/>
        <v>329737.94917700207</v>
      </c>
      <c r="X211" s="7">
        <f t="shared" si="50"/>
        <v>316772.30293858965</v>
      </c>
      <c r="Y211" s="7">
        <f t="shared" si="50"/>
        <v>316479.90947640542</v>
      </c>
      <c r="Z211" s="7">
        <f t="shared" si="50"/>
        <v>329801.8026891271</v>
      </c>
      <c r="AA211" s="7">
        <f t="shared" si="42"/>
        <v>329565.67819617095</v>
      </c>
      <c r="AB211" s="7" cm="1">
        <f t="array" ref="AB211">SUM(ABS(T211:W211-X210:AA210))</f>
        <v>0</v>
      </c>
      <c r="AC211" s="6">
        <f t="shared" si="51"/>
        <v>0.24506225967346384</v>
      </c>
      <c r="AD211" s="6">
        <f t="shared" si="51"/>
        <v>0.24483605743958195</v>
      </c>
      <c r="AE211" s="6">
        <f t="shared" si="51"/>
        <v>0.255142177083101</v>
      </c>
      <c r="AF211" s="6">
        <f t="shared" si="51"/>
        <v>0.25495950580385313</v>
      </c>
    </row>
    <row r="212" spans="1:32" x14ac:dyDescent="0.25">
      <c r="A212" s="1">
        <v>43039</v>
      </c>
      <c r="B212" s="3">
        <v>257.98001099999999</v>
      </c>
      <c r="C212" s="5">
        <v>45.98</v>
      </c>
      <c r="D212" s="3">
        <v>100.610001</v>
      </c>
      <c r="E212" s="3">
        <v>1033.040039</v>
      </c>
      <c r="F212" s="6">
        <f t="shared" si="43"/>
        <v>-4.8987039537127242E-3</v>
      </c>
      <c r="G212" s="6">
        <f t="shared" si="43"/>
        <v>2.6166375356162508E-3</v>
      </c>
      <c r="H212" s="6">
        <f t="shared" si="43"/>
        <v>-7.8887976377557401E-3</v>
      </c>
      <c r="I212" s="6">
        <f t="shared" si="43"/>
        <v>-8.7081005841094239E-5</v>
      </c>
      <c r="J212" s="3" cm="1">
        <f t="array" ref="J212">B212*INDEX(AJ$3:AJ$7,2022-YEAR($A212))/1000000</f>
        <v>155.48997020993099</v>
      </c>
      <c r="K212" s="3" cm="1">
        <f t="array" ref="K212">C212*INDEX(AK$3:AK$7,2022-YEAR($A212))/1000000</f>
        <v>196.42655999999999</v>
      </c>
      <c r="L212" s="3" cm="1">
        <f t="array" ref="L212">D212*INDEX(AL$3:AL$7,2022-YEAR($A212))/1000000</f>
        <v>357.32647955159996</v>
      </c>
      <c r="M212" s="3" cm="1">
        <f t="array" ref="M212">E212*INDEX(AM$3:AM$7,2022-YEAR($A212))/1000000</f>
        <v>715.94736598891109</v>
      </c>
      <c r="N212" s="3"/>
      <c r="O212" s="8">
        <v>43039</v>
      </c>
      <c r="P212" s="7">
        <f t="shared" si="44"/>
        <v>1292619.6933002933</v>
      </c>
      <c r="Q212" s="7">
        <f t="shared" si="40"/>
        <v>1289265.594185136</v>
      </c>
      <c r="R212" s="6">
        <f t="shared" si="41"/>
        <v>4.7741789056576778E-4</v>
      </c>
      <c r="S212" s="9">
        <f t="shared" si="45"/>
        <v>0</v>
      </c>
      <c r="T212" s="7">
        <f t="shared" si="46"/>
        <v>316772.30293858965</v>
      </c>
      <c r="U212" s="7">
        <f t="shared" si="47"/>
        <v>316479.90947640542</v>
      </c>
      <c r="V212" s="7">
        <f t="shared" si="48"/>
        <v>329801.8026891271</v>
      </c>
      <c r="W212" s="7">
        <f t="shared" si="49"/>
        <v>329565.67819617095</v>
      </c>
      <c r="X212" s="7">
        <f t="shared" si="50"/>
        <v>315220.52920575772</v>
      </c>
      <c r="Y212" s="7">
        <f t="shared" si="50"/>
        <v>317308.02268680983</v>
      </c>
      <c r="Z212" s="7">
        <f t="shared" si="50"/>
        <v>327200.06300714548</v>
      </c>
      <c r="AA212" s="7">
        <f t="shared" si="42"/>
        <v>329536.97928542289</v>
      </c>
      <c r="AB212" s="7" cm="1">
        <f t="array" ref="AB212">SUM(ABS(T212:W212-X211:AA211))</f>
        <v>0</v>
      </c>
      <c r="AC212" s="6">
        <f t="shared" si="51"/>
        <v>0.24449619273753198</v>
      </c>
      <c r="AD212" s="6">
        <f t="shared" si="51"/>
        <v>0.24611532652227514</v>
      </c>
      <c r="AE212" s="6">
        <f t="shared" si="51"/>
        <v>0.25378794290554857</v>
      </c>
      <c r="AF212" s="6">
        <f t="shared" si="51"/>
        <v>0.2556005378346442</v>
      </c>
    </row>
    <row r="213" spans="1:32" x14ac:dyDescent="0.25">
      <c r="A213" s="1">
        <v>43040</v>
      </c>
      <c r="B213" s="3">
        <v>258.5</v>
      </c>
      <c r="C213" s="5">
        <v>45.799999</v>
      </c>
      <c r="D213" s="3">
        <v>100.91999800000001</v>
      </c>
      <c r="E213" s="3">
        <v>1042.599976</v>
      </c>
      <c r="F213" s="6">
        <f t="shared" si="43"/>
        <v>2.0156174037839758E-3</v>
      </c>
      <c r="G213" s="6">
        <f t="shared" si="43"/>
        <v>-3.9147672901260755E-3</v>
      </c>
      <c r="H213" s="6">
        <f t="shared" si="43"/>
        <v>3.0811748028907182E-3</v>
      </c>
      <c r="I213" s="6">
        <f t="shared" si="43"/>
        <v>9.2541785788420317E-3</v>
      </c>
      <c r="J213" s="3" cm="1">
        <f t="array" ref="J213">B213*INDEX(AJ$3:AJ$7,2022-YEAR($A213))/1000000</f>
        <v>155.80337850000001</v>
      </c>
      <c r="K213" s="3" cm="1">
        <f t="array" ref="K213">C213*INDEX(AK$3:AK$7,2022-YEAR($A213))/1000000</f>
        <v>195.65759572799999</v>
      </c>
      <c r="L213" s="3" cm="1">
        <f t="array" ref="L213">D213*INDEX(AL$3:AL$7,2022-YEAR($A213))/1000000</f>
        <v>358.42746489680002</v>
      </c>
      <c r="M213" s="3" cm="1">
        <f t="array" ref="M213">E213*INDEX(AM$3:AM$7,2022-YEAR($A213))/1000000</f>
        <v>722.57287076682405</v>
      </c>
      <c r="N213" s="3"/>
      <c r="O213" s="8">
        <v>43040</v>
      </c>
      <c r="P213" s="7">
        <f t="shared" si="44"/>
        <v>1289265.594185136</v>
      </c>
      <c r="Q213" s="7">
        <f t="shared" si="40"/>
        <v>1292629.3537102665</v>
      </c>
      <c r="R213" s="6">
        <f t="shared" si="41"/>
        <v>-2.5948073764787694E-3</v>
      </c>
      <c r="S213" s="9">
        <f t="shared" si="45"/>
        <v>1</v>
      </c>
      <c r="T213" s="7">
        <f t="shared" si="46"/>
        <v>322316.39854628401</v>
      </c>
      <c r="U213" s="7">
        <f t="shared" si="47"/>
        <v>322316.39854628401</v>
      </c>
      <c r="V213" s="7">
        <f t="shared" si="48"/>
        <v>322316.39854628401</v>
      </c>
      <c r="W213" s="7">
        <f t="shared" si="49"/>
        <v>322316.39854628401</v>
      </c>
      <c r="X213" s="7">
        <f t="shared" si="50"/>
        <v>322966.0650887189</v>
      </c>
      <c r="Y213" s="7">
        <f t="shared" si="50"/>
        <v>321054.60485218378</v>
      </c>
      <c r="Z213" s="7">
        <f t="shared" si="50"/>
        <v>323309.51171204331</v>
      </c>
      <c r="AA213" s="7">
        <f t="shared" si="42"/>
        <v>325299.17205732054</v>
      </c>
      <c r="AB213" s="7" cm="1">
        <f t="array" ref="AB213">SUM(ABS(T213:W213-X212:AA212))</f>
        <v>24208.490400000825</v>
      </c>
      <c r="AC213" s="6">
        <f t="shared" si="51"/>
        <v>0.24985202769974338</v>
      </c>
      <c r="AD213" s="6">
        <f t="shared" si="51"/>
        <v>0.2483732896291212</v>
      </c>
      <c r="AE213" s="6">
        <f t="shared" si="51"/>
        <v>0.25011772383478675</v>
      </c>
      <c r="AF213" s="6">
        <f t="shared" si="51"/>
        <v>0.2516569588363487</v>
      </c>
    </row>
    <row r="214" spans="1:32" x14ac:dyDescent="0.25">
      <c r="A214" s="1">
        <v>43041</v>
      </c>
      <c r="B214" s="3">
        <v>262.63000499999998</v>
      </c>
      <c r="C214" s="5">
        <v>45.880001</v>
      </c>
      <c r="D214" s="3">
        <v>101.589996</v>
      </c>
      <c r="E214" s="3">
        <v>1042.969971</v>
      </c>
      <c r="F214" s="6">
        <f t="shared" si="43"/>
        <v>1.5976808510638207E-2</v>
      </c>
      <c r="G214" s="6">
        <f t="shared" si="43"/>
        <v>1.7467685970911084E-3</v>
      </c>
      <c r="H214" s="6">
        <f t="shared" si="43"/>
        <v>6.6389022322412838E-3</v>
      </c>
      <c r="I214" s="6">
        <f t="shared" si="43"/>
        <v>3.5487723817095862E-4</v>
      </c>
      <c r="J214" s="3" cm="1">
        <f t="array" ref="J214">B214*INDEX(AJ$3:AJ$7,2022-YEAR($A214))/1000000</f>
        <v>158.29261924360497</v>
      </c>
      <c r="K214" s="3" cm="1">
        <f t="array" ref="K214">C214*INDEX(AK$3:AK$7,2022-YEAR($A214))/1000000</f>
        <v>195.99936427200001</v>
      </c>
      <c r="L214" s="3" cm="1">
        <f t="array" ref="L214">D214*INDEX(AL$3:AL$7,2022-YEAR($A214))/1000000</f>
        <v>360.80702979360001</v>
      </c>
      <c r="M214" s="3" cm="1">
        <f t="array" ref="M214">E214*INDEX(AM$3:AM$7,2022-YEAR($A214))/1000000</f>
        <v>722.829295431579</v>
      </c>
      <c r="N214" s="3"/>
      <c r="O214" s="8">
        <v>43041</v>
      </c>
      <c r="P214" s="7">
        <f t="shared" si="44"/>
        <v>1292629.3537102665</v>
      </c>
      <c r="Q214" s="7">
        <f t="shared" si="40"/>
        <v>1300611.9903000994</v>
      </c>
      <c r="R214" s="6">
        <f t="shared" si="41"/>
        <v>2.6090508738476625E-3</v>
      </c>
      <c r="S214" s="9">
        <f t="shared" si="45"/>
        <v>0</v>
      </c>
      <c r="T214" s="7">
        <f t="shared" si="46"/>
        <v>322966.0650887189</v>
      </c>
      <c r="U214" s="7">
        <f t="shared" si="47"/>
        <v>321054.60485218378</v>
      </c>
      <c r="V214" s="7">
        <f t="shared" si="48"/>
        <v>323309.51171204331</v>
      </c>
      <c r="W214" s="7">
        <f t="shared" si="49"/>
        <v>325299.17205732054</v>
      </c>
      <c r="X214" s="7">
        <f t="shared" si="50"/>
        <v>328126.03206607566</v>
      </c>
      <c r="Y214" s="7">
        <f t="shared" si="50"/>
        <v>321615.41295389103</v>
      </c>
      <c r="Z214" s="7">
        <f t="shared" si="50"/>
        <v>325455.93195105327</v>
      </c>
      <c r="AA214" s="7">
        <f t="shared" si="42"/>
        <v>325414.61332907953</v>
      </c>
      <c r="AB214" s="7" cm="1">
        <f t="array" ref="AB214">SUM(ABS(T214:W214-X213:AA213))</f>
        <v>0</v>
      </c>
      <c r="AC214" s="6">
        <f t="shared" si="51"/>
        <v>0.25228587350664422</v>
      </c>
      <c r="AD214" s="6">
        <f t="shared" si="51"/>
        <v>0.24728006150372522</v>
      </c>
      <c r="AE214" s="6">
        <f t="shared" si="51"/>
        <v>0.25023291679477638</v>
      </c>
      <c r="AF214" s="6">
        <f t="shared" si="51"/>
        <v>0.25020114819485428</v>
      </c>
    </row>
    <row r="215" spans="1:32" x14ac:dyDescent="0.25">
      <c r="A215" s="1">
        <v>43042</v>
      </c>
      <c r="B215" s="3">
        <v>261.75</v>
      </c>
      <c r="C215" s="5">
        <v>45.970001000000003</v>
      </c>
      <c r="D215" s="3">
        <v>101.410004</v>
      </c>
      <c r="E215" s="3">
        <v>1049.98999</v>
      </c>
      <c r="F215" s="6">
        <f t="shared" si="43"/>
        <v>-3.3507405218226038E-3</v>
      </c>
      <c r="G215" s="6">
        <f t="shared" si="43"/>
        <v>1.9616390156573793E-3</v>
      </c>
      <c r="H215" s="6">
        <f t="shared" si="43"/>
        <v>-1.7717492576729832E-3</v>
      </c>
      <c r="I215" s="6">
        <f t="shared" si="43"/>
        <v>6.7307968543612873E-3</v>
      </c>
      <c r="J215" s="3" cm="1">
        <f t="array" ref="J215">B215*INDEX(AJ$3:AJ$7,2022-YEAR($A215))/1000000</f>
        <v>157.76222175000001</v>
      </c>
      <c r="K215" s="3" cm="1">
        <f t="array" ref="K215">C215*INDEX(AK$3:AK$7,2022-YEAR($A215))/1000000</f>
        <v>196.383844272</v>
      </c>
      <c r="L215" s="3" cm="1">
        <f t="array" ref="L215">D215*INDEX(AL$3:AL$7,2022-YEAR($A215))/1000000</f>
        <v>360.16777020639995</v>
      </c>
      <c r="M215" s="3" cm="1">
        <f t="array" ref="M215">E215*INDEX(AM$3:AM$7,2022-YEAR($A215))/1000000</f>
        <v>727.69451257950993</v>
      </c>
      <c r="N215" s="3"/>
      <c r="O215" s="8">
        <v>43042</v>
      </c>
      <c r="P215" s="7">
        <f t="shared" si="44"/>
        <v>1300611.9903000994</v>
      </c>
      <c r="Q215" s="7">
        <f t="shared" si="40"/>
        <v>1301757.091800197</v>
      </c>
      <c r="R215" s="6">
        <f t="shared" si="41"/>
        <v>6.1755031068420063E-3</v>
      </c>
      <c r="S215" s="9">
        <f t="shared" si="45"/>
        <v>0</v>
      </c>
      <c r="T215" s="7">
        <f t="shared" si="46"/>
        <v>328126.03206607566</v>
      </c>
      <c r="U215" s="7">
        <f t="shared" si="47"/>
        <v>321615.41295389103</v>
      </c>
      <c r="V215" s="7">
        <f t="shared" si="48"/>
        <v>325455.93195105327</v>
      </c>
      <c r="W215" s="7">
        <f t="shared" si="49"/>
        <v>325414.61332907953</v>
      </c>
      <c r="X215" s="7">
        <f t="shared" si="50"/>
        <v>327026.56687416701</v>
      </c>
      <c r="Y215" s="7">
        <f t="shared" si="50"/>
        <v>322246.3062959782</v>
      </c>
      <c r="Z215" s="7">
        <f t="shared" si="50"/>
        <v>324879.30564521375</v>
      </c>
      <c r="AA215" s="7">
        <f t="shared" si="42"/>
        <v>327604.91298483807</v>
      </c>
      <c r="AB215" s="7" cm="1">
        <f t="array" ref="AB215">SUM(ABS(T215:W215-X214:AA214))</f>
        <v>0</v>
      </c>
      <c r="AC215" s="6">
        <f t="shared" si="51"/>
        <v>0.25121934724543937</v>
      </c>
      <c r="AD215" s="6">
        <f t="shared" si="51"/>
        <v>0.24754718704880993</v>
      </c>
      <c r="AE215" s="6">
        <f t="shared" si="51"/>
        <v>0.24956983733112517</v>
      </c>
      <c r="AF215" s="6">
        <f t="shared" si="51"/>
        <v>0.25166362837462553</v>
      </c>
    </row>
    <row r="216" spans="1:32" x14ac:dyDescent="0.25">
      <c r="A216" s="1">
        <v>43045</v>
      </c>
      <c r="B216" s="3">
        <v>264.07000699999998</v>
      </c>
      <c r="C216" s="5">
        <v>45.470001000000003</v>
      </c>
      <c r="D216" s="3">
        <v>100.779999</v>
      </c>
      <c r="E216" s="3">
        <v>1042.6800539999999</v>
      </c>
      <c r="F216" s="6">
        <f t="shared" si="43"/>
        <v>8.8634460362941869E-3</v>
      </c>
      <c r="G216" s="6">
        <f t="shared" si="43"/>
        <v>-1.0876658453846888E-2</v>
      </c>
      <c r="H216" s="6">
        <f t="shared" si="43"/>
        <v>-6.2124541480147455E-3</v>
      </c>
      <c r="I216" s="6">
        <f t="shared" si="43"/>
        <v>-6.9619101797342431E-3</v>
      </c>
      <c r="J216" s="3" cm="1">
        <f t="array" ref="J216">B216*INDEX(AJ$3:AJ$7,2022-YEAR($A216))/1000000</f>
        <v>159.16053868904697</v>
      </c>
      <c r="K216" s="3" cm="1">
        <f t="array" ref="K216">C216*INDEX(AK$3:AK$7,2022-YEAR($A216))/1000000</f>
        <v>194.24784427200001</v>
      </c>
      <c r="L216" s="3" cm="1">
        <f t="array" ref="L216">D216*INDEX(AL$3:AL$7,2022-YEAR($A216))/1000000</f>
        <v>357.9302444484</v>
      </c>
      <c r="M216" s="3" cm="1">
        <f t="array" ref="M216">E216*INDEX(AM$3:AM$7,2022-YEAR($A216))/1000000</f>
        <v>722.62836874464597</v>
      </c>
      <c r="N216" s="3"/>
      <c r="O216" s="8">
        <v>43045</v>
      </c>
      <c r="P216" s="7">
        <f t="shared" si="44"/>
        <v>1301757.091800197</v>
      </c>
      <c r="Q216" s="7">
        <f t="shared" si="40"/>
        <v>1296851.6573479259</v>
      </c>
      <c r="R216" s="6">
        <f t="shared" si="41"/>
        <v>8.8043283364891423E-4</v>
      </c>
      <c r="S216" s="9">
        <f t="shared" si="45"/>
        <v>0</v>
      </c>
      <c r="T216" s="7">
        <f t="shared" si="46"/>
        <v>327026.56687416701</v>
      </c>
      <c r="U216" s="7">
        <f t="shared" si="47"/>
        <v>322246.3062959782</v>
      </c>
      <c r="V216" s="7">
        <f t="shared" si="48"/>
        <v>324879.30564521375</v>
      </c>
      <c r="W216" s="7">
        <f t="shared" si="49"/>
        <v>327604.91298483807</v>
      </c>
      <c r="X216" s="7">
        <f t="shared" si="50"/>
        <v>329925.14920209069</v>
      </c>
      <c r="Y216" s="7">
        <f t="shared" si="50"/>
        <v>318741.34328438313</v>
      </c>
      <c r="Z216" s="7">
        <f t="shared" si="50"/>
        <v>322861.00785525399</v>
      </c>
      <c r="AA216" s="7">
        <f t="shared" si="42"/>
        <v>325324.15700619796</v>
      </c>
      <c r="AB216" s="7" cm="1">
        <f t="array" ref="AB216">SUM(ABS(T216:W216-X215:AA215))</f>
        <v>0</v>
      </c>
      <c r="AC216" s="6">
        <f t="shared" si="51"/>
        <v>0.25440469411651195</v>
      </c>
      <c r="AD216" s="6">
        <f t="shared" si="51"/>
        <v>0.24578088132008269</v>
      </c>
      <c r="AE216" s="6">
        <f t="shared" si="51"/>
        <v>0.24895754732311315</v>
      </c>
      <c r="AF216" s="6">
        <f t="shared" si="51"/>
        <v>0.25085687724029204</v>
      </c>
    </row>
    <row r="217" spans="1:32" x14ac:dyDescent="0.25">
      <c r="A217" s="1">
        <v>43046</v>
      </c>
      <c r="B217" s="3">
        <v>266.13000499999998</v>
      </c>
      <c r="C217" s="5">
        <v>45.939999</v>
      </c>
      <c r="D217" s="3">
        <v>98.75</v>
      </c>
      <c r="E217" s="3">
        <v>1052.3900149999999</v>
      </c>
      <c r="F217" s="6">
        <f t="shared" si="43"/>
        <v>7.8009540856338599E-3</v>
      </c>
      <c r="G217" s="6">
        <f t="shared" si="43"/>
        <v>1.0336441382528205E-2</v>
      </c>
      <c r="H217" s="6">
        <f t="shared" si="43"/>
        <v>-2.014287577041951E-2</v>
      </c>
      <c r="I217" s="6">
        <f t="shared" si="43"/>
        <v>9.3125028744436289E-3</v>
      </c>
      <c r="J217" s="3" cm="1">
        <f t="array" ref="J217">B217*INDEX(AJ$3:AJ$7,2022-YEAR($A217))/1000000</f>
        <v>160.402142743605</v>
      </c>
      <c r="K217" s="3" cm="1">
        <f t="array" ref="K217">C217*INDEX(AK$3:AK$7,2022-YEAR($A217))/1000000</f>
        <v>196.25567572800003</v>
      </c>
      <c r="L217" s="3" cm="1">
        <f t="array" ref="L217">D217*INDEX(AL$3:AL$7,2022-YEAR($A217))/1000000</f>
        <v>350.72050000000002</v>
      </c>
      <c r="M217" s="3" cm="1">
        <f t="array" ref="M217">E217*INDEX(AM$3:AM$7,2022-YEAR($A217))/1000000</f>
        <v>729.35784750573487</v>
      </c>
      <c r="N217" s="3"/>
      <c r="O217" s="8">
        <v>43046</v>
      </c>
      <c r="P217" s="7">
        <f t="shared" si="44"/>
        <v>1296851.6573479259</v>
      </c>
      <c r="Q217" s="7">
        <f t="shared" si="40"/>
        <v>1299246.2724744999</v>
      </c>
      <c r="R217" s="6">
        <f t="shared" si="41"/>
        <v>-3.7683178245546678E-3</v>
      </c>
      <c r="S217" s="9">
        <f t="shared" si="45"/>
        <v>0</v>
      </c>
      <c r="T217" s="7">
        <f t="shared" si="46"/>
        <v>329925.14920209069</v>
      </c>
      <c r="U217" s="7">
        <f t="shared" si="47"/>
        <v>318741.34328438313</v>
      </c>
      <c r="V217" s="7">
        <f t="shared" si="48"/>
        <v>322861.00785525399</v>
      </c>
      <c r="W217" s="7">
        <f t="shared" si="49"/>
        <v>325324.15700619796</v>
      </c>
      <c r="X217" s="7">
        <f t="shared" si="50"/>
        <v>332498.88014271209</v>
      </c>
      <c r="Y217" s="7">
        <f t="shared" si="50"/>
        <v>322035.99449543044</v>
      </c>
      <c r="Z217" s="7">
        <f t="shared" si="50"/>
        <v>316357.65868291317</v>
      </c>
      <c r="AA217" s="7">
        <f t="shared" si="42"/>
        <v>328353.73915344413</v>
      </c>
      <c r="AB217" s="7" cm="1">
        <f t="array" ref="AB217">SUM(ABS(T217:W217-X216:AA216))</f>
        <v>0</v>
      </c>
      <c r="AC217" s="6">
        <f t="shared" si="51"/>
        <v>0.25591674741498094</v>
      </c>
      <c r="AD217" s="6">
        <f t="shared" si="51"/>
        <v>0.24786370476329458</v>
      </c>
      <c r="AE217" s="6">
        <f t="shared" si="51"/>
        <v>0.24349322017325417</v>
      </c>
      <c r="AF217" s="6">
        <f t="shared" si="51"/>
        <v>0.25272632764847025</v>
      </c>
    </row>
    <row r="218" spans="1:32" x14ac:dyDescent="0.25">
      <c r="A218" s="1">
        <v>43047</v>
      </c>
      <c r="B218" s="3">
        <v>265.57000699999998</v>
      </c>
      <c r="C218" s="5">
        <v>46.18</v>
      </c>
      <c r="D218" s="3">
        <v>97.639999000000003</v>
      </c>
      <c r="E218" s="3">
        <v>1058.290039</v>
      </c>
      <c r="F218" s="6">
        <f t="shared" si="43"/>
        <v>-2.1042272178216637E-3</v>
      </c>
      <c r="G218" s="6">
        <f t="shared" si="43"/>
        <v>5.2242273666571748E-3</v>
      </c>
      <c r="H218" s="6">
        <f t="shared" si="43"/>
        <v>-1.1240516455696126E-2</v>
      </c>
      <c r="I218" s="6">
        <f t="shared" si="43"/>
        <v>5.6063093681100185E-3</v>
      </c>
      <c r="J218" s="3" cm="1">
        <f t="array" ref="J218">B218*INDEX(AJ$3:AJ$7,2022-YEAR($A218))/1000000</f>
        <v>160.06462018904699</v>
      </c>
      <c r="K218" s="3" cm="1">
        <f t="array" ref="K218">C218*INDEX(AK$3:AK$7,2022-YEAR($A218))/1000000</f>
        <v>197.28095999999999</v>
      </c>
      <c r="L218" s="3" cm="1">
        <f t="array" ref="L218">D218*INDEX(AL$3:AL$7,2022-YEAR($A218))/1000000</f>
        <v>346.77822044840002</v>
      </c>
      <c r="M218" s="3" cm="1">
        <f t="array" ref="M218">E218*INDEX(AM$3:AM$7,2022-YEAR($A218))/1000000</f>
        <v>733.44685323891099</v>
      </c>
      <c r="N218" s="3"/>
      <c r="O218" s="8">
        <v>43047</v>
      </c>
      <c r="P218" s="7">
        <f t="shared" si="44"/>
        <v>1299246.2724744999</v>
      </c>
      <c r="Q218" s="7">
        <f t="shared" si="40"/>
        <v>1298513.8377120593</v>
      </c>
      <c r="R218" s="6">
        <f t="shared" si="41"/>
        <v>1.846483453220138E-3</v>
      </c>
      <c r="S218" s="9">
        <f t="shared" si="45"/>
        <v>0</v>
      </c>
      <c r="T218" s="7">
        <f t="shared" si="46"/>
        <v>332498.88014271209</v>
      </c>
      <c r="U218" s="7">
        <f t="shared" si="47"/>
        <v>322035.99449543044</v>
      </c>
      <c r="V218" s="7">
        <f t="shared" si="48"/>
        <v>316357.65868291317</v>
      </c>
      <c r="W218" s="7">
        <f t="shared" si="49"/>
        <v>328353.73915344413</v>
      </c>
      <c r="X218" s="7">
        <f t="shared" si="50"/>
        <v>331799.22694922058</v>
      </c>
      <c r="Y218" s="7">
        <f t="shared" si="50"/>
        <v>323718.3837509221</v>
      </c>
      <c r="Z218" s="7">
        <f t="shared" si="50"/>
        <v>312801.6352146024</v>
      </c>
      <c r="AA218" s="7">
        <f t="shared" si="42"/>
        <v>330194.59179731406</v>
      </c>
      <c r="AB218" s="7" cm="1">
        <f t="array" ref="AB218">SUM(ABS(T218:W218-X217:AA217))</f>
        <v>0</v>
      </c>
      <c r="AC218" s="6">
        <f t="shared" si="51"/>
        <v>0.25552228810579364</v>
      </c>
      <c r="AD218" s="6">
        <f t="shared" si="51"/>
        <v>0.24929914056311003</v>
      </c>
      <c r="AE218" s="6">
        <f t="shared" si="51"/>
        <v>0.24089203066618767</v>
      </c>
      <c r="AF218" s="6">
        <f t="shared" si="51"/>
        <v>0.25428654066490858</v>
      </c>
    </row>
    <row r="219" spans="1:32" x14ac:dyDescent="0.25">
      <c r="A219" s="1">
        <v>43048</v>
      </c>
      <c r="B219" s="3">
        <v>262.70001200000002</v>
      </c>
      <c r="C219" s="5">
        <v>46.23</v>
      </c>
      <c r="D219" s="3">
        <v>97.629997000000003</v>
      </c>
      <c r="E219" s="3">
        <v>1047.719971</v>
      </c>
      <c r="F219" s="6">
        <f t="shared" si="43"/>
        <v>-1.0806924443090282E-2</v>
      </c>
      <c r="G219" s="6">
        <f t="shared" si="43"/>
        <v>1.0827197921177145E-3</v>
      </c>
      <c r="H219" s="6">
        <f t="shared" si="43"/>
        <v>-1.0243752665339834E-4</v>
      </c>
      <c r="I219" s="6">
        <f t="shared" si="43"/>
        <v>-9.9878744110526441E-3</v>
      </c>
      <c r="J219" s="3" cm="1">
        <f t="array" ref="J219">B219*INDEX(AJ$3:AJ$7,2022-YEAR($A219))/1000000</f>
        <v>158.334813932652</v>
      </c>
      <c r="K219" s="3" cm="1">
        <f t="array" ref="K219">C219*INDEX(AK$3:AK$7,2022-YEAR($A219))/1000000</f>
        <v>197.49456000000001</v>
      </c>
      <c r="L219" s="3" cm="1">
        <f t="array" ref="L219">D219*INDEX(AL$3:AL$7,2022-YEAR($A219))/1000000</f>
        <v>346.74269734519999</v>
      </c>
      <c r="M219" s="3" cm="1">
        <f t="array" ref="M219">E219*INDEX(AM$3:AM$7,2022-YEAR($A219))/1000000</f>
        <v>726.12127818157899</v>
      </c>
      <c r="N219" s="3"/>
      <c r="O219" s="8">
        <v>43048</v>
      </c>
      <c r="P219" s="7">
        <f t="shared" si="44"/>
        <v>1298513.8377120593</v>
      </c>
      <c r="Q219" s="7">
        <f t="shared" si="40"/>
        <v>1291948.6200973778</v>
      </c>
      <c r="R219" s="6">
        <f t="shared" si="41"/>
        <v>-5.6373820572575006E-4</v>
      </c>
      <c r="S219" s="9">
        <f t="shared" si="45"/>
        <v>0</v>
      </c>
      <c r="T219" s="7">
        <f t="shared" si="46"/>
        <v>331799.22694922058</v>
      </c>
      <c r="U219" s="7">
        <f t="shared" si="47"/>
        <v>323718.3837509221</v>
      </c>
      <c r="V219" s="7">
        <f t="shared" si="48"/>
        <v>312801.6352146024</v>
      </c>
      <c r="W219" s="7">
        <f t="shared" si="49"/>
        <v>330194.59179731406</v>
      </c>
      <c r="X219" s="7">
        <f t="shared" si="50"/>
        <v>328213.49777330458</v>
      </c>
      <c r="Y219" s="7">
        <f t="shared" si="50"/>
        <v>324068.8800520816</v>
      </c>
      <c r="Z219" s="7">
        <f t="shared" si="50"/>
        <v>312769.59258875786</v>
      </c>
      <c r="AA219" s="7">
        <f t="shared" si="42"/>
        <v>326896.6496832337</v>
      </c>
      <c r="AB219" s="7" cm="1">
        <f t="array" ref="AB219">SUM(ABS(T219:W219-X218:AA218))</f>
        <v>0</v>
      </c>
      <c r="AC219" s="6">
        <f t="shared" si="51"/>
        <v>0.25404531779953154</v>
      </c>
      <c r="AD219" s="6">
        <f t="shared" si="51"/>
        <v>0.2508372817702732</v>
      </c>
      <c r="AE219" s="6">
        <f t="shared" si="51"/>
        <v>0.2420913554326824</v>
      </c>
      <c r="AF219" s="6">
        <f t="shared" si="51"/>
        <v>0.2530260449975128</v>
      </c>
    </row>
    <row r="220" spans="1:32" x14ac:dyDescent="0.25">
      <c r="A220" s="1">
        <v>43049</v>
      </c>
      <c r="B220" s="3">
        <v>260.85000600000001</v>
      </c>
      <c r="C220" s="5">
        <v>46.540000999999997</v>
      </c>
      <c r="D220" s="3">
        <v>97.510002</v>
      </c>
      <c r="E220" s="3">
        <v>1044.150024</v>
      </c>
      <c r="F220" s="6">
        <f t="shared" si="43"/>
        <v>-7.0422760391803951E-3</v>
      </c>
      <c r="G220" s="6">
        <f t="shared" si="43"/>
        <v>6.7056240536447209E-3</v>
      </c>
      <c r="H220" s="6">
        <f t="shared" si="43"/>
        <v>-1.2290792142500839E-3</v>
      </c>
      <c r="I220" s="6">
        <f t="shared" si="43"/>
        <v>-3.4073484316544667E-3</v>
      </c>
      <c r="J220" s="3" cm="1">
        <f t="array" ref="J220">B220*INDEX(AJ$3:AJ$7,2022-YEAR($A220))/1000000</f>
        <v>157.21977646632601</v>
      </c>
      <c r="K220" s="3" cm="1">
        <f t="array" ref="K220">C220*INDEX(AK$3:AK$7,2022-YEAR($A220))/1000000</f>
        <v>198.81888427199999</v>
      </c>
      <c r="L220" s="3" cm="1">
        <f t="array" ref="L220">D220*INDEX(AL$3:AL$7,2022-YEAR($A220))/1000000</f>
        <v>346.31652310320004</v>
      </c>
      <c r="M220" s="3" cm="1">
        <f t="array" ref="M220">E220*INDEX(AM$3:AM$7,2022-YEAR($A220))/1000000</f>
        <v>723.647129983176</v>
      </c>
      <c r="N220" s="3"/>
      <c r="O220" s="8">
        <v>43049</v>
      </c>
      <c r="P220" s="7">
        <f t="shared" si="44"/>
        <v>1291948.6200973778</v>
      </c>
      <c r="Q220" s="7">
        <f t="shared" si="40"/>
        <v>1290312.0647316766</v>
      </c>
      <c r="R220" s="6">
        <f t="shared" si="41"/>
        <v>-5.0559473638334129E-3</v>
      </c>
      <c r="S220" s="9">
        <f t="shared" si="45"/>
        <v>0</v>
      </c>
      <c r="T220" s="7">
        <f t="shared" si="46"/>
        <v>328213.49777330458</v>
      </c>
      <c r="U220" s="7">
        <f t="shared" si="47"/>
        <v>324068.8800520816</v>
      </c>
      <c r="V220" s="7">
        <f t="shared" si="48"/>
        <v>312769.59258875786</v>
      </c>
      <c r="W220" s="7">
        <f t="shared" si="49"/>
        <v>326896.6496832337</v>
      </c>
      <c r="X220" s="7">
        <f t="shared" si="50"/>
        <v>325902.12772220006</v>
      </c>
      <c r="Y220" s="7">
        <f t="shared" si="50"/>
        <v>326241.9641291966</v>
      </c>
      <c r="Z220" s="7">
        <f t="shared" si="50"/>
        <v>312385.17398365756</v>
      </c>
      <c r="AA220" s="7">
        <f t="shared" si="42"/>
        <v>325782.79889662244</v>
      </c>
      <c r="AB220" s="7" cm="1">
        <f t="array" ref="AB220">SUM(ABS(T220:W220-X219:AA219))</f>
        <v>0</v>
      </c>
      <c r="AC220" s="6">
        <f t="shared" si="51"/>
        <v>0.25257620743860298</v>
      </c>
      <c r="AD220" s="6">
        <f t="shared" si="51"/>
        <v>0.25283958280049051</v>
      </c>
      <c r="AE220" s="6">
        <f t="shared" si="51"/>
        <v>0.24210048291582764</v>
      </c>
      <c r="AF220" s="6">
        <f t="shared" si="51"/>
        <v>0.25248372684507892</v>
      </c>
    </row>
    <row r="221" spans="1:32" x14ac:dyDescent="0.25">
      <c r="A221" s="1">
        <v>43052</v>
      </c>
      <c r="B221" s="3">
        <v>262.42001299999998</v>
      </c>
      <c r="C221" s="5">
        <v>46.720001000000003</v>
      </c>
      <c r="D221" s="3">
        <v>97.860000999999997</v>
      </c>
      <c r="E221" s="3">
        <v>1041.1999510000001</v>
      </c>
      <c r="F221" s="6">
        <f t="shared" si="43"/>
        <v>6.0188114390917757E-3</v>
      </c>
      <c r="G221" s="6">
        <f t="shared" si="43"/>
        <v>3.8676406560456122E-3</v>
      </c>
      <c r="H221" s="6">
        <f t="shared" si="43"/>
        <v>3.5893651196929888E-3</v>
      </c>
      <c r="I221" s="6">
        <f t="shared" si="43"/>
        <v>-2.8253344176525363E-3</v>
      </c>
      <c r="J221" s="3" cm="1">
        <f t="array" ref="J221">B221*INDEX(AJ$3:AJ$7,2022-YEAR($A221))/1000000</f>
        <v>158.16605265537297</v>
      </c>
      <c r="K221" s="3" cm="1">
        <f t="array" ref="K221">C221*INDEX(AK$3:AK$7,2022-YEAR($A221))/1000000</f>
        <v>199.58784427200001</v>
      </c>
      <c r="L221" s="3" cm="1">
        <f t="array" ref="L221">D221*INDEX(AL$3:AL$7,2022-YEAR($A221))/1000000</f>
        <v>347.5595795516</v>
      </c>
      <c r="M221" s="3" cm="1">
        <f t="array" ref="M221">E221*INDEX(AM$3:AM$7,2022-YEAR($A221))/1000000</f>
        <v>721.60258484059909</v>
      </c>
      <c r="N221" s="3"/>
      <c r="O221" s="8">
        <v>43052</v>
      </c>
      <c r="P221" s="7">
        <f t="shared" si="44"/>
        <v>1290312.0647316766</v>
      </c>
      <c r="Q221" s="7">
        <f t="shared" si="40"/>
        <v>1293736.2139632138</v>
      </c>
      <c r="R221" s="6">
        <f t="shared" si="41"/>
        <v>-1.2667340947180028E-3</v>
      </c>
      <c r="S221" s="9">
        <f t="shared" si="45"/>
        <v>0</v>
      </c>
      <c r="T221" s="7">
        <f t="shared" si="46"/>
        <v>325902.12772220006</v>
      </c>
      <c r="U221" s="7">
        <f t="shared" si="47"/>
        <v>326241.9641291966</v>
      </c>
      <c r="V221" s="7">
        <f t="shared" si="48"/>
        <v>312385.17398365756</v>
      </c>
      <c r="W221" s="7">
        <f t="shared" si="49"/>
        <v>325782.79889662244</v>
      </c>
      <c r="X221" s="7">
        <f t="shared" si="50"/>
        <v>327863.67117655883</v>
      </c>
      <c r="Y221" s="7">
        <f t="shared" si="50"/>
        <v>327503.75081337086</v>
      </c>
      <c r="Z221" s="7">
        <f t="shared" si="50"/>
        <v>313506.43843106373</v>
      </c>
      <c r="AA221" s="7">
        <f t="shared" si="42"/>
        <v>324862.3535422206</v>
      </c>
      <c r="AB221" s="7" cm="1">
        <f t="array" ref="AB221">SUM(ABS(T221:W221-X220:AA220))</f>
        <v>0</v>
      </c>
      <c r="AC221" s="6">
        <f t="shared" si="51"/>
        <v>0.25342389556537631</v>
      </c>
      <c r="AD221" s="6">
        <f t="shared" si="51"/>
        <v>0.25314569328634651</v>
      </c>
      <c r="AE221" s="6">
        <f t="shared" si="51"/>
        <v>0.24232639934432412</v>
      </c>
      <c r="AF221" s="6">
        <f t="shared" si="51"/>
        <v>0.2511040118039532</v>
      </c>
    </row>
    <row r="222" spans="1:32" x14ac:dyDescent="0.25">
      <c r="A222" s="1">
        <v>43053</v>
      </c>
      <c r="B222" s="3">
        <v>261.76001000000002</v>
      </c>
      <c r="C222" s="5">
        <v>47.43</v>
      </c>
      <c r="D222" s="3">
        <v>97.269997000000004</v>
      </c>
      <c r="E222" s="3">
        <v>1041.6400149999999</v>
      </c>
      <c r="F222" s="6">
        <f t="shared" si="43"/>
        <v>-2.5150635138485589E-3</v>
      </c>
      <c r="G222" s="6">
        <f t="shared" si="43"/>
        <v>1.5196896078833566E-2</v>
      </c>
      <c r="H222" s="6">
        <f t="shared" si="43"/>
        <v>-6.0290618635900906E-3</v>
      </c>
      <c r="I222" s="6">
        <f t="shared" si="43"/>
        <v>4.2265080744319228E-4</v>
      </c>
      <c r="J222" s="3" cm="1">
        <f t="array" ref="J222">B222*INDEX(AJ$3:AJ$7,2022-YEAR($A222))/1000000</f>
        <v>157.76825498721001</v>
      </c>
      <c r="K222" s="3" cm="1">
        <f t="array" ref="K222">C222*INDEX(AK$3:AK$7,2022-YEAR($A222))/1000000</f>
        <v>202.62096</v>
      </c>
      <c r="L222" s="3" cm="1">
        <f t="array" ref="L222">D222*INDEX(AL$3:AL$7,2022-YEAR($A222))/1000000</f>
        <v>345.4641213452</v>
      </c>
      <c r="M222" s="3" cm="1">
        <f t="array" ref="M222">E222*INDEX(AM$3:AM$7,2022-YEAR($A222))/1000000</f>
        <v>721.90757075573492</v>
      </c>
      <c r="N222" s="3"/>
      <c r="O222" s="8">
        <v>43053</v>
      </c>
      <c r="P222" s="7">
        <f t="shared" si="44"/>
        <v>1293736.2139632138</v>
      </c>
      <c r="Q222" s="7">
        <f t="shared" si="40"/>
        <v>1296135.8100969582</v>
      </c>
      <c r="R222" s="6">
        <f t="shared" si="41"/>
        <v>2.6537372819568361E-3</v>
      </c>
      <c r="S222" s="9">
        <f t="shared" si="45"/>
        <v>0</v>
      </c>
      <c r="T222" s="7">
        <f t="shared" si="46"/>
        <v>327863.67117655883</v>
      </c>
      <c r="U222" s="7">
        <f t="shared" si="47"/>
        <v>327503.75081337086</v>
      </c>
      <c r="V222" s="7">
        <f t="shared" si="48"/>
        <v>313506.43843106373</v>
      </c>
      <c r="W222" s="7">
        <f t="shared" si="49"/>
        <v>324862.3535422206</v>
      </c>
      <c r="X222" s="7">
        <f t="shared" si="50"/>
        <v>327039.0732196662</v>
      </c>
      <c r="Y222" s="7">
        <f t="shared" si="50"/>
        <v>332480.79127990984</v>
      </c>
      <c r="Z222" s="7">
        <f t="shared" si="50"/>
        <v>311616.28871912899</v>
      </c>
      <c r="AA222" s="7">
        <f t="shared" si="42"/>
        <v>324999.6568782531</v>
      </c>
      <c r="AB222" s="7" cm="1">
        <f t="array" ref="AB222">SUM(ABS(T222:W222-X221:AA221))</f>
        <v>0</v>
      </c>
      <c r="AC222" s="6">
        <f t="shared" si="51"/>
        <v>0.25231852300662988</v>
      </c>
      <c r="AD222" s="6">
        <f t="shared" si="51"/>
        <v>0.25651693957521199</v>
      </c>
      <c r="AE222" s="6">
        <f t="shared" si="51"/>
        <v>0.24041947324626295</v>
      </c>
      <c r="AF222" s="6">
        <f t="shared" si="51"/>
        <v>0.25074506417189518</v>
      </c>
    </row>
    <row r="223" spans="1:32" x14ac:dyDescent="0.25">
      <c r="A223" s="1">
        <v>43054</v>
      </c>
      <c r="B223" s="3">
        <v>262.85998499999999</v>
      </c>
      <c r="C223" s="5">
        <v>46.810001</v>
      </c>
      <c r="D223" s="3">
        <v>98.190002000000007</v>
      </c>
      <c r="E223" s="3">
        <v>1036.410034</v>
      </c>
      <c r="F223" s="6">
        <f t="shared" si="43"/>
        <v>4.2022270705137643E-3</v>
      </c>
      <c r="G223" s="6">
        <f t="shared" si="43"/>
        <v>-1.3071874341134326E-2</v>
      </c>
      <c r="H223" s="6">
        <f t="shared" si="43"/>
        <v>9.4582608036886118E-3</v>
      </c>
      <c r="I223" s="6">
        <f t="shared" si="43"/>
        <v>-5.020910223000552E-3</v>
      </c>
      <c r="J223" s="3" cm="1">
        <f t="array" ref="J223">B223*INDEX(AJ$3:AJ$7,2022-YEAR($A223))/1000000</f>
        <v>158.43123301918502</v>
      </c>
      <c r="K223" s="3" cm="1">
        <f t="array" ref="K223">C223*INDEX(AK$3:AK$7,2022-YEAR($A223))/1000000</f>
        <v>199.97232427199998</v>
      </c>
      <c r="L223" s="3" cm="1">
        <f t="array" ref="L223">D223*INDEX(AL$3:AL$7,2022-YEAR($A223))/1000000</f>
        <v>348.73161110320001</v>
      </c>
      <c r="M223" s="3" cm="1">
        <f t="array" ref="M223">E223*INDEX(AM$3:AM$7,2022-YEAR($A223))/1000000</f>
        <v>718.28293765366607</v>
      </c>
      <c r="N223" s="3"/>
      <c r="O223" s="8">
        <v>43054</v>
      </c>
      <c r="P223" s="7">
        <f t="shared" si="44"/>
        <v>1296135.8100969582</v>
      </c>
      <c r="Q223" s="7">
        <f t="shared" si="40"/>
        <v>1294479.509448797</v>
      </c>
      <c r="R223" s="6">
        <f t="shared" si="41"/>
        <v>1.8547800609163279E-3</v>
      </c>
      <c r="S223" s="9">
        <f t="shared" si="45"/>
        <v>0</v>
      </c>
      <c r="T223" s="7">
        <f t="shared" si="46"/>
        <v>327039.0732196662</v>
      </c>
      <c r="U223" s="7">
        <f t="shared" si="47"/>
        <v>332480.79127990984</v>
      </c>
      <c r="V223" s="7">
        <f t="shared" si="48"/>
        <v>311616.28871912899</v>
      </c>
      <c r="W223" s="7">
        <f t="shared" si="49"/>
        <v>324999.6568782531</v>
      </c>
      <c r="X223" s="7">
        <f t="shared" si="50"/>
        <v>328413.36566626566</v>
      </c>
      <c r="Y223" s="7">
        <f t="shared" si="50"/>
        <v>328134.64415545797</v>
      </c>
      <c r="Z223" s="7">
        <f t="shared" si="50"/>
        <v>314563.63684851199</v>
      </c>
      <c r="AA223" s="7">
        <f t="shared" si="42"/>
        <v>323367.86277856142</v>
      </c>
      <c r="AB223" s="7" cm="1">
        <f t="array" ref="AB223">SUM(ABS(T223:W223-X222:AA222))</f>
        <v>0</v>
      </c>
      <c r="AC223" s="6">
        <f t="shared" si="51"/>
        <v>0.25370302370109166</v>
      </c>
      <c r="AD223" s="6">
        <f t="shared" si="51"/>
        <v>0.25348770819491856</v>
      </c>
      <c r="AE223" s="6">
        <f t="shared" si="51"/>
        <v>0.24300395220814</v>
      </c>
      <c r="AF223" s="6">
        <f t="shared" si="51"/>
        <v>0.24980531589584981</v>
      </c>
    </row>
    <row r="224" spans="1:32" x14ac:dyDescent="0.25">
      <c r="A224" s="1">
        <v>43055</v>
      </c>
      <c r="B224" s="3">
        <v>263.70001200000002</v>
      </c>
      <c r="C224" s="5">
        <v>46.549999</v>
      </c>
      <c r="D224" s="3">
        <v>98.470000999999996</v>
      </c>
      <c r="E224" s="3">
        <v>1048.469971</v>
      </c>
      <c r="F224" s="6">
        <f t="shared" si="43"/>
        <v>3.1957203375783116E-3</v>
      </c>
      <c r="G224" s="6">
        <f t="shared" si="43"/>
        <v>-5.5544113318860555E-3</v>
      </c>
      <c r="H224" s="6">
        <f t="shared" si="43"/>
        <v>2.8516039749137967E-3</v>
      </c>
      <c r="I224" s="6">
        <f t="shared" si="43"/>
        <v>1.1636260364495943E-2</v>
      </c>
      <c r="J224" s="3" cm="1">
        <f t="array" ref="J224">B224*INDEX(AJ$3:AJ$7,2022-YEAR($A224))/1000000</f>
        <v>158.937534932652</v>
      </c>
      <c r="K224" s="3" cm="1">
        <f t="array" ref="K224">C224*INDEX(AK$3:AK$7,2022-YEAR($A224))/1000000</f>
        <v>198.861595728</v>
      </c>
      <c r="L224" s="3" cm="1">
        <f t="array" ref="L224">D224*INDEX(AL$3:AL$7,2022-YEAR($A224))/1000000</f>
        <v>349.72605555159998</v>
      </c>
      <c r="M224" s="3" cm="1">
        <f t="array" ref="M224">E224*INDEX(AM$3:AM$7,2022-YEAR($A224))/1000000</f>
        <v>726.64106493157897</v>
      </c>
      <c r="N224" s="3"/>
      <c r="O224" s="8">
        <v>43055</v>
      </c>
      <c r="P224" s="7">
        <f t="shared" si="44"/>
        <v>1294479.509448797</v>
      </c>
      <c r="Q224" s="7">
        <f t="shared" si="40"/>
        <v>1298366.2354967101</v>
      </c>
      <c r="R224" s="6">
        <f t="shared" si="41"/>
        <v>-1.2778758485481045E-3</v>
      </c>
      <c r="S224" s="9">
        <f t="shared" si="45"/>
        <v>0</v>
      </c>
      <c r="T224" s="7">
        <f t="shared" si="46"/>
        <v>328413.36566626566</v>
      </c>
      <c r="U224" s="7">
        <f t="shared" si="47"/>
        <v>328134.64415545797</v>
      </c>
      <c r="V224" s="7">
        <f t="shared" si="48"/>
        <v>314563.63684851199</v>
      </c>
      <c r="W224" s="7">
        <f t="shared" si="49"/>
        <v>323367.86277856142</v>
      </c>
      <c r="X224" s="7">
        <f t="shared" si="50"/>
        <v>329462.88293805788</v>
      </c>
      <c r="Y224" s="7">
        <f t="shared" si="50"/>
        <v>326312.0493695765</v>
      </c>
      <c r="Z224" s="7">
        <f t="shared" si="50"/>
        <v>315460.64776571252</v>
      </c>
      <c r="AA224" s="7">
        <f t="shared" si="42"/>
        <v>327130.65542336332</v>
      </c>
      <c r="AB224" s="7" cm="1">
        <f t="array" ref="AB224">SUM(ABS(T224:W224-X223:AA223))</f>
        <v>0</v>
      </c>
      <c r="AC224" s="6">
        <f t="shared" si="51"/>
        <v>0.25375188751116651</v>
      </c>
      <c r="AD224" s="6">
        <f t="shared" si="51"/>
        <v>0.25132511956053816</v>
      </c>
      <c r="AE224" s="6">
        <f t="shared" si="51"/>
        <v>0.24296738404093524</v>
      </c>
      <c r="AF224" s="6">
        <f t="shared" si="51"/>
        <v>0.25195560888736024</v>
      </c>
    </row>
    <row r="225" spans="1:32" x14ac:dyDescent="0.25">
      <c r="A225" s="1">
        <v>43056</v>
      </c>
      <c r="B225" s="3">
        <v>262.26001000000002</v>
      </c>
      <c r="C225" s="5">
        <v>45.709999000000003</v>
      </c>
      <c r="D225" s="3">
        <v>98.139999000000003</v>
      </c>
      <c r="E225" s="3">
        <v>1035.8900149999999</v>
      </c>
      <c r="F225" s="6">
        <f t="shared" si="43"/>
        <v>-5.4607581891198409E-3</v>
      </c>
      <c r="G225" s="6">
        <f t="shared" si="43"/>
        <v>-1.8045113169604887E-2</v>
      </c>
      <c r="H225" s="6">
        <f t="shared" si="43"/>
        <v>-3.3512947765684808E-3</v>
      </c>
      <c r="I225" s="6">
        <f t="shared" si="43"/>
        <v>-1.1998394181954142E-2</v>
      </c>
      <c r="J225" s="3" cm="1">
        <f t="array" ref="J225">B225*INDEX(AJ$3:AJ$7,2022-YEAR($A225))/1000000</f>
        <v>158.06961548721</v>
      </c>
      <c r="K225" s="3" cm="1">
        <f t="array" ref="K225">C225*INDEX(AK$3:AK$7,2022-YEAR($A225))/1000000</f>
        <v>195.27311572800002</v>
      </c>
      <c r="L225" s="3" cm="1">
        <f t="array" ref="L225">D225*INDEX(AL$3:AL$7,2022-YEAR($A225))/1000000</f>
        <v>348.55402044840002</v>
      </c>
      <c r="M225" s="3" cm="1">
        <f t="array" ref="M225">E225*INDEX(AM$3:AM$7,2022-YEAR($A225))/1000000</f>
        <v>717.92253900573496</v>
      </c>
      <c r="N225" s="3"/>
      <c r="O225" s="8">
        <v>43056</v>
      </c>
      <c r="P225" s="7">
        <f t="shared" si="44"/>
        <v>1298366.2354967101</v>
      </c>
      <c r="Q225" s="7">
        <f t="shared" si="40"/>
        <v>1285696.5363273749</v>
      </c>
      <c r="R225" s="6">
        <f t="shared" si="41"/>
        <v>3.0025396458905895E-3</v>
      </c>
      <c r="S225" s="9">
        <f t="shared" si="45"/>
        <v>0</v>
      </c>
      <c r="T225" s="7">
        <f t="shared" si="46"/>
        <v>329462.88293805788</v>
      </c>
      <c r="U225" s="7">
        <f t="shared" si="47"/>
        <v>326312.0493695765</v>
      </c>
      <c r="V225" s="7">
        <f t="shared" si="48"/>
        <v>315460.64776571252</v>
      </c>
      <c r="W225" s="7">
        <f t="shared" si="49"/>
        <v>327130.65542336332</v>
      </c>
      <c r="X225" s="7">
        <f t="shared" si="50"/>
        <v>327663.76580204285</v>
      </c>
      <c r="Y225" s="7">
        <f t="shared" si="50"/>
        <v>320423.71151009679</v>
      </c>
      <c r="Z225" s="7">
        <f t="shared" si="50"/>
        <v>314403.44614464237</v>
      </c>
      <c r="AA225" s="7">
        <f t="shared" si="42"/>
        <v>323205.6128705928</v>
      </c>
      <c r="AB225" s="7" cm="1">
        <f t="array" ref="AB225">SUM(ABS(T225:W225-X224:AA224))</f>
        <v>0</v>
      </c>
      <c r="AC225" s="6">
        <f t="shared" si="51"/>
        <v>0.25485311389110749</v>
      </c>
      <c r="AD225" s="6">
        <f t="shared" si="51"/>
        <v>0.24922188281333893</v>
      </c>
      <c r="AE225" s="6">
        <f t="shared" si="51"/>
        <v>0.24453938955357526</v>
      </c>
      <c r="AF225" s="6">
        <f t="shared" si="51"/>
        <v>0.25138561374197826</v>
      </c>
    </row>
    <row r="226" spans="1:32" x14ac:dyDescent="0.25">
      <c r="A226" s="1">
        <v>43059</v>
      </c>
      <c r="B226" s="3">
        <v>264.63000499999998</v>
      </c>
      <c r="C226" s="5">
        <v>45.459999000000003</v>
      </c>
      <c r="D226" s="3">
        <v>99.010002</v>
      </c>
      <c r="E226" s="3">
        <v>1034.660034</v>
      </c>
      <c r="F226" s="6">
        <f t="shared" si="43"/>
        <v>9.0368142668795226E-3</v>
      </c>
      <c r="G226" s="6">
        <f t="shared" si="43"/>
        <v>-5.4692628630335083E-3</v>
      </c>
      <c r="H226" s="6">
        <f t="shared" si="43"/>
        <v>8.8649175551753778E-3</v>
      </c>
      <c r="I226" s="6">
        <f t="shared" si="43"/>
        <v>-1.1873664020208841E-3</v>
      </c>
      <c r="J226" s="3" cm="1">
        <f t="array" ref="J226">B226*INDEX(AJ$3:AJ$7,2022-YEAR($A226))/1000000</f>
        <v>159.49806124360498</v>
      </c>
      <c r="K226" s="3" cm="1">
        <f t="array" ref="K226">C226*INDEX(AK$3:AK$7,2022-YEAR($A226))/1000000</f>
        <v>194.20511572800001</v>
      </c>
      <c r="L226" s="3" cm="1">
        <f t="array" ref="L226">D226*INDEX(AL$3:AL$7,2022-YEAR($A226))/1000000</f>
        <v>351.6439231032</v>
      </c>
      <c r="M226" s="3" cm="1">
        <f t="array" ref="M226">E226*INDEX(AM$3:AM$7,2022-YEAR($A226))/1000000</f>
        <v>717.070101903666</v>
      </c>
      <c r="N226" s="3"/>
      <c r="O226" s="8">
        <v>43059</v>
      </c>
      <c r="P226" s="7">
        <f t="shared" si="44"/>
        <v>1285696.5363273749</v>
      </c>
      <c r="Q226" s="7">
        <f t="shared" si="40"/>
        <v>1289308.4885585848</v>
      </c>
      <c r="R226" s="6">
        <f t="shared" si="41"/>
        <v>-9.7581859593631748E-3</v>
      </c>
      <c r="S226" s="9">
        <f t="shared" si="45"/>
        <v>0</v>
      </c>
      <c r="T226" s="7">
        <f t="shared" si="46"/>
        <v>327663.76580204285</v>
      </c>
      <c r="U226" s="7">
        <f t="shared" si="47"/>
        <v>320423.71151009679</v>
      </c>
      <c r="V226" s="7">
        <f t="shared" si="48"/>
        <v>314403.44614464237</v>
      </c>
      <c r="W226" s="7">
        <f t="shared" si="49"/>
        <v>323205.6128705928</v>
      </c>
      <c r="X226" s="7">
        <f t="shared" si="50"/>
        <v>330624.80239558226</v>
      </c>
      <c r="Y226" s="7">
        <f t="shared" si="50"/>
        <v>318671.23000429926</v>
      </c>
      <c r="Z226" s="7">
        <f t="shared" si="50"/>
        <v>317190.60677377763</v>
      </c>
      <c r="AA226" s="7">
        <f t="shared" si="42"/>
        <v>322821.84938492568</v>
      </c>
      <c r="AB226" s="7" cm="1">
        <f t="array" ref="AB226">SUM(ABS(T226:W226-X225:AA225))</f>
        <v>0</v>
      </c>
      <c r="AC226" s="6">
        <f t="shared" si="51"/>
        <v>0.25643576019980496</v>
      </c>
      <c r="AD226" s="6">
        <f t="shared" si="51"/>
        <v>0.24716445507976595</v>
      </c>
      <c r="AE226" s="6">
        <f t="shared" si="51"/>
        <v>0.24601606953537467</v>
      </c>
      <c r="AF226" s="6">
        <f t="shared" si="51"/>
        <v>0.25038371518505442</v>
      </c>
    </row>
    <row r="227" spans="1:32" x14ac:dyDescent="0.25">
      <c r="A227" s="1">
        <v>43060</v>
      </c>
      <c r="B227" s="3">
        <v>266.98998999999998</v>
      </c>
      <c r="C227" s="5">
        <v>45.779998999999997</v>
      </c>
      <c r="D227" s="3">
        <v>98.93</v>
      </c>
      <c r="E227" s="3">
        <v>1050.3000489999999</v>
      </c>
      <c r="F227" s="6">
        <f t="shared" si="43"/>
        <v>8.9180552296024285E-3</v>
      </c>
      <c r="G227" s="6">
        <f t="shared" si="43"/>
        <v>7.0391554562065917E-3</v>
      </c>
      <c r="H227" s="6">
        <f t="shared" si="43"/>
        <v>-8.0801937565855297E-4</v>
      </c>
      <c r="I227" s="6">
        <f t="shared" si="43"/>
        <v>1.5116090779630831E-2</v>
      </c>
      <c r="J227" s="3" cm="1">
        <f t="array" ref="J227">B227*INDEX(AJ$3:AJ$7,2022-YEAR($A227))/1000000</f>
        <v>160.92047376278998</v>
      </c>
      <c r="K227" s="3" cm="1">
        <f t="array" ref="K227">C227*INDEX(AK$3:AK$7,2022-YEAR($A227))/1000000</f>
        <v>195.57215572799998</v>
      </c>
      <c r="L227" s="3" cm="1">
        <f t="array" ref="L227">D227*INDEX(AL$3:AL$7,2022-YEAR($A227))/1000000</f>
        <v>351.35978799999998</v>
      </c>
      <c r="M227" s="3" cm="1">
        <f t="array" ref="M227">E227*INDEX(AM$3:AM$7,2022-YEAR($A227))/1000000</f>
        <v>727.90939865940095</v>
      </c>
      <c r="N227" s="3"/>
      <c r="O227" s="8">
        <v>43060</v>
      </c>
      <c r="P227" s="7">
        <f t="shared" si="44"/>
        <v>1289308.4885585848</v>
      </c>
      <c r="Q227" s="7">
        <f t="shared" si="40"/>
        <v>1299123.7033589466</v>
      </c>
      <c r="R227" s="6">
        <f t="shared" si="41"/>
        <v>2.8093349629203512E-3</v>
      </c>
      <c r="S227" s="9">
        <f t="shared" si="45"/>
        <v>0</v>
      </c>
      <c r="T227" s="7">
        <f t="shared" si="46"/>
        <v>330624.80239558226</v>
      </c>
      <c r="U227" s="7">
        <f t="shared" si="47"/>
        <v>318671.23000429926</v>
      </c>
      <c r="V227" s="7">
        <f t="shared" si="48"/>
        <v>317190.60677377763</v>
      </c>
      <c r="W227" s="7">
        <f t="shared" si="49"/>
        <v>322821.84938492568</v>
      </c>
      <c r="X227" s="7">
        <f t="shared" si="50"/>
        <v>333573.33264362253</v>
      </c>
      <c r="Y227" s="7">
        <f t="shared" si="50"/>
        <v>320914.40633172006</v>
      </c>
      <c r="Z227" s="7">
        <f t="shared" si="50"/>
        <v>316934.31061772752</v>
      </c>
      <c r="AA227" s="7">
        <f t="shared" si="42"/>
        <v>327701.65376587654</v>
      </c>
      <c r="AB227" s="7" cm="1">
        <f t="array" ref="AB227">SUM(ABS(T227:W227-X226:AA226))</f>
        <v>0</v>
      </c>
      <c r="AC227" s="6">
        <f t="shared" si="51"/>
        <v>0.25676795195188318</v>
      </c>
      <c r="AD227" s="6">
        <f t="shared" si="51"/>
        <v>0.24702374800950863</v>
      </c>
      <c r="AE227" s="6">
        <f t="shared" si="51"/>
        <v>0.24396007077561488</v>
      </c>
      <c r="AF227" s="6">
        <f t="shared" si="51"/>
        <v>0.25224822926299334</v>
      </c>
    </row>
    <row r="228" spans="1:32" x14ac:dyDescent="0.25">
      <c r="A228" s="1">
        <v>43061</v>
      </c>
      <c r="B228" s="3">
        <v>265.14999399999999</v>
      </c>
      <c r="C228" s="5">
        <v>45.84</v>
      </c>
      <c r="D228" s="3">
        <v>98.639999000000003</v>
      </c>
      <c r="E228" s="3">
        <v>1051.920044</v>
      </c>
      <c r="F228" s="6">
        <f t="shared" si="43"/>
        <v>-6.8916291580818356E-3</v>
      </c>
      <c r="G228" s="6">
        <f t="shared" si="43"/>
        <v>1.3106378617440129E-3</v>
      </c>
      <c r="H228" s="6">
        <f t="shared" si="43"/>
        <v>-2.9313757202062973E-3</v>
      </c>
      <c r="I228" s="6">
        <f t="shared" si="43"/>
        <v>1.5424116199389548E-3</v>
      </c>
      <c r="J228" s="3" cm="1">
        <f t="array" ref="J228">B228*INDEX(AJ$3:AJ$7,2022-YEAR($A228))/1000000</f>
        <v>159.811469533674</v>
      </c>
      <c r="K228" s="3" cm="1">
        <f t="array" ref="K228">C228*INDEX(AK$3:AK$7,2022-YEAR($A228))/1000000</f>
        <v>195.82848000000001</v>
      </c>
      <c r="L228" s="3" cm="1">
        <f t="array" ref="L228">D228*INDEX(AL$3:AL$7,2022-YEAR($A228))/1000000</f>
        <v>350.32982044840003</v>
      </c>
      <c r="M228" s="3" cm="1">
        <f t="array" ref="M228">E228*INDEX(AM$3:AM$7,2022-YEAR($A228))/1000000</f>
        <v>729.03213457415598</v>
      </c>
      <c r="N228" s="3"/>
      <c r="O228" s="8">
        <v>43061</v>
      </c>
      <c r="P228" s="7">
        <f t="shared" si="44"/>
        <v>1299123.7033589466</v>
      </c>
      <c r="Q228" s="7">
        <f t="shared" si="40"/>
        <v>1296821.8395202556</v>
      </c>
      <c r="R228" s="6">
        <f t="shared" si="41"/>
        <v>7.6127745124325852E-3</v>
      </c>
      <c r="S228" s="9">
        <f t="shared" si="45"/>
        <v>0</v>
      </c>
      <c r="T228" s="7">
        <f t="shared" si="46"/>
        <v>333573.33264362253</v>
      </c>
      <c r="U228" s="7">
        <f t="shared" si="47"/>
        <v>320914.40633172006</v>
      </c>
      <c r="V228" s="7">
        <f t="shared" si="48"/>
        <v>316934.31061772752</v>
      </c>
      <c r="W228" s="7">
        <f t="shared" si="49"/>
        <v>327701.65376587654</v>
      </c>
      <c r="X228" s="7">
        <f t="shared" si="50"/>
        <v>331274.46893801721</v>
      </c>
      <c r="Y228" s="7">
        <f t="shared" si="50"/>
        <v>321335.00890303752</v>
      </c>
      <c r="Z228" s="7">
        <f t="shared" si="50"/>
        <v>316005.25707468239</v>
      </c>
      <c r="AA228" s="7">
        <f t="shared" si="42"/>
        <v>328207.10460451827</v>
      </c>
      <c r="AB228" s="7" cm="1">
        <f t="array" ref="AB228">SUM(ABS(T228:W228-X227:AA227))</f>
        <v>0</v>
      </c>
      <c r="AC228" s="6">
        <f t="shared" si="51"/>
        <v>0.25545102560932226</v>
      </c>
      <c r="AD228" s="6">
        <f t="shared" si="51"/>
        <v>0.24778654947846324</v>
      </c>
      <c r="AE228" s="6">
        <f t="shared" si="51"/>
        <v>0.24367669285364976</v>
      </c>
      <c r="AF228" s="6">
        <f t="shared" si="51"/>
        <v>0.25308573205856461</v>
      </c>
    </row>
    <row r="229" spans="1:32" x14ac:dyDescent="0.25">
      <c r="A229" s="1">
        <v>43063</v>
      </c>
      <c r="B229" s="3">
        <v>265.88000499999998</v>
      </c>
      <c r="C229" s="5">
        <v>45.880001</v>
      </c>
      <c r="D229" s="3">
        <v>98.32</v>
      </c>
      <c r="E229" s="3">
        <v>1056.5200199999999</v>
      </c>
      <c r="F229" s="6">
        <f t="shared" si="43"/>
        <v>2.7532001377303938E-3</v>
      </c>
      <c r="G229" s="6">
        <f t="shared" si="43"/>
        <v>8.7262216404870863E-4</v>
      </c>
      <c r="H229" s="6">
        <f t="shared" si="43"/>
        <v>-3.2441099274546081E-3</v>
      </c>
      <c r="I229" s="6">
        <f t="shared" si="43"/>
        <v>4.3729331200004218E-3</v>
      </c>
      <c r="J229" s="3" cm="1">
        <f t="array" ref="J229">B229*INDEX(AJ$3:AJ$7,2022-YEAR($A229))/1000000</f>
        <v>160.25146249360498</v>
      </c>
      <c r="K229" s="3" cm="1">
        <f t="array" ref="K229">C229*INDEX(AK$3:AK$7,2022-YEAR($A229))/1000000</f>
        <v>195.99936427200001</v>
      </c>
      <c r="L229" s="3" cm="1">
        <f t="array" ref="L229">D229*INDEX(AL$3:AL$7,2022-YEAR($A229))/1000000</f>
        <v>349.19331199999999</v>
      </c>
      <c r="M229" s="3" cm="1">
        <f t="array" ref="M229">E229*INDEX(AM$3:AM$7,2022-YEAR($A229))/1000000</f>
        <v>732.22014334097992</v>
      </c>
      <c r="N229" s="3"/>
      <c r="O229" s="8">
        <v>43063</v>
      </c>
      <c r="P229" s="7">
        <f t="shared" si="44"/>
        <v>1296821.8395202556</v>
      </c>
      <c r="Q229" s="7">
        <f t="shared" si="40"/>
        <v>1298424.3804109562</v>
      </c>
      <c r="R229" s="6">
        <f t="shared" si="41"/>
        <v>-1.7718588558883752E-3</v>
      </c>
      <c r="S229" s="9">
        <f t="shared" si="45"/>
        <v>0</v>
      </c>
      <c r="T229" s="7">
        <f t="shared" si="46"/>
        <v>331274.46893801721</v>
      </c>
      <c r="U229" s="7">
        <f t="shared" si="47"/>
        <v>321335.00890303752</v>
      </c>
      <c r="V229" s="7">
        <f t="shared" si="48"/>
        <v>316005.25707468239</v>
      </c>
      <c r="W229" s="7">
        <f t="shared" si="49"/>
        <v>328207.10460451827</v>
      </c>
      <c r="X229" s="7">
        <f t="shared" si="50"/>
        <v>332186.53385152388</v>
      </c>
      <c r="Y229" s="7">
        <f t="shared" si="50"/>
        <v>321615.41295389109</v>
      </c>
      <c r="Z229" s="7">
        <f t="shared" si="50"/>
        <v>314980.10128307855</v>
      </c>
      <c r="AA229" s="7">
        <f t="shared" si="42"/>
        <v>329642.33232246281</v>
      </c>
      <c r="AB229" s="7" cm="1">
        <f t="array" ref="AB229">SUM(ABS(T229:W229-X228:AA228))</f>
        <v>0</v>
      </c>
      <c r="AC229" s="6">
        <f t="shared" si="51"/>
        <v>0.25583818269523373</v>
      </c>
      <c r="AD229" s="6">
        <f t="shared" si="51"/>
        <v>0.24769668361595198</v>
      </c>
      <c r="AE229" s="6">
        <f t="shared" si="51"/>
        <v>0.24258640397940323</v>
      </c>
      <c r="AF229" s="6">
        <f t="shared" si="51"/>
        <v>0.25387872970941117</v>
      </c>
    </row>
    <row r="230" spans="1:32" x14ac:dyDescent="0.25">
      <c r="A230" s="1">
        <v>43066</v>
      </c>
      <c r="B230" s="3">
        <v>265.57998700000002</v>
      </c>
      <c r="C230" s="5">
        <v>45.900002000000001</v>
      </c>
      <c r="D230" s="3">
        <v>97.93</v>
      </c>
      <c r="E230" s="3">
        <v>1072.01001</v>
      </c>
      <c r="F230" s="6">
        <f t="shared" si="43"/>
        <v>-1.1283962477733889E-3</v>
      </c>
      <c r="G230" s="6">
        <f t="shared" si="43"/>
        <v>4.3594157724635707E-4</v>
      </c>
      <c r="H230" s="6">
        <f t="shared" si="43"/>
        <v>-3.966639544344841E-3</v>
      </c>
      <c r="I230" s="6">
        <f t="shared" si="43"/>
        <v>1.4661331263746469E-2</v>
      </c>
      <c r="J230" s="3" cm="1">
        <f t="array" ref="J230">B230*INDEX(AJ$3:AJ$7,2022-YEAR($A230))/1000000</f>
        <v>160.07063534462702</v>
      </c>
      <c r="K230" s="3" cm="1">
        <f t="array" ref="K230">C230*INDEX(AK$3:AK$7,2022-YEAR($A230))/1000000</f>
        <v>196.084808544</v>
      </c>
      <c r="L230" s="3" cm="1">
        <f t="array" ref="L230">D230*INDEX(AL$3:AL$7,2022-YEAR($A230))/1000000</f>
        <v>347.80818799999997</v>
      </c>
      <c r="M230" s="3" cm="1">
        <f t="array" ref="M230">E230*INDEX(AM$3:AM$7,2022-YEAR($A230))/1000000</f>
        <v>742.95546542048999</v>
      </c>
      <c r="N230" s="3"/>
      <c r="O230" s="8">
        <v>43066</v>
      </c>
      <c r="P230" s="7">
        <f t="shared" si="44"/>
        <v>1298424.3804109562</v>
      </c>
      <c r="Q230" s="7">
        <f t="shared" si="40"/>
        <v>1301773.3308102898</v>
      </c>
      <c r="R230" s="6">
        <f t="shared" si="41"/>
        <v>1.2357448354614053E-3</v>
      </c>
      <c r="S230" s="9">
        <f t="shared" si="45"/>
        <v>0</v>
      </c>
      <c r="T230" s="7">
        <f t="shared" si="46"/>
        <v>332186.53385152388</v>
      </c>
      <c r="U230" s="7">
        <f t="shared" si="47"/>
        <v>321615.41295389109</v>
      </c>
      <c r="V230" s="7">
        <f t="shared" si="48"/>
        <v>314980.10128307855</v>
      </c>
      <c r="W230" s="7">
        <f t="shared" si="49"/>
        <v>329642.33232246281</v>
      </c>
      <c r="X230" s="7">
        <f t="shared" si="50"/>
        <v>331811.69581316499</v>
      </c>
      <c r="Y230" s="7">
        <f t="shared" si="50"/>
        <v>321755.61848428095</v>
      </c>
      <c r="Z230" s="7">
        <f t="shared" si="50"/>
        <v>313730.68875764735</v>
      </c>
      <c r="AA230" s="7">
        <f t="shared" si="42"/>
        <v>334475.32775519643</v>
      </c>
      <c r="AB230" s="7" cm="1">
        <f t="array" ref="AB230">SUM(ABS(T230:W230-X229:AA229))</f>
        <v>0</v>
      </c>
      <c r="AC230" s="6">
        <f t="shared" si="51"/>
        <v>0.25489206758186428</v>
      </c>
      <c r="AD230" s="6">
        <f t="shared" si="51"/>
        <v>0.24716716103256156</v>
      </c>
      <c r="AE230" s="6">
        <f t="shared" si="51"/>
        <v>0.24100254731932896</v>
      </c>
      <c r="AF230" s="6">
        <f t="shared" si="51"/>
        <v>0.25693822406624506</v>
      </c>
    </row>
    <row r="231" spans="1:32" x14ac:dyDescent="0.25">
      <c r="A231" s="1">
        <v>43067</v>
      </c>
      <c r="B231" s="3">
        <v>267.98998999999998</v>
      </c>
      <c r="C231" s="5">
        <v>45.830002</v>
      </c>
      <c r="D231" s="3">
        <v>101.360001</v>
      </c>
      <c r="E231" s="3">
        <v>1063.290039</v>
      </c>
      <c r="F231" s="6">
        <f t="shared" si="43"/>
        <v>9.074490240109645E-3</v>
      </c>
      <c r="G231" s="6">
        <f t="shared" si="43"/>
        <v>-1.5250543997797905E-3</v>
      </c>
      <c r="H231" s="6">
        <f t="shared" si="43"/>
        <v>3.5025028081282494E-2</v>
      </c>
      <c r="I231" s="6">
        <f t="shared" si="43"/>
        <v>-8.134225351123292E-3</v>
      </c>
      <c r="J231" s="3" cm="1">
        <f t="array" ref="J231">B231*INDEX(AJ$3:AJ$7,2022-YEAR($A231))/1000000</f>
        <v>161.52319476278998</v>
      </c>
      <c r="K231" s="3" cm="1">
        <f t="array" ref="K231">C231*INDEX(AK$3:AK$7,2022-YEAR($A231))/1000000</f>
        <v>195.78576854400001</v>
      </c>
      <c r="L231" s="3" cm="1">
        <f t="array" ref="L231">D231*INDEX(AL$3:AL$7,2022-YEAR($A231))/1000000</f>
        <v>359.99017955159997</v>
      </c>
      <c r="M231" s="3" cm="1">
        <f t="array" ref="M231">E231*INDEX(AM$3:AM$7,2022-YEAR($A231))/1000000</f>
        <v>736.91209823891108</v>
      </c>
      <c r="N231" s="3"/>
      <c r="O231" s="8">
        <v>43067</v>
      </c>
      <c r="P231" s="7">
        <f t="shared" si="44"/>
        <v>1301773.3308102898</v>
      </c>
      <c r="Q231" s="7">
        <f t="shared" si="40"/>
        <v>1312561.3864772224</v>
      </c>
      <c r="R231" s="6">
        <f t="shared" si="41"/>
        <v>2.5792417716876681E-3</v>
      </c>
      <c r="S231" s="9">
        <f t="shared" si="45"/>
        <v>0</v>
      </c>
      <c r="T231" s="7">
        <f t="shared" si="46"/>
        <v>331811.69581316499</v>
      </c>
      <c r="U231" s="7">
        <f t="shared" si="47"/>
        <v>321755.61848428095</v>
      </c>
      <c r="V231" s="7">
        <f t="shared" si="48"/>
        <v>313730.68875764735</v>
      </c>
      <c r="W231" s="7">
        <f t="shared" si="49"/>
        <v>334475.32775519643</v>
      </c>
      <c r="X231" s="7">
        <f t="shared" si="50"/>
        <v>334822.71780837578</v>
      </c>
      <c r="Y231" s="7">
        <f t="shared" si="50"/>
        <v>321264.92366265762</v>
      </c>
      <c r="Z231" s="7">
        <f t="shared" si="50"/>
        <v>324719.11494134407</v>
      </c>
      <c r="AA231" s="7">
        <f t="shared" si="42"/>
        <v>331754.63006484485</v>
      </c>
      <c r="AB231" s="7" cm="1">
        <f t="array" ref="AB231">SUM(ABS(T231:W231-X230:AA230))</f>
        <v>0</v>
      </c>
      <c r="AC231" s="6">
        <f t="shared" si="51"/>
        <v>0.25509109231607441</v>
      </c>
      <c r="AD231" s="6">
        <f t="shared" si="51"/>
        <v>0.24476182750194952</v>
      </c>
      <c r="AE231" s="6">
        <f t="shared" si="51"/>
        <v>0.24739346920211955</v>
      </c>
      <c r="AF231" s="6">
        <f t="shared" si="51"/>
        <v>0.25275361097985644</v>
      </c>
    </row>
    <row r="232" spans="1:32" x14ac:dyDescent="0.25">
      <c r="A232" s="1">
        <v>43068</v>
      </c>
      <c r="B232" s="3">
        <v>269.29998799999998</v>
      </c>
      <c r="C232" s="5">
        <v>45.5</v>
      </c>
      <c r="D232" s="3">
        <v>103.730003</v>
      </c>
      <c r="E232" s="3">
        <v>1037.380005</v>
      </c>
      <c r="F232" s="6">
        <f t="shared" si="43"/>
        <v>4.8882348180243618E-3</v>
      </c>
      <c r="G232" s="6">
        <f t="shared" si="43"/>
        <v>-7.2005669997570187E-3</v>
      </c>
      <c r="H232" s="6">
        <f t="shared" si="43"/>
        <v>2.3382024236562549E-2</v>
      </c>
      <c r="I232" s="6">
        <f t="shared" si="43"/>
        <v>-2.4367795286004745E-2</v>
      </c>
      <c r="J232" s="3" cm="1">
        <f t="array" ref="J232">B232*INDEX(AJ$3:AJ$7,2022-YEAR($A232))/1000000</f>
        <v>162.312758067348</v>
      </c>
      <c r="K232" s="3" cm="1">
        <f t="array" ref="K232">C232*INDEX(AK$3:AK$7,2022-YEAR($A232))/1000000</f>
        <v>194.376</v>
      </c>
      <c r="L232" s="3" cm="1">
        <f t="array" ref="L232">D232*INDEX(AL$3:AL$7,2022-YEAR($A232))/1000000</f>
        <v>368.4074786548</v>
      </c>
      <c r="M232" s="3" cm="1">
        <f t="array" ref="M232">E232*INDEX(AM$3:AM$7,2022-YEAR($A232))/1000000</f>
        <v>718.95517508524506</v>
      </c>
      <c r="N232" s="3"/>
      <c r="O232" s="8">
        <v>43068</v>
      </c>
      <c r="P232" s="7">
        <f t="shared" si="44"/>
        <v>1312561.3864772224</v>
      </c>
      <c r="Q232" s="7">
        <f t="shared" si="40"/>
        <v>1311393.2502418032</v>
      </c>
      <c r="R232" s="6">
        <f t="shared" si="41"/>
        <v>8.2871997847870915E-3</v>
      </c>
      <c r="S232" s="9">
        <f t="shared" si="45"/>
        <v>0</v>
      </c>
      <c r="T232" s="7">
        <f t="shared" si="46"/>
        <v>334822.71780837578</v>
      </c>
      <c r="U232" s="7">
        <f t="shared" si="47"/>
        <v>321264.92366265762</v>
      </c>
      <c r="V232" s="7">
        <f t="shared" si="48"/>
        <v>324719.11494134407</v>
      </c>
      <c r="W232" s="7">
        <f t="shared" si="49"/>
        <v>331754.63006484485</v>
      </c>
      <c r="X232" s="7">
        <f t="shared" si="50"/>
        <v>336459.4098754322</v>
      </c>
      <c r="Y232" s="7">
        <f t="shared" si="50"/>
        <v>318951.63405515283</v>
      </c>
      <c r="Z232" s="7">
        <f t="shared" si="50"/>
        <v>332311.70515697775</v>
      </c>
      <c r="AA232" s="7">
        <f t="shared" si="42"/>
        <v>323670.50115424051</v>
      </c>
      <c r="AB232" s="7" cm="1">
        <f t="array" ref="AB232">SUM(ABS(T232:W232-X231:AA231))</f>
        <v>0</v>
      </c>
      <c r="AC232" s="6">
        <f t="shared" si="51"/>
        <v>0.2565663730642152</v>
      </c>
      <c r="AD232" s="6">
        <f t="shared" si="51"/>
        <v>0.24321585763564244</v>
      </c>
      <c r="AE232" s="6">
        <f t="shared" si="51"/>
        <v>0.25340355007600041</v>
      </c>
      <c r="AF232" s="6">
        <f t="shared" si="51"/>
        <v>0.24681421922414198</v>
      </c>
    </row>
    <row r="233" spans="1:32" x14ac:dyDescent="0.25">
      <c r="A233" s="1">
        <v>43069</v>
      </c>
      <c r="B233" s="3">
        <v>276.79998799999998</v>
      </c>
      <c r="C233" s="5">
        <v>45.77</v>
      </c>
      <c r="D233" s="3">
        <v>104.519997</v>
      </c>
      <c r="E233" s="3">
        <v>1036.170044</v>
      </c>
      <c r="F233" s="6">
        <f t="shared" si="43"/>
        <v>2.7849982674340135E-2</v>
      </c>
      <c r="G233" s="6">
        <f t="shared" si="43"/>
        <v>5.9340659340660906E-3</v>
      </c>
      <c r="H233" s="6">
        <f t="shared" si="43"/>
        <v>7.6158678988953454E-3</v>
      </c>
      <c r="I233" s="6">
        <f t="shared" si="43"/>
        <v>-1.1663623688216163E-3</v>
      </c>
      <c r="J233" s="3" cm="1">
        <f t="array" ref="J233">B233*INDEX(AJ$3:AJ$7,2022-YEAR($A233))/1000000</f>
        <v>166.833165567348</v>
      </c>
      <c r="K233" s="3" cm="1">
        <f t="array" ref="K233">C233*INDEX(AK$3:AK$7,2022-YEAR($A233))/1000000</f>
        <v>195.52943999999999</v>
      </c>
      <c r="L233" s="3" cm="1">
        <f t="array" ref="L233">D233*INDEX(AL$3:AL$7,2022-YEAR($A233))/1000000</f>
        <v>371.2132213452</v>
      </c>
      <c r="M233" s="3" cm="1">
        <f t="array" ref="M233">E233*INDEX(AM$3:AM$7,2022-YEAR($A233))/1000000</f>
        <v>718.11661282415594</v>
      </c>
      <c r="N233" s="3"/>
      <c r="O233" s="8">
        <v>43069</v>
      </c>
      <c r="P233" s="7">
        <f t="shared" si="44"/>
        <v>1311393.2502418032</v>
      </c>
      <c r="Q233" s="7">
        <f t="shared" si="40"/>
        <v>1324809.6439590026</v>
      </c>
      <c r="R233" s="6">
        <f t="shared" si="41"/>
        <v>-8.8996693598797361E-4</v>
      </c>
      <c r="S233" s="9">
        <f t="shared" si="45"/>
        <v>0</v>
      </c>
      <c r="T233" s="7">
        <f t="shared" si="46"/>
        <v>336459.4098754322</v>
      </c>
      <c r="U233" s="7">
        <f t="shared" si="47"/>
        <v>318951.63405515283</v>
      </c>
      <c r="V233" s="7">
        <f t="shared" si="48"/>
        <v>332311.70515697775</v>
      </c>
      <c r="W233" s="7">
        <f t="shared" si="49"/>
        <v>323670.50115424051</v>
      </c>
      <c r="X233" s="7">
        <f t="shared" si="50"/>
        <v>345829.79861108173</v>
      </c>
      <c r="Y233" s="7">
        <f t="shared" si="50"/>
        <v>320844.3140814142</v>
      </c>
      <c r="Z233" s="7">
        <f t="shared" si="50"/>
        <v>334842.54720470996</v>
      </c>
      <c r="AA233" s="7">
        <f t="shared" si="42"/>
        <v>323292.98406179657</v>
      </c>
      <c r="AB233" s="7" cm="1">
        <f t="array" ref="AB233">SUM(ABS(T233:W233-X232:AA232))</f>
        <v>0</v>
      </c>
      <c r="AC233" s="6">
        <f t="shared" si="51"/>
        <v>0.26104112404980634</v>
      </c>
      <c r="AD233" s="6">
        <f t="shared" si="51"/>
        <v>0.24218144511887552</v>
      </c>
      <c r="AE233" s="6">
        <f t="shared" si="51"/>
        <v>0.2527476673585205</v>
      </c>
      <c r="AF233" s="6">
        <f t="shared" si="51"/>
        <v>0.24402976347279759</v>
      </c>
    </row>
    <row r="234" spans="1:32" x14ac:dyDescent="0.25">
      <c r="A234" s="1">
        <v>43070</v>
      </c>
      <c r="B234" s="3">
        <v>271.38000499999998</v>
      </c>
      <c r="C234" s="5">
        <v>45.970001000000003</v>
      </c>
      <c r="D234" s="3">
        <v>104.790001</v>
      </c>
      <c r="E234" s="3">
        <v>1025.0699460000001</v>
      </c>
      <c r="F234" s="6">
        <f t="shared" si="43"/>
        <v>-1.9580864288187727E-2</v>
      </c>
      <c r="G234" s="6">
        <f t="shared" si="43"/>
        <v>4.3696963076251816E-3</v>
      </c>
      <c r="H234" s="6">
        <f t="shared" si="43"/>
        <v>2.5832760021988754E-3</v>
      </c>
      <c r="I234" s="6">
        <f t="shared" si="43"/>
        <v>-1.0712621991222027E-2</v>
      </c>
      <c r="J234" s="3" cm="1">
        <f t="array" ref="J234">B234*INDEX(AJ$3:AJ$7,2022-YEAR($A234))/1000000</f>
        <v>163.56642799360498</v>
      </c>
      <c r="K234" s="3" cm="1">
        <f t="array" ref="K234">C234*INDEX(AK$3:AK$7,2022-YEAR($A234))/1000000</f>
        <v>196.383844272</v>
      </c>
      <c r="L234" s="3" cm="1">
        <f t="array" ref="L234">D234*INDEX(AL$3:AL$7,2022-YEAR($A234))/1000000</f>
        <v>372.17216755160001</v>
      </c>
      <c r="M234" s="3" cm="1">
        <f t="array" ref="M234">E234*INDEX(AM$3:AM$7,2022-YEAR($A234))/1000000</f>
        <v>710.42370100535402</v>
      </c>
      <c r="N234" s="3"/>
      <c r="O234" s="8">
        <v>43070</v>
      </c>
      <c r="P234" s="7">
        <f t="shared" si="44"/>
        <v>1324809.6439590026</v>
      </c>
      <c r="Q234" s="7">
        <f t="shared" si="40"/>
        <v>1317079.2094585358</v>
      </c>
      <c r="R234" s="6">
        <f t="shared" si="41"/>
        <v>1.0230641125174023E-2</v>
      </c>
      <c r="S234" s="9">
        <f t="shared" si="45"/>
        <v>1</v>
      </c>
      <c r="T234" s="7">
        <f t="shared" si="46"/>
        <v>331202.41098975064</v>
      </c>
      <c r="U234" s="7">
        <f t="shared" si="47"/>
        <v>331202.41098975064</v>
      </c>
      <c r="V234" s="7">
        <f t="shared" si="48"/>
        <v>331202.41098975064</v>
      </c>
      <c r="W234" s="7">
        <f t="shared" si="49"/>
        <v>331202.41098975064</v>
      </c>
      <c r="X234" s="7">
        <f t="shared" si="50"/>
        <v>324717.18152823974</v>
      </c>
      <c r="Y234" s="7">
        <f t="shared" si="50"/>
        <v>332649.66494212911</v>
      </c>
      <c r="Z234" s="7">
        <f t="shared" si="50"/>
        <v>332057.99822993088</v>
      </c>
      <c r="AA234" s="7">
        <f t="shared" si="42"/>
        <v>327654.3647582361</v>
      </c>
      <c r="AB234" s="7" cm="1">
        <f t="array" ref="AB234">SUM(ABS(T234:W234-X233:AA233))</f>
        <v>36535.047672580928</v>
      </c>
      <c r="AC234" s="6">
        <f t="shared" si="51"/>
        <v>0.2465433963244581</v>
      </c>
      <c r="AD234" s="6">
        <f t="shared" si="51"/>
        <v>0.25256618019115545</v>
      </c>
      <c r="AE234" s="6">
        <f t="shared" si="51"/>
        <v>0.25211695382120808</v>
      </c>
      <c r="AF234" s="6">
        <f t="shared" si="51"/>
        <v>0.24877346966317845</v>
      </c>
    </row>
    <row r="235" spans="1:32" x14ac:dyDescent="0.25">
      <c r="A235" s="1">
        <v>43073</v>
      </c>
      <c r="B235" s="3">
        <v>277.97000100000002</v>
      </c>
      <c r="C235" s="5">
        <v>46.23</v>
      </c>
      <c r="D235" s="3">
        <v>106.949997</v>
      </c>
      <c r="E235" s="3">
        <v>1011.869995</v>
      </c>
      <c r="F235" s="6">
        <f t="shared" si="43"/>
        <v>2.428327761288096E-2</v>
      </c>
      <c r="G235" s="6">
        <f t="shared" si="43"/>
        <v>5.6558406426834296E-3</v>
      </c>
      <c r="H235" s="6">
        <f t="shared" si="43"/>
        <v>2.0612615510901655E-2</v>
      </c>
      <c r="I235" s="6">
        <f t="shared" si="43"/>
        <v>-1.2877122240788075E-2</v>
      </c>
      <c r="J235" s="3" cm="1">
        <f t="array" ref="J235">B235*INDEX(AJ$3:AJ$7,2022-YEAR($A235))/1000000</f>
        <v>167.538356972721</v>
      </c>
      <c r="K235" s="3" cm="1">
        <f t="array" ref="K235">C235*INDEX(AK$3:AK$7,2022-YEAR($A235))/1000000</f>
        <v>197.49456000000001</v>
      </c>
      <c r="L235" s="3" cm="1">
        <f t="array" ref="L235">D235*INDEX(AL$3:AL$7,2022-YEAR($A235))/1000000</f>
        <v>379.84360934519998</v>
      </c>
      <c r="M235" s="3" cm="1">
        <f t="array" ref="M235">E235*INDEX(AM$3:AM$7,2022-YEAR($A235))/1000000</f>
        <v>701.27548816475496</v>
      </c>
      <c r="N235" s="3"/>
      <c r="O235" s="8">
        <v>43073</v>
      </c>
      <c r="P235" s="7">
        <f t="shared" si="44"/>
        <v>1317079.2094585358</v>
      </c>
      <c r="Q235" s="7">
        <f t="shared" si="40"/>
        <v>1329471.1589551265</v>
      </c>
      <c r="R235" s="6">
        <f t="shared" si="41"/>
        <v>-5.8351284923964242E-3</v>
      </c>
      <c r="S235" s="9">
        <f t="shared" si="45"/>
        <v>0</v>
      </c>
      <c r="T235" s="7">
        <f t="shared" si="46"/>
        <v>324717.18152823974</v>
      </c>
      <c r="U235" s="7">
        <f t="shared" si="47"/>
        <v>332649.66494212911</v>
      </c>
      <c r="V235" s="7">
        <f t="shared" si="48"/>
        <v>332057.99822993088</v>
      </c>
      <c r="W235" s="7">
        <f t="shared" si="49"/>
        <v>327654.3647582361</v>
      </c>
      <c r="X235" s="7">
        <f t="shared" si="50"/>
        <v>332602.37899296224</v>
      </c>
      <c r="Y235" s="7">
        <f t="shared" si="50"/>
        <v>334531.07843688381</v>
      </c>
      <c r="Z235" s="7">
        <f t="shared" si="50"/>
        <v>338902.58207476407</v>
      </c>
      <c r="AA235" s="7">
        <f t="shared" si="42"/>
        <v>323435.11945051647</v>
      </c>
      <c r="AB235" s="7" cm="1">
        <f t="array" ref="AB235">SUM(ABS(T235:W235-X234:AA234))</f>
        <v>0</v>
      </c>
      <c r="AC235" s="6">
        <f t="shared" si="51"/>
        <v>0.25017645306000091</v>
      </c>
      <c r="AD235" s="6">
        <f t="shared" si="51"/>
        <v>0.25162717986285793</v>
      </c>
      <c r="AE235" s="6">
        <f t="shared" si="51"/>
        <v>0.2549153321544172</v>
      </c>
      <c r="AF235" s="6">
        <f t="shared" si="51"/>
        <v>0.24328103492272399</v>
      </c>
    </row>
    <row r="236" spans="1:32" x14ac:dyDescent="0.25">
      <c r="A236" s="1">
        <v>43074</v>
      </c>
      <c r="B236" s="3">
        <v>275.540009</v>
      </c>
      <c r="C236" s="5">
        <v>46.259998000000003</v>
      </c>
      <c r="D236" s="3">
        <v>105.720001</v>
      </c>
      <c r="E236" s="3">
        <v>1019.599976</v>
      </c>
      <c r="F236" s="6">
        <f t="shared" si="43"/>
        <v>-8.7419217586721665E-3</v>
      </c>
      <c r="G236" s="6">
        <f t="shared" si="43"/>
        <v>6.4888600475887515E-4</v>
      </c>
      <c r="H236" s="6">
        <f t="shared" si="43"/>
        <v>-1.1500664184216802E-2</v>
      </c>
      <c r="I236" s="6">
        <f t="shared" si="43"/>
        <v>7.6393025173158158E-3</v>
      </c>
      <c r="J236" s="3" cm="1">
        <f t="array" ref="J236">B236*INDEX(AJ$3:AJ$7,2022-YEAR($A236))/1000000</f>
        <v>166.07374976448901</v>
      </c>
      <c r="K236" s="3" cm="1">
        <f t="array" ref="K236">C236*INDEX(AK$3:AK$7,2022-YEAR($A236))/1000000</f>
        <v>197.62271145599999</v>
      </c>
      <c r="L236" s="3" cm="1">
        <f t="array" ref="L236">D236*INDEX(AL$3:AL$7,2022-YEAR($A236))/1000000</f>
        <v>375.47515555159998</v>
      </c>
      <c r="M236" s="3" cm="1">
        <f t="array" ref="M236">E236*INDEX(AM$3:AM$7,2022-YEAR($A236))/1000000</f>
        <v>706.63274376682398</v>
      </c>
      <c r="N236" s="3"/>
      <c r="O236" s="8">
        <v>43074</v>
      </c>
      <c r="P236" s="7">
        <f t="shared" si="44"/>
        <v>1329471.1589551265</v>
      </c>
      <c r="Q236" s="7">
        <f t="shared" si="40"/>
        <v>1325353.8614507774</v>
      </c>
      <c r="R236" s="6">
        <f t="shared" si="41"/>
        <v>9.408659257240215E-3</v>
      </c>
      <c r="S236" s="9">
        <f t="shared" si="45"/>
        <v>0</v>
      </c>
      <c r="T236" s="7">
        <f t="shared" si="46"/>
        <v>332602.37899296224</v>
      </c>
      <c r="U236" s="7">
        <f t="shared" si="47"/>
        <v>334531.07843688381</v>
      </c>
      <c r="V236" s="7">
        <f t="shared" si="48"/>
        <v>338902.58207476407</v>
      </c>
      <c r="W236" s="7">
        <f t="shared" si="49"/>
        <v>323435.11945051647</v>
      </c>
      <c r="X236" s="7">
        <f t="shared" si="50"/>
        <v>329694.79501905758</v>
      </c>
      <c r="Y236" s="7">
        <f t="shared" si="50"/>
        <v>334748.15097183845</v>
      </c>
      <c r="Z236" s="7">
        <f t="shared" si="50"/>
        <v>335004.9772871582</v>
      </c>
      <c r="AA236" s="7">
        <f t="shared" si="42"/>
        <v>325905.93817272317</v>
      </c>
      <c r="AB236" s="7" cm="1">
        <f t="array" ref="AB236">SUM(ABS(T236:W236-X235:AA235))</f>
        <v>0</v>
      </c>
      <c r="AC236" s="6">
        <f t="shared" si="51"/>
        <v>0.24875982528783855</v>
      </c>
      <c r="AD236" s="6">
        <f t="shared" si="51"/>
        <v>0.25257266056131739</v>
      </c>
      <c r="AE236" s="6">
        <f t="shared" si="51"/>
        <v>0.25276643999093973</v>
      </c>
      <c r="AF236" s="6">
        <f t="shared" si="51"/>
        <v>0.24590107415990431</v>
      </c>
    </row>
    <row r="237" spans="1:32" x14ac:dyDescent="0.25">
      <c r="A237" s="1">
        <v>43075</v>
      </c>
      <c r="B237" s="3">
        <v>278.26998900000001</v>
      </c>
      <c r="C237" s="5">
        <v>46.450001</v>
      </c>
      <c r="D237" s="3">
        <v>104.93</v>
      </c>
      <c r="E237" s="3">
        <v>1032.719971</v>
      </c>
      <c r="F237" s="6">
        <f t="shared" si="43"/>
        <v>9.9077444684267935E-3</v>
      </c>
      <c r="G237" s="6">
        <f t="shared" si="43"/>
        <v>4.1072850889443124E-3</v>
      </c>
      <c r="H237" s="6">
        <f t="shared" si="43"/>
        <v>-7.472578438586952E-3</v>
      </c>
      <c r="I237" s="6">
        <f t="shared" si="43"/>
        <v>1.2867786689708671E-2</v>
      </c>
      <c r="J237" s="3" cm="1">
        <f t="array" ref="J237">B237*INDEX(AJ$3:AJ$7,2022-YEAR($A237))/1000000</f>
        <v>167.71916604006901</v>
      </c>
      <c r="K237" s="3" cm="1">
        <f t="array" ref="K237">C237*INDEX(AK$3:AK$7,2022-YEAR($A237))/1000000</f>
        <v>198.43440427200002</v>
      </c>
      <c r="L237" s="3" cm="1">
        <f t="array" ref="L237">D237*INDEX(AL$3:AL$7,2022-YEAR($A237))/1000000</f>
        <v>372.66938800000003</v>
      </c>
      <c r="M237" s="3" cm="1">
        <f t="array" ref="M237">E237*INDEX(AM$3:AM$7,2022-YEAR($A237))/1000000</f>
        <v>715.72554318157904</v>
      </c>
      <c r="N237" s="3"/>
      <c r="O237" s="8">
        <v>43075</v>
      </c>
      <c r="P237" s="7">
        <f t="shared" si="44"/>
        <v>1325353.8614507774</v>
      </c>
      <c r="Q237" s="7">
        <f t="shared" si="40"/>
        <v>1331685.6364446557</v>
      </c>
      <c r="R237" s="6">
        <f t="shared" si="41"/>
        <v>-3.0969438310982644E-3</v>
      </c>
      <c r="S237" s="9">
        <f t="shared" si="45"/>
        <v>0</v>
      </c>
      <c r="T237" s="7">
        <f t="shared" si="46"/>
        <v>329694.79501905758</v>
      </c>
      <c r="U237" s="7">
        <f t="shared" si="47"/>
        <v>334748.15097183845</v>
      </c>
      <c r="V237" s="7">
        <f t="shared" si="48"/>
        <v>335004.9772871582</v>
      </c>
      <c r="W237" s="7">
        <f t="shared" si="49"/>
        <v>325905.93817272317</v>
      </c>
      <c r="X237" s="7">
        <f t="shared" si="50"/>
        <v>332961.32680067676</v>
      </c>
      <c r="Y237" s="7">
        <f t="shared" si="50"/>
        <v>336123.0570608768</v>
      </c>
      <c r="Z237" s="7">
        <f t="shared" si="50"/>
        <v>332501.62631706288</v>
      </c>
      <c r="AA237" s="7">
        <f t="shared" si="42"/>
        <v>330099.62626603915</v>
      </c>
      <c r="AB237" s="7" cm="1">
        <f t="array" ref="AB237">SUM(ABS(T237:W237-X236:AA236))</f>
        <v>0</v>
      </c>
      <c r="AC237" s="6">
        <f t="shared" si="51"/>
        <v>0.25002997530980314</v>
      </c>
      <c r="AD237" s="6">
        <f t="shared" si="51"/>
        <v>0.25240420701559918</v>
      </c>
      <c r="AE237" s="6">
        <f t="shared" si="51"/>
        <v>0.24968477335595374</v>
      </c>
      <c r="AF237" s="6">
        <f t="shared" si="51"/>
        <v>0.24788104431864386</v>
      </c>
    </row>
    <row r="238" spans="1:32" x14ac:dyDescent="0.25">
      <c r="A238" s="1">
        <v>43076</v>
      </c>
      <c r="B238" s="3">
        <v>281.97000100000002</v>
      </c>
      <c r="C238" s="5">
        <v>45.779998999999997</v>
      </c>
      <c r="D238" s="3">
        <v>104.620003</v>
      </c>
      <c r="E238" s="3">
        <v>1044.5699460000001</v>
      </c>
      <c r="F238" s="6">
        <f t="shared" si="43"/>
        <v>1.3296482359799189E-2</v>
      </c>
      <c r="G238" s="6">
        <f t="shared" si="43"/>
        <v>-1.4424154694851476E-2</v>
      </c>
      <c r="H238" s="6">
        <f t="shared" si="43"/>
        <v>-2.9543219289051015E-3</v>
      </c>
      <c r="I238" s="6">
        <f t="shared" si="43"/>
        <v>1.1474528751996171E-2</v>
      </c>
      <c r="J238" s="3" cm="1">
        <f t="array" ref="J238">B238*INDEX(AJ$3:AJ$7,2022-YEAR($A238))/1000000</f>
        <v>169.94924097272101</v>
      </c>
      <c r="K238" s="3" cm="1">
        <f t="array" ref="K238">C238*INDEX(AK$3:AK$7,2022-YEAR($A238))/1000000</f>
        <v>195.57215572799998</v>
      </c>
      <c r="L238" s="3" cm="1">
        <f t="array" ref="L238">D238*INDEX(AL$3:AL$7,2022-YEAR($A238))/1000000</f>
        <v>371.56840265480002</v>
      </c>
      <c r="M238" s="3" cm="1">
        <f t="array" ref="M238">E238*INDEX(AM$3:AM$7,2022-YEAR($A238))/1000000</f>
        <v>723.93815650535407</v>
      </c>
      <c r="N238" s="3"/>
      <c r="O238" s="8">
        <v>43076</v>
      </c>
      <c r="P238" s="7">
        <f t="shared" si="44"/>
        <v>1331685.6364446557</v>
      </c>
      <c r="Q238" s="7">
        <f t="shared" si="40"/>
        <v>1334069.9806879913</v>
      </c>
      <c r="R238" s="6">
        <f t="shared" si="41"/>
        <v>4.7774222251462106E-3</v>
      </c>
      <c r="S238" s="9">
        <f t="shared" si="45"/>
        <v>0</v>
      </c>
      <c r="T238" s="7">
        <f t="shared" si="46"/>
        <v>332961.32680067676</v>
      </c>
      <c r="U238" s="7">
        <f t="shared" si="47"/>
        <v>336123.0570608768</v>
      </c>
      <c r="V238" s="7">
        <f t="shared" si="48"/>
        <v>332501.62631706288</v>
      </c>
      <c r="W238" s="7">
        <f t="shared" si="49"/>
        <v>330099.62626603915</v>
      </c>
      <c r="X238" s="7">
        <f t="shared" si="50"/>
        <v>337388.54120897729</v>
      </c>
      <c r="Y238" s="7">
        <f t="shared" si="50"/>
        <v>331274.76608932437</v>
      </c>
      <c r="Z238" s="7">
        <f t="shared" si="50"/>
        <v>331519.30947103776</v>
      </c>
      <c r="AA238" s="7">
        <f t="shared" si="42"/>
        <v>333887.36391865194</v>
      </c>
      <c r="AB238" s="7" cm="1">
        <f t="array" ref="AB238">SUM(ABS(T238:W238-X237:AA237))</f>
        <v>0</v>
      </c>
      <c r="AC238" s="6">
        <f t="shared" si="51"/>
        <v>0.25290168139079416</v>
      </c>
      <c r="AD238" s="6">
        <f t="shared" si="51"/>
        <v>0.24831888198135091</v>
      </c>
      <c r="AE238" s="6">
        <f t="shared" si="51"/>
        <v>0.24850218824358106</v>
      </c>
      <c r="AF238" s="6">
        <f t="shared" si="51"/>
        <v>0.25027724838427395</v>
      </c>
    </row>
    <row r="239" spans="1:32" x14ac:dyDescent="0.25">
      <c r="A239" s="1">
        <v>43077</v>
      </c>
      <c r="B239" s="3">
        <v>285.89999399999999</v>
      </c>
      <c r="C239" s="5">
        <v>45.310001</v>
      </c>
      <c r="D239" s="3">
        <v>105.93</v>
      </c>
      <c r="E239" s="3">
        <v>1049.380005</v>
      </c>
      <c r="F239" s="6">
        <f t="shared" si="43"/>
        <v>1.3937628067036689E-2</v>
      </c>
      <c r="G239" s="6">
        <f t="shared" si="43"/>
        <v>-1.0266448454924526E-2</v>
      </c>
      <c r="H239" s="6">
        <f t="shared" si="43"/>
        <v>1.2521477369867862E-2</v>
      </c>
      <c r="I239" s="6">
        <f t="shared" si="43"/>
        <v>4.6048223179493419E-3</v>
      </c>
      <c r="J239" s="3" cm="1">
        <f t="array" ref="J239">B239*INDEX(AJ$3:AJ$7,2022-YEAR($A239))/1000000</f>
        <v>172.317930283674</v>
      </c>
      <c r="K239" s="3" cm="1">
        <f t="array" ref="K239">C239*INDEX(AK$3:AK$7,2022-YEAR($A239))/1000000</f>
        <v>193.56432427199999</v>
      </c>
      <c r="L239" s="3" cm="1">
        <f t="array" ref="L239">D239*INDEX(AL$3:AL$7,2022-YEAR($A239))/1000000</f>
        <v>376.22098799999998</v>
      </c>
      <c r="M239" s="3" cm="1">
        <f t="array" ref="M239">E239*INDEX(AM$3:AM$7,2022-YEAR($A239))/1000000</f>
        <v>727.27176308524497</v>
      </c>
      <c r="N239" s="3"/>
      <c r="O239" s="8">
        <v>43077</v>
      </c>
      <c r="P239" s="7">
        <f t="shared" si="44"/>
        <v>1334069.9806879913</v>
      </c>
      <c r="Q239" s="7">
        <f t="shared" si="40"/>
        <v>1341059.9648952386</v>
      </c>
      <c r="R239" s="6">
        <f t="shared" si="41"/>
        <v>1.790470797373267E-3</v>
      </c>
      <c r="S239" s="9">
        <f t="shared" si="45"/>
        <v>0</v>
      </c>
      <c r="T239" s="7">
        <f t="shared" si="46"/>
        <v>337388.54120897729</v>
      </c>
      <c r="U239" s="7">
        <f t="shared" si="47"/>
        <v>331274.76608932437</v>
      </c>
      <c r="V239" s="7">
        <f t="shared" si="48"/>
        <v>331519.30947103776</v>
      </c>
      <c r="W239" s="7">
        <f t="shared" si="49"/>
        <v>333887.36391865194</v>
      </c>
      <c r="X239" s="7">
        <f t="shared" si="50"/>
        <v>342090.93721042812</v>
      </c>
      <c r="Y239" s="7">
        <f t="shared" si="50"/>
        <v>327873.75077885116</v>
      </c>
      <c r="Z239" s="7">
        <f t="shared" si="50"/>
        <v>335670.4210022536</v>
      </c>
      <c r="AA239" s="7">
        <f t="shared" si="42"/>
        <v>335424.85590370581</v>
      </c>
      <c r="AB239" s="7" cm="1">
        <f t="array" ref="AB239">SUM(ABS(T239:W239-X238:AA238))</f>
        <v>0</v>
      </c>
      <c r="AC239" s="6">
        <f t="shared" si="51"/>
        <v>0.25508996328672873</v>
      </c>
      <c r="AD239" s="6">
        <f t="shared" si="51"/>
        <v>0.24448850861375473</v>
      </c>
      <c r="AE239" s="6">
        <f t="shared" si="51"/>
        <v>0.25030232039510297</v>
      </c>
      <c r="AF239" s="6">
        <f t="shared" si="51"/>
        <v>0.25011920770441359</v>
      </c>
    </row>
    <row r="240" spans="1:32" x14ac:dyDescent="0.25">
      <c r="A240" s="1">
        <v>43080</v>
      </c>
      <c r="B240" s="3">
        <v>283.16000400000001</v>
      </c>
      <c r="C240" s="5">
        <v>45.330002</v>
      </c>
      <c r="D240" s="3">
        <v>105.620003</v>
      </c>
      <c r="E240" s="3">
        <v>1051.969971</v>
      </c>
      <c r="F240" s="6">
        <f t="shared" si="43"/>
        <v>-9.5837357730058637E-3</v>
      </c>
      <c r="G240" s="6">
        <f t="shared" si="43"/>
        <v>4.4142572409122671E-4</v>
      </c>
      <c r="H240" s="6">
        <f t="shared" si="43"/>
        <v>-2.9264325497970756E-3</v>
      </c>
      <c r="I240" s="6">
        <f t="shared" si="43"/>
        <v>2.468091623300861E-3</v>
      </c>
      <c r="J240" s="3" cm="1">
        <f t="array" ref="J240">B240*INDEX(AJ$3:AJ$7,2022-YEAR($A240))/1000000</f>
        <v>170.66648077088399</v>
      </c>
      <c r="K240" s="3" cm="1">
        <f t="array" ref="K240">C240*INDEX(AK$3:AK$7,2022-YEAR($A240))/1000000</f>
        <v>193.64976854400001</v>
      </c>
      <c r="L240" s="3" cm="1">
        <f t="array" ref="L240">D240*INDEX(AL$3:AL$7,2022-YEAR($A240))/1000000</f>
        <v>375.12000265479998</v>
      </c>
      <c r="M240" s="3" cm="1">
        <f t="array" ref="M240">E240*INDEX(AM$3:AM$7,2022-YEAR($A240))/1000000</f>
        <v>729.06673643157899</v>
      </c>
      <c r="N240" s="3"/>
      <c r="O240" s="8">
        <v>43080</v>
      </c>
      <c r="P240" s="7">
        <f t="shared" si="44"/>
        <v>1341059.9648952386</v>
      </c>
      <c r="Q240" s="7">
        <f t="shared" si="40"/>
        <v>1337771.7300815999</v>
      </c>
      <c r="R240" s="6">
        <f t="shared" si="41"/>
        <v>5.2395933559965524E-3</v>
      </c>
      <c r="S240" s="9">
        <f t="shared" si="45"/>
        <v>0</v>
      </c>
      <c r="T240" s="7">
        <f t="shared" si="46"/>
        <v>342090.93721042812</v>
      </c>
      <c r="U240" s="7">
        <f t="shared" si="47"/>
        <v>327873.75077885116</v>
      </c>
      <c r="V240" s="7">
        <f t="shared" si="48"/>
        <v>335670.4210022536</v>
      </c>
      <c r="W240" s="7">
        <f t="shared" si="49"/>
        <v>335424.85590370581</v>
      </c>
      <c r="X240" s="7">
        <f t="shared" si="50"/>
        <v>338812.42805786338</v>
      </c>
      <c r="Y240" s="7">
        <f t="shared" si="50"/>
        <v>328018.48268669925</v>
      </c>
      <c r="Z240" s="7">
        <f t="shared" si="50"/>
        <v>334688.10415622854</v>
      </c>
      <c r="AA240" s="7">
        <f t="shared" si="42"/>
        <v>336252.71518080868</v>
      </c>
      <c r="AB240" s="7" cm="1">
        <f t="array" ref="AB240">SUM(ABS(T240:W240-X239:AA239))</f>
        <v>0</v>
      </c>
      <c r="AC240" s="6">
        <f t="shared" si="51"/>
        <v>0.25326624897148697</v>
      </c>
      <c r="AD240" s="6">
        <f t="shared" si="51"/>
        <v>0.2451976486800862</v>
      </c>
      <c r="AE240" s="6">
        <f t="shared" si="51"/>
        <v>0.25018326866259433</v>
      </c>
      <c r="AF240" s="6">
        <f t="shared" si="51"/>
        <v>0.25135283368583244</v>
      </c>
    </row>
    <row r="241" spans="1:32" x14ac:dyDescent="0.25">
      <c r="A241" s="1">
        <v>43081</v>
      </c>
      <c r="B241" s="3">
        <v>289.94000199999999</v>
      </c>
      <c r="C241" s="5">
        <v>45.290000999999997</v>
      </c>
      <c r="D241" s="3">
        <v>106.849998</v>
      </c>
      <c r="E241" s="3">
        <v>1048.7700199999999</v>
      </c>
      <c r="F241" s="6">
        <f t="shared" si="43"/>
        <v>2.3944052494080159E-2</v>
      </c>
      <c r="G241" s="6">
        <f t="shared" si="43"/>
        <v>-8.8243984635172357E-4</v>
      </c>
      <c r="H241" s="6">
        <f t="shared" si="43"/>
        <v>1.164547401120597E-2</v>
      </c>
      <c r="I241" s="6">
        <f t="shared" si="43"/>
        <v>-3.0418653461735667E-3</v>
      </c>
      <c r="J241" s="3" cm="1">
        <f t="array" ref="J241">B241*INDEX(AJ$3:AJ$7,2022-YEAR($A241))/1000000</f>
        <v>174.752927945442</v>
      </c>
      <c r="K241" s="3" cm="1">
        <f t="array" ref="K241">C241*INDEX(AK$3:AK$7,2022-YEAR($A241))/1000000</f>
        <v>193.47888427199999</v>
      </c>
      <c r="L241" s="3" cm="1">
        <f t="array" ref="L241">D241*INDEX(AL$3:AL$7,2022-YEAR($A241))/1000000</f>
        <v>379.48845289679997</v>
      </c>
      <c r="M241" s="3" cm="1">
        <f t="array" ref="M241">E241*INDEX(AM$3:AM$7,2022-YEAR($A241))/1000000</f>
        <v>726.84901359097989</v>
      </c>
      <c r="N241" s="3"/>
      <c r="O241" s="8">
        <v>43081</v>
      </c>
      <c r="P241" s="7">
        <f t="shared" si="44"/>
        <v>1337771.7300815999</v>
      </c>
      <c r="Q241" s="7">
        <f t="shared" si="40"/>
        <v>1348469.5822021477</v>
      </c>
      <c r="R241" s="6">
        <f t="shared" si="41"/>
        <v>-2.4519670258709159E-3</v>
      </c>
      <c r="S241" s="9">
        <f t="shared" si="45"/>
        <v>0</v>
      </c>
      <c r="T241" s="7">
        <f t="shared" si="46"/>
        <v>338812.42805786338</v>
      </c>
      <c r="U241" s="7">
        <f t="shared" si="47"/>
        <v>328018.48268669925</v>
      </c>
      <c r="V241" s="7">
        <f t="shared" si="48"/>
        <v>334688.10415622854</v>
      </c>
      <c r="W241" s="7">
        <f t="shared" si="49"/>
        <v>336252.71518080868</v>
      </c>
      <c r="X241" s="7">
        <f t="shared" si="50"/>
        <v>346924.97062092763</v>
      </c>
      <c r="Y241" s="7">
        <f t="shared" si="50"/>
        <v>327729.02610723668</v>
      </c>
      <c r="Z241" s="7">
        <f t="shared" si="50"/>
        <v>338585.70577503968</v>
      </c>
      <c r="AA241" s="7">
        <f t="shared" si="42"/>
        <v>335229.87969894346</v>
      </c>
      <c r="AB241" s="7" cm="1">
        <f t="array" ref="AB241">SUM(ABS(T241:W241-X240:AA240))</f>
        <v>0</v>
      </c>
      <c r="AC241" s="6">
        <f t="shared" si="51"/>
        <v>0.25727311553767068</v>
      </c>
      <c r="AD241" s="6">
        <f t="shared" si="51"/>
        <v>0.24303775957039508</v>
      </c>
      <c r="AE241" s="6">
        <f t="shared" si="51"/>
        <v>0.25108887159479332</v>
      </c>
      <c r="AF241" s="6">
        <f t="shared" si="51"/>
        <v>0.24860025329714075</v>
      </c>
    </row>
    <row r="242" spans="1:32" x14ac:dyDescent="0.25">
      <c r="A242" s="1">
        <v>43082</v>
      </c>
      <c r="B242" s="3">
        <v>291.83999599999999</v>
      </c>
      <c r="C242" s="5">
        <v>45.900002000000001</v>
      </c>
      <c r="D242" s="3">
        <v>105.510002</v>
      </c>
      <c r="E242" s="3">
        <v>1051.3900149999999</v>
      </c>
      <c r="F242" s="6">
        <f t="shared" si="43"/>
        <v>6.5530592084357409E-3</v>
      </c>
      <c r="G242" s="6">
        <f t="shared" si="43"/>
        <v>1.3468778682517613E-2</v>
      </c>
      <c r="H242" s="6">
        <f t="shared" si="43"/>
        <v>-1.2540908049432087E-2</v>
      </c>
      <c r="I242" s="6">
        <f t="shared" si="43"/>
        <v>2.4981597013995493E-3</v>
      </c>
      <c r="J242" s="3" cm="1">
        <f t="array" ref="J242">B242*INDEX(AJ$3:AJ$7,2022-YEAR($A242))/1000000</f>
        <v>175.898094229116</v>
      </c>
      <c r="K242" s="3" cm="1">
        <f t="array" ref="K242">C242*INDEX(AK$3:AK$7,2022-YEAR($A242))/1000000</f>
        <v>196.084808544</v>
      </c>
      <c r="L242" s="3" cm="1">
        <f t="array" ref="L242">D242*INDEX(AL$3:AL$7,2022-YEAR($A242))/1000000</f>
        <v>374.72932310320004</v>
      </c>
      <c r="M242" s="3" cm="1">
        <f t="array" ref="M242">E242*INDEX(AM$3:AM$7,2022-YEAR($A242))/1000000</f>
        <v>728.66479850573489</v>
      </c>
      <c r="N242" s="3"/>
      <c r="O242" s="8">
        <v>43082</v>
      </c>
      <c r="P242" s="7">
        <f t="shared" si="44"/>
        <v>1348469.5822021477</v>
      </c>
      <c r="Q242" s="7">
        <f t="shared" si="40"/>
        <v>1351748.3973691787</v>
      </c>
      <c r="R242" s="6">
        <f t="shared" si="41"/>
        <v>7.9967694637226305E-3</v>
      </c>
      <c r="S242" s="9">
        <f t="shared" si="45"/>
        <v>0</v>
      </c>
      <c r="T242" s="7">
        <f t="shared" si="46"/>
        <v>346924.97062092763</v>
      </c>
      <c r="U242" s="7">
        <f t="shared" si="47"/>
        <v>327729.02610723668</v>
      </c>
      <c r="V242" s="7">
        <f t="shared" si="48"/>
        <v>338585.70577503968</v>
      </c>
      <c r="W242" s="7">
        <f t="shared" si="49"/>
        <v>335229.87969894346</v>
      </c>
      <c r="X242" s="7">
        <f t="shared" si="50"/>
        <v>349198.39049429144</v>
      </c>
      <c r="Y242" s="7">
        <f t="shared" si="50"/>
        <v>332143.13582771213</v>
      </c>
      <c r="Z242" s="7">
        <f t="shared" si="50"/>
        <v>334339.53357206279</v>
      </c>
      <c r="AA242" s="7">
        <f t="shared" si="42"/>
        <v>336067.33747511241</v>
      </c>
      <c r="AB242" s="7" cm="1">
        <f t="array" ref="AB242">SUM(ABS(T242:W242-X241:AA241))</f>
        <v>0</v>
      </c>
      <c r="AC242" s="6">
        <f t="shared" si="51"/>
        <v>0.25833090771471517</v>
      </c>
      <c r="AD242" s="6">
        <f t="shared" si="51"/>
        <v>0.24571372636663821</v>
      </c>
      <c r="AE242" s="6">
        <f t="shared" si="51"/>
        <v>0.24733858329165873</v>
      </c>
      <c r="AF242" s="6">
        <f t="shared" si="51"/>
        <v>0.24861678262698794</v>
      </c>
    </row>
    <row r="243" spans="1:32" x14ac:dyDescent="0.25">
      <c r="A243" s="1">
        <v>43083</v>
      </c>
      <c r="B243" s="3">
        <v>293.88000499999998</v>
      </c>
      <c r="C243" s="5">
        <v>46.029998999999997</v>
      </c>
      <c r="D243" s="3">
        <v>104.660004</v>
      </c>
      <c r="E243" s="3">
        <v>1057.469971</v>
      </c>
      <c r="F243" s="6">
        <f t="shared" si="43"/>
        <v>6.9901625135713186E-3</v>
      </c>
      <c r="G243" s="6">
        <f t="shared" si="43"/>
        <v>2.8321785258309529E-3</v>
      </c>
      <c r="H243" s="6">
        <f t="shared" si="43"/>
        <v>-8.0560893174848047E-3</v>
      </c>
      <c r="I243" s="6">
        <f t="shared" si="43"/>
        <v>5.7827789053142009E-3</v>
      </c>
      <c r="J243" s="3" cm="1">
        <f t="array" ref="J243">B243*INDEX(AJ$3:AJ$7,2022-YEAR($A243))/1000000</f>
        <v>177.12765049360499</v>
      </c>
      <c r="K243" s="3" cm="1">
        <f t="array" ref="K243">C243*INDEX(AK$3:AK$7,2022-YEAR($A243))/1000000</f>
        <v>196.640155728</v>
      </c>
      <c r="L243" s="3" cm="1">
        <f t="array" ref="L243">D243*INDEX(AL$3:AL$7,2022-YEAR($A243))/1000000</f>
        <v>371.71047020639998</v>
      </c>
      <c r="M243" s="3" cm="1">
        <f t="array" ref="M243">E243*INDEX(AM$3:AM$7,2022-YEAR($A243))/1000000</f>
        <v>732.87850593157896</v>
      </c>
      <c r="N243" s="3"/>
      <c r="O243" s="8">
        <v>43083</v>
      </c>
      <c r="P243" s="7">
        <f t="shared" si="44"/>
        <v>1351748.3973691787</v>
      </c>
      <c r="Q243" s="7">
        <f t="shared" si="40"/>
        <v>1354379.9734900983</v>
      </c>
      <c r="R243" s="6">
        <f t="shared" si="41"/>
        <v>2.4315084376440588E-3</v>
      </c>
      <c r="S243" s="9">
        <f t="shared" si="45"/>
        <v>0</v>
      </c>
      <c r="T243" s="7">
        <f t="shared" si="46"/>
        <v>349198.39049429144</v>
      </c>
      <c r="U243" s="7">
        <f t="shared" si="47"/>
        <v>332143.13582771213</v>
      </c>
      <c r="V243" s="7">
        <f t="shared" si="48"/>
        <v>334339.53357206279</v>
      </c>
      <c r="W243" s="7">
        <f t="shared" si="49"/>
        <v>336067.33747511241</v>
      </c>
      <c r="X243" s="7">
        <f t="shared" si="50"/>
        <v>351639.34399332403</v>
      </c>
      <c r="Y243" s="7">
        <f t="shared" si="50"/>
        <v>333083.82448450552</v>
      </c>
      <c r="Z243" s="7">
        <f t="shared" si="50"/>
        <v>331646.06442724005</v>
      </c>
      <c r="AA243" s="7">
        <f t="shared" si="42"/>
        <v>338010.74058502866</v>
      </c>
      <c r="AB243" s="7" cm="1">
        <f t="array" ref="AB243">SUM(ABS(T243:W243-X242:AA242))</f>
        <v>0</v>
      </c>
      <c r="AC243" s="6">
        <f t="shared" si="51"/>
        <v>0.2596312341264066</v>
      </c>
      <c r="AD243" s="6">
        <f t="shared" si="51"/>
        <v>0.24593085471146081</v>
      </c>
      <c r="AE243" s="6">
        <f t="shared" si="51"/>
        <v>0.24486929142389943</v>
      </c>
      <c r="AF243" s="6">
        <f t="shared" si="51"/>
        <v>0.24956861973823316</v>
      </c>
    </row>
    <row r="244" spans="1:32" x14ac:dyDescent="0.25">
      <c r="A244" s="1">
        <v>43084</v>
      </c>
      <c r="B244" s="3">
        <v>293.94000199999999</v>
      </c>
      <c r="C244" s="5">
        <v>46.189999</v>
      </c>
      <c r="D244" s="3">
        <v>106.139999</v>
      </c>
      <c r="E244" s="3">
        <v>1072</v>
      </c>
      <c r="F244" s="6">
        <f t="shared" si="43"/>
        <v>2.0415475357027368E-4</v>
      </c>
      <c r="G244" s="6">
        <f t="shared" si="43"/>
        <v>3.475993992526627E-3</v>
      </c>
      <c r="H244" s="6">
        <f t="shared" si="43"/>
        <v>1.414097977676354E-2</v>
      </c>
      <c r="I244" s="6">
        <f t="shared" si="43"/>
        <v>1.3740370316387862E-2</v>
      </c>
      <c r="J244" s="3" cm="1">
        <f t="array" ref="J244">B244*INDEX(AJ$3:AJ$7,2022-YEAR($A244))/1000000</f>
        <v>177.16381194544198</v>
      </c>
      <c r="K244" s="3" cm="1">
        <f t="array" ref="K244">C244*INDEX(AK$3:AK$7,2022-YEAR($A244))/1000000</f>
        <v>197.32367572800001</v>
      </c>
      <c r="L244" s="3" cm="1">
        <f t="array" ref="L244">D244*INDEX(AL$3:AL$7,2022-YEAR($A244))/1000000</f>
        <v>376.96682044840003</v>
      </c>
      <c r="M244" s="3" cm="1">
        <f t="array" ref="M244">E244*INDEX(AM$3:AM$7,2022-YEAR($A244))/1000000</f>
        <v>742.94852800000001</v>
      </c>
      <c r="N244" s="3"/>
      <c r="O244" s="8">
        <v>43084</v>
      </c>
      <c r="P244" s="7">
        <f t="shared" si="44"/>
        <v>1354379.9734900983</v>
      </c>
      <c r="Q244" s="7">
        <f t="shared" si="40"/>
        <v>1364943.7527432966</v>
      </c>
      <c r="R244" s="6">
        <f t="shared" si="41"/>
        <v>1.9467943339464E-3</v>
      </c>
      <c r="S244" s="9">
        <f t="shared" si="45"/>
        <v>0</v>
      </c>
      <c r="T244" s="7">
        <f t="shared" si="46"/>
        <v>351639.34399332403</v>
      </c>
      <c r="U244" s="7">
        <f t="shared" si="47"/>
        <v>333083.82448450552</v>
      </c>
      <c r="V244" s="7">
        <f t="shared" si="48"/>
        <v>331646.06442724005</v>
      </c>
      <c r="W244" s="7">
        <f t="shared" si="49"/>
        <v>338010.74058502866</v>
      </c>
      <c r="X244" s="7">
        <f t="shared" si="50"/>
        <v>351711.13283694256</v>
      </c>
      <c r="Y244" s="7">
        <f t="shared" si="50"/>
        <v>334241.62185742147</v>
      </c>
      <c r="Z244" s="7">
        <f t="shared" si="50"/>
        <v>336335.86471734894</v>
      </c>
      <c r="AA244" s="7">
        <f t="shared" si="42"/>
        <v>342655.13333158352</v>
      </c>
      <c r="AB244" s="7" cm="1">
        <f t="array" ref="AB244">SUM(ABS(T244:W244-X243:AA243))</f>
        <v>0</v>
      </c>
      <c r="AC244" s="6">
        <f t="shared" si="51"/>
        <v>0.25767445151499108</v>
      </c>
      <c r="AD244" s="6">
        <f t="shared" si="51"/>
        <v>0.24487574757982128</v>
      </c>
      <c r="AE244" s="6">
        <f t="shared" si="51"/>
        <v>0.24641005465710444</v>
      </c>
      <c r="AF244" s="6">
        <f t="shared" si="51"/>
        <v>0.25103974624808317</v>
      </c>
    </row>
    <row r="245" spans="1:32" x14ac:dyDescent="0.25">
      <c r="A245" s="1">
        <v>43087</v>
      </c>
      <c r="B245" s="3">
        <v>296.14001500000001</v>
      </c>
      <c r="C245" s="5">
        <v>45.93</v>
      </c>
      <c r="D245" s="3">
        <v>106.959999</v>
      </c>
      <c r="E245" s="3">
        <v>1085.089966</v>
      </c>
      <c r="F245" s="6">
        <f t="shared" si="43"/>
        <v>7.4845648262600317E-3</v>
      </c>
      <c r="G245" s="6">
        <f t="shared" si="43"/>
        <v>-5.6289024816822408E-3</v>
      </c>
      <c r="H245" s="6">
        <f t="shared" si="43"/>
        <v>7.7256454468215274E-3</v>
      </c>
      <c r="I245" s="6">
        <f t="shared" si="43"/>
        <v>1.2210789179104564E-2</v>
      </c>
      <c r="J245" s="3" cm="1">
        <f t="array" ref="J245">B245*INDEX(AJ$3:AJ$7,2022-YEAR($A245))/1000000</f>
        <v>178.48980598081499</v>
      </c>
      <c r="K245" s="3" cm="1">
        <f t="array" ref="K245">C245*INDEX(AK$3:AK$7,2022-YEAR($A245))/1000000</f>
        <v>196.21296000000001</v>
      </c>
      <c r="L245" s="3" cm="1">
        <f t="array" ref="L245">D245*INDEX(AL$3:AL$7,2022-YEAR($A245))/1000000</f>
        <v>379.87913244839996</v>
      </c>
      <c r="M245" s="3" cm="1">
        <f t="array" ref="M245">E245*INDEX(AM$3:AM$7,2022-YEAR($A245))/1000000</f>
        <v>752.02051584633398</v>
      </c>
      <c r="N245" s="3"/>
      <c r="O245" s="8">
        <v>43087</v>
      </c>
      <c r="P245" s="7">
        <f t="shared" si="44"/>
        <v>1364943.7527432966</v>
      </c>
      <c r="Q245" s="7">
        <f t="shared" si="40"/>
        <v>1372477.2452584836</v>
      </c>
      <c r="R245" s="6">
        <f t="shared" si="41"/>
        <v>7.7997160767051543E-3</v>
      </c>
      <c r="S245" s="9">
        <f t="shared" si="45"/>
        <v>0</v>
      </c>
      <c r="T245" s="7">
        <f t="shared" si="46"/>
        <v>351711.13283694256</v>
      </c>
      <c r="U245" s="7">
        <f t="shared" si="47"/>
        <v>334241.62185742147</v>
      </c>
      <c r="V245" s="7">
        <f t="shared" si="48"/>
        <v>336335.86471734894</v>
      </c>
      <c r="W245" s="7">
        <f t="shared" si="49"/>
        <v>342655.13333158352</v>
      </c>
      <c r="X245" s="7">
        <f t="shared" si="50"/>
        <v>354343.537610778</v>
      </c>
      <c r="Y245" s="7">
        <f t="shared" si="50"/>
        <v>332360.20836266672</v>
      </c>
      <c r="Z245" s="7">
        <f t="shared" si="50"/>
        <v>338934.27635920531</v>
      </c>
      <c r="AA245" s="7">
        <f t="shared" si="42"/>
        <v>346839.22292583343</v>
      </c>
      <c r="AB245" s="7" cm="1">
        <f t="array" ref="AB245">SUM(ABS(T245:W245-X244:AA244))</f>
        <v>0</v>
      </c>
      <c r="AC245" s="6">
        <f t="shared" si="51"/>
        <v>0.25817807824132138</v>
      </c>
      <c r="AD245" s="6">
        <f t="shared" si="51"/>
        <v>0.24216081505968584</v>
      </c>
      <c r="AE245" s="6">
        <f t="shared" si="51"/>
        <v>0.24695074364994124</v>
      </c>
      <c r="AF245" s="6">
        <f t="shared" si="51"/>
        <v>0.25271036304905148</v>
      </c>
    </row>
    <row r="246" spans="1:32" x14ac:dyDescent="0.25">
      <c r="A246" s="1">
        <v>43088</v>
      </c>
      <c r="B246" s="3">
        <v>297.25</v>
      </c>
      <c r="C246" s="5">
        <v>46.130001</v>
      </c>
      <c r="D246" s="3">
        <v>106.510002</v>
      </c>
      <c r="E246" s="3">
        <v>1079.780029</v>
      </c>
      <c r="F246" s="6">
        <f t="shared" si="43"/>
        <v>3.7481763482722918E-3</v>
      </c>
      <c r="G246" s="6">
        <f t="shared" si="43"/>
        <v>4.3544741998693404E-3</v>
      </c>
      <c r="H246" s="6">
        <f t="shared" si="43"/>
        <v>-4.207152245766177E-3</v>
      </c>
      <c r="I246" s="6">
        <f t="shared" si="43"/>
        <v>-4.8935453892124947E-3</v>
      </c>
      <c r="J246" s="3" cm="1">
        <f t="array" ref="J246">B246*INDEX(AJ$3:AJ$7,2022-YEAR($A246))/1000000</f>
        <v>179.15881725</v>
      </c>
      <c r="K246" s="3" cm="1">
        <f t="array" ref="K246">C246*INDEX(AK$3:AK$7,2022-YEAR($A246))/1000000</f>
        <v>197.06736427200002</v>
      </c>
      <c r="L246" s="3" cm="1">
        <f t="array" ref="L246">D246*INDEX(AL$3:AL$7,2022-YEAR($A246))/1000000</f>
        <v>378.2809231032</v>
      </c>
      <c r="M246" s="3" cm="1">
        <f t="array" ref="M246">E246*INDEX(AM$3:AM$7,2022-YEAR($A246))/1000000</f>
        <v>748.34046931842101</v>
      </c>
      <c r="N246" s="3"/>
      <c r="O246" s="8">
        <v>43088</v>
      </c>
      <c r="P246" s="7">
        <f t="shared" si="44"/>
        <v>1372477.2452584836</v>
      </c>
      <c r="Q246" s="7">
        <f t="shared" si="40"/>
        <v>1372129.4196955995</v>
      </c>
      <c r="R246" s="6">
        <f t="shared" si="41"/>
        <v>5.5192695670029934E-3</v>
      </c>
      <c r="S246" s="9">
        <f t="shared" si="45"/>
        <v>0</v>
      </c>
      <c r="T246" s="7">
        <f t="shared" si="46"/>
        <v>354343.537610778</v>
      </c>
      <c r="U246" s="7">
        <f t="shared" si="47"/>
        <v>332360.20836266672</v>
      </c>
      <c r="V246" s="7">
        <f t="shared" si="48"/>
        <v>338934.27635920531</v>
      </c>
      <c r="W246" s="7">
        <f t="shared" si="49"/>
        <v>346839.22292583343</v>
      </c>
      <c r="X246" s="7">
        <f t="shared" si="50"/>
        <v>355671.67967761384</v>
      </c>
      <c r="Y246" s="7">
        <f t="shared" si="50"/>
        <v>333807.46231504518</v>
      </c>
      <c r="Z246" s="7">
        <f t="shared" si="50"/>
        <v>337508.32825725357</v>
      </c>
      <c r="AA246" s="7">
        <f t="shared" si="42"/>
        <v>345141.94944568671</v>
      </c>
      <c r="AB246" s="7" cm="1">
        <f t="array" ref="AB246">SUM(ABS(T246:W246-X245:AA245))</f>
        <v>0</v>
      </c>
      <c r="AC246" s="6">
        <f t="shared" si="51"/>
        <v>0.25921146691579422</v>
      </c>
      <c r="AD246" s="6">
        <f t="shared" si="51"/>
        <v>0.24327695152043224</v>
      </c>
      <c r="AE246" s="6">
        <f t="shared" si="51"/>
        <v>0.24597412125463225</v>
      </c>
      <c r="AF246" s="6">
        <f t="shared" si="51"/>
        <v>0.25153746030914115</v>
      </c>
    </row>
    <row r="247" spans="1:32" x14ac:dyDescent="0.25">
      <c r="A247" s="1">
        <v>43089</v>
      </c>
      <c r="B247" s="3">
        <v>297.89999399999999</v>
      </c>
      <c r="C247" s="5">
        <v>46.080002</v>
      </c>
      <c r="D247" s="3">
        <v>106.139999</v>
      </c>
      <c r="E247" s="3">
        <v>1073.5600589999999</v>
      </c>
      <c r="F247" s="6">
        <f t="shared" si="43"/>
        <v>2.1866913372581287E-3</v>
      </c>
      <c r="G247" s="6">
        <f t="shared" si="43"/>
        <v>-1.083871643531964E-3</v>
      </c>
      <c r="H247" s="6">
        <f t="shared" si="43"/>
        <v>-3.4738803215870195E-3</v>
      </c>
      <c r="I247" s="6">
        <f t="shared" si="43"/>
        <v>-5.7604047425849902E-3</v>
      </c>
      <c r="J247" s="3" cm="1">
        <f t="array" ref="J247">B247*INDEX(AJ$3:AJ$7,2022-YEAR($A247))/1000000</f>
        <v>179.550582283674</v>
      </c>
      <c r="K247" s="3" cm="1">
        <f t="array" ref="K247">C247*INDEX(AK$3:AK$7,2022-YEAR($A247))/1000000</f>
        <v>196.85376854399999</v>
      </c>
      <c r="L247" s="3" cm="1">
        <f t="array" ref="L247">D247*INDEX(AL$3:AL$7,2022-YEAR($A247))/1000000</f>
        <v>376.96682044840003</v>
      </c>
      <c r="M247" s="3" cm="1">
        <f t="array" ref="M247">E247*INDEX(AM$3:AM$7,2022-YEAR($A247))/1000000</f>
        <v>744.02972532989099</v>
      </c>
      <c r="N247" s="3"/>
      <c r="O247" s="8">
        <v>43089</v>
      </c>
      <c r="P247" s="7">
        <f t="shared" si="44"/>
        <v>1372129.4196955995</v>
      </c>
      <c r="Q247" s="7">
        <f t="shared" si="40"/>
        <v>1369384.7385712992</v>
      </c>
      <c r="R247" s="6">
        <f t="shared" si="41"/>
        <v>-2.5342901974201304E-4</v>
      </c>
      <c r="S247" s="9">
        <f t="shared" si="45"/>
        <v>0</v>
      </c>
      <c r="T247" s="7">
        <f t="shared" si="46"/>
        <v>355671.67967761384</v>
      </c>
      <c r="U247" s="7">
        <f t="shared" si="47"/>
        <v>333807.46231504518</v>
      </c>
      <c r="V247" s="7">
        <f t="shared" si="48"/>
        <v>337508.32825725357</v>
      </c>
      <c r="W247" s="7">
        <f t="shared" si="49"/>
        <v>345141.94944568671</v>
      </c>
      <c r="X247" s="7">
        <f t="shared" si="50"/>
        <v>356449.42385847296</v>
      </c>
      <c r="Y247" s="7">
        <f t="shared" si="50"/>
        <v>333445.65787224256</v>
      </c>
      <c r="Z247" s="7">
        <f t="shared" si="50"/>
        <v>336335.86471734894</v>
      </c>
      <c r="AA247" s="7">
        <f t="shared" si="42"/>
        <v>343153.79212323477</v>
      </c>
      <c r="AB247" s="7" cm="1">
        <f t="array" ref="AB247">SUM(ABS(T247:W247-X246:AA246))</f>
        <v>0</v>
      </c>
      <c r="AC247" s="6">
        <f t="shared" si="51"/>
        <v>0.260298960415144</v>
      </c>
      <c r="AD247" s="6">
        <f t="shared" si="51"/>
        <v>0.24350034616285537</v>
      </c>
      <c r="AE247" s="6">
        <f t="shared" si="51"/>
        <v>0.24561093405221784</v>
      </c>
      <c r="AF247" s="6">
        <f t="shared" si="51"/>
        <v>0.25058975936978278</v>
      </c>
    </row>
    <row r="248" spans="1:32" x14ac:dyDescent="0.25">
      <c r="A248" s="1">
        <v>43090</v>
      </c>
      <c r="B248" s="3">
        <v>295.02999899999998</v>
      </c>
      <c r="C248" s="5">
        <v>45.599997999999999</v>
      </c>
      <c r="D248" s="3">
        <v>107.83000199999999</v>
      </c>
      <c r="E248" s="3">
        <v>1070.849976</v>
      </c>
      <c r="F248" s="6">
        <f t="shared" si="43"/>
        <v>-9.6340888143825465E-3</v>
      </c>
      <c r="G248" s="6">
        <f t="shared" si="43"/>
        <v>-1.0416753020106251E-2</v>
      </c>
      <c r="H248" s="6">
        <f t="shared" si="43"/>
        <v>1.592239510007909E-2</v>
      </c>
      <c r="I248" s="6">
        <f t="shared" si="43"/>
        <v>-2.5243888101839085E-3</v>
      </c>
      <c r="J248" s="3" cm="1">
        <f t="array" ref="J248">B248*INDEX(AJ$3:AJ$7,2022-YEAR($A248))/1000000</f>
        <v>177.82077602727898</v>
      </c>
      <c r="K248" s="3" cm="1">
        <f t="array" ref="K248">C248*INDEX(AK$3:AK$7,2022-YEAR($A248))/1000000</f>
        <v>194.80319145600001</v>
      </c>
      <c r="L248" s="3" cm="1">
        <f t="array" ref="L248">D248*INDEX(AL$3:AL$7,2022-YEAR($A248))/1000000</f>
        <v>382.96903510319999</v>
      </c>
      <c r="M248" s="3" cm="1">
        <f t="array" ref="M248">E248*INDEX(AM$3:AM$7,2022-YEAR($A248))/1000000</f>
        <v>742.15150501682399</v>
      </c>
      <c r="N248" s="3"/>
      <c r="O248" s="8">
        <v>43090</v>
      </c>
      <c r="P248" s="7">
        <f t="shared" si="44"/>
        <v>1369384.7385712992</v>
      </c>
      <c r="Q248" s="7">
        <f t="shared" si="40"/>
        <v>1366966.2710316775</v>
      </c>
      <c r="R248" s="6">
        <f t="shared" si="41"/>
        <v>-2.0003077588038876E-3</v>
      </c>
      <c r="S248" s="9">
        <f t="shared" si="45"/>
        <v>0</v>
      </c>
      <c r="T248" s="7">
        <f t="shared" si="46"/>
        <v>356449.42385847296</v>
      </c>
      <c r="U248" s="7">
        <f t="shared" si="47"/>
        <v>333445.65787224256</v>
      </c>
      <c r="V248" s="7">
        <f t="shared" si="48"/>
        <v>336335.86471734894</v>
      </c>
      <c r="W248" s="7">
        <f t="shared" si="49"/>
        <v>343153.79212323477</v>
      </c>
      <c r="X248" s="7">
        <f t="shared" si="50"/>
        <v>353015.35845118493</v>
      </c>
      <c r="Y248" s="7">
        <f t="shared" si="50"/>
        <v>329972.23680856056</v>
      </c>
      <c r="Z248" s="7">
        <f t="shared" si="50"/>
        <v>341691.13724170532</v>
      </c>
      <c r="AA248" s="7">
        <f t="shared" si="42"/>
        <v>342287.53853022674</v>
      </c>
      <c r="AB248" s="7" cm="1">
        <f t="array" ref="AB248">SUM(ABS(T248:W248-X247:AA247))</f>
        <v>0</v>
      </c>
      <c r="AC248" s="6">
        <f t="shared" si="51"/>
        <v>0.25824730714442357</v>
      </c>
      <c r="AD248" s="6">
        <f t="shared" si="51"/>
        <v>0.24139018189492251</v>
      </c>
      <c r="AE248" s="6">
        <f t="shared" si="51"/>
        <v>0.24996310770991007</v>
      </c>
      <c r="AF248" s="6">
        <f t="shared" si="51"/>
        <v>0.25039940325074395</v>
      </c>
    </row>
    <row r="249" spans="1:32" x14ac:dyDescent="0.25">
      <c r="A249" s="1">
        <v>43091</v>
      </c>
      <c r="B249" s="3">
        <v>295.10000600000001</v>
      </c>
      <c r="C249" s="5">
        <v>45.59</v>
      </c>
      <c r="D249" s="3">
        <v>107.449997</v>
      </c>
      <c r="E249" s="3">
        <v>1068.8599850000001</v>
      </c>
      <c r="F249" s="6">
        <f t="shared" si="43"/>
        <v>2.3728773425513161E-4</v>
      </c>
      <c r="G249" s="6">
        <f t="shared" si="43"/>
        <v>-2.1925439558123649E-4</v>
      </c>
      <c r="H249" s="6">
        <f t="shared" si="43"/>
        <v>-3.5241119628283135E-3</v>
      </c>
      <c r="I249" s="6">
        <f t="shared" si="43"/>
        <v>-1.8583284723349136E-3</v>
      </c>
      <c r="J249" s="3" cm="1">
        <f t="array" ref="J249">B249*INDEX(AJ$3:AJ$7,2022-YEAR($A249))/1000000</f>
        <v>177.862970716326</v>
      </c>
      <c r="K249" s="3" cm="1">
        <f t="array" ref="K249">C249*INDEX(AK$3:AK$7,2022-YEAR($A249))/1000000</f>
        <v>194.76048</v>
      </c>
      <c r="L249" s="3" cm="1">
        <f t="array" ref="L249">D249*INDEX(AL$3:AL$7,2022-YEAR($A249))/1000000</f>
        <v>381.61940934519998</v>
      </c>
      <c r="M249" s="3" cm="1">
        <f t="array" ref="M249">E249*INDEX(AM$3:AM$7,2022-YEAR($A249))/1000000</f>
        <v>740.77234374426507</v>
      </c>
      <c r="N249" s="3"/>
      <c r="O249" s="8">
        <v>43091</v>
      </c>
      <c r="P249" s="7">
        <f t="shared" si="44"/>
        <v>1366966.2710316775</v>
      </c>
      <c r="Q249" s="7">
        <f t="shared" si="40"/>
        <v>1365137.4488799796</v>
      </c>
      <c r="R249" s="6">
        <f t="shared" si="41"/>
        <v>-1.7660979208407035E-3</v>
      </c>
      <c r="S249" s="9">
        <f t="shared" si="45"/>
        <v>0</v>
      </c>
      <c r="T249" s="7">
        <f t="shared" si="46"/>
        <v>353015.35845118493</v>
      </c>
      <c r="U249" s="7">
        <f t="shared" si="47"/>
        <v>329972.23680856056</v>
      </c>
      <c r="V249" s="7">
        <f t="shared" si="48"/>
        <v>341691.13724170532</v>
      </c>
      <c r="W249" s="7">
        <f t="shared" si="49"/>
        <v>342287.53853022674</v>
      </c>
      <c r="X249" s="7">
        <f t="shared" si="50"/>
        <v>353099.12466574908</v>
      </c>
      <c r="Y249" s="7">
        <f t="shared" si="50"/>
        <v>329899.8889452205</v>
      </c>
      <c r="Z249" s="7">
        <f t="shared" si="50"/>
        <v>340486.9794173594</v>
      </c>
      <c r="AA249" s="7">
        <f t="shared" si="42"/>
        <v>341651.45585165062</v>
      </c>
      <c r="AB249" s="7" cm="1">
        <f t="array" ref="AB249">SUM(ABS(T249:W249-X248:AA248))</f>
        <v>0</v>
      </c>
      <c r="AC249" s="6">
        <f t="shared" si="51"/>
        <v>0.25865463214377976</v>
      </c>
      <c r="AD249" s="6">
        <f t="shared" si="51"/>
        <v>0.24166056627915766</v>
      </c>
      <c r="AE249" s="6">
        <f t="shared" si="51"/>
        <v>0.24941589559110719</v>
      </c>
      <c r="AF249" s="6">
        <f t="shared" si="51"/>
        <v>0.25026890598595541</v>
      </c>
    </row>
    <row r="250" spans="1:32" x14ac:dyDescent="0.25">
      <c r="A250" s="1">
        <v>43095</v>
      </c>
      <c r="B250" s="3">
        <v>295.35998499999999</v>
      </c>
      <c r="C250" s="5">
        <v>45.810001</v>
      </c>
      <c r="D250" s="3">
        <v>107.019997</v>
      </c>
      <c r="E250" s="3">
        <v>1065.849976</v>
      </c>
      <c r="F250" s="6">
        <f t="shared" si="43"/>
        <v>8.8098608849218607E-4</v>
      </c>
      <c r="G250" s="6">
        <f t="shared" si="43"/>
        <v>4.8256415880674197E-3</v>
      </c>
      <c r="H250" s="6">
        <f t="shared" si="43"/>
        <v>-4.0018614425832988E-3</v>
      </c>
      <c r="I250" s="6">
        <f t="shared" si="43"/>
        <v>-2.8160928861042933E-3</v>
      </c>
      <c r="J250" s="3" cm="1">
        <f t="array" ref="J250">B250*INDEX(AJ$3:AJ$7,2022-YEAR($A250))/1000000</f>
        <v>178.019665519185</v>
      </c>
      <c r="K250" s="3" cm="1">
        <f t="array" ref="K250">C250*INDEX(AK$3:AK$7,2022-YEAR($A250))/1000000</f>
        <v>195.70032427199999</v>
      </c>
      <c r="L250" s="3" cm="1">
        <f t="array" ref="L250">D250*INDEX(AL$3:AL$7,2022-YEAR($A250))/1000000</f>
        <v>380.09222134520002</v>
      </c>
      <c r="M250" s="3" cm="1">
        <f t="array" ref="M250">E250*INDEX(AM$3:AM$7,2022-YEAR($A250))/1000000</f>
        <v>738.68626001682401</v>
      </c>
      <c r="N250" s="3"/>
      <c r="O250" s="8">
        <v>43095</v>
      </c>
      <c r="P250" s="7">
        <f t="shared" si="44"/>
        <v>1365137.4488799796</v>
      </c>
      <c r="Q250" s="7">
        <f t="shared" si="40"/>
        <v>1364715.7989716788</v>
      </c>
      <c r="R250" s="6">
        <f t="shared" si="41"/>
        <v>-1.3378692587036056E-3</v>
      </c>
      <c r="S250" s="9">
        <f t="shared" si="45"/>
        <v>0</v>
      </c>
      <c r="T250" s="7">
        <f t="shared" si="46"/>
        <v>353099.12466574908</v>
      </c>
      <c r="U250" s="7">
        <f t="shared" si="47"/>
        <v>329899.8889452205</v>
      </c>
      <c r="V250" s="7">
        <f t="shared" si="48"/>
        <v>340486.9794173594</v>
      </c>
      <c r="W250" s="7">
        <f t="shared" si="49"/>
        <v>341651.45585165062</v>
      </c>
      <c r="X250" s="7">
        <f t="shared" si="50"/>
        <v>353410.20008243842</v>
      </c>
      <c r="Y250" s="7">
        <f t="shared" si="50"/>
        <v>331491.86756921338</v>
      </c>
      <c r="Z250" s="7">
        <f t="shared" si="50"/>
        <v>339124.39770272741</v>
      </c>
      <c r="AA250" s="7">
        <f t="shared" si="42"/>
        <v>340689.33361729962</v>
      </c>
      <c r="AB250" s="7" cm="1">
        <f t="array" ref="AB250">SUM(ABS(T250:W250-X249:AA249))</f>
        <v>0</v>
      </c>
      <c r="AC250" s="6">
        <f t="shared" si="51"/>
        <v>0.25896248900227803</v>
      </c>
      <c r="AD250" s="6">
        <f t="shared" si="51"/>
        <v>0.24290175860717259</v>
      </c>
      <c r="AE250" s="6">
        <f t="shared" si="51"/>
        <v>0.24849452022044413</v>
      </c>
      <c r="AF250" s="6">
        <f t="shared" si="51"/>
        <v>0.24964123217010531</v>
      </c>
    </row>
    <row r="251" spans="1:32" x14ac:dyDescent="0.25">
      <c r="A251" s="1">
        <v>43096</v>
      </c>
      <c r="B251" s="3">
        <v>295.61999500000002</v>
      </c>
      <c r="C251" s="5">
        <v>45.93</v>
      </c>
      <c r="D251" s="3">
        <v>107.220001</v>
      </c>
      <c r="E251" s="3">
        <v>1060.1999510000001</v>
      </c>
      <c r="F251" s="6">
        <f t="shared" si="43"/>
        <v>8.8031559183621155E-4</v>
      </c>
      <c r="G251" s="6">
        <f t="shared" si="43"/>
        <v>2.6194935031762512E-3</v>
      </c>
      <c r="H251" s="6">
        <f t="shared" si="43"/>
        <v>1.8688469968841659E-3</v>
      </c>
      <c r="I251" s="6">
        <f t="shared" si="43"/>
        <v>-5.3009571020526947E-3</v>
      </c>
      <c r="J251" s="3" cm="1">
        <f t="array" ref="J251">B251*INDEX(AJ$3:AJ$7,2022-YEAR($A251))/1000000</f>
        <v>178.17637900639502</v>
      </c>
      <c r="K251" s="3" cm="1">
        <f t="array" ref="K251">C251*INDEX(AK$3:AK$7,2022-YEAR($A251))/1000000</f>
        <v>196.21296000000001</v>
      </c>
      <c r="L251" s="3" cm="1">
        <f t="array" ref="L251">D251*INDEX(AL$3:AL$7,2022-YEAR($A251))/1000000</f>
        <v>380.80255555159999</v>
      </c>
      <c r="M251" s="3" cm="1">
        <f t="array" ref="M251">E251*INDEX(AM$3:AM$7,2022-YEAR($A251))/1000000</f>
        <v>734.77051584059905</v>
      </c>
      <c r="N251" s="3"/>
      <c r="O251" s="8">
        <v>43096</v>
      </c>
      <c r="P251" s="7">
        <f t="shared" si="44"/>
        <v>1364715.7989716788</v>
      </c>
      <c r="Q251" s="7">
        <f t="shared" si="40"/>
        <v>1364723.0443441635</v>
      </c>
      <c r="R251" s="6">
        <f t="shared" si="41"/>
        <v>-3.0886993001810747E-4</v>
      </c>
      <c r="S251" s="9">
        <f t="shared" si="45"/>
        <v>0</v>
      </c>
      <c r="T251" s="7">
        <f t="shared" si="46"/>
        <v>353410.20008243842</v>
      </c>
      <c r="U251" s="7">
        <f t="shared" si="47"/>
        <v>331491.86756921338</v>
      </c>
      <c r="V251" s="7">
        <f t="shared" si="48"/>
        <v>339124.39770272741</v>
      </c>
      <c r="W251" s="7">
        <f t="shared" si="49"/>
        <v>340689.33361729962</v>
      </c>
      <c r="X251" s="7">
        <f t="shared" si="50"/>
        <v>353721.31259188498</v>
      </c>
      <c r="Y251" s="7">
        <f t="shared" si="50"/>
        <v>332360.20836266672</v>
      </c>
      <c r="Z251" s="7">
        <f t="shared" si="50"/>
        <v>339758.1693149443</v>
      </c>
      <c r="AA251" s="7">
        <f t="shared" si="42"/>
        <v>338883.35407466744</v>
      </c>
      <c r="AB251" s="7" cm="1">
        <f t="array" ref="AB251">SUM(ABS(T251:W251-X250:AA250))</f>
        <v>0</v>
      </c>
      <c r="AC251" s="6">
        <f t="shared" si="51"/>
        <v>0.25918908166592192</v>
      </c>
      <c r="AD251" s="6">
        <f t="shared" si="51"/>
        <v>0.24353674523198734</v>
      </c>
      <c r="AE251" s="6">
        <f t="shared" si="51"/>
        <v>0.24895759672485035</v>
      </c>
      <c r="AF251" s="6">
        <f t="shared" si="51"/>
        <v>0.24831657637724033</v>
      </c>
    </row>
    <row r="252" spans="1:32" x14ac:dyDescent="0.25">
      <c r="A252" s="1">
        <v>43097</v>
      </c>
      <c r="B252" s="3">
        <v>296.35000600000001</v>
      </c>
      <c r="C252" s="5">
        <v>45.720001000000003</v>
      </c>
      <c r="D252" s="3">
        <v>107.790001</v>
      </c>
      <c r="E252" s="3">
        <v>1055.9499510000001</v>
      </c>
      <c r="F252" s="6">
        <f t="shared" si="43"/>
        <v>2.4694236260980329E-3</v>
      </c>
      <c r="G252" s="6">
        <f t="shared" si="43"/>
        <v>-4.5721532767253326E-3</v>
      </c>
      <c r="H252" s="6">
        <f t="shared" si="43"/>
        <v>5.3161723063219757E-3</v>
      </c>
      <c r="I252" s="6">
        <f t="shared" si="43"/>
        <v>-4.0086777932702988E-3</v>
      </c>
      <c r="J252" s="3" cm="1">
        <f t="array" ref="J252">B252*INDEX(AJ$3:AJ$7,2022-YEAR($A252))/1000000</f>
        <v>178.616371966326</v>
      </c>
      <c r="K252" s="3" cm="1">
        <f t="array" ref="K252">C252*INDEX(AK$3:AK$7,2022-YEAR($A252))/1000000</f>
        <v>195.31584427200002</v>
      </c>
      <c r="L252" s="3" cm="1">
        <f t="array" ref="L252">D252*INDEX(AL$3:AL$7,2022-YEAR($A252))/1000000</f>
        <v>382.82696755160003</v>
      </c>
      <c r="M252" s="3" cm="1">
        <f t="array" ref="M252">E252*INDEX(AM$3:AM$7,2022-YEAR($A252))/1000000</f>
        <v>731.82505759059904</v>
      </c>
      <c r="N252" s="3"/>
      <c r="O252" s="8">
        <v>43097</v>
      </c>
      <c r="P252" s="7">
        <f t="shared" si="44"/>
        <v>1364723.0443441635</v>
      </c>
      <c r="Q252" s="7">
        <f t="shared" si="40"/>
        <v>1364524.6690893844</v>
      </c>
      <c r="R252" s="6">
        <f t="shared" si="41"/>
        <v>5.3090705700586938E-6</v>
      </c>
      <c r="S252" s="9">
        <f t="shared" si="45"/>
        <v>0</v>
      </c>
      <c r="T252" s="7">
        <f t="shared" si="46"/>
        <v>353721.31259188498</v>
      </c>
      <c r="U252" s="7">
        <f t="shared" si="47"/>
        <v>332360.20836266672</v>
      </c>
      <c r="V252" s="7">
        <f t="shared" si="48"/>
        <v>339758.1693149443</v>
      </c>
      <c r="W252" s="7">
        <f t="shared" si="49"/>
        <v>338883.35407466744</v>
      </c>
      <c r="X252" s="7">
        <f t="shared" si="50"/>
        <v>354594.80035825376</v>
      </c>
      <c r="Y252" s="7">
        <f t="shared" si="50"/>
        <v>330840.60654694826</v>
      </c>
      <c r="Z252" s="7">
        <f t="shared" si="50"/>
        <v>341564.38228550303</v>
      </c>
      <c r="AA252" s="7">
        <f t="shared" si="42"/>
        <v>337524.87989867938</v>
      </c>
      <c r="AB252" s="7" cm="1">
        <f t="array" ref="AB252">SUM(ABS(T252:W252-X251:AA251))</f>
        <v>0</v>
      </c>
      <c r="AC252" s="6">
        <f t="shared" si="51"/>
        <v>0.25986690339200141</v>
      </c>
      <c r="AD252" s="6">
        <f t="shared" si="51"/>
        <v>0.24245850151447593</v>
      </c>
      <c r="AE252" s="6">
        <f t="shared" si="51"/>
        <v>0.25031748419282596</v>
      </c>
      <c r="AF252" s="6">
        <f t="shared" si="51"/>
        <v>0.24735711090069676</v>
      </c>
    </row>
    <row r="253" spans="1:32" x14ac:dyDescent="0.25">
      <c r="A253" s="1">
        <v>43098</v>
      </c>
      <c r="B253" s="3">
        <v>294.91000400000001</v>
      </c>
      <c r="C253" s="5">
        <v>45.880001</v>
      </c>
      <c r="D253" s="3">
        <v>106.94000200000001</v>
      </c>
      <c r="E253" s="3">
        <v>1053.400024</v>
      </c>
      <c r="F253" s="6">
        <f t="shared" si="43"/>
        <v>-4.8591259350269089E-3</v>
      </c>
      <c r="G253" s="6">
        <f t="shared" si="43"/>
        <v>3.4995624781373191E-3</v>
      </c>
      <c r="H253" s="6">
        <f t="shared" si="43"/>
        <v>-7.885694332631088E-3</v>
      </c>
      <c r="I253" s="6">
        <f t="shared" si="43"/>
        <v>-2.4148180485118464E-3</v>
      </c>
      <c r="J253" s="3" cm="1">
        <f t="array" ref="J253">B253*INDEX(AJ$3:AJ$7,2022-YEAR($A253))/1000000</f>
        <v>177.748452520884</v>
      </c>
      <c r="K253" s="3" cm="1">
        <f t="array" ref="K253">C253*INDEX(AK$3:AK$7,2022-YEAR($A253))/1000000</f>
        <v>195.99936427200001</v>
      </c>
      <c r="L253" s="3" cm="1">
        <f t="array" ref="L253">D253*INDEX(AL$3:AL$7,2022-YEAR($A253))/1000000</f>
        <v>379.80811110320002</v>
      </c>
      <c r="M253" s="3" cm="1">
        <f t="array" ref="M253">E253*INDEX(AM$3:AM$7,2022-YEAR($A253))/1000000</f>
        <v>730.05783323317598</v>
      </c>
      <c r="N253" s="3"/>
      <c r="O253" s="8">
        <v>43098</v>
      </c>
      <c r="P253" s="7">
        <f t="shared" si="44"/>
        <v>1364524.6690893844</v>
      </c>
      <c r="Q253" s="7">
        <f t="shared" si="40"/>
        <v>1360450.9121860354</v>
      </c>
      <c r="R253" s="6">
        <f t="shared" si="41"/>
        <v>-1.4535935009030165E-4</v>
      </c>
      <c r="S253" s="9">
        <f t="shared" si="45"/>
        <v>0</v>
      </c>
      <c r="T253" s="7">
        <f t="shared" si="46"/>
        <v>354594.80035825376</v>
      </c>
      <c r="U253" s="7">
        <f t="shared" si="47"/>
        <v>330840.60654694826</v>
      </c>
      <c r="V253" s="7">
        <f t="shared" si="48"/>
        <v>341564.38228550303</v>
      </c>
      <c r="W253" s="7">
        <f t="shared" si="49"/>
        <v>337524.87989867938</v>
      </c>
      <c r="X253" s="7">
        <f t="shared" si="50"/>
        <v>352871.77956740727</v>
      </c>
      <c r="Y253" s="7">
        <f t="shared" si="50"/>
        <v>331998.4039198641</v>
      </c>
      <c r="Z253" s="7">
        <f t="shared" si="50"/>
        <v>338870.90997188562</v>
      </c>
      <c r="AA253" s="7">
        <f t="shared" si="42"/>
        <v>336709.81872687826</v>
      </c>
      <c r="AB253" s="7" cm="1">
        <f t="array" ref="AB253">SUM(ABS(T253:W253-X252:AA252))</f>
        <v>0</v>
      </c>
      <c r="AC253" s="6">
        <f t="shared" si="51"/>
        <v>0.25937854604426452</v>
      </c>
      <c r="AD253" s="6">
        <f t="shared" si="51"/>
        <v>0.24403556272853219</v>
      </c>
      <c r="AE253" s="6">
        <f t="shared" si="51"/>
        <v>0.24908720111582136</v>
      </c>
      <c r="AF253" s="6">
        <f t="shared" si="51"/>
        <v>0.24749869011138179</v>
      </c>
    </row>
    <row r="254" spans="1:32" x14ac:dyDescent="0.25">
      <c r="A254" s="1">
        <v>43102</v>
      </c>
      <c r="B254" s="3">
        <v>296.83999599999999</v>
      </c>
      <c r="C254" s="5">
        <v>45.540000999999997</v>
      </c>
      <c r="D254" s="3">
        <v>107.949997</v>
      </c>
      <c r="E254" s="3">
        <v>1073.209961</v>
      </c>
      <c r="F254" s="6">
        <f t="shared" si="43"/>
        <v>6.5443422529674056E-3</v>
      </c>
      <c r="G254" s="6">
        <f t="shared" si="43"/>
        <v>-7.4106362813723958E-3</v>
      </c>
      <c r="H254" s="6">
        <f t="shared" si="43"/>
        <v>9.4445014130446481E-3</v>
      </c>
      <c r="I254" s="6">
        <f t="shared" si="43"/>
        <v>1.8805711551797E-2</v>
      </c>
      <c r="J254" s="3" cm="1">
        <f t="array" ref="J254">B254*INDEX(AJ$3:AJ$7,2022-YEAR($A254))/1000000</f>
        <v>172.019074521996</v>
      </c>
      <c r="K254" s="3" cm="1">
        <f t="array" ref="K254">C254*INDEX(AK$3:AK$7,2022-YEAR($A254))/1000000</f>
        <v>193.95486425899998</v>
      </c>
      <c r="L254" s="3" cm="1">
        <f t="array" ref="L254">D254*INDEX(AL$3:AL$7,2022-YEAR($A254))/1000000</f>
        <v>366.64136981080003</v>
      </c>
      <c r="M254" s="3" cm="1">
        <f t="array" ref="M254">E254*INDEX(AM$3:AM$7,2022-YEAR($A254))/1000000</f>
        <v>746.03117228954011</v>
      </c>
      <c r="N254" s="3"/>
      <c r="O254" s="8">
        <v>43102</v>
      </c>
      <c r="P254" s="7">
        <f t="shared" si="44"/>
        <v>1360450.9121860354</v>
      </c>
      <c r="Q254" s="7">
        <f t="shared" si="40"/>
        <v>1369764.5315601113</v>
      </c>
      <c r="R254" s="6">
        <f t="shared" si="41"/>
        <v>-2.9854769178101481E-3</v>
      </c>
      <c r="S254" s="9">
        <f t="shared" si="45"/>
        <v>1</v>
      </c>
      <c r="T254" s="7">
        <f t="shared" si="46"/>
        <v>340112.72804650886</v>
      </c>
      <c r="U254" s="7">
        <f t="shared" si="47"/>
        <v>340112.72804650886</v>
      </c>
      <c r="V254" s="7">
        <f t="shared" si="48"/>
        <v>340112.72804650886</v>
      </c>
      <c r="W254" s="7">
        <f t="shared" si="49"/>
        <v>340112.72804650886</v>
      </c>
      <c r="X254" s="7">
        <f t="shared" si="50"/>
        <v>342338.54214343562</v>
      </c>
      <c r="Y254" s="7">
        <f t="shared" si="50"/>
        <v>337592.27632429084</v>
      </c>
      <c r="Z254" s="7">
        <f t="shared" si="50"/>
        <v>343324.92318713857</v>
      </c>
      <c r="AA254" s="7">
        <f t="shared" si="42"/>
        <v>346508.78990524629</v>
      </c>
      <c r="AB254" s="7" cm="1">
        <f t="array" ref="AB254">SUM(ABS(T254:W254-X253:AA253))</f>
        <v>25518.103041797003</v>
      </c>
      <c r="AC254" s="6">
        <f t="shared" si="51"/>
        <v>0.24992510337052212</v>
      </c>
      <c r="AD254" s="6">
        <f t="shared" si="51"/>
        <v>0.24646008021523647</v>
      </c>
      <c r="AE254" s="6">
        <f t="shared" si="51"/>
        <v>0.25064521330254053</v>
      </c>
      <c r="AF254" s="6">
        <f t="shared" si="51"/>
        <v>0.25296960311170091</v>
      </c>
    </row>
    <row r="255" spans="1:32" x14ac:dyDescent="0.25">
      <c r="A255" s="1">
        <v>43103</v>
      </c>
      <c r="B255" s="3">
        <v>297.79998799999998</v>
      </c>
      <c r="C255" s="5">
        <v>45.439999</v>
      </c>
      <c r="D255" s="3">
        <v>108.05999799999999</v>
      </c>
      <c r="E255" s="3">
        <v>1091.5200199999999</v>
      </c>
      <c r="F255" s="6">
        <f t="shared" si="43"/>
        <v>3.2340385828599771E-3</v>
      </c>
      <c r="G255" s="6">
        <f t="shared" si="43"/>
        <v>-2.1959156303048566E-3</v>
      </c>
      <c r="H255" s="6">
        <f t="shared" si="43"/>
        <v>1.0189995651412875E-3</v>
      </c>
      <c r="I255" s="6">
        <f t="shared" si="43"/>
        <v>1.7061022228063161E-2</v>
      </c>
      <c r="J255" s="3" cm="1">
        <f t="array" ref="J255">B255*INDEX(AJ$3:AJ$7,2022-YEAR($A255))/1000000</f>
        <v>172.57539084598801</v>
      </c>
      <c r="K255" s="3" cm="1">
        <f t="array" ref="K255">C255*INDEX(AK$3:AK$7,2022-YEAR($A255))/1000000</f>
        <v>193.528955741</v>
      </c>
      <c r="L255" s="3" cm="1">
        <f t="array" ref="L255">D255*INDEX(AL$3:AL$7,2022-YEAR($A255))/1000000</f>
        <v>367.01497720719999</v>
      </c>
      <c r="M255" s="3" cm="1">
        <f t="array" ref="M255">E255*INDEX(AM$3:AM$7,2022-YEAR($A255))/1000000</f>
        <v>758.75922670279988</v>
      </c>
      <c r="N255" s="3"/>
      <c r="O255" s="8">
        <v>43103</v>
      </c>
      <c r="P255" s="7">
        <f t="shared" si="44"/>
        <v>1369764.5315601113</v>
      </c>
      <c r="Q255" s="7">
        <f t="shared" si="40"/>
        <v>1376391.9855717751</v>
      </c>
      <c r="R255" s="6">
        <f t="shared" si="41"/>
        <v>6.8459797341091644E-3</v>
      </c>
      <c r="S255" s="9">
        <f t="shared" si="45"/>
        <v>0</v>
      </c>
      <c r="T255" s="7">
        <f t="shared" si="46"/>
        <v>342338.54214343562</v>
      </c>
      <c r="U255" s="7">
        <f t="shared" si="47"/>
        <v>337592.27632429084</v>
      </c>
      <c r="V255" s="7">
        <f t="shared" si="48"/>
        <v>343324.92318713857</v>
      </c>
      <c r="W255" s="7">
        <f t="shared" si="49"/>
        <v>346508.78990524629</v>
      </c>
      <c r="X255" s="7">
        <f t="shared" si="50"/>
        <v>343445.67819712753</v>
      </c>
      <c r="Y255" s="7">
        <f t="shared" si="50"/>
        <v>336850.95216804015</v>
      </c>
      <c r="Z255" s="7">
        <f t="shared" si="50"/>
        <v>343674.77113456838</v>
      </c>
      <c r="AA255" s="7">
        <f t="shared" si="42"/>
        <v>352420.584072039</v>
      </c>
      <c r="AB255" s="7" cm="1">
        <f t="array" ref="AB255">SUM(ABS(T255:W255-X254:AA254))</f>
        <v>0</v>
      </c>
      <c r="AC255" s="6">
        <f t="shared" si="51"/>
        <v>0.24952606655469209</v>
      </c>
      <c r="AD255" s="6">
        <f t="shared" si="51"/>
        <v>0.24473475267157047</v>
      </c>
      <c r="AE255" s="6">
        <f t="shared" si="51"/>
        <v>0.24969251109944557</v>
      </c>
      <c r="AF255" s="6">
        <f t="shared" si="51"/>
        <v>0.25604666967429185</v>
      </c>
    </row>
    <row r="256" spans="1:32" x14ac:dyDescent="0.25">
      <c r="A256" s="1">
        <v>43104</v>
      </c>
      <c r="B256" s="3">
        <v>296.67001299999998</v>
      </c>
      <c r="C256" s="5">
        <v>46.080002</v>
      </c>
      <c r="D256" s="3">
        <v>109.040001</v>
      </c>
      <c r="E256" s="3">
        <v>1095.76001</v>
      </c>
      <c r="F256" s="6">
        <f t="shared" si="43"/>
        <v>-3.7944091522260637E-3</v>
      </c>
      <c r="G256" s="6">
        <f t="shared" si="43"/>
        <v>1.4084573373340126E-2</v>
      </c>
      <c r="H256" s="6">
        <f t="shared" si="43"/>
        <v>9.0690636511026046E-3</v>
      </c>
      <c r="I256" s="6">
        <f t="shared" si="43"/>
        <v>3.8844821187979939E-3</v>
      </c>
      <c r="J256" s="3" cm="1">
        <f t="array" ref="J256">B256*INDEX(AJ$3:AJ$7,2022-YEAR($A256))/1000000</f>
        <v>171.920569203513</v>
      </c>
      <c r="K256" s="3" cm="1">
        <f t="array" ref="K256">C256*INDEX(AK$3:AK$7,2022-YEAR($A256))/1000000</f>
        <v>196.25472851800001</v>
      </c>
      <c r="L256" s="3" cm="1">
        <f t="array" ref="L256">D256*INDEX(AL$3:AL$7,2022-YEAR($A256))/1000000</f>
        <v>370.34345939640002</v>
      </c>
      <c r="M256" s="3" cm="1">
        <f t="array" ref="M256">E256*INDEX(AM$3:AM$7,2022-YEAR($A256))/1000000</f>
        <v>761.70661335140005</v>
      </c>
      <c r="N256" s="3"/>
      <c r="O256" s="8">
        <v>43104</v>
      </c>
      <c r="P256" s="7">
        <f t="shared" si="44"/>
        <v>1376391.9855717751</v>
      </c>
      <c r="Q256" s="7">
        <f t="shared" si="40"/>
        <v>1384318.9939306434</v>
      </c>
      <c r="R256" s="6">
        <f t="shared" si="41"/>
        <v>4.8383892698078412E-3</v>
      </c>
      <c r="S256" s="9">
        <f t="shared" si="45"/>
        <v>0</v>
      </c>
      <c r="T256" s="7">
        <f t="shared" si="46"/>
        <v>343445.67819712753</v>
      </c>
      <c r="U256" s="7">
        <f t="shared" si="47"/>
        <v>336850.95216804015</v>
      </c>
      <c r="V256" s="7">
        <f t="shared" si="48"/>
        <v>343674.77113456838</v>
      </c>
      <c r="W256" s="7">
        <f t="shared" si="49"/>
        <v>352420.584072039</v>
      </c>
      <c r="X256" s="7">
        <f t="shared" si="50"/>
        <v>342142.5047724839</v>
      </c>
      <c r="Y256" s="7">
        <f t="shared" si="50"/>
        <v>341595.35411973036</v>
      </c>
      <c r="Z256" s="7">
        <f t="shared" si="50"/>
        <v>346791.5795092659</v>
      </c>
      <c r="AA256" s="7">
        <f t="shared" si="42"/>
        <v>353789.55552916322</v>
      </c>
      <c r="AB256" s="7" cm="1">
        <f t="array" ref="AB256">SUM(ABS(T256:W256-X255:AA255))</f>
        <v>0</v>
      </c>
      <c r="AC256" s="6">
        <f t="shared" si="51"/>
        <v>0.2471558262745514</v>
      </c>
      <c r="AD256" s="6">
        <f t="shared" si="51"/>
        <v>0.24676057730725959</v>
      </c>
      <c r="AE256" s="6">
        <f t="shared" si="51"/>
        <v>0.25051421025769782</v>
      </c>
      <c r="AF256" s="6">
        <f t="shared" si="51"/>
        <v>0.25556938616049113</v>
      </c>
    </row>
    <row r="257" spans="1:32" x14ac:dyDescent="0.25">
      <c r="A257" s="1">
        <v>43105</v>
      </c>
      <c r="B257" s="3">
        <v>308.83999599999999</v>
      </c>
      <c r="C257" s="5">
        <v>46.07</v>
      </c>
      <c r="D257" s="3">
        <v>108.339996</v>
      </c>
      <c r="E257" s="3">
        <v>1110.290039</v>
      </c>
      <c r="F257" s="6">
        <f t="shared" si="43"/>
        <v>4.1021951888342789E-2</v>
      </c>
      <c r="G257" s="6">
        <f t="shared" si="43"/>
        <v>-2.1705728224574727E-4</v>
      </c>
      <c r="H257" s="6">
        <f t="shared" si="43"/>
        <v>-6.4197083050283599E-3</v>
      </c>
      <c r="I257" s="6">
        <f t="shared" si="43"/>
        <v>1.3260229308788229E-2</v>
      </c>
      <c r="J257" s="3" cm="1">
        <f t="array" ref="J257">B257*INDEX(AJ$3:AJ$7,2022-YEAR($A257))/1000000</f>
        <v>178.97308652199598</v>
      </c>
      <c r="K257" s="3" cm="1">
        <f t="array" ref="K257">C257*INDEX(AK$3:AK$7,2022-YEAR($A257))/1000000</f>
        <v>196.21213</v>
      </c>
      <c r="L257" s="3" cm="1">
        <f t="array" ref="L257">D257*INDEX(AL$3:AL$7,2022-YEAR($A257))/1000000</f>
        <v>367.9659624144</v>
      </c>
      <c r="M257" s="3" cm="1">
        <f t="array" ref="M257">E257*INDEX(AM$3:AM$7,2022-YEAR($A257))/1000000</f>
        <v>771.80701771045995</v>
      </c>
      <c r="N257" s="3"/>
      <c r="O257" s="8">
        <v>43105</v>
      </c>
      <c r="P257" s="7">
        <f t="shared" si="44"/>
        <v>1384318.9939306434</v>
      </c>
      <c r="Q257" s="7">
        <f t="shared" si="40"/>
        <v>1400745.2313914658</v>
      </c>
      <c r="R257" s="6">
        <f t="shared" si="41"/>
        <v>5.7592665766470486E-3</v>
      </c>
      <c r="S257" s="9">
        <f t="shared" si="45"/>
        <v>0</v>
      </c>
      <c r="T257" s="7">
        <f t="shared" si="46"/>
        <v>342142.5047724839</v>
      </c>
      <c r="U257" s="7">
        <f t="shared" si="47"/>
        <v>341595.35411973036</v>
      </c>
      <c r="V257" s="7">
        <f t="shared" si="48"/>
        <v>346791.5795092659</v>
      </c>
      <c r="W257" s="7">
        <f t="shared" si="49"/>
        <v>353789.55552916322</v>
      </c>
      <c r="X257" s="7">
        <f t="shared" si="50"/>
        <v>356177.8581422178</v>
      </c>
      <c r="Y257" s="7">
        <f t="shared" si="50"/>
        <v>341521.20836053736</v>
      </c>
      <c r="Z257" s="7">
        <f t="shared" si="50"/>
        <v>344565.27872617636</v>
      </c>
      <c r="AA257" s="7">
        <f t="shared" si="42"/>
        <v>358480.88616253418</v>
      </c>
      <c r="AB257" s="7" cm="1">
        <f t="array" ref="AB257">SUM(ABS(T257:W257-X256:AA256))</f>
        <v>0</v>
      </c>
      <c r="AC257" s="6">
        <f t="shared" si="51"/>
        <v>0.25427740188585152</v>
      </c>
      <c r="AD257" s="6">
        <f t="shared" si="51"/>
        <v>0.24381393611547664</v>
      </c>
      <c r="AE257" s="6">
        <f t="shared" si="51"/>
        <v>0.24598711528997583</v>
      </c>
      <c r="AF257" s="6">
        <f t="shared" si="51"/>
        <v>0.25592154670869599</v>
      </c>
    </row>
    <row r="258" spans="1:32" x14ac:dyDescent="0.25">
      <c r="A258" s="1">
        <v>43108</v>
      </c>
      <c r="B258" s="3">
        <v>310.14999399999999</v>
      </c>
      <c r="C258" s="5">
        <v>46</v>
      </c>
      <c r="D258" s="3">
        <v>108.5</v>
      </c>
      <c r="E258" s="3">
        <v>1114.209961</v>
      </c>
      <c r="F258" s="6">
        <f t="shared" si="43"/>
        <v>4.2416721181410821E-3</v>
      </c>
      <c r="G258" s="6">
        <f t="shared" si="43"/>
        <v>-1.519426958975445E-3</v>
      </c>
      <c r="H258" s="6">
        <f t="shared" si="43"/>
        <v>1.4768691702740089E-3</v>
      </c>
      <c r="I258" s="6">
        <f t="shared" si="43"/>
        <v>3.5305387442101654E-3</v>
      </c>
      <c r="J258" s="3" cm="1">
        <f t="array" ref="J258">B258*INDEX(AJ$3:AJ$7,2022-YEAR($A258))/1000000</f>
        <v>179.73223167299398</v>
      </c>
      <c r="K258" s="3" cm="1">
        <f t="array" ref="K258">C258*INDEX(AK$3:AK$7,2022-YEAR($A258))/1000000</f>
        <v>195.91399999999999</v>
      </c>
      <c r="L258" s="3" cm="1">
        <f t="array" ref="L258">D258*INDEX(AL$3:AL$7,2022-YEAR($A258))/1000000</f>
        <v>368.50940000000003</v>
      </c>
      <c r="M258" s="3" cm="1">
        <f t="array" ref="M258">E258*INDEX(AM$3:AM$7,2022-YEAR($A258))/1000000</f>
        <v>774.53191228954006</v>
      </c>
      <c r="N258" s="3"/>
      <c r="O258" s="8">
        <v>43108</v>
      </c>
      <c r="P258" s="7">
        <f t="shared" si="44"/>
        <v>1400745.2313914658</v>
      </c>
      <c r="Q258" s="7">
        <f t="shared" si="40"/>
        <v>1403511.6130453551</v>
      </c>
      <c r="R258" s="6">
        <f t="shared" si="41"/>
        <v>1.1865933742758017E-2</v>
      </c>
      <c r="S258" s="9">
        <f t="shared" si="45"/>
        <v>0</v>
      </c>
      <c r="T258" s="7">
        <f t="shared" si="46"/>
        <v>356177.8581422178</v>
      </c>
      <c r="U258" s="7">
        <f t="shared" si="47"/>
        <v>341521.20836053736</v>
      </c>
      <c r="V258" s="7">
        <f t="shared" si="48"/>
        <v>344565.27872617636</v>
      </c>
      <c r="W258" s="7">
        <f t="shared" si="49"/>
        <v>358480.88616253418</v>
      </c>
      <c r="X258" s="7">
        <f t="shared" si="50"/>
        <v>357688.64783219888</v>
      </c>
      <c r="Y258" s="7">
        <f t="shared" si="50"/>
        <v>341002.29182949249</v>
      </c>
      <c r="Z258" s="7">
        <f t="shared" si="50"/>
        <v>345074.15656347392</v>
      </c>
      <c r="AA258" s="7">
        <f t="shared" si="42"/>
        <v>359746.51682018978</v>
      </c>
      <c r="AB258" s="7" cm="1">
        <f t="array" ref="AB258">SUM(ABS(T258:W258-X257:AA257))</f>
        <v>0</v>
      </c>
      <c r="AC258" s="6">
        <f t="shared" si="51"/>
        <v>0.25485264568355231</v>
      </c>
      <c r="AD258" s="6">
        <f t="shared" si="51"/>
        <v>0.24296364109847438</v>
      </c>
      <c r="AE258" s="6">
        <f t="shared" si="51"/>
        <v>0.24586483884855659</v>
      </c>
      <c r="AF258" s="6">
        <f t="shared" si="51"/>
        <v>0.25631887436941669</v>
      </c>
    </row>
    <row r="259" spans="1:32" x14ac:dyDescent="0.25">
      <c r="A259" s="1">
        <v>43109</v>
      </c>
      <c r="B259" s="3">
        <v>318.42999300000002</v>
      </c>
      <c r="C259" s="5">
        <v>46.23</v>
      </c>
      <c r="D259" s="3">
        <v>109.050003</v>
      </c>
      <c r="E259" s="3">
        <v>1112.790039</v>
      </c>
      <c r="F259" s="6">
        <f t="shared" si="43"/>
        <v>2.6696756924651233E-2</v>
      </c>
      <c r="G259" s="6">
        <f t="shared" si="43"/>
        <v>4.9999999999998934E-3</v>
      </c>
      <c r="H259" s="6">
        <f t="shared" si="43"/>
        <v>5.0691520737327078E-3</v>
      </c>
      <c r="I259" s="6">
        <f t="shared" si="43"/>
        <v>-1.2743756111510685E-3</v>
      </c>
      <c r="J259" s="3" cm="1">
        <f t="array" ref="J259">B259*INDEX(AJ$3:AJ$7,2022-YEAR($A259))/1000000</f>
        <v>184.53049937349303</v>
      </c>
      <c r="K259" s="3" cm="1">
        <f t="array" ref="K259">C259*INDEX(AK$3:AK$7,2022-YEAR($A259))/1000000</f>
        <v>196.89357000000001</v>
      </c>
      <c r="L259" s="3" cm="1">
        <f t="array" ref="L259">D259*INDEX(AL$3:AL$7,2022-YEAR($A259))/1000000</f>
        <v>370.37743018919997</v>
      </c>
      <c r="M259" s="3" cm="1">
        <f t="array" ref="M259">E259*INDEX(AM$3:AM$7,2022-YEAR($A259))/1000000</f>
        <v>773.54486771045993</v>
      </c>
      <c r="N259" s="3"/>
      <c r="O259" s="8">
        <v>43109</v>
      </c>
      <c r="P259" s="7">
        <f t="shared" si="44"/>
        <v>1403511.6130453551</v>
      </c>
      <c r="Q259" s="7">
        <f t="shared" si="40"/>
        <v>1416056.5325794891</v>
      </c>
      <c r="R259" s="6">
        <f t="shared" si="41"/>
        <v>1.9749356213343283E-3</v>
      </c>
      <c r="S259" s="9">
        <f t="shared" si="45"/>
        <v>0</v>
      </c>
      <c r="T259" s="7">
        <f t="shared" si="46"/>
        <v>357688.64783219888</v>
      </c>
      <c r="U259" s="7">
        <f t="shared" si="47"/>
        <v>341002.29182949249</v>
      </c>
      <c r="V259" s="7">
        <f t="shared" si="48"/>
        <v>345074.15656347392</v>
      </c>
      <c r="W259" s="7">
        <f t="shared" si="49"/>
        <v>359746.51682018978</v>
      </c>
      <c r="X259" s="7">
        <f t="shared" si="50"/>
        <v>367237.77471808228</v>
      </c>
      <c r="Y259" s="7">
        <f t="shared" si="50"/>
        <v>342707.30328863993</v>
      </c>
      <c r="Z259" s="7">
        <f t="shared" si="50"/>
        <v>346823.38993980922</v>
      </c>
      <c r="AA259" s="7">
        <f t="shared" si="42"/>
        <v>359288.06463295757</v>
      </c>
      <c r="AB259" s="7" cm="1">
        <f t="array" ref="AB259">SUM(ABS(T259:W259-X258:AA258))</f>
        <v>0</v>
      </c>
      <c r="AC259" s="6">
        <f t="shared" si="51"/>
        <v>0.25933835709872533</v>
      </c>
      <c r="AD259" s="6">
        <f t="shared" si="51"/>
        <v>0.24201526944998741</v>
      </c>
      <c r="AE259" s="6">
        <f t="shared" si="51"/>
        <v>0.24492199425685049</v>
      </c>
      <c r="AF259" s="6">
        <f t="shared" si="51"/>
        <v>0.25372437919443674</v>
      </c>
    </row>
    <row r="260" spans="1:32" x14ac:dyDescent="0.25">
      <c r="A260" s="1">
        <v>43110</v>
      </c>
      <c r="B260" s="3">
        <v>320.26001000000002</v>
      </c>
      <c r="C260" s="5">
        <v>46.07</v>
      </c>
      <c r="D260" s="3">
        <v>110.25</v>
      </c>
      <c r="E260" s="3">
        <v>1110.1400149999999</v>
      </c>
      <c r="F260" s="6">
        <f t="shared" si="43"/>
        <v>5.7469994668497559E-3</v>
      </c>
      <c r="G260" s="6">
        <f t="shared" si="43"/>
        <v>-3.4609560891195601E-3</v>
      </c>
      <c r="H260" s="6">
        <f t="shared" si="43"/>
        <v>1.100409873441266E-2</v>
      </c>
      <c r="I260" s="6">
        <f t="shared" ref="I260:I323" si="52">E260/E259-1</f>
        <v>-2.3814231859781154E-3</v>
      </c>
      <c r="J260" s="3" cm="1">
        <f t="array" ref="J260">B260*INDEX(AJ$3:AJ$7,2022-YEAR($A260))/1000000</f>
        <v>185.59099605501001</v>
      </c>
      <c r="K260" s="3" cm="1">
        <f t="array" ref="K260">C260*INDEX(AK$3:AK$7,2022-YEAR($A260))/1000000</f>
        <v>196.21213</v>
      </c>
      <c r="L260" s="3" cm="1">
        <f t="array" ref="L260">D260*INDEX(AL$3:AL$7,2022-YEAR($A260))/1000000</f>
        <v>374.45310000000001</v>
      </c>
      <c r="M260" s="3" cm="1">
        <f t="array" ref="M260">E260*INDEX(AM$3:AM$7,2022-YEAR($A260))/1000000</f>
        <v>771.70273002709996</v>
      </c>
      <c r="N260" s="3"/>
      <c r="O260" s="8">
        <v>43110</v>
      </c>
      <c r="P260" s="7">
        <f t="shared" si="44"/>
        <v>1416056.5325794891</v>
      </c>
      <c r="Q260" s="7">
        <f t="shared" ref="Q260:Q323" si="53">SUM(X260:AA260)</f>
        <v>1419941.8148456377</v>
      </c>
      <c r="R260" s="6">
        <f t="shared" ref="R260:R323" si="54">P260/P259-1</f>
        <v>8.9382370744435224E-3</v>
      </c>
      <c r="S260" s="9">
        <f t="shared" si="45"/>
        <v>0</v>
      </c>
      <c r="T260" s="7">
        <f t="shared" si="46"/>
        <v>367237.77471808228</v>
      </c>
      <c r="U260" s="7">
        <f t="shared" si="47"/>
        <v>342707.30328863993</v>
      </c>
      <c r="V260" s="7">
        <f t="shared" si="48"/>
        <v>346823.38993980922</v>
      </c>
      <c r="W260" s="7">
        <f t="shared" si="49"/>
        <v>359288.06463295757</v>
      </c>
      <c r="X260" s="7">
        <f t="shared" si="50"/>
        <v>369348.2900135942</v>
      </c>
      <c r="Y260" s="7">
        <f t="shared" si="50"/>
        <v>341521.20836053736</v>
      </c>
      <c r="Z260" s="7">
        <f t="shared" si="50"/>
        <v>350639.86876611057</v>
      </c>
      <c r="AA260" s="7">
        <f t="shared" si="50"/>
        <v>358432.44770539546</v>
      </c>
      <c r="AB260" s="7" cm="1">
        <f t="array" ref="AB260">SUM(ABS(T260:W260-X259:AA259))</f>
        <v>0</v>
      </c>
      <c r="AC260" s="6">
        <f t="shared" si="51"/>
        <v>0.26011508792263166</v>
      </c>
      <c r="AD260" s="6">
        <f t="shared" si="51"/>
        <v>0.24051774853722738</v>
      </c>
      <c r="AE260" s="6">
        <f t="shared" si="51"/>
        <v>0.24693960351060493</v>
      </c>
      <c r="AF260" s="6">
        <f t="shared" ref="AF260:AF323" si="55">AA260/$Q260</f>
        <v>0.25242756002953598</v>
      </c>
    </row>
    <row r="261" spans="1:32" x14ac:dyDescent="0.25">
      <c r="A261" s="1">
        <v>43111</v>
      </c>
      <c r="B261" s="3">
        <v>328.11999500000002</v>
      </c>
      <c r="C261" s="5">
        <v>46.040000999999997</v>
      </c>
      <c r="D261" s="3">
        <v>110.839996</v>
      </c>
      <c r="E261" s="3">
        <v>1112.0500489999999</v>
      </c>
      <c r="F261" s="6">
        <f t="shared" ref="F261:I324" si="56">B261/B260-1</f>
        <v>2.4542511567398062E-2</v>
      </c>
      <c r="G261" s="6">
        <f t="shared" si="56"/>
        <v>-6.5116127631870135E-4</v>
      </c>
      <c r="H261" s="6">
        <f t="shared" si="56"/>
        <v>5.3514376417234111E-3</v>
      </c>
      <c r="I261" s="6">
        <f t="shared" si="52"/>
        <v>1.7205343237718385E-3</v>
      </c>
      <c r="J261" s="3" cm="1">
        <f t="array" ref="J261">B261*INDEX(AJ$3:AJ$7,2022-YEAR($A261))/1000000</f>
        <v>190.14586522249502</v>
      </c>
      <c r="K261" s="3" cm="1">
        <f t="array" ref="K261">C261*INDEX(AK$3:AK$7,2022-YEAR($A261))/1000000</f>
        <v>196.08436425899998</v>
      </c>
      <c r="L261" s="3" cm="1">
        <f t="array" ref="L261">D261*INDEX(AL$3:AL$7,2022-YEAR($A261))/1000000</f>
        <v>376.45696241439998</v>
      </c>
      <c r="M261" s="3" cm="1">
        <f t="array" ref="M261">E261*INDEX(AM$3:AM$7,2022-YEAR($A261))/1000000</f>
        <v>773.03047106186</v>
      </c>
      <c r="N261" s="3"/>
      <c r="O261" s="8">
        <v>43111</v>
      </c>
      <c r="P261" s="7">
        <f t="shared" ref="P261:P324" si="57">SUM(T261:W261)</f>
        <v>1419941.8148456377</v>
      </c>
      <c r="Q261" s="7">
        <f t="shared" si="53"/>
        <v>1431277.2868612036</v>
      </c>
      <c r="R261" s="6">
        <f t="shared" si="54"/>
        <v>2.7437338670872613E-3</v>
      </c>
      <c r="S261" s="9">
        <f t="shared" ref="S261:S324" si="58">IF(MONTH(A261)=MONTH(A260),0,1)</f>
        <v>0</v>
      </c>
      <c r="T261" s="7">
        <f t="shared" ref="T261:T324" si="59">IF($S261=0,X260,$Q260/4)</f>
        <v>369348.2900135942</v>
      </c>
      <c r="U261" s="7">
        <f t="shared" ref="U261:U324" si="60">IF($S261=0,Y260,$Q260/4)</f>
        <v>341521.20836053736</v>
      </c>
      <c r="V261" s="7">
        <f t="shared" ref="V261:V324" si="61">IF($S261=0,Z260,$Q260/4)</f>
        <v>350639.86876611057</v>
      </c>
      <c r="W261" s="7">
        <f t="shared" ref="W261:W324" si="62">IF($S261=0,AA260,$Q260/4)</f>
        <v>358432.44770539546</v>
      </c>
      <c r="X261" s="7">
        <f t="shared" ref="X261:AA324" si="63">T261*B261/B260</f>
        <v>378413.02469365153</v>
      </c>
      <c r="Y261" s="7">
        <f t="shared" si="63"/>
        <v>341298.82297461142</v>
      </c>
      <c r="Z261" s="7">
        <f t="shared" si="63"/>
        <v>352516.29615851445</v>
      </c>
      <c r="AA261" s="7">
        <f t="shared" si="63"/>
        <v>359049.14303442615</v>
      </c>
      <c r="AB261" s="7" cm="1">
        <f t="array" ref="AB261">SUM(ABS(T261:W261-X260:AA260))</f>
        <v>0</v>
      </c>
      <c r="AC261" s="6">
        <f t="shared" ref="AC261:AF324" si="64">X261/$Q261</f>
        <v>0.26438833912016635</v>
      </c>
      <c r="AD261" s="6">
        <f t="shared" si="64"/>
        <v>0.23845751351443648</v>
      </c>
      <c r="AE261" s="6">
        <f t="shared" si="64"/>
        <v>0.24629489994324161</v>
      </c>
      <c r="AF261" s="6">
        <f t="shared" si="55"/>
        <v>0.25085924742215554</v>
      </c>
    </row>
    <row r="262" spans="1:32" x14ac:dyDescent="0.25">
      <c r="A262" s="1">
        <v>43112</v>
      </c>
      <c r="B262" s="3">
        <v>336.209991</v>
      </c>
      <c r="C262" s="5">
        <v>46.150002000000001</v>
      </c>
      <c r="D262" s="3">
        <v>112.66999800000001</v>
      </c>
      <c r="E262" s="3">
        <v>1130.650024</v>
      </c>
      <c r="F262" s="6">
        <f t="shared" si="56"/>
        <v>2.4655601984877373E-2</v>
      </c>
      <c r="G262" s="6">
        <f t="shared" si="56"/>
        <v>2.3892484276879511E-3</v>
      </c>
      <c r="H262" s="6">
        <f t="shared" si="56"/>
        <v>1.6510303735485676E-2</v>
      </c>
      <c r="I262" s="6">
        <f t="shared" si="52"/>
        <v>1.6725843424696407E-2</v>
      </c>
      <c r="J262" s="3" cm="1">
        <f t="array" ref="J262">B262*INDEX(AJ$3:AJ$7,2022-YEAR($A262))/1000000</f>
        <v>194.83402599449101</v>
      </c>
      <c r="K262" s="3" cm="1">
        <f t="array" ref="K262">C262*INDEX(AK$3:AK$7,2022-YEAR($A262))/1000000</f>
        <v>196.55285851799999</v>
      </c>
      <c r="L262" s="3" cm="1">
        <f t="array" ref="L262">D262*INDEX(AL$3:AL$7,2022-YEAR($A262))/1000000</f>
        <v>382.67238120720003</v>
      </c>
      <c r="M262" s="3" cm="1">
        <f t="array" ref="M262">E262*INDEX(AM$3:AM$7,2022-YEAR($A262))/1000000</f>
        <v>785.96005768335999</v>
      </c>
      <c r="N262" s="3"/>
      <c r="O262" s="8">
        <v>43112</v>
      </c>
      <c r="P262" s="7">
        <f t="shared" si="57"/>
        <v>1431277.2868612036</v>
      </c>
      <c r="Q262" s="7">
        <f t="shared" si="53"/>
        <v>1453248.2863295584</v>
      </c>
      <c r="R262" s="6">
        <f t="shared" si="54"/>
        <v>7.9830538808367546E-3</v>
      </c>
      <c r="S262" s="9">
        <f t="shared" si="58"/>
        <v>0</v>
      </c>
      <c r="T262" s="7">
        <f t="shared" si="59"/>
        <v>378413.02469365153</v>
      </c>
      <c r="U262" s="7">
        <f t="shared" si="60"/>
        <v>341298.82297461142</v>
      </c>
      <c r="V262" s="7">
        <f t="shared" si="61"/>
        <v>352516.29615851445</v>
      </c>
      <c r="W262" s="7">
        <f t="shared" si="62"/>
        <v>359049.14303442615</v>
      </c>
      <c r="X262" s="7">
        <f t="shared" si="63"/>
        <v>387743.02561639179</v>
      </c>
      <c r="Y262" s="7">
        <f t="shared" si="63"/>
        <v>342114.27065077529</v>
      </c>
      <c r="Z262" s="7">
        <f t="shared" si="63"/>
        <v>358336.4472797999</v>
      </c>
      <c r="AA262" s="7">
        <f t="shared" si="63"/>
        <v>365054.54278259142</v>
      </c>
      <c r="AB262" s="7" cm="1">
        <f t="array" ref="AB262">SUM(ABS(T262:W262-X261:AA261))</f>
        <v>0</v>
      </c>
      <c r="AC262" s="6">
        <f t="shared" si="64"/>
        <v>0.26681127324478532</v>
      </c>
      <c r="AD262" s="6">
        <f t="shared" si="64"/>
        <v>0.23541350357607976</v>
      </c>
      <c r="AE262" s="6">
        <f t="shared" si="64"/>
        <v>0.24657620494075619</v>
      </c>
      <c r="AF262" s="6">
        <f t="shared" si="55"/>
        <v>0.25119901823837876</v>
      </c>
    </row>
    <row r="263" spans="1:32" x14ac:dyDescent="0.25">
      <c r="A263" s="1">
        <v>43116</v>
      </c>
      <c r="B263" s="3">
        <v>335.16000400000001</v>
      </c>
      <c r="C263" s="5">
        <v>46.529998999999997</v>
      </c>
      <c r="D263" s="3">
        <v>112.269997</v>
      </c>
      <c r="E263" s="3">
        <v>1130.6999510000001</v>
      </c>
      <c r="F263" s="6">
        <f t="shared" si="56"/>
        <v>-3.1230095122306567E-3</v>
      </c>
      <c r="G263" s="6">
        <f t="shared" si="56"/>
        <v>8.233954139373445E-3</v>
      </c>
      <c r="H263" s="6">
        <f t="shared" si="56"/>
        <v>-3.5501997612532588E-3</v>
      </c>
      <c r="I263" s="6">
        <f t="shared" si="52"/>
        <v>4.4157784407472533E-5</v>
      </c>
      <c r="J263" s="3" cm="1">
        <f t="array" ref="J263">B263*INDEX(AJ$3:AJ$7,2022-YEAR($A263))/1000000</f>
        <v>194.22555747800402</v>
      </c>
      <c r="K263" s="3" cm="1">
        <f t="array" ref="K263">C263*INDEX(AK$3:AK$7,2022-YEAR($A263))/1000000</f>
        <v>198.17126574099998</v>
      </c>
      <c r="L263" s="3" cm="1">
        <f t="array" ref="L263">D263*INDEX(AL$3:AL$7,2022-YEAR($A263))/1000000</f>
        <v>381.3138178108</v>
      </c>
      <c r="M263" s="3" cm="1">
        <f t="array" ref="M263">E263*INDEX(AM$3:AM$7,2022-YEAR($A263))/1000000</f>
        <v>785.99476393814007</v>
      </c>
      <c r="N263" s="3"/>
      <c r="O263" s="8">
        <v>43116</v>
      </c>
      <c r="P263" s="7">
        <f t="shared" si="57"/>
        <v>1453248.2863295584</v>
      </c>
      <c r="Q263" s="7">
        <f t="shared" si="53"/>
        <v>1453598.2684174371</v>
      </c>
      <c r="R263" s="6">
        <f t="shared" si="54"/>
        <v>1.5350623998608315E-2</v>
      </c>
      <c r="S263" s="9">
        <f t="shared" si="58"/>
        <v>0</v>
      </c>
      <c r="T263" s="7">
        <f t="shared" si="59"/>
        <v>387743.02561639179</v>
      </c>
      <c r="U263" s="7">
        <f t="shared" si="60"/>
        <v>342114.27065077529</v>
      </c>
      <c r="V263" s="7">
        <f t="shared" si="61"/>
        <v>358336.4472797999</v>
      </c>
      <c r="W263" s="7">
        <f t="shared" si="62"/>
        <v>365054.54278259142</v>
      </c>
      <c r="X263" s="7">
        <f t="shared" si="63"/>
        <v>386532.10045909073</v>
      </c>
      <c r="Y263" s="7">
        <f t="shared" si="63"/>
        <v>344931.22386573901</v>
      </c>
      <c r="Z263" s="7">
        <f t="shared" si="63"/>
        <v>357064.28131021885</v>
      </c>
      <c r="AA263" s="7">
        <f t="shared" si="63"/>
        <v>365070.66278238856</v>
      </c>
      <c r="AB263" s="7" cm="1">
        <f t="array" ref="AB263">SUM(ABS(T263:W263-X262:AA262))</f>
        <v>0</v>
      </c>
      <c r="AC263" s="6">
        <f t="shared" si="64"/>
        <v>0.26591397971319569</v>
      </c>
      <c r="AD263" s="6">
        <f t="shared" si="64"/>
        <v>0.23729474047961879</v>
      </c>
      <c r="AE263" s="6">
        <f t="shared" si="64"/>
        <v>0.24564165290246404</v>
      </c>
      <c r="AF263" s="6">
        <f t="shared" si="55"/>
        <v>0.25114962690472153</v>
      </c>
    </row>
    <row r="264" spans="1:32" x14ac:dyDescent="0.25">
      <c r="A264" s="1">
        <v>43117</v>
      </c>
      <c r="B264" s="3">
        <v>351.01001000000002</v>
      </c>
      <c r="C264" s="5">
        <v>46.82</v>
      </c>
      <c r="D264" s="3">
        <v>112.989998</v>
      </c>
      <c r="E264" s="3">
        <v>1139.099976</v>
      </c>
      <c r="F264" s="6">
        <f t="shared" si="56"/>
        <v>4.7290863500526692E-2</v>
      </c>
      <c r="G264" s="6">
        <f t="shared" si="56"/>
        <v>6.2325597728898341E-3</v>
      </c>
      <c r="H264" s="6">
        <f t="shared" si="56"/>
        <v>6.4131203281319049E-3</v>
      </c>
      <c r="I264" s="6">
        <f t="shared" si="52"/>
        <v>7.4290486990566951E-3</v>
      </c>
      <c r="J264" s="3" cm="1">
        <f t="array" ref="J264">B264*INDEX(AJ$3:AJ$7,2022-YEAR($A264))/1000000</f>
        <v>203.41065180501002</v>
      </c>
      <c r="K264" s="3" cm="1">
        <f t="array" ref="K264">C264*INDEX(AK$3:AK$7,2022-YEAR($A264))/1000000</f>
        <v>199.40638000000001</v>
      </c>
      <c r="L264" s="3" cm="1">
        <f t="array" ref="L264">D264*INDEX(AL$3:AL$7,2022-YEAR($A264))/1000000</f>
        <v>383.75922920720001</v>
      </c>
      <c r="M264" s="3" cm="1">
        <f t="array" ref="M264">E264*INDEX(AM$3:AM$7,2022-YEAR($A264))/1000000</f>
        <v>791.83395731664007</v>
      </c>
      <c r="N264" s="3"/>
      <c r="O264" s="8">
        <v>43117</v>
      </c>
      <c r="P264" s="7">
        <f t="shared" si="57"/>
        <v>1453598.2684174371</v>
      </c>
      <c r="Q264" s="7">
        <f t="shared" si="53"/>
        <v>1479029.5336224267</v>
      </c>
      <c r="R264" s="6">
        <f t="shared" si="54"/>
        <v>2.4082745610032319E-4</v>
      </c>
      <c r="S264" s="9">
        <f t="shared" si="58"/>
        <v>0</v>
      </c>
      <c r="T264" s="7">
        <f t="shared" si="59"/>
        <v>386532.10045909073</v>
      </c>
      <c r="U264" s="7">
        <f t="shared" si="60"/>
        <v>344931.22386573901</v>
      </c>
      <c r="V264" s="7">
        <f t="shared" si="61"/>
        <v>357064.28131021885</v>
      </c>
      <c r="W264" s="7">
        <f t="shared" si="62"/>
        <v>365070.66278238856</v>
      </c>
      <c r="X264" s="7">
        <f t="shared" si="63"/>
        <v>404811.53726047353</v>
      </c>
      <c r="Y264" s="7">
        <f t="shared" si="63"/>
        <v>347081.02833601827</v>
      </c>
      <c r="Z264" s="7">
        <f t="shared" si="63"/>
        <v>359354.17751113919</v>
      </c>
      <c r="AA264" s="7">
        <f t="shared" si="63"/>
        <v>367782.79051479581</v>
      </c>
      <c r="AB264" s="7" cm="1">
        <f t="array" ref="AB264">SUM(ABS(T264:W264-X263:AA263))</f>
        <v>0</v>
      </c>
      <c r="AC264" s="6">
        <f t="shared" si="64"/>
        <v>0.27370078017915744</v>
      </c>
      <c r="AD264" s="6">
        <f t="shared" si="64"/>
        <v>0.23466808501514524</v>
      </c>
      <c r="AE264" s="6">
        <f t="shared" si="64"/>
        <v>0.24296619461750163</v>
      </c>
      <c r="AF264" s="6">
        <f t="shared" si="55"/>
        <v>0.24866494018819577</v>
      </c>
    </row>
    <row r="265" spans="1:32" x14ac:dyDescent="0.25">
      <c r="A265" s="1">
        <v>43118</v>
      </c>
      <c r="B265" s="3">
        <v>340.16000400000001</v>
      </c>
      <c r="C265" s="5">
        <v>46.880001</v>
      </c>
      <c r="D265" s="3">
        <v>113.260002</v>
      </c>
      <c r="E265" s="3">
        <v>1135.969971</v>
      </c>
      <c r="F265" s="6">
        <f t="shared" si="56"/>
        <v>-3.0910816475005931E-2</v>
      </c>
      <c r="G265" s="6">
        <f t="shared" si="56"/>
        <v>1.2815249893207703E-3</v>
      </c>
      <c r="H265" s="6">
        <f t="shared" si="56"/>
        <v>2.3896274429529019E-3</v>
      </c>
      <c r="I265" s="6">
        <f t="shared" si="52"/>
        <v>-2.7477877850469179E-3</v>
      </c>
      <c r="J265" s="3" cm="1">
        <f t="array" ref="J265">B265*INDEX(AJ$3:AJ$7,2022-YEAR($A265))/1000000</f>
        <v>197.12306247800402</v>
      </c>
      <c r="K265" s="3" cm="1">
        <f t="array" ref="K265">C265*INDEX(AK$3:AK$7,2022-YEAR($A265))/1000000</f>
        <v>199.66192425900002</v>
      </c>
      <c r="L265" s="3" cm="1">
        <f t="array" ref="L265">D265*INDEX(AL$3:AL$7,2022-YEAR($A265))/1000000</f>
        <v>384.67627079279998</v>
      </c>
      <c r="M265" s="3" cm="1">
        <f t="array" ref="M265">E265*INDEX(AM$3:AM$7,2022-YEAR($A265))/1000000</f>
        <v>789.65816564093996</v>
      </c>
      <c r="N265" s="3"/>
      <c r="O265" s="8">
        <v>43118</v>
      </c>
      <c r="P265" s="7">
        <f t="shared" si="57"/>
        <v>1479029.5336224267</v>
      </c>
      <c r="Q265" s="7">
        <f t="shared" si="53"/>
        <v>1466809.4050433284</v>
      </c>
      <c r="R265" s="6">
        <f t="shared" si="54"/>
        <v>1.7495387658019945E-2</v>
      </c>
      <c r="S265" s="9">
        <f t="shared" si="58"/>
        <v>0</v>
      </c>
      <c r="T265" s="7">
        <f t="shared" si="59"/>
        <v>404811.53726047353</v>
      </c>
      <c r="U265" s="7">
        <f t="shared" si="60"/>
        <v>347081.02833601827</v>
      </c>
      <c r="V265" s="7">
        <f t="shared" si="61"/>
        <v>359354.17751113919</v>
      </c>
      <c r="W265" s="7">
        <f t="shared" si="62"/>
        <v>367782.79051479581</v>
      </c>
      <c r="X265" s="7">
        <f t="shared" si="63"/>
        <v>392298.48212524998</v>
      </c>
      <c r="Y265" s="7">
        <f t="shared" si="63"/>
        <v>347525.82134715002</v>
      </c>
      <c r="Z265" s="7">
        <f t="shared" si="63"/>
        <v>360212.90011545963</v>
      </c>
      <c r="AA265" s="7">
        <f t="shared" si="63"/>
        <v>366772.20145546878</v>
      </c>
      <c r="AB265" s="7" cm="1">
        <f t="array" ref="AB265">SUM(ABS(T265:W265-X264:AA264))</f>
        <v>0</v>
      </c>
      <c r="AC265" s="6">
        <f t="shared" si="64"/>
        <v>0.2674502091249284</v>
      </c>
      <c r="AD265" s="6">
        <f t="shared" si="64"/>
        <v>0.23692636558795746</v>
      </c>
      <c r="AE265" s="6">
        <f t="shared" si="64"/>
        <v>0.24557580478891136</v>
      </c>
      <c r="AF265" s="6">
        <f t="shared" si="55"/>
        <v>0.25004762049820278</v>
      </c>
    </row>
    <row r="266" spans="1:32" x14ac:dyDescent="0.25">
      <c r="A266" s="1">
        <v>43119</v>
      </c>
      <c r="B266" s="3">
        <v>337.73001099999999</v>
      </c>
      <c r="C266" s="5">
        <v>47.16</v>
      </c>
      <c r="D266" s="3">
        <v>113.010002</v>
      </c>
      <c r="E266" s="3">
        <v>1143.5</v>
      </c>
      <c r="F266" s="6">
        <f t="shared" si="56"/>
        <v>-7.1436764211704196E-3</v>
      </c>
      <c r="G266" s="6">
        <f t="shared" si="56"/>
        <v>5.9726747872721475E-3</v>
      </c>
      <c r="H266" s="6">
        <f t="shared" si="56"/>
        <v>-2.2073105737716592E-3</v>
      </c>
      <c r="I266" s="6">
        <f t="shared" si="52"/>
        <v>6.6287218784237822E-3</v>
      </c>
      <c r="J266" s="3" cm="1">
        <f t="array" ref="J266">B266*INDEX(AJ$3:AJ$7,2022-YEAR($A266))/1000000</f>
        <v>195.714879104511</v>
      </c>
      <c r="K266" s="3" cm="1">
        <f t="array" ref="K266">C266*INDEX(AK$3:AK$7,2022-YEAR($A266))/1000000</f>
        <v>200.85444000000001</v>
      </c>
      <c r="L266" s="3" cm="1">
        <f t="array" ref="L266">D266*INDEX(AL$3:AL$7,2022-YEAR($A266))/1000000</f>
        <v>383.82717079280002</v>
      </c>
      <c r="M266" s="3" cm="1">
        <f t="array" ref="M266">E266*INDEX(AM$3:AM$7,2022-YEAR($A266))/1000000</f>
        <v>794.89259000000004</v>
      </c>
      <c r="N266" s="3"/>
      <c r="O266" s="8">
        <v>43119</v>
      </c>
      <c r="P266" s="7">
        <f t="shared" si="57"/>
        <v>1466809.4050433284</v>
      </c>
      <c r="Q266" s="7">
        <f t="shared" si="53"/>
        <v>1467718.7395105471</v>
      </c>
      <c r="R266" s="6">
        <f t="shared" si="54"/>
        <v>-8.2622613688915214E-3</v>
      </c>
      <c r="S266" s="9">
        <f t="shared" si="58"/>
        <v>0</v>
      </c>
      <c r="T266" s="7">
        <f t="shared" si="59"/>
        <v>392298.48212524998</v>
      </c>
      <c r="U266" s="7">
        <f t="shared" si="60"/>
        <v>347525.82134715002</v>
      </c>
      <c r="V266" s="7">
        <f t="shared" si="61"/>
        <v>360212.90011545963</v>
      </c>
      <c r="W266" s="7">
        <f t="shared" si="62"/>
        <v>366772.20145546878</v>
      </c>
      <c r="X266" s="7">
        <f t="shared" si="63"/>
        <v>389496.02870843088</v>
      </c>
      <c r="Y266" s="7">
        <f t="shared" si="63"/>
        <v>349601.48005823622</v>
      </c>
      <c r="Z266" s="7">
        <f t="shared" si="63"/>
        <v>359417.79837222584</v>
      </c>
      <c r="AA266" s="7">
        <f t="shared" si="63"/>
        <v>369203.43237165426</v>
      </c>
      <c r="AB266" s="7" cm="1">
        <f t="array" ref="AB266">SUM(ABS(T266:W266-X265:AA265))</f>
        <v>0</v>
      </c>
      <c r="AC266" s="6">
        <f t="shared" si="64"/>
        <v>0.26537511460698493</v>
      </c>
      <c r="AD266" s="6">
        <f t="shared" si="64"/>
        <v>0.23819378375915595</v>
      </c>
      <c r="AE266" s="6">
        <f t="shared" si="64"/>
        <v>0.24488193050671547</v>
      </c>
      <c r="AF266" s="6">
        <f t="shared" si="55"/>
        <v>0.2515491711271437</v>
      </c>
    </row>
    <row r="267" spans="1:32" x14ac:dyDescent="0.25">
      <c r="A267" s="1">
        <v>43122</v>
      </c>
      <c r="B267" s="3">
        <v>338</v>
      </c>
      <c r="C267" s="5">
        <v>47.380001</v>
      </c>
      <c r="D267" s="3">
        <v>114.33000199999999</v>
      </c>
      <c r="E267" s="3">
        <v>1164.160034</v>
      </c>
      <c r="F267" s="6">
        <f t="shared" si="56"/>
        <v>7.9942258966148039E-4</v>
      </c>
      <c r="G267" s="6">
        <f t="shared" si="56"/>
        <v>4.6649915182359614E-3</v>
      </c>
      <c r="H267" s="6">
        <f t="shared" si="56"/>
        <v>1.1680382060341721E-2</v>
      </c>
      <c r="I267" s="6">
        <f t="shared" si="52"/>
        <v>1.8067366856143519E-2</v>
      </c>
      <c r="J267" s="3" cm="1">
        <f t="array" ref="J267">B267*INDEX(AJ$3:AJ$7,2022-YEAR($A267))/1000000</f>
        <v>195.87133800000001</v>
      </c>
      <c r="K267" s="3" cm="1">
        <f t="array" ref="K267">C267*INDEX(AK$3:AK$7,2022-YEAR($A267))/1000000</f>
        <v>201.791424259</v>
      </c>
      <c r="L267" s="3" cm="1">
        <f t="array" ref="L267">D267*INDEX(AL$3:AL$7,2022-YEAR($A267))/1000000</f>
        <v>388.31041879279996</v>
      </c>
      <c r="M267" s="3" cm="1">
        <f t="array" ref="M267">E267*INDEX(AM$3:AM$7,2022-YEAR($A267))/1000000</f>
        <v>809.25420603476005</v>
      </c>
      <c r="N267" s="3"/>
      <c r="O267" s="8">
        <v>43122</v>
      </c>
      <c r="P267" s="7">
        <f t="shared" si="57"/>
        <v>1467718.7395105471</v>
      </c>
      <c r="Q267" s="7">
        <f t="shared" si="53"/>
        <v>1480529.6704351949</v>
      </c>
      <c r="R267" s="6">
        <f t="shared" si="54"/>
        <v>6.1994043949553657E-4</v>
      </c>
      <c r="S267" s="9">
        <f t="shared" si="58"/>
        <v>0</v>
      </c>
      <c r="T267" s="7">
        <f t="shared" si="59"/>
        <v>389496.02870843088</v>
      </c>
      <c r="U267" s="7">
        <f t="shared" si="60"/>
        <v>349601.48005823622</v>
      </c>
      <c r="V267" s="7">
        <f t="shared" si="61"/>
        <v>359417.79837222584</v>
      </c>
      <c r="W267" s="7">
        <f t="shared" si="62"/>
        <v>369203.43237165426</v>
      </c>
      <c r="X267" s="7">
        <f t="shared" si="63"/>
        <v>389807.4006323638</v>
      </c>
      <c r="Y267" s="7">
        <f t="shared" si="63"/>
        <v>351232.3679974706</v>
      </c>
      <c r="Z267" s="7">
        <f t="shared" si="63"/>
        <v>363615.93557650031</v>
      </c>
      <c r="AA267" s="7">
        <f t="shared" si="63"/>
        <v>375873.96622886026</v>
      </c>
      <c r="AB267" s="7" cm="1">
        <f t="array" ref="AB267">SUM(ABS(T267:W267-X266:AA266))</f>
        <v>0</v>
      </c>
      <c r="AC267" s="6">
        <f t="shared" si="64"/>
        <v>0.2632891514546829</v>
      </c>
      <c r="AD267" s="6">
        <f t="shared" si="64"/>
        <v>0.23723426487915469</v>
      </c>
      <c r="AE267" s="6">
        <f t="shared" si="64"/>
        <v>0.24559854681576027</v>
      </c>
      <c r="AF267" s="6">
        <f t="shared" si="55"/>
        <v>0.25387803685040222</v>
      </c>
    </row>
    <row r="268" spans="1:32" x14ac:dyDescent="0.25">
      <c r="A268" s="1">
        <v>43123</v>
      </c>
      <c r="B268" s="3">
        <v>335.58999599999999</v>
      </c>
      <c r="C268" s="5">
        <v>47.450001</v>
      </c>
      <c r="D268" s="3">
        <v>114.209999</v>
      </c>
      <c r="E268" s="3">
        <v>1176.170044</v>
      </c>
      <c r="F268" s="6">
        <f t="shared" si="56"/>
        <v>-7.1301893491124702E-3</v>
      </c>
      <c r="G268" s="6">
        <f t="shared" si="56"/>
        <v>1.4774166003077571E-3</v>
      </c>
      <c r="H268" s="6">
        <f t="shared" si="56"/>
        <v>-1.0496195040737843E-3</v>
      </c>
      <c r="I268" s="6">
        <f t="shared" si="52"/>
        <v>1.0316459635479891E-2</v>
      </c>
      <c r="J268" s="3" cm="1">
        <f t="array" ref="J268">B268*INDEX(AJ$3:AJ$7,2022-YEAR($A268))/1000000</f>
        <v>194.47473827199599</v>
      </c>
      <c r="K268" s="3" cm="1">
        <f t="array" ref="K268">C268*INDEX(AK$3:AK$7,2022-YEAR($A268))/1000000</f>
        <v>202.08955425900001</v>
      </c>
      <c r="L268" s="3" cm="1">
        <f t="array" ref="L268">D268*INDEX(AL$3:AL$7,2022-YEAR($A268))/1000000</f>
        <v>387.90284060359994</v>
      </c>
      <c r="M268" s="3" cm="1">
        <f t="array" ref="M268">E268*INDEX(AM$3:AM$7,2022-YEAR($A268))/1000000</f>
        <v>817.60284438615997</v>
      </c>
      <c r="N268" s="3"/>
      <c r="O268" s="8">
        <v>43123</v>
      </c>
      <c r="P268" s="7">
        <f t="shared" si="57"/>
        <v>1480529.6704351949</v>
      </c>
      <c r="Q268" s="7">
        <f t="shared" si="53"/>
        <v>1481765.2166127006</v>
      </c>
      <c r="R268" s="6">
        <f t="shared" si="54"/>
        <v>8.7284645073890665E-3</v>
      </c>
      <c r="S268" s="9">
        <f t="shared" si="58"/>
        <v>0</v>
      </c>
      <c r="T268" s="7">
        <f t="shared" si="59"/>
        <v>389807.4006323638</v>
      </c>
      <c r="U268" s="7">
        <f t="shared" si="60"/>
        <v>351232.3679974706</v>
      </c>
      <c r="V268" s="7">
        <f t="shared" si="61"/>
        <v>363615.93557650031</v>
      </c>
      <c r="W268" s="7">
        <f t="shared" si="62"/>
        <v>375873.96622886026</v>
      </c>
      <c r="X268" s="7">
        <f t="shared" si="63"/>
        <v>387028.00005616969</v>
      </c>
      <c r="Y268" s="7">
        <f t="shared" si="63"/>
        <v>351751.28452851548</v>
      </c>
      <c r="Z268" s="7">
        <f t="shared" si="63"/>
        <v>363234.27719852718</v>
      </c>
      <c r="AA268" s="7">
        <f t="shared" si="63"/>
        <v>379751.65482948808</v>
      </c>
      <c r="AB268" s="7" cm="1">
        <f t="array" ref="AB268">SUM(ABS(T268:W268-X267:AA267))</f>
        <v>0</v>
      </c>
      <c r="AC268" s="6">
        <f t="shared" si="64"/>
        <v>0.26119387586983012</v>
      </c>
      <c r="AD268" s="6">
        <f t="shared" si="64"/>
        <v>0.23738665247697954</v>
      </c>
      <c r="AE268" s="6">
        <f t="shared" si="64"/>
        <v>0.2451361883287265</v>
      </c>
      <c r="AF268" s="6">
        <f t="shared" si="55"/>
        <v>0.25628328332446371</v>
      </c>
    </row>
    <row r="269" spans="1:32" x14ac:dyDescent="0.25">
      <c r="A269" s="1">
        <v>43124</v>
      </c>
      <c r="B269" s="3">
        <v>334.69000199999999</v>
      </c>
      <c r="C269" s="5">
        <v>47.830002</v>
      </c>
      <c r="D269" s="3">
        <v>115.66999800000001</v>
      </c>
      <c r="E269" s="3">
        <v>1171.290039</v>
      </c>
      <c r="F269" s="6">
        <f t="shared" si="56"/>
        <v>-2.6818260696901408E-3</v>
      </c>
      <c r="G269" s="6">
        <f t="shared" si="56"/>
        <v>8.0084508322770809E-3</v>
      </c>
      <c r="H269" s="6">
        <f t="shared" si="56"/>
        <v>1.2783460404373281E-2</v>
      </c>
      <c r="I269" s="6">
        <f t="shared" si="52"/>
        <v>-4.1490641807231388E-3</v>
      </c>
      <c r="J269" s="3" cm="1">
        <f t="array" ref="J269">B269*INDEX(AJ$3:AJ$7,2022-YEAR($A269))/1000000</f>
        <v>193.953190849002</v>
      </c>
      <c r="K269" s="3" cm="1">
        <f t="array" ref="K269">C269*INDEX(AK$3:AK$7,2022-YEAR($A269))/1000000</f>
        <v>203.707978518</v>
      </c>
      <c r="L269" s="3" cm="1">
        <f t="array" ref="L269">D269*INDEX(AL$3:AL$7,2022-YEAR($A269))/1000000</f>
        <v>392.86158120720006</v>
      </c>
      <c r="M269" s="3" cm="1">
        <f t="array" ref="M269">E269*INDEX(AM$3:AM$7,2022-YEAR($A269))/1000000</f>
        <v>814.21055771045997</v>
      </c>
      <c r="N269" s="3"/>
      <c r="O269" s="8">
        <v>43124</v>
      </c>
      <c r="P269" s="7">
        <f t="shared" si="57"/>
        <v>1481765.2166127006</v>
      </c>
      <c r="Q269" s="7">
        <f t="shared" si="53"/>
        <v>1486612.0347112417</v>
      </c>
      <c r="R269" s="6">
        <f t="shared" si="54"/>
        <v>8.345298322474104E-4</v>
      </c>
      <c r="S269" s="9">
        <f t="shared" si="58"/>
        <v>0</v>
      </c>
      <c r="T269" s="7">
        <f t="shared" si="59"/>
        <v>387028.00005616969</v>
      </c>
      <c r="U269" s="7">
        <f t="shared" si="60"/>
        <v>351751.28452851548</v>
      </c>
      <c r="V269" s="7">
        <f t="shared" si="61"/>
        <v>363234.27719852718</v>
      </c>
      <c r="W269" s="7">
        <f t="shared" si="62"/>
        <v>379751.65482948808</v>
      </c>
      <c r="X269" s="7">
        <f t="shared" si="63"/>
        <v>385990.05827591906</v>
      </c>
      <c r="Y269" s="7">
        <f t="shared" si="63"/>
        <v>354568.26739585242</v>
      </c>
      <c r="Z269" s="7">
        <f t="shared" si="63"/>
        <v>367877.66819860565</v>
      </c>
      <c r="AA269" s="7">
        <f t="shared" si="63"/>
        <v>378176.04084086471</v>
      </c>
      <c r="AB269" s="7" cm="1">
        <f t="array" ref="AB269">SUM(ABS(T269:W269-X268:AA268))</f>
        <v>0</v>
      </c>
      <c r="AC269" s="6">
        <f t="shared" si="64"/>
        <v>0.25964410973633306</v>
      </c>
      <c r="AD269" s="6">
        <f t="shared" si="64"/>
        <v>0.23850759923702855</v>
      </c>
      <c r="AE269" s="6">
        <f t="shared" si="64"/>
        <v>0.24746043998632225</v>
      </c>
      <c r="AF269" s="6">
        <f t="shared" si="55"/>
        <v>0.25438785104031619</v>
      </c>
    </row>
    <row r="270" spans="1:32" x14ac:dyDescent="0.25">
      <c r="A270" s="1">
        <v>43125</v>
      </c>
      <c r="B270" s="3">
        <v>343.10998499999999</v>
      </c>
      <c r="C270" s="5">
        <v>47.84</v>
      </c>
      <c r="D270" s="3">
        <v>115.699997</v>
      </c>
      <c r="E270" s="3">
        <v>1182.1400149999999</v>
      </c>
      <c r="F270" s="6">
        <f t="shared" si="56"/>
        <v>2.5157557589664759E-2</v>
      </c>
      <c r="G270" s="6">
        <f t="shared" si="56"/>
        <v>2.0903197955135511E-4</v>
      </c>
      <c r="H270" s="6">
        <f t="shared" si="56"/>
        <v>2.5934987912767937E-4</v>
      </c>
      <c r="I270" s="6">
        <f t="shared" si="52"/>
        <v>9.2632701028203535E-3</v>
      </c>
      <c r="J270" s="3" cm="1">
        <f t="array" ref="J270">B270*INDEX(AJ$3:AJ$7,2022-YEAR($A270))/1000000</f>
        <v>198.83257941748499</v>
      </c>
      <c r="K270" s="3" cm="1">
        <f t="array" ref="K270">C270*INDEX(AK$3:AK$7,2022-YEAR($A270))/1000000</f>
        <v>203.75056000000001</v>
      </c>
      <c r="L270" s="3" cm="1">
        <f t="array" ref="L270">D270*INDEX(AL$3:AL$7,2022-YEAR($A270))/1000000</f>
        <v>392.96346981080001</v>
      </c>
      <c r="M270" s="3" cm="1">
        <f t="array" ref="M270">E270*INDEX(AM$3:AM$7,2022-YEAR($A270))/1000000</f>
        <v>821.75281002709994</v>
      </c>
      <c r="N270" s="3"/>
      <c r="O270" s="8">
        <v>43125</v>
      </c>
      <c r="P270" s="7">
        <f t="shared" si="57"/>
        <v>1486612.0347112417</v>
      </c>
      <c r="Q270" s="7">
        <f t="shared" si="53"/>
        <v>1499995.2737796812</v>
      </c>
      <c r="R270" s="6">
        <f t="shared" si="54"/>
        <v>3.2709757552691343E-3</v>
      </c>
      <c r="S270" s="9">
        <f t="shared" si="58"/>
        <v>0</v>
      </c>
      <c r="T270" s="7">
        <f t="shared" si="59"/>
        <v>385990.05827591906</v>
      </c>
      <c r="U270" s="7">
        <f t="shared" si="60"/>
        <v>354568.26739585242</v>
      </c>
      <c r="V270" s="7">
        <f t="shared" si="61"/>
        <v>367877.66819860565</v>
      </c>
      <c r="W270" s="7">
        <f t="shared" si="62"/>
        <v>378176.04084086471</v>
      </c>
      <c r="X270" s="7">
        <f t="shared" si="63"/>
        <v>395700.62539603352</v>
      </c>
      <c r="Y270" s="7">
        <f t="shared" si="63"/>
        <v>354642.38350267225</v>
      </c>
      <c r="Z270" s="7">
        <f t="shared" si="63"/>
        <v>367973.0772273867</v>
      </c>
      <c r="AA270" s="7">
        <f t="shared" si="63"/>
        <v>381679.18765358889</v>
      </c>
      <c r="AB270" s="7" cm="1">
        <f t="array" ref="AB270">SUM(ABS(T270:W270-X269:AA269))</f>
        <v>0</v>
      </c>
      <c r="AC270" s="6">
        <f t="shared" si="64"/>
        <v>0.263801248119235</v>
      </c>
      <c r="AD270" s="6">
        <f t="shared" si="64"/>
        <v>0.23642900061214595</v>
      </c>
      <c r="AE270" s="6">
        <f t="shared" si="64"/>
        <v>0.2453161577637307</v>
      </c>
      <c r="AF270" s="6">
        <f t="shared" si="55"/>
        <v>0.2544535935048885</v>
      </c>
    </row>
    <row r="271" spans="1:32" x14ac:dyDescent="0.25">
      <c r="A271" s="1">
        <v>43126</v>
      </c>
      <c r="B271" s="3">
        <v>343.22000100000002</v>
      </c>
      <c r="C271" s="5">
        <v>48.529998999999997</v>
      </c>
      <c r="D271" s="3">
        <v>116.32</v>
      </c>
      <c r="E271" s="3">
        <v>1187.5600589999999</v>
      </c>
      <c r="F271" s="6">
        <f t="shared" si="56"/>
        <v>3.2064353941785306E-4</v>
      </c>
      <c r="G271" s="6">
        <f t="shared" si="56"/>
        <v>1.442305602006666E-2</v>
      </c>
      <c r="H271" s="6">
        <f t="shared" si="56"/>
        <v>5.3587123256364499E-3</v>
      </c>
      <c r="I271" s="6">
        <f t="shared" si="52"/>
        <v>4.5849425036170732E-3</v>
      </c>
      <c r="J271" s="3" cm="1">
        <f t="array" ref="J271">B271*INDEX(AJ$3:AJ$7,2022-YEAR($A271))/1000000</f>
        <v>198.89633379950101</v>
      </c>
      <c r="K271" s="3" cm="1">
        <f t="array" ref="K271">C271*INDEX(AK$3:AK$7,2022-YEAR($A271))/1000000</f>
        <v>206.68926574099999</v>
      </c>
      <c r="L271" s="3" cm="1">
        <f t="array" ref="L271">D271*INDEX(AL$3:AL$7,2022-YEAR($A271))/1000000</f>
        <v>395.06924800000002</v>
      </c>
      <c r="M271" s="3" cm="1">
        <f t="array" ref="M271">E271*INDEX(AM$3:AM$7,2022-YEAR($A271))/1000000</f>
        <v>825.52049941325993</v>
      </c>
      <c r="N271" s="3"/>
      <c r="O271" s="8">
        <v>43126</v>
      </c>
      <c r="P271" s="7">
        <f t="shared" si="57"/>
        <v>1499995.2737796812</v>
      </c>
      <c r="Q271" s="7">
        <f t="shared" si="53"/>
        <v>1508959.0185877671</v>
      </c>
      <c r="R271" s="6">
        <f t="shared" si="54"/>
        <v>9.0025095693773149E-3</v>
      </c>
      <c r="S271" s="9">
        <f t="shared" si="58"/>
        <v>0</v>
      </c>
      <c r="T271" s="7">
        <f t="shared" si="59"/>
        <v>395700.62539603352</v>
      </c>
      <c r="U271" s="7">
        <f t="shared" si="60"/>
        <v>354642.38350267225</v>
      </c>
      <c r="V271" s="7">
        <f t="shared" si="61"/>
        <v>367973.0772273867</v>
      </c>
      <c r="W271" s="7">
        <f t="shared" si="62"/>
        <v>381679.18765358889</v>
      </c>
      <c r="X271" s="7">
        <f t="shared" si="63"/>
        <v>395827.50424511038</v>
      </c>
      <c r="Y271" s="7">
        <f t="shared" si="63"/>
        <v>359757.41046702128</v>
      </c>
      <c r="Z271" s="7">
        <f t="shared" si="63"/>
        <v>369944.93909182743</v>
      </c>
      <c r="AA271" s="7">
        <f t="shared" si="63"/>
        <v>383429.16478380788</v>
      </c>
      <c r="AB271" s="7" cm="1">
        <f t="array" ref="AB271">SUM(ABS(T271:W271-X270:AA270))</f>
        <v>0</v>
      </c>
      <c r="AC271" s="6">
        <f t="shared" si="64"/>
        <v>0.26231826005159825</v>
      </c>
      <c r="AD271" s="6">
        <f t="shared" si="64"/>
        <v>0.23841430153863144</v>
      </c>
      <c r="AE271" s="6">
        <f t="shared" si="64"/>
        <v>0.24516566356988173</v>
      </c>
      <c r="AF271" s="6">
        <f t="shared" si="55"/>
        <v>0.25410177483988844</v>
      </c>
    </row>
    <row r="272" spans="1:32" x14ac:dyDescent="0.25">
      <c r="A272" s="1">
        <v>43129</v>
      </c>
      <c r="B272" s="3">
        <v>340.82000699999998</v>
      </c>
      <c r="C272" s="5">
        <v>47.700001</v>
      </c>
      <c r="D272" s="3">
        <v>116.199997</v>
      </c>
      <c r="E272" s="3">
        <v>1186.4799800000001</v>
      </c>
      <c r="F272" s="6">
        <f t="shared" si="56"/>
        <v>-6.9925819969915981E-3</v>
      </c>
      <c r="G272" s="6">
        <f t="shared" si="56"/>
        <v>-1.7102782136879879E-2</v>
      </c>
      <c r="H272" s="6">
        <f t="shared" si="56"/>
        <v>-1.0316626547455243E-3</v>
      </c>
      <c r="I272" s="6">
        <f t="shared" si="52"/>
        <v>-9.0949421194697067E-4</v>
      </c>
      <c r="J272" s="3" cm="1">
        <f t="array" ref="J272">B272*INDEX(AJ$3:AJ$7,2022-YEAR($A272))/1000000</f>
        <v>197.50553487650697</v>
      </c>
      <c r="K272" s="3" cm="1">
        <f t="array" ref="K272">C272*INDEX(AK$3:AK$7,2022-YEAR($A272))/1000000</f>
        <v>203.15430425900001</v>
      </c>
      <c r="L272" s="3" cm="1">
        <f t="array" ref="L272">D272*INDEX(AL$3:AL$7,2022-YEAR($A272))/1000000</f>
        <v>394.66166981079999</v>
      </c>
      <c r="M272" s="3" cm="1">
        <f t="array" ref="M272">E272*INDEX(AM$3:AM$7,2022-YEAR($A272))/1000000</f>
        <v>824.76969329720009</v>
      </c>
      <c r="N272" s="3"/>
      <c r="O272" s="8">
        <v>43129</v>
      </c>
      <c r="P272" s="7">
        <f t="shared" si="57"/>
        <v>1508959.0185877671</v>
      </c>
      <c r="Q272" s="7">
        <f t="shared" si="53"/>
        <v>1499307.9247102872</v>
      </c>
      <c r="R272" s="6">
        <f t="shared" si="54"/>
        <v>5.9758487008423344E-3</v>
      </c>
      <c r="S272" s="9">
        <f t="shared" si="58"/>
        <v>0</v>
      </c>
      <c r="T272" s="7">
        <f t="shared" si="59"/>
        <v>395827.50424511038</v>
      </c>
      <c r="U272" s="7">
        <f t="shared" si="60"/>
        <v>359757.41046702128</v>
      </c>
      <c r="V272" s="7">
        <f t="shared" si="61"/>
        <v>369944.93909182743</v>
      </c>
      <c r="W272" s="7">
        <f t="shared" si="62"/>
        <v>383429.16478380788</v>
      </c>
      <c r="X272" s="7">
        <f t="shared" si="63"/>
        <v>393059.64796501183</v>
      </c>
      <c r="Y272" s="7">
        <f t="shared" si="63"/>
        <v>353604.5578536758</v>
      </c>
      <c r="Z272" s="7">
        <f t="shared" si="63"/>
        <v>369563.28071385424</v>
      </c>
      <c r="AA272" s="7">
        <f t="shared" si="63"/>
        <v>383080.43817774532</v>
      </c>
      <c r="AB272" s="7" cm="1">
        <f t="array" ref="AB272">SUM(ABS(T272:W272-X271:AA271))</f>
        <v>0</v>
      </c>
      <c r="AC272" s="6">
        <f t="shared" si="64"/>
        <v>0.26216072194840373</v>
      </c>
      <c r="AD272" s="6">
        <f t="shared" si="64"/>
        <v>0.23584518698652457</v>
      </c>
      <c r="AE272" s="6">
        <f t="shared" si="64"/>
        <v>0.24648924655371598</v>
      </c>
      <c r="AF272" s="6">
        <f t="shared" si="55"/>
        <v>0.25550484451135569</v>
      </c>
    </row>
    <row r="273" spans="1:32" x14ac:dyDescent="0.25">
      <c r="A273" s="1">
        <v>43130</v>
      </c>
      <c r="B273" s="3">
        <v>337.709991</v>
      </c>
      <c r="C273" s="5">
        <v>47.41</v>
      </c>
      <c r="D273" s="3">
        <v>115.110001</v>
      </c>
      <c r="E273" s="3">
        <v>1177.369995</v>
      </c>
      <c r="F273" s="6">
        <f t="shared" si="56"/>
        <v>-9.1250981049360025E-3</v>
      </c>
      <c r="G273" s="6">
        <f t="shared" si="56"/>
        <v>-6.0796854071345496E-3</v>
      </c>
      <c r="H273" s="6">
        <f t="shared" si="56"/>
        <v>-9.3803444762566857E-3</v>
      </c>
      <c r="I273" s="6">
        <f t="shared" si="52"/>
        <v>-7.6781615817909099E-3</v>
      </c>
      <c r="J273" s="3" cm="1">
        <f t="array" ref="J273">B273*INDEX(AJ$3:AJ$7,2022-YEAR($A273))/1000000</f>
        <v>195.703277494491</v>
      </c>
      <c r="K273" s="3" cm="1">
        <f t="array" ref="K273">C273*INDEX(AK$3:AK$7,2022-YEAR($A273))/1000000</f>
        <v>201.91918999999999</v>
      </c>
      <c r="L273" s="3" cm="1">
        <f t="array" ref="L273">D273*INDEX(AL$3:AL$7,2022-YEAR($A273))/1000000</f>
        <v>390.95960739639997</v>
      </c>
      <c r="M273" s="3" cm="1">
        <f t="array" ref="M273">E273*INDEX(AM$3:AM$7,2022-YEAR($A273))/1000000</f>
        <v>818.43697832430007</v>
      </c>
      <c r="N273" s="3"/>
      <c r="O273" s="8">
        <v>43130</v>
      </c>
      <c r="P273" s="7">
        <f t="shared" si="57"/>
        <v>1499307.9247102872</v>
      </c>
      <c r="Q273" s="7">
        <f t="shared" si="53"/>
        <v>1487163.428009212</v>
      </c>
      <c r="R273" s="6">
        <f t="shared" si="54"/>
        <v>-6.3958621530439963E-3</v>
      </c>
      <c r="S273" s="9">
        <f t="shared" si="58"/>
        <v>0</v>
      </c>
      <c r="T273" s="7">
        <f t="shared" si="59"/>
        <v>393059.64796501183</v>
      </c>
      <c r="U273" s="7">
        <f t="shared" si="60"/>
        <v>353604.5578536758</v>
      </c>
      <c r="V273" s="7">
        <f t="shared" si="61"/>
        <v>369563.28071385424</v>
      </c>
      <c r="W273" s="7">
        <f t="shared" si="62"/>
        <v>383080.43817774532</v>
      </c>
      <c r="X273" s="7">
        <f t="shared" si="63"/>
        <v>389472.94011623948</v>
      </c>
      <c r="Y273" s="7">
        <f t="shared" si="63"/>
        <v>351454.75338339654</v>
      </c>
      <c r="Z273" s="7">
        <f t="shared" si="63"/>
        <v>366096.64983498276</v>
      </c>
      <c r="AA273" s="7">
        <f t="shared" si="63"/>
        <v>380139.08467459329</v>
      </c>
      <c r="AB273" s="7" cm="1">
        <f t="array" ref="AB273">SUM(ABS(T273:W273-X272:AA272))</f>
        <v>0</v>
      </c>
      <c r="AC273" s="6">
        <f t="shared" si="64"/>
        <v>0.26188980496757275</v>
      </c>
      <c r="AD273" s="6">
        <f t="shared" si="64"/>
        <v>0.2363255757666598</v>
      </c>
      <c r="AE273" s="6">
        <f t="shared" si="64"/>
        <v>0.24617109521383082</v>
      </c>
      <c r="AF273" s="6">
        <f t="shared" si="55"/>
        <v>0.25561352405193666</v>
      </c>
    </row>
    <row r="274" spans="1:32" x14ac:dyDescent="0.25">
      <c r="A274" s="1">
        <v>43131</v>
      </c>
      <c r="B274" s="3">
        <v>354.36999500000002</v>
      </c>
      <c r="C274" s="5">
        <v>47.59</v>
      </c>
      <c r="D274" s="3">
        <v>115.66999800000001</v>
      </c>
      <c r="E274" s="3">
        <v>1182.219971</v>
      </c>
      <c r="F274" s="6">
        <f t="shared" si="56"/>
        <v>4.9332280489149172E-2</v>
      </c>
      <c r="G274" s="6">
        <f t="shared" si="56"/>
        <v>3.7966673697533704E-3</v>
      </c>
      <c r="H274" s="6">
        <f t="shared" si="56"/>
        <v>4.8648857191826433E-3</v>
      </c>
      <c r="I274" s="6">
        <f t="shared" si="52"/>
        <v>4.1193303894244693E-3</v>
      </c>
      <c r="J274" s="3" cm="1">
        <f t="array" ref="J274">B274*INDEX(AJ$3:AJ$7,2022-YEAR($A274))/1000000</f>
        <v>205.35776647249503</v>
      </c>
      <c r="K274" s="3" cm="1">
        <f t="array" ref="K274">C274*INDEX(AK$3:AK$7,2022-YEAR($A274))/1000000</f>
        <v>202.68581</v>
      </c>
      <c r="L274" s="3" cm="1">
        <f t="array" ref="L274">D274*INDEX(AL$3:AL$7,2022-YEAR($A274))/1000000</f>
        <v>392.86158120720006</v>
      </c>
      <c r="M274" s="3" cm="1">
        <f t="array" ref="M274">E274*INDEX(AM$3:AM$7,2022-YEAR($A274))/1000000</f>
        <v>821.80839064093993</v>
      </c>
      <c r="N274" s="3"/>
      <c r="O274" s="8">
        <v>43131</v>
      </c>
      <c r="P274" s="7">
        <f t="shared" si="57"/>
        <v>1487163.428009212</v>
      </c>
      <c r="Q274" s="7">
        <f t="shared" si="53"/>
        <v>1511058.3099754064</v>
      </c>
      <c r="R274" s="6">
        <f t="shared" si="54"/>
        <v>-8.1000683721603739E-3</v>
      </c>
      <c r="S274" s="9">
        <f t="shared" si="58"/>
        <v>0</v>
      </c>
      <c r="T274" s="7">
        <f t="shared" si="59"/>
        <v>389472.94011623948</v>
      </c>
      <c r="U274" s="7">
        <f t="shared" si="60"/>
        <v>351454.75338339654</v>
      </c>
      <c r="V274" s="7">
        <f t="shared" si="61"/>
        <v>366096.64983498276</v>
      </c>
      <c r="W274" s="7">
        <f t="shared" si="62"/>
        <v>380139.08467459329</v>
      </c>
      <c r="X274" s="7">
        <f t="shared" si="63"/>
        <v>408686.5284409874</v>
      </c>
      <c r="Y274" s="7">
        <f t="shared" si="63"/>
        <v>352789.11017751199</v>
      </c>
      <c r="Z274" s="7">
        <f t="shared" si="63"/>
        <v>367877.66819860559</v>
      </c>
      <c r="AA274" s="7">
        <f t="shared" si="63"/>
        <v>381705.00315830129</v>
      </c>
      <c r="AB274" s="7" cm="1">
        <f t="array" ref="AB274">SUM(ABS(T274:W274-X273:AA273))</f>
        <v>0</v>
      </c>
      <c r="AC274" s="6">
        <f t="shared" si="64"/>
        <v>0.27046377081744721</v>
      </c>
      <c r="AD274" s="6">
        <f t="shared" si="64"/>
        <v>0.23347153968085713</v>
      </c>
      <c r="AE274" s="6">
        <f t="shared" si="64"/>
        <v>0.24345696375184428</v>
      </c>
      <c r="AF274" s="6">
        <f t="shared" si="55"/>
        <v>0.25260772574985135</v>
      </c>
    </row>
    <row r="275" spans="1:32" x14ac:dyDescent="0.25">
      <c r="A275" s="1">
        <v>43132</v>
      </c>
      <c r="B275" s="3">
        <v>356.94000199999999</v>
      </c>
      <c r="C275" s="5">
        <v>47.450001</v>
      </c>
      <c r="D275" s="3">
        <v>116.870003</v>
      </c>
      <c r="E275" s="3">
        <v>1181.589966</v>
      </c>
      <c r="F275" s="6">
        <f t="shared" si="56"/>
        <v>7.2523267665480784E-3</v>
      </c>
      <c r="G275" s="6">
        <f t="shared" si="56"/>
        <v>-2.941773481824006E-3</v>
      </c>
      <c r="H275" s="6">
        <f t="shared" si="56"/>
        <v>1.0374384202894049E-2</v>
      </c>
      <c r="I275" s="6">
        <f t="shared" si="52"/>
        <v>-5.3289998092920232E-4</v>
      </c>
      <c r="J275" s="3" cm="1">
        <f t="array" ref="J275">B275*INDEX(AJ$3:AJ$7,2022-YEAR($A275))/1000000</f>
        <v>206.84708809900201</v>
      </c>
      <c r="K275" s="3" cm="1">
        <f t="array" ref="K275">C275*INDEX(AK$3:AK$7,2022-YEAR($A275))/1000000</f>
        <v>202.08955425900001</v>
      </c>
      <c r="L275" s="3" cm="1">
        <f t="array" ref="L275">D275*INDEX(AL$3:AL$7,2022-YEAR($A275))/1000000</f>
        <v>396.93727818919996</v>
      </c>
      <c r="M275" s="3" cm="1">
        <f t="array" ref="M275">E275*INDEX(AM$3:AM$7,2022-YEAR($A275))/1000000</f>
        <v>821.37044896524003</v>
      </c>
      <c r="N275" s="3"/>
      <c r="O275" s="8">
        <v>43132</v>
      </c>
      <c r="P275" s="7">
        <f t="shared" si="57"/>
        <v>1511058.3099754064</v>
      </c>
      <c r="Q275" s="7">
        <f t="shared" si="53"/>
        <v>1516404.4484447979</v>
      </c>
      <c r="R275" s="6">
        <f t="shared" si="54"/>
        <v>1.6067421721216668E-2</v>
      </c>
      <c r="S275" s="9">
        <f t="shared" si="58"/>
        <v>1</v>
      </c>
      <c r="T275" s="7">
        <f t="shared" si="59"/>
        <v>377764.5774938516</v>
      </c>
      <c r="U275" s="7">
        <f t="shared" si="60"/>
        <v>377764.5774938516</v>
      </c>
      <c r="V275" s="7">
        <f t="shared" si="61"/>
        <v>377764.5774938516</v>
      </c>
      <c r="W275" s="7">
        <f t="shared" si="62"/>
        <v>377764.5774938516</v>
      </c>
      <c r="X275" s="7">
        <f t="shared" si="63"/>
        <v>380504.24965066393</v>
      </c>
      <c r="Y275" s="7">
        <f t="shared" si="63"/>
        <v>376653.2796774077</v>
      </c>
      <c r="Z275" s="7">
        <f t="shared" si="63"/>
        <v>381683.65235901682</v>
      </c>
      <c r="AA275" s="7">
        <f t="shared" si="63"/>
        <v>377563.26675770944</v>
      </c>
      <c r="AB275" s="7" cm="1">
        <f t="array" ref="AB275">SUM(ABS(T275:W275-X274:AA274))</f>
        <v>69724.753223171108</v>
      </c>
      <c r="AC275" s="6">
        <f t="shared" si="64"/>
        <v>0.25092530560755311</v>
      </c>
      <c r="AD275" s="6">
        <f t="shared" si="64"/>
        <v>0.24838576546230642</v>
      </c>
      <c r="AE275" s="6">
        <f t="shared" si="64"/>
        <v>0.25170306823517036</v>
      </c>
      <c r="AF275" s="6">
        <f t="shared" si="55"/>
        <v>0.24898586069497011</v>
      </c>
    </row>
    <row r="276" spans="1:32" x14ac:dyDescent="0.25">
      <c r="A276" s="1">
        <v>43133</v>
      </c>
      <c r="B276" s="3">
        <v>348.91000400000001</v>
      </c>
      <c r="C276" s="5">
        <v>46.73</v>
      </c>
      <c r="D276" s="3">
        <v>114.279999</v>
      </c>
      <c r="E276" s="3">
        <v>1119.1999510000001</v>
      </c>
      <c r="F276" s="6">
        <f t="shared" si="56"/>
        <v>-2.2496772440764312E-2</v>
      </c>
      <c r="G276" s="6">
        <f t="shared" si="56"/>
        <v>-1.517388798369057E-2</v>
      </c>
      <c r="H276" s="6">
        <f t="shared" si="56"/>
        <v>-2.216140954492829E-2</v>
      </c>
      <c r="I276" s="6">
        <f t="shared" si="52"/>
        <v>-5.2801747471846738E-2</v>
      </c>
      <c r="J276" s="3" cm="1">
        <f t="array" ref="J276">B276*INDEX(AJ$3:AJ$7,2022-YEAR($A276))/1000000</f>
        <v>202.193696228004</v>
      </c>
      <c r="K276" s="3" cm="1">
        <f t="array" ref="K276">C276*INDEX(AK$3:AK$7,2022-YEAR($A276))/1000000</f>
        <v>199.02306999999999</v>
      </c>
      <c r="L276" s="3" cm="1">
        <f t="array" ref="L276">D276*INDEX(AL$3:AL$7,2022-YEAR($A276))/1000000</f>
        <v>388.14058860360001</v>
      </c>
      <c r="M276" s="3" cm="1">
        <f t="array" ref="M276">E276*INDEX(AM$3:AM$7,2022-YEAR($A276))/1000000</f>
        <v>778.00065393814009</v>
      </c>
      <c r="N276" s="3"/>
      <c r="O276" s="8">
        <v>43133</v>
      </c>
      <c r="P276" s="7">
        <f t="shared" si="57"/>
        <v>1516404.4484447979</v>
      </c>
      <c r="Q276" s="7">
        <f t="shared" si="53"/>
        <v>1473734.3882506303</v>
      </c>
      <c r="R276" s="6">
        <f t="shared" si="54"/>
        <v>3.5380093766721465E-3</v>
      </c>
      <c r="S276" s="9">
        <f t="shared" si="58"/>
        <v>0</v>
      </c>
      <c r="T276" s="7">
        <f t="shared" si="59"/>
        <v>380504.24965066393</v>
      </c>
      <c r="U276" s="7">
        <f t="shared" si="60"/>
        <v>376653.2796774077</v>
      </c>
      <c r="V276" s="7">
        <f t="shared" si="61"/>
        <v>381683.65235901682</v>
      </c>
      <c r="W276" s="7">
        <f t="shared" si="62"/>
        <v>377563.26675770944</v>
      </c>
      <c r="X276" s="7">
        <f t="shared" si="63"/>
        <v>371944.13213352917</v>
      </c>
      <c r="Y276" s="7">
        <f t="shared" si="63"/>
        <v>370937.98500289308</v>
      </c>
      <c r="Z276" s="7">
        <f t="shared" si="63"/>
        <v>373225.00462248462</v>
      </c>
      <c r="AA276" s="7">
        <f t="shared" si="63"/>
        <v>357627.26649172336</v>
      </c>
      <c r="AB276" s="7" cm="1">
        <f t="array" ref="AB276">SUM(ABS(T276:W276-X275:AA275))</f>
        <v>0</v>
      </c>
      <c r="AC276" s="6">
        <f t="shared" si="64"/>
        <v>0.25238206769066351</v>
      </c>
      <c r="AD276" s="6">
        <f t="shared" si="64"/>
        <v>0.2516993482409054</v>
      </c>
      <c r="AE276" s="6">
        <f t="shared" si="64"/>
        <v>0.25325120157202452</v>
      </c>
      <c r="AF276" s="6">
        <f t="shared" si="55"/>
        <v>0.24266738249640651</v>
      </c>
    </row>
    <row r="277" spans="1:32" x14ac:dyDescent="0.25">
      <c r="A277" s="1">
        <v>43136</v>
      </c>
      <c r="B277" s="3">
        <v>328.88000499999998</v>
      </c>
      <c r="C277" s="5">
        <v>44.889999000000003</v>
      </c>
      <c r="D277" s="3">
        <v>108.800003</v>
      </c>
      <c r="E277" s="3">
        <v>1062.3900149999999</v>
      </c>
      <c r="F277" s="6">
        <f t="shared" si="56"/>
        <v>-5.7407350807860524E-2</v>
      </c>
      <c r="G277" s="6">
        <f t="shared" si="56"/>
        <v>-3.9375155146586627E-2</v>
      </c>
      <c r="H277" s="6">
        <f t="shared" si="56"/>
        <v>-4.7952363037735091E-2</v>
      </c>
      <c r="I277" s="6">
        <f t="shared" si="52"/>
        <v>-5.0759416089359854E-2</v>
      </c>
      <c r="J277" s="3" cm="1">
        <f t="array" ref="J277">B277*INDEX(AJ$3:AJ$7,2022-YEAR($A277))/1000000</f>
        <v>190.58629177750498</v>
      </c>
      <c r="K277" s="3" cm="1">
        <f t="array" ref="K277">C277*INDEX(AK$3:AK$7,2022-YEAR($A277))/1000000</f>
        <v>191.18650574100002</v>
      </c>
      <c r="L277" s="3" cm="1">
        <f t="array" ref="L277">D277*INDEX(AL$3:AL$7,2022-YEAR($A277))/1000000</f>
        <v>369.52833018920001</v>
      </c>
      <c r="M277" s="3" cm="1">
        <f t="array" ref="M277">E277*INDEX(AM$3:AM$7,2022-YEAR($A277))/1000000</f>
        <v>738.50979502709993</v>
      </c>
      <c r="N277" s="3"/>
      <c r="O277" s="8">
        <v>43136</v>
      </c>
      <c r="P277" s="7">
        <f t="shared" si="57"/>
        <v>1473734.3882506303</v>
      </c>
      <c r="Q277" s="7">
        <f t="shared" si="53"/>
        <v>1401726.3481258929</v>
      </c>
      <c r="R277" s="6">
        <f t="shared" si="54"/>
        <v>-2.8138970601101376E-2</v>
      </c>
      <c r="S277" s="9">
        <f t="shared" si="58"/>
        <v>0</v>
      </c>
      <c r="T277" s="7">
        <f t="shared" si="59"/>
        <v>371944.13213352917</v>
      </c>
      <c r="U277" s="7">
        <f t="shared" si="60"/>
        <v>370937.98500289308</v>
      </c>
      <c r="V277" s="7">
        <f t="shared" si="61"/>
        <v>373225.00462248462</v>
      </c>
      <c r="W277" s="7">
        <f t="shared" si="62"/>
        <v>357627.26649172336</v>
      </c>
      <c r="X277" s="7">
        <f t="shared" si="63"/>
        <v>350591.80485921446</v>
      </c>
      <c r="Y277" s="7">
        <f t="shared" si="63"/>
        <v>356332.24429364194</v>
      </c>
      <c r="Z277" s="7">
        <f t="shared" si="63"/>
        <v>355327.98370606685</v>
      </c>
      <c r="AA277" s="7">
        <f t="shared" si="63"/>
        <v>339474.31526696961</v>
      </c>
      <c r="AB277" s="7" cm="1">
        <f t="array" ref="AB277">SUM(ABS(T277:W277-X276:AA276))</f>
        <v>0</v>
      </c>
      <c r="AC277" s="6">
        <f t="shared" si="64"/>
        <v>0.25011430036109078</v>
      </c>
      <c r="AD277" s="6">
        <f t="shared" si="64"/>
        <v>0.25420956434903136</v>
      </c>
      <c r="AE277" s="6">
        <f t="shared" si="64"/>
        <v>0.25349311881105757</v>
      </c>
      <c r="AF277" s="6">
        <f t="shared" si="55"/>
        <v>0.24218301647882021</v>
      </c>
    </row>
    <row r="278" spans="1:32" x14ac:dyDescent="0.25">
      <c r="A278" s="1">
        <v>43137</v>
      </c>
      <c r="B278" s="3">
        <v>340.91000400000001</v>
      </c>
      <c r="C278" s="5">
        <v>44.669998</v>
      </c>
      <c r="D278" s="3">
        <v>112.110001</v>
      </c>
      <c r="E278" s="3">
        <v>1084.4300539999999</v>
      </c>
      <c r="F278" s="6">
        <f t="shared" si="56"/>
        <v>3.6578687719248881E-2</v>
      </c>
      <c r="G278" s="6">
        <f t="shared" si="56"/>
        <v>-4.9008911762283836E-3</v>
      </c>
      <c r="H278" s="6">
        <f t="shared" si="56"/>
        <v>3.0422774896430749E-2</v>
      </c>
      <c r="I278" s="6">
        <f t="shared" si="52"/>
        <v>2.0745713616293626E-2</v>
      </c>
      <c r="J278" s="3" cm="1">
        <f t="array" ref="J278">B278*INDEX(AJ$3:AJ$7,2022-YEAR($A278))/1000000</f>
        <v>197.557688228004</v>
      </c>
      <c r="K278" s="3" cm="1">
        <f t="array" ref="K278">C278*INDEX(AK$3:AK$7,2022-YEAR($A278))/1000000</f>
        <v>190.24952148200001</v>
      </c>
      <c r="L278" s="3" cm="1">
        <f t="array" ref="L278">D278*INDEX(AL$3:AL$7,2022-YEAR($A278))/1000000</f>
        <v>380.7704073964</v>
      </c>
      <c r="M278" s="3" cm="1">
        <f t="array" ref="M278">E278*INDEX(AM$3:AM$7,2022-YEAR($A278))/1000000</f>
        <v>753.83070773755992</v>
      </c>
      <c r="N278" s="3"/>
      <c r="O278" s="8">
        <v>43137</v>
      </c>
      <c r="P278" s="7">
        <f t="shared" si="57"/>
        <v>1401726.3481258929</v>
      </c>
      <c r="Q278" s="7">
        <f t="shared" si="53"/>
        <v>1430656.8909082101</v>
      </c>
      <c r="R278" s="6">
        <f t="shared" si="54"/>
        <v>-4.8860934981786786E-2</v>
      </c>
      <c r="S278" s="9">
        <f t="shared" si="58"/>
        <v>0</v>
      </c>
      <c r="T278" s="7">
        <f t="shared" si="59"/>
        <v>350591.80485921446</v>
      </c>
      <c r="U278" s="7">
        <f t="shared" si="60"/>
        <v>356332.24429364194</v>
      </c>
      <c r="V278" s="7">
        <f t="shared" si="61"/>
        <v>355327.98370606685</v>
      </c>
      <c r="W278" s="7">
        <f t="shared" si="62"/>
        <v>339474.31526696961</v>
      </c>
      <c r="X278" s="7">
        <f t="shared" si="63"/>
        <v>363415.99300608755</v>
      </c>
      <c r="Y278" s="7">
        <f t="shared" si="63"/>
        <v>354585.89874177752</v>
      </c>
      <c r="Z278" s="7">
        <f t="shared" si="63"/>
        <v>366138.04696875915</v>
      </c>
      <c r="AA278" s="7">
        <f t="shared" si="63"/>
        <v>346516.95219158556</v>
      </c>
      <c r="AB278" s="7" cm="1">
        <f t="array" ref="AB278">SUM(ABS(T278:W278-X277:AA277))</f>
        <v>0</v>
      </c>
      <c r="AC278" s="6">
        <f t="shared" si="64"/>
        <v>0.25402037016393475</v>
      </c>
      <c r="AD278" s="6">
        <f t="shared" si="64"/>
        <v>0.2478483142919608</v>
      </c>
      <c r="AE278" s="6">
        <f t="shared" si="64"/>
        <v>0.25592303038943692</v>
      </c>
      <c r="AF278" s="6">
        <f t="shared" si="55"/>
        <v>0.24220828515466736</v>
      </c>
    </row>
    <row r="279" spans="1:32" x14ac:dyDescent="0.25">
      <c r="A279" s="1">
        <v>43138</v>
      </c>
      <c r="B279" s="3">
        <v>348.11999500000002</v>
      </c>
      <c r="C279" s="5">
        <v>44.560001</v>
      </c>
      <c r="D279" s="3">
        <v>112.870003</v>
      </c>
      <c r="E279" s="3">
        <v>1055.410034</v>
      </c>
      <c r="F279" s="6">
        <f t="shared" si="56"/>
        <v>2.1149250287181287E-2</v>
      </c>
      <c r="G279" s="6">
        <f t="shared" si="56"/>
        <v>-2.4624357493815419E-3</v>
      </c>
      <c r="H279" s="6">
        <f t="shared" si="56"/>
        <v>6.7790740631605839E-3</v>
      </c>
      <c r="I279" s="6">
        <f t="shared" si="52"/>
        <v>-2.6760619454392121E-2</v>
      </c>
      <c r="J279" s="3" cm="1">
        <f t="array" ref="J279">B279*INDEX(AJ$3:AJ$7,2022-YEAR($A279))/1000000</f>
        <v>201.73588522249503</v>
      </c>
      <c r="K279" s="3" cm="1">
        <f t="array" ref="K279">C279*INDEX(AK$3:AK$7,2022-YEAR($A279))/1000000</f>
        <v>189.781044259</v>
      </c>
      <c r="L279" s="3" cm="1">
        <f t="array" ref="L279">D279*INDEX(AL$3:AL$7,2022-YEAR($A279))/1000000</f>
        <v>383.35167818919996</v>
      </c>
      <c r="M279" s="3" cm="1">
        <f t="array" ref="M279">E279*INDEX(AM$3:AM$7,2022-YEAR($A279))/1000000</f>
        <v>733.65773103475999</v>
      </c>
      <c r="N279" s="3"/>
      <c r="O279" s="8">
        <v>43138</v>
      </c>
      <c r="P279" s="7">
        <f t="shared" si="57"/>
        <v>1430656.8909082101</v>
      </c>
      <c r="Q279" s="7">
        <f t="shared" si="53"/>
        <v>1430678.790355019</v>
      </c>
      <c r="R279" s="6">
        <f t="shared" si="54"/>
        <v>2.0639223070178625E-2</v>
      </c>
      <c r="S279" s="9">
        <f t="shared" si="58"/>
        <v>0</v>
      </c>
      <c r="T279" s="7">
        <f t="shared" si="59"/>
        <v>363415.99300608755</v>
      </c>
      <c r="U279" s="7">
        <f t="shared" si="60"/>
        <v>354585.89874177752</v>
      </c>
      <c r="V279" s="7">
        <f t="shared" si="61"/>
        <v>366138.04696875915</v>
      </c>
      <c r="W279" s="7">
        <f t="shared" si="62"/>
        <v>346516.95219158556</v>
      </c>
      <c r="X279" s="7">
        <f t="shared" si="63"/>
        <v>371101.96880053787</v>
      </c>
      <c r="Y279" s="7">
        <f t="shared" si="63"/>
        <v>353712.75374848919</v>
      </c>
      <c r="Z279" s="7">
        <f t="shared" si="63"/>
        <v>368620.12390650134</v>
      </c>
      <c r="AA279" s="7">
        <f t="shared" si="63"/>
        <v>337243.9438994907</v>
      </c>
      <c r="AB279" s="7" cm="1">
        <f t="array" ref="AB279">SUM(ABS(T279:W279-X278:AA278))</f>
        <v>0</v>
      </c>
      <c r="AC279" s="6">
        <f t="shared" si="64"/>
        <v>0.25938874001791129</v>
      </c>
      <c r="AD279" s="6">
        <f t="shared" si="64"/>
        <v>0.24723421926225406</v>
      </c>
      <c r="AE279" s="6">
        <f t="shared" si="64"/>
        <v>0.25765400758826462</v>
      </c>
      <c r="AF279" s="6">
        <f t="shared" si="55"/>
        <v>0.23572303313157003</v>
      </c>
    </row>
    <row r="280" spans="1:32" x14ac:dyDescent="0.25">
      <c r="A280" s="1">
        <v>43139</v>
      </c>
      <c r="B280" s="3">
        <v>329.66000400000001</v>
      </c>
      <c r="C280" s="5">
        <v>43.099997999999999</v>
      </c>
      <c r="D280" s="3">
        <v>107.879997</v>
      </c>
      <c r="E280" s="3">
        <v>1007.710022</v>
      </c>
      <c r="F280" s="6">
        <f t="shared" si="56"/>
        <v>-5.3027666509072535E-2</v>
      </c>
      <c r="G280" s="6">
        <f t="shared" si="56"/>
        <v>-3.2764878079782789E-2</v>
      </c>
      <c r="H280" s="6">
        <f t="shared" si="56"/>
        <v>-4.4210205257104396E-2</v>
      </c>
      <c r="I280" s="6">
        <f t="shared" si="52"/>
        <v>-4.5195715848197038E-2</v>
      </c>
      <c r="J280" s="3" cm="1">
        <f t="array" ref="J280">B280*INDEX(AJ$3:AJ$7,2022-YEAR($A280))/1000000</f>
        <v>191.038301978004</v>
      </c>
      <c r="K280" s="3" cm="1">
        <f t="array" ref="K280">C280*INDEX(AK$3:AK$7,2022-YEAR($A280))/1000000</f>
        <v>183.562891482</v>
      </c>
      <c r="L280" s="3" cm="1">
        <f t="array" ref="L280">D280*INDEX(AL$3:AL$7,2022-YEAR($A280))/1000000</f>
        <v>366.40362181080002</v>
      </c>
      <c r="M280" s="3" cm="1">
        <f t="array" ref="M280">E280*INDEX(AM$3:AM$7,2022-YEAR($A280))/1000000</f>
        <v>700.49954469308</v>
      </c>
      <c r="N280" s="3"/>
      <c r="O280" s="8">
        <v>43139</v>
      </c>
      <c r="P280" s="7">
        <f t="shared" si="57"/>
        <v>1430678.790355019</v>
      </c>
      <c r="Q280" s="7">
        <f t="shared" si="53"/>
        <v>1367872.0108609581</v>
      </c>
      <c r="R280" s="6">
        <f t="shared" si="54"/>
        <v>1.5307266856279256E-5</v>
      </c>
      <c r="S280" s="9">
        <f t="shared" si="58"/>
        <v>0</v>
      </c>
      <c r="T280" s="7">
        <f t="shared" si="59"/>
        <v>371101.96880053787</v>
      </c>
      <c r="U280" s="7">
        <f t="shared" si="60"/>
        <v>353712.75374848919</v>
      </c>
      <c r="V280" s="7">
        <f t="shared" si="61"/>
        <v>368620.12390650134</v>
      </c>
      <c r="W280" s="7">
        <f t="shared" si="62"/>
        <v>337243.9438994907</v>
      </c>
      <c r="X280" s="7">
        <f t="shared" si="63"/>
        <v>351423.29735812271</v>
      </c>
      <c r="Y280" s="7">
        <f t="shared" si="63"/>
        <v>342123.39849665569</v>
      </c>
      <c r="Z280" s="7">
        <f t="shared" si="63"/>
        <v>352323.35256669566</v>
      </c>
      <c r="AA280" s="7">
        <f t="shared" si="63"/>
        <v>322001.96243948396</v>
      </c>
      <c r="AB280" s="7" cm="1">
        <f t="array" ref="AB280">SUM(ABS(T280:W280-X279:AA279))</f>
        <v>0</v>
      </c>
      <c r="AC280" s="6">
        <f t="shared" si="64"/>
        <v>0.25691241181032126</v>
      </c>
      <c r="AD280" s="6">
        <f t="shared" si="64"/>
        <v>0.25011360403618343</v>
      </c>
      <c r="AE280" s="6">
        <f t="shared" si="64"/>
        <v>0.25757040846602186</v>
      </c>
      <c r="AF280" s="6">
        <f t="shared" si="55"/>
        <v>0.23540357568747339</v>
      </c>
    </row>
    <row r="281" spans="1:32" x14ac:dyDescent="0.25">
      <c r="A281" s="1">
        <v>43140</v>
      </c>
      <c r="B281" s="3">
        <v>332.82998700000002</v>
      </c>
      <c r="C281" s="5">
        <v>43.130001</v>
      </c>
      <c r="D281" s="3">
        <v>110.040001</v>
      </c>
      <c r="E281" s="3">
        <v>1046.2700199999999</v>
      </c>
      <c r="F281" s="6">
        <f t="shared" si="56"/>
        <v>9.6159162820370625E-3</v>
      </c>
      <c r="G281" s="6">
        <f t="shared" si="56"/>
        <v>6.9612532232610214E-4</v>
      </c>
      <c r="H281" s="6">
        <f t="shared" si="56"/>
        <v>2.0022284576074023E-2</v>
      </c>
      <c r="I281" s="6">
        <f t="shared" si="52"/>
        <v>3.826497420703423E-2</v>
      </c>
      <c r="J281" s="3" cm="1">
        <f t="array" ref="J281">B281*INDEX(AJ$3:AJ$7,2022-YEAR($A281))/1000000</f>
        <v>192.87531029648702</v>
      </c>
      <c r="K281" s="3" cm="1">
        <f t="array" ref="K281">C281*INDEX(AK$3:AK$7,2022-YEAR($A281))/1000000</f>
        <v>183.69067425899999</v>
      </c>
      <c r="L281" s="3" cm="1">
        <f t="array" ref="L281">D281*INDEX(AL$3:AL$7,2022-YEAR($A281))/1000000</f>
        <v>373.73985939640005</v>
      </c>
      <c r="M281" s="3" cm="1">
        <f t="array" ref="M281">E281*INDEX(AM$3:AM$7,2022-YEAR($A281))/1000000</f>
        <v>727.30414170279994</v>
      </c>
      <c r="N281" s="3"/>
      <c r="O281" s="8">
        <v>43140</v>
      </c>
      <c r="P281" s="7">
        <f t="shared" si="57"/>
        <v>1367872.0108609581</v>
      </c>
      <c r="Q281" s="7">
        <f t="shared" si="53"/>
        <v>1390865.1438442129</v>
      </c>
      <c r="R281" s="6">
        <f t="shared" si="54"/>
        <v>-4.3899986438238559E-2</v>
      </c>
      <c r="S281" s="9">
        <f t="shared" si="58"/>
        <v>0</v>
      </c>
      <c r="T281" s="7">
        <f t="shared" si="59"/>
        <v>351423.29735812271</v>
      </c>
      <c r="U281" s="7">
        <f t="shared" si="60"/>
        <v>342123.39849665569</v>
      </c>
      <c r="V281" s="7">
        <f t="shared" si="61"/>
        <v>352323.35256669566</v>
      </c>
      <c r="W281" s="7">
        <f t="shared" si="62"/>
        <v>322001.96243948396</v>
      </c>
      <c r="X281" s="7">
        <f t="shared" si="63"/>
        <v>354802.55436507583</v>
      </c>
      <c r="Y281" s="7">
        <f t="shared" si="63"/>
        <v>342361.55925770948</v>
      </c>
      <c r="Z281" s="7">
        <f t="shared" si="63"/>
        <v>359377.67099458241</v>
      </c>
      <c r="AA281" s="7">
        <f t="shared" si="63"/>
        <v>334323.35922684526</v>
      </c>
      <c r="AB281" s="7" cm="1">
        <f t="array" ref="AB281">SUM(ABS(T281:W281-X280:AA280))</f>
        <v>0</v>
      </c>
      <c r="AC281" s="6">
        <f t="shared" si="64"/>
        <v>0.25509486375108725</v>
      </c>
      <c r="AD281" s="6">
        <f t="shared" si="64"/>
        <v>0.24615007484583026</v>
      </c>
      <c r="AE281" s="6">
        <f t="shared" si="64"/>
        <v>0.25838426722039942</v>
      </c>
      <c r="AF281" s="6">
        <f t="shared" si="55"/>
        <v>0.24037079418268315</v>
      </c>
    </row>
    <row r="282" spans="1:32" x14ac:dyDescent="0.25">
      <c r="A282" s="1">
        <v>43143</v>
      </c>
      <c r="B282" s="3">
        <v>343.79998799999998</v>
      </c>
      <c r="C282" s="5">
        <v>43.970001000000003</v>
      </c>
      <c r="D282" s="3">
        <v>111.739998</v>
      </c>
      <c r="E282" s="3">
        <v>1054.5600589999999</v>
      </c>
      <c r="F282" s="6">
        <f t="shared" si="56"/>
        <v>3.2959773543481674E-2</v>
      </c>
      <c r="G282" s="6">
        <f t="shared" si="56"/>
        <v>1.9476002330720998E-2</v>
      </c>
      <c r="H282" s="6">
        <f t="shared" si="56"/>
        <v>1.5448900259461107E-2</v>
      </c>
      <c r="I282" s="6">
        <f t="shared" si="52"/>
        <v>7.9234221009218953E-3</v>
      </c>
      <c r="J282" s="3" cm="1">
        <f t="array" ref="J282">B282*INDEX(AJ$3:AJ$7,2022-YEAR($A282))/1000000</f>
        <v>199.23243684598802</v>
      </c>
      <c r="K282" s="3" cm="1">
        <f t="array" ref="K282">C282*INDEX(AK$3:AK$7,2022-YEAR($A282))/1000000</f>
        <v>187.268234259</v>
      </c>
      <c r="L282" s="3" cm="1">
        <f t="array" ref="L282">D282*INDEX(AL$3:AL$7,2022-YEAR($A282))/1000000</f>
        <v>379.51372920720002</v>
      </c>
      <c r="M282" s="3" cm="1">
        <f t="array" ref="M282">E282*INDEX(AM$3:AM$7,2022-YEAR($A282))/1000000</f>
        <v>733.06687941326004</v>
      </c>
      <c r="N282" s="3"/>
      <c r="O282" s="8">
        <v>43143</v>
      </c>
      <c r="P282" s="7">
        <f t="shared" si="57"/>
        <v>1390865.1438442129</v>
      </c>
      <c r="Q282" s="7">
        <f t="shared" si="53"/>
        <v>1417428.1651028125</v>
      </c>
      <c r="R282" s="6">
        <f t="shared" si="54"/>
        <v>1.6809418425619116E-2</v>
      </c>
      <c r="S282" s="9">
        <f t="shared" si="58"/>
        <v>0</v>
      </c>
      <c r="T282" s="7">
        <f t="shared" si="59"/>
        <v>354802.55436507583</v>
      </c>
      <c r="U282" s="7">
        <f t="shared" si="60"/>
        <v>342361.55925770948</v>
      </c>
      <c r="V282" s="7">
        <f t="shared" si="61"/>
        <v>359377.67099458241</v>
      </c>
      <c r="W282" s="7">
        <f t="shared" si="62"/>
        <v>334323.35922684526</v>
      </c>
      <c r="X282" s="7">
        <f t="shared" si="63"/>
        <v>366496.76620959758</v>
      </c>
      <c r="Y282" s="7">
        <f t="shared" si="63"/>
        <v>349029.39378376195</v>
      </c>
      <c r="Z282" s="7">
        <f t="shared" si="63"/>
        <v>364929.66078925511</v>
      </c>
      <c r="AA282" s="7">
        <f t="shared" si="63"/>
        <v>336972.34432019771</v>
      </c>
      <c r="AB282" s="7" cm="1">
        <f t="array" ref="AB282">SUM(ABS(T282:W282-X281:AA281))</f>
        <v>0</v>
      </c>
      <c r="AC282" s="6">
        <f t="shared" si="64"/>
        <v>0.25856461387799073</v>
      </c>
      <c r="AD282" s="6">
        <f t="shared" si="64"/>
        <v>0.24624132804532303</v>
      </c>
      <c r="AE282" s="6">
        <f t="shared" si="64"/>
        <v>0.25745901610667171</v>
      </c>
      <c r="AF282" s="6">
        <f t="shared" si="55"/>
        <v>0.23773504197001447</v>
      </c>
    </row>
    <row r="283" spans="1:32" x14ac:dyDescent="0.25">
      <c r="A283" s="1">
        <v>43144</v>
      </c>
      <c r="B283" s="3">
        <v>343.16000400000001</v>
      </c>
      <c r="C283" s="5">
        <v>44.189999</v>
      </c>
      <c r="D283" s="3">
        <v>112.43</v>
      </c>
      <c r="E283" s="3">
        <v>1054.1400149999999</v>
      </c>
      <c r="F283" s="6">
        <f t="shared" si="56"/>
        <v>-1.8615009375740899E-3</v>
      </c>
      <c r="G283" s="6">
        <f t="shared" si="56"/>
        <v>5.0033658175263618E-3</v>
      </c>
      <c r="H283" s="6">
        <f t="shared" si="56"/>
        <v>6.1750672306259968E-3</v>
      </c>
      <c r="I283" s="6">
        <f t="shared" si="52"/>
        <v>-3.9831206996243651E-4</v>
      </c>
      <c r="J283" s="3" cm="1">
        <f t="array" ref="J283">B283*INDEX(AJ$3:AJ$7,2022-YEAR($A283))/1000000</f>
        <v>198.861565478004</v>
      </c>
      <c r="K283" s="3" cm="1">
        <f t="array" ref="K283">C283*INDEX(AK$3:AK$7,2022-YEAR($A283))/1000000</f>
        <v>188.20520574099999</v>
      </c>
      <c r="L283" s="3" cm="1">
        <f t="array" ref="L283">D283*INDEX(AL$3:AL$7,2022-YEAR($A283))/1000000</f>
        <v>381.85725200000002</v>
      </c>
      <c r="M283" s="3" cm="1">
        <f t="array" ref="M283">E283*INDEX(AM$3:AM$7,2022-YEAR($A283))/1000000</f>
        <v>732.77489002710001</v>
      </c>
      <c r="N283" s="3"/>
      <c r="O283" s="8">
        <v>43144</v>
      </c>
      <c r="P283" s="7">
        <f t="shared" si="57"/>
        <v>1417428.1651028125</v>
      </c>
      <c r="Q283" s="7">
        <f t="shared" si="53"/>
        <v>1420611.497804902</v>
      </c>
      <c r="R283" s="6">
        <f t="shared" si="54"/>
        <v>1.9098200408691035E-2</v>
      </c>
      <c r="S283" s="9">
        <f t="shared" si="58"/>
        <v>0</v>
      </c>
      <c r="T283" s="7">
        <f t="shared" si="59"/>
        <v>366496.76620959758</v>
      </c>
      <c r="U283" s="7">
        <f t="shared" si="60"/>
        <v>349029.39378376195</v>
      </c>
      <c r="V283" s="7">
        <f t="shared" si="61"/>
        <v>364929.66078925511</v>
      </c>
      <c r="W283" s="7">
        <f t="shared" si="62"/>
        <v>336972.34432019771</v>
      </c>
      <c r="X283" s="7">
        <f t="shared" si="63"/>
        <v>365814.53213568055</v>
      </c>
      <c r="Y283" s="7">
        <f t="shared" si="63"/>
        <v>350775.71552193153</v>
      </c>
      <c r="Z283" s="7">
        <f t="shared" si="63"/>
        <v>367183.12597907824</v>
      </c>
      <c r="AA283" s="7">
        <f t="shared" si="63"/>
        <v>336838.12416821148</v>
      </c>
      <c r="AB283" s="7" cm="1">
        <f t="array" ref="AB283">SUM(ABS(T283:W283-X282:AA282))</f>
        <v>0</v>
      </c>
      <c r="AC283" s="6">
        <f t="shared" si="64"/>
        <v>0.25750497775143255</v>
      </c>
      <c r="AD283" s="6">
        <f t="shared" si="64"/>
        <v>0.24691882056701817</v>
      </c>
      <c r="AE283" s="6">
        <f t="shared" si="64"/>
        <v>0.2584683613686371</v>
      </c>
      <c r="AF283" s="6">
        <f t="shared" si="55"/>
        <v>0.23710784031291202</v>
      </c>
    </row>
    <row r="284" spans="1:32" x14ac:dyDescent="0.25">
      <c r="A284" s="1">
        <v>43145</v>
      </c>
      <c r="B284" s="3">
        <v>344.85000600000001</v>
      </c>
      <c r="C284" s="5">
        <v>44.099997999999999</v>
      </c>
      <c r="D284" s="3">
        <v>115.029999</v>
      </c>
      <c r="E284" s="3">
        <v>1072.6999510000001</v>
      </c>
      <c r="F284" s="6">
        <f t="shared" si="56"/>
        <v>4.9248221829487626E-3</v>
      </c>
      <c r="G284" s="6">
        <f t="shared" si="56"/>
        <v>-2.0366825534438027E-3</v>
      </c>
      <c r="H284" s="6">
        <f t="shared" si="56"/>
        <v>2.3125491416881694E-2</v>
      </c>
      <c r="I284" s="6">
        <f t="shared" si="52"/>
        <v>1.760670853577273E-2</v>
      </c>
      <c r="J284" s="3" cm="1">
        <f t="array" ref="J284">B284*INDEX(AJ$3:AJ$7,2022-YEAR($A284))/1000000</f>
        <v>199.84092332700601</v>
      </c>
      <c r="K284" s="3" cm="1">
        <f t="array" ref="K284">C284*INDEX(AK$3:AK$7,2022-YEAR($A284))/1000000</f>
        <v>187.82189148199998</v>
      </c>
      <c r="L284" s="3" cm="1">
        <f t="array" ref="L284">D284*INDEX(AL$3:AL$7,2022-YEAR($A284))/1000000</f>
        <v>390.68788860360002</v>
      </c>
      <c r="M284" s="3" cm="1">
        <f t="array" ref="M284">E284*INDEX(AM$3:AM$7,2022-YEAR($A284))/1000000</f>
        <v>745.67664393814005</v>
      </c>
      <c r="N284" s="3"/>
      <c r="O284" s="8">
        <v>43145</v>
      </c>
      <c r="P284" s="7">
        <f t="shared" si="57"/>
        <v>1420611.497804902</v>
      </c>
      <c r="Q284" s="7">
        <f t="shared" si="53"/>
        <v>1436120.5514518521</v>
      </c>
      <c r="R284" s="6">
        <f t="shared" si="54"/>
        <v>2.2458511693668193E-3</v>
      </c>
      <c r="S284" s="9">
        <f t="shared" si="58"/>
        <v>0</v>
      </c>
      <c r="T284" s="7">
        <f t="shared" si="59"/>
        <v>365814.53213568055</v>
      </c>
      <c r="U284" s="7">
        <f t="shared" si="60"/>
        <v>350775.71552193153</v>
      </c>
      <c r="V284" s="7">
        <f t="shared" si="61"/>
        <v>367183.12597907824</v>
      </c>
      <c r="W284" s="7">
        <f t="shared" si="62"/>
        <v>336838.12416821148</v>
      </c>
      <c r="X284" s="7">
        <f t="shared" si="63"/>
        <v>367616.10365838738</v>
      </c>
      <c r="Y284" s="7">
        <f t="shared" si="63"/>
        <v>350061.29674195626</v>
      </c>
      <c r="Z284" s="7">
        <f t="shared" si="63"/>
        <v>375674.41620733112</v>
      </c>
      <c r="AA284" s="7">
        <f t="shared" si="63"/>
        <v>342768.73484417761</v>
      </c>
      <c r="AB284" s="7" cm="1">
        <f t="array" ref="AB284">SUM(ABS(T284:W284-X283:AA283))</f>
        <v>0</v>
      </c>
      <c r="AC284" s="6">
        <f t="shared" si="64"/>
        <v>0.25597858291683406</v>
      </c>
      <c r="AD284" s="6">
        <f t="shared" si="64"/>
        <v>0.24375481319312667</v>
      </c>
      <c r="AE284" s="6">
        <f t="shared" si="64"/>
        <v>0.26158975012755126</v>
      </c>
      <c r="AF284" s="6">
        <f t="shared" si="55"/>
        <v>0.23867685376248821</v>
      </c>
    </row>
    <row r="285" spans="1:32" x14ac:dyDescent="0.25">
      <c r="A285" s="1">
        <v>43146</v>
      </c>
      <c r="B285" s="3">
        <v>356.459991</v>
      </c>
      <c r="C285" s="5">
        <v>44.779998999999997</v>
      </c>
      <c r="D285" s="3">
        <v>115.510002</v>
      </c>
      <c r="E285" s="3">
        <v>1091.3599850000001</v>
      </c>
      <c r="F285" s="6">
        <f t="shared" si="56"/>
        <v>3.3666767574305867E-2</v>
      </c>
      <c r="G285" s="6">
        <f t="shared" si="56"/>
        <v>1.5419524508822002E-2</v>
      </c>
      <c r="H285" s="6">
        <f t="shared" si="56"/>
        <v>4.1728505969993446E-3</v>
      </c>
      <c r="I285" s="6">
        <f t="shared" si="52"/>
        <v>1.7395389999416588E-2</v>
      </c>
      <c r="J285" s="3" cm="1">
        <f t="array" ref="J285">B285*INDEX(AJ$3:AJ$7,2022-YEAR($A285))/1000000</f>
        <v>206.56892124449101</v>
      </c>
      <c r="K285" s="3" cm="1">
        <f t="array" ref="K285">C285*INDEX(AK$3:AK$7,2022-YEAR($A285))/1000000</f>
        <v>190.71801574099999</v>
      </c>
      <c r="L285" s="3" cm="1">
        <f t="array" ref="L285">D285*INDEX(AL$3:AL$7,2022-YEAR($A285))/1000000</f>
        <v>392.3181707928</v>
      </c>
      <c r="M285" s="3" cm="1">
        <f t="array" ref="M285">E285*INDEX(AM$3:AM$7,2022-YEAR($A285))/1000000</f>
        <v>758.64797997290009</v>
      </c>
      <c r="N285" s="3"/>
      <c r="O285" s="8">
        <v>43146</v>
      </c>
      <c r="P285" s="7">
        <f t="shared" si="57"/>
        <v>1436120.5514518521</v>
      </c>
      <c r="Q285" s="7">
        <f t="shared" si="53"/>
        <v>1461425.0051491631</v>
      </c>
      <c r="R285" s="6">
        <f t="shared" si="54"/>
        <v>1.091716748098559E-2</v>
      </c>
      <c r="S285" s="9">
        <f t="shared" si="58"/>
        <v>0</v>
      </c>
      <c r="T285" s="7">
        <f t="shared" si="59"/>
        <v>367616.10365838738</v>
      </c>
      <c r="U285" s="7">
        <f t="shared" si="60"/>
        <v>350061.29674195626</v>
      </c>
      <c r="V285" s="7">
        <f t="shared" si="61"/>
        <v>375674.41620733112</v>
      </c>
      <c r="W285" s="7">
        <f t="shared" si="62"/>
        <v>342768.73484417761</v>
      </c>
      <c r="X285" s="7">
        <f t="shared" si="63"/>
        <v>379992.54957682628</v>
      </c>
      <c r="Y285" s="7">
        <f t="shared" si="63"/>
        <v>355459.07548665884</v>
      </c>
      <c r="Z285" s="7">
        <f t="shared" si="63"/>
        <v>377242.04941927927</v>
      </c>
      <c r="AA285" s="7">
        <f t="shared" si="63"/>
        <v>348731.33066639869</v>
      </c>
      <c r="AB285" s="7" cm="1">
        <f t="array" ref="AB285">SUM(ABS(T285:W285-X284:AA284))</f>
        <v>0</v>
      </c>
      <c r="AC285" s="6">
        <f t="shared" si="64"/>
        <v>0.2600150868077159</v>
      </c>
      <c r="AD285" s="6">
        <f t="shared" si="64"/>
        <v>0.24322772241766744</v>
      </c>
      <c r="AE285" s="6">
        <f t="shared" si="64"/>
        <v>0.25813301954606649</v>
      </c>
      <c r="AF285" s="6">
        <f t="shared" si="55"/>
        <v>0.23862417122855015</v>
      </c>
    </row>
    <row r="286" spans="1:32" x14ac:dyDescent="0.25">
      <c r="A286" s="1">
        <v>43147</v>
      </c>
      <c r="B286" s="3">
        <v>355.040009</v>
      </c>
      <c r="C286" s="5">
        <v>44.98</v>
      </c>
      <c r="D286" s="3">
        <v>114.68</v>
      </c>
      <c r="E286" s="3">
        <v>1095.5</v>
      </c>
      <c r="F286" s="6">
        <f t="shared" si="56"/>
        <v>-3.9835662791115611E-3</v>
      </c>
      <c r="G286" s="6">
        <f t="shared" si="56"/>
        <v>4.4663020202388992E-3</v>
      </c>
      <c r="H286" s="6">
        <f t="shared" si="56"/>
        <v>-7.1855422528690482E-3</v>
      </c>
      <c r="I286" s="6">
        <f t="shared" si="52"/>
        <v>3.7934458445441077E-3</v>
      </c>
      <c r="J286" s="3" cm="1">
        <f t="array" ref="J286">B286*INDEX(AJ$3:AJ$7,2022-YEAR($A286))/1000000</f>
        <v>205.746040255509</v>
      </c>
      <c r="K286" s="3" cm="1">
        <f t="array" ref="K286">C286*INDEX(AK$3:AK$7,2022-YEAR($A286))/1000000</f>
        <v>191.56981999999999</v>
      </c>
      <c r="L286" s="3" cm="1">
        <f t="array" ref="L286">D286*INDEX(AL$3:AL$7,2022-YEAR($A286))/1000000</f>
        <v>389.49915199999998</v>
      </c>
      <c r="M286" s="3" cm="1">
        <f t="array" ref="M286">E286*INDEX(AM$3:AM$7,2022-YEAR($A286))/1000000</f>
        <v>761.52587000000005</v>
      </c>
      <c r="N286" s="3"/>
      <c r="O286" s="8">
        <v>43147</v>
      </c>
      <c r="P286" s="7">
        <f t="shared" si="57"/>
        <v>1461425.0051491631</v>
      </c>
      <c r="Q286" s="7">
        <f t="shared" si="53"/>
        <v>1460111.0719608311</v>
      </c>
      <c r="R286" s="6">
        <f t="shared" si="54"/>
        <v>1.7620006671257071E-2</v>
      </c>
      <c r="S286" s="9">
        <f t="shared" si="58"/>
        <v>0</v>
      </c>
      <c r="T286" s="7">
        <f t="shared" si="59"/>
        <v>379992.54957682628</v>
      </c>
      <c r="U286" s="7">
        <f t="shared" si="60"/>
        <v>355459.07548665884</v>
      </c>
      <c r="V286" s="7">
        <f t="shared" si="61"/>
        <v>377242.04941927927</v>
      </c>
      <c r="W286" s="7">
        <f t="shared" si="62"/>
        <v>348731.33066639869</v>
      </c>
      <c r="X286" s="7">
        <f t="shared" si="63"/>
        <v>378478.82407001843</v>
      </c>
      <c r="Y286" s="7">
        <f t="shared" si="63"/>
        <v>357046.66307361715</v>
      </c>
      <c r="Z286" s="7">
        <f t="shared" si="63"/>
        <v>374531.36073361809</v>
      </c>
      <c r="AA286" s="7">
        <f t="shared" si="63"/>
        <v>350054.22408357746</v>
      </c>
      <c r="AB286" s="7" cm="1">
        <f t="array" ref="AB286">SUM(ABS(T286:W286-X285:AA285))</f>
        <v>0</v>
      </c>
      <c r="AC286" s="6">
        <f t="shared" si="64"/>
        <v>0.25921235126430953</v>
      </c>
      <c r="AD286" s="6">
        <f t="shared" si="64"/>
        <v>0.24453390562549976</v>
      </c>
      <c r="AE286" s="6">
        <f t="shared" si="64"/>
        <v>0.25650881492915989</v>
      </c>
      <c r="AF286" s="6">
        <f t="shared" si="55"/>
        <v>0.23974492818103088</v>
      </c>
    </row>
    <row r="287" spans="1:32" x14ac:dyDescent="0.25">
      <c r="A287" s="1">
        <v>43151</v>
      </c>
      <c r="B287" s="3">
        <v>353.35000600000001</v>
      </c>
      <c r="C287" s="5">
        <v>43.990001999999997</v>
      </c>
      <c r="D287" s="3">
        <v>114.709999</v>
      </c>
      <c r="E287" s="3">
        <v>1103.589966</v>
      </c>
      <c r="F287" s="6">
        <f t="shared" si="56"/>
        <v>-4.760035368295612E-3</v>
      </c>
      <c r="G287" s="6">
        <f t="shared" si="56"/>
        <v>-2.2009737661182749E-2</v>
      </c>
      <c r="H287" s="6">
        <f t="shared" si="56"/>
        <v>2.6158876874782244E-4</v>
      </c>
      <c r="I287" s="6">
        <f t="shared" si="52"/>
        <v>7.3847247832039553E-3</v>
      </c>
      <c r="J287" s="3" cm="1">
        <f t="array" ref="J287">B287*INDEX(AJ$3:AJ$7,2022-YEAR($A287))/1000000</f>
        <v>204.76668182700601</v>
      </c>
      <c r="K287" s="3" cm="1">
        <f t="array" ref="K287">C287*INDEX(AK$3:AK$7,2022-YEAR($A287))/1000000</f>
        <v>187.35341851799998</v>
      </c>
      <c r="L287" s="3" cm="1">
        <f t="array" ref="L287">D287*INDEX(AL$3:AL$7,2022-YEAR($A287))/1000000</f>
        <v>389.60104060359998</v>
      </c>
      <c r="M287" s="3" cm="1">
        <f t="array" ref="M287">E287*INDEX(AM$3:AM$7,2022-YEAR($A287))/1000000</f>
        <v>767.14952896524005</v>
      </c>
      <c r="N287" s="3"/>
      <c r="O287" s="8">
        <v>43151</v>
      </c>
      <c r="P287" s="7">
        <f t="shared" si="57"/>
        <v>1460111.0719608311</v>
      </c>
      <c r="Q287" s="7">
        <f t="shared" si="53"/>
        <v>1453134.0232866229</v>
      </c>
      <c r="R287" s="6">
        <f t="shared" si="54"/>
        <v>-8.9907671190958549E-4</v>
      </c>
      <c r="S287" s="9">
        <f t="shared" si="58"/>
        <v>0</v>
      </c>
      <c r="T287" s="7">
        <f t="shared" si="59"/>
        <v>378478.82407001843</v>
      </c>
      <c r="U287" s="7">
        <f t="shared" si="60"/>
        <v>357046.66307361715</v>
      </c>
      <c r="V287" s="7">
        <f t="shared" si="61"/>
        <v>374531.36073361809</v>
      </c>
      <c r="W287" s="7">
        <f t="shared" si="62"/>
        <v>350054.22408357746</v>
      </c>
      <c r="X287" s="7">
        <f t="shared" si="63"/>
        <v>376677.25148129422</v>
      </c>
      <c r="Y287" s="7">
        <f t="shared" si="63"/>
        <v>349188.15968656616</v>
      </c>
      <c r="Z287" s="7">
        <f t="shared" si="63"/>
        <v>374629.33393112978</v>
      </c>
      <c r="AA287" s="7">
        <f t="shared" si="63"/>
        <v>352639.27818763274</v>
      </c>
      <c r="AB287" s="7" cm="1">
        <f t="array" ref="AB287">SUM(ABS(T287:W287-X286:AA286))</f>
        <v>0</v>
      </c>
      <c r="AC287" s="6">
        <f t="shared" si="64"/>
        <v>0.25921714407962537</v>
      </c>
      <c r="AD287" s="6">
        <f t="shared" si="64"/>
        <v>0.24030003708590522</v>
      </c>
      <c r="AE287" s="6">
        <f t="shared" si="64"/>
        <v>0.25780783322643058</v>
      </c>
      <c r="AF287" s="6">
        <f t="shared" si="55"/>
        <v>0.2426749856080388</v>
      </c>
    </row>
    <row r="288" spans="1:32" x14ac:dyDescent="0.25">
      <c r="A288" s="1">
        <v>43152</v>
      </c>
      <c r="B288" s="3">
        <v>352.36999500000002</v>
      </c>
      <c r="C288" s="5">
        <v>43.34</v>
      </c>
      <c r="D288" s="3">
        <v>115.19000200000001</v>
      </c>
      <c r="E288" s="3">
        <v>1113.75</v>
      </c>
      <c r="F288" s="6">
        <f t="shared" si="56"/>
        <v>-2.7734851658669513E-3</v>
      </c>
      <c r="G288" s="6">
        <f t="shared" si="56"/>
        <v>-1.4776130267054599E-2</v>
      </c>
      <c r="H288" s="6">
        <f t="shared" si="56"/>
        <v>4.1844913624313751E-3</v>
      </c>
      <c r="I288" s="6">
        <f t="shared" si="52"/>
        <v>9.2063486557651952E-3</v>
      </c>
      <c r="J288" s="3" cm="1">
        <f t="array" ref="J288">B288*INDEX(AJ$3:AJ$7,2022-YEAR($A288))/1000000</f>
        <v>204.19876447249501</v>
      </c>
      <c r="K288" s="3" cm="1">
        <f t="array" ref="K288">C288*INDEX(AK$3:AK$7,2022-YEAR($A288))/1000000</f>
        <v>184.58506</v>
      </c>
      <c r="L288" s="3" cm="1">
        <f t="array" ref="L288">D288*INDEX(AL$3:AL$7,2022-YEAR($A288))/1000000</f>
        <v>391.23132279280003</v>
      </c>
      <c r="M288" s="3" cm="1">
        <f t="array" ref="M288">E288*INDEX(AM$3:AM$7,2022-YEAR($A288))/1000000</f>
        <v>774.212175</v>
      </c>
      <c r="N288" s="3"/>
      <c r="O288" s="8">
        <v>43152</v>
      </c>
      <c r="P288" s="7">
        <f t="shared" si="57"/>
        <v>1453134.0232866229</v>
      </c>
      <c r="Q288" s="7">
        <f t="shared" si="53"/>
        <v>1451743.8181387393</v>
      </c>
      <c r="R288" s="6">
        <f t="shared" si="54"/>
        <v>-4.7784369341425936E-3</v>
      </c>
      <c r="S288" s="9">
        <f t="shared" si="58"/>
        <v>0</v>
      </c>
      <c r="T288" s="7">
        <f t="shared" si="59"/>
        <v>376677.25148129422</v>
      </c>
      <c r="U288" s="7">
        <f t="shared" si="60"/>
        <v>349188.15968656616</v>
      </c>
      <c r="V288" s="7">
        <f t="shared" si="61"/>
        <v>374629.33393112978</v>
      </c>
      <c r="W288" s="7">
        <f t="shared" si="62"/>
        <v>352639.27818763274</v>
      </c>
      <c r="X288" s="7">
        <f t="shared" si="63"/>
        <v>375632.54271199135</v>
      </c>
      <c r="Y288" s="7">
        <f t="shared" si="63"/>
        <v>344028.50995132438</v>
      </c>
      <c r="Z288" s="7">
        <f t="shared" si="63"/>
        <v>376196.96714307799</v>
      </c>
      <c r="AA288" s="7">
        <f t="shared" si="63"/>
        <v>355885.79833234544</v>
      </c>
      <c r="AB288" s="7" cm="1">
        <f t="array" ref="AB288">SUM(ABS(T288:W288-X287:AA287))</f>
        <v>0</v>
      </c>
      <c r="AC288" s="6">
        <f t="shared" si="64"/>
        <v>0.2587457497794512</v>
      </c>
      <c r="AD288" s="6">
        <f t="shared" si="64"/>
        <v>0.23697604608532005</v>
      </c>
      <c r="AE288" s="6">
        <f t="shared" si="64"/>
        <v>0.25913454043523665</v>
      </c>
      <c r="AF288" s="6">
        <f t="shared" si="55"/>
        <v>0.24514366369999199</v>
      </c>
    </row>
    <row r="289" spans="1:32" x14ac:dyDescent="0.25">
      <c r="A289" s="1">
        <v>43153</v>
      </c>
      <c r="B289" s="3">
        <v>355.92001299999998</v>
      </c>
      <c r="C289" s="5">
        <v>43.52</v>
      </c>
      <c r="D289" s="3">
        <v>114.980003</v>
      </c>
      <c r="E289" s="3">
        <v>1109.900024</v>
      </c>
      <c r="F289" s="6">
        <f t="shared" si="56"/>
        <v>1.0074688680572708E-2</v>
      </c>
      <c r="G289" s="6">
        <f t="shared" si="56"/>
        <v>4.1532071988925612E-3</v>
      </c>
      <c r="H289" s="6">
        <f t="shared" si="56"/>
        <v>-1.8230662067356684E-3</v>
      </c>
      <c r="I289" s="6">
        <f t="shared" si="52"/>
        <v>-3.4567685746351717E-3</v>
      </c>
      <c r="J289" s="3" cm="1">
        <f t="array" ref="J289">B289*INDEX(AJ$3:AJ$7,2022-YEAR($A289))/1000000</f>
        <v>206.25600345351299</v>
      </c>
      <c r="K289" s="3" cm="1">
        <f t="array" ref="K289">C289*INDEX(AK$3:AK$7,2022-YEAR($A289))/1000000</f>
        <v>185.35167999999999</v>
      </c>
      <c r="L289" s="3" cm="1">
        <f t="array" ref="L289">D289*INDEX(AL$3:AL$7,2022-YEAR($A289))/1000000</f>
        <v>390.51808218919996</v>
      </c>
      <c r="M289" s="3" cm="1">
        <f t="array" ref="M289">E289*INDEX(AM$3:AM$7,2022-YEAR($A289))/1000000</f>
        <v>771.53590268335995</v>
      </c>
      <c r="N289" s="3"/>
      <c r="O289" s="8">
        <v>43153</v>
      </c>
      <c r="P289" s="7">
        <f t="shared" si="57"/>
        <v>1451743.8181387393</v>
      </c>
      <c r="Q289" s="7">
        <f t="shared" si="53"/>
        <v>1455040.9739272993</v>
      </c>
      <c r="R289" s="6">
        <f t="shared" si="54"/>
        <v>-9.5669437615897301E-4</v>
      </c>
      <c r="S289" s="9">
        <f t="shared" si="58"/>
        <v>0</v>
      </c>
      <c r="T289" s="7">
        <f t="shared" si="59"/>
        <v>375632.54271199135</v>
      </c>
      <c r="U289" s="7">
        <f t="shared" si="60"/>
        <v>344028.50995132438</v>
      </c>
      <c r="V289" s="7">
        <f t="shared" si="61"/>
        <v>376196.96714307799</v>
      </c>
      <c r="W289" s="7">
        <f t="shared" si="62"/>
        <v>355885.79833234544</v>
      </c>
      <c r="X289" s="7">
        <f t="shared" si="63"/>
        <v>379416.92363810661</v>
      </c>
      <c r="Y289" s="7">
        <f t="shared" si="63"/>
        <v>345457.33163547848</v>
      </c>
      <c r="Z289" s="7">
        <f t="shared" si="63"/>
        <v>375511.13516520301</v>
      </c>
      <c r="AA289" s="7">
        <f t="shared" si="63"/>
        <v>354655.58348851121</v>
      </c>
      <c r="AB289" s="7" cm="1">
        <f t="array" ref="AB289">SUM(ABS(T289:W289-X288:AA288))</f>
        <v>0</v>
      </c>
      <c r="AC289" s="6">
        <f t="shared" si="64"/>
        <v>0.26076030189996841</v>
      </c>
      <c r="AD289" s="6">
        <f t="shared" si="64"/>
        <v>0.23742103337685058</v>
      </c>
      <c r="AE289" s="6">
        <f t="shared" si="64"/>
        <v>0.25807598678933513</v>
      </c>
      <c r="AF289" s="6">
        <f t="shared" si="55"/>
        <v>0.24374267793384594</v>
      </c>
    </row>
    <row r="290" spans="1:32" x14ac:dyDescent="0.25">
      <c r="A290" s="1">
        <v>43154</v>
      </c>
      <c r="B290" s="3">
        <v>356.66000400000001</v>
      </c>
      <c r="C290" s="5">
        <v>44.040000999999997</v>
      </c>
      <c r="D290" s="3">
        <v>117.30999799999999</v>
      </c>
      <c r="E290" s="3">
        <v>1128.089966</v>
      </c>
      <c r="F290" s="6">
        <f t="shared" si="56"/>
        <v>2.0790935406040933E-3</v>
      </c>
      <c r="G290" s="6">
        <f t="shared" si="56"/>
        <v>1.1948552389705824E-2</v>
      </c>
      <c r="H290" s="6">
        <f t="shared" si="56"/>
        <v>2.0264349793067904E-2</v>
      </c>
      <c r="I290" s="6">
        <f t="shared" si="52"/>
        <v>1.6388811250264368E-2</v>
      </c>
      <c r="J290" s="3" cm="1">
        <f t="array" ref="J290">B290*INDEX(AJ$3:AJ$7,2022-YEAR($A290))/1000000</f>
        <v>206.68482897800402</v>
      </c>
      <c r="K290" s="3" cm="1">
        <f t="array" ref="K290">C290*INDEX(AK$3:AK$7,2022-YEAR($A290))/1000000</f>
        <v>187.56636425899998</v>
      </c>
      <c r="L290" s="3" cm="1">
        <f t="array" ref="L290">D290*INDEX(AL$3:AL$7,2022-YEAR($A290))/1000000</f>
        <v>398.43167720719998</v>
      </c>
      <c r="M290" s="3" cm="1">
        <f t="array" ref="M290">E290*INDEX(AM$3:AM$7,2022-YEAR($A290))/1000000</f>
        <v>784.18045896523995</v>
      </c>
      <c r="N290" s="3"/>
      <c r="O290" s="8">
        <v>43154</v>
      </c>
      <c r="P290" s="7">
        <f t="shared" si="57"/>
        <v>1455040.9739272993</v>
      </c>
      <c r="Q290" s="7">
        <f t="shared" si="53"/>
        <v>1473379.4046387109</v>
      </c>
      <c r="R290" s="6">
        <f t="shared" si="54"/>
        <v>2.2711691604013762E-3</v>
      </c>
      <c r="S290" s="9">
        <f t="shared" si="58"/>
        <v>0</v>
      </c>
      <c r="T290" s="7">
        <f t="shared" si="59"/>
        <v>379416.92363810661</v>
      </c>
      <c r="U290" s="7">
        <f t="shared" si="60"/>
        <v>345457.33163547848</v>
      </c>
      <c r="V290" s="7">
        <f t="shared" si="61"/>
        <v>375511.13516520301</v>
      </c>
      <c r="W290" s="7">
        <f t="shared" si="62"/>
        <v>354655.58348851121</v>
      </c>
      <c r="X290" s="7">
        <f t="shared" si="63"/>
        <v>380205.76691323851</v>
      </c>
      <c r="Y290" s="7">
        <f t="shared" si="63"/>
        <v>349585.04666093295</v>
      </c>
      <c r="Z290" s="7">
        <f t="shared" si="63"/>
        <v>383120.62415938271</v>
      </c>
      <c r="AA290" s="7">
        <f t="shared" si="63"/>
        <v>360467.96690515685</v>
      </c>
      <c r="AB290" s="7" cm="1">
        <f t="array" ref="AB290">SUM(ABS(T290:W290-X289:AA289))</f>
        <v>0</v>
      </c>
      <c r="AC290" s="6">
        <f t="shared" si="64"/>
        <v>0.25805014357891692</v>
      </c>
      <c r="AD290" s="6">
        <f t="shared" si="64"/>
        <v>0.23726749916573939</v>
      </c>
      <c r="AE290" s="6">
        <f t="shared" si="64"/>
        <v>0.26002849161131592</v>
      </c>
      <c r="AF290" s="6">
        <f t="shared" si="55"/>
        <v>0.2446538656440278</v>
      </c>
    </row>
    <row r="291" spans="1:32" x14ac:dyDescent="0.25">
      <c r="A291" s="1">
        <v>43157</v>
      </c>
      <c r="B291" s="3">
        <v>363.48001099999999</v>
      </c>
      <c r="C291" s="5">
        <v>44.029998999999997</v>
      </c>
      <c r="D291" s="3">
        <v>118.769997</v>
      </c>
      <c r="E291" s="3">
        <v>1143.6999510000001</v>
      </c>
      <c r="F291" s="6">
        <f t="shared" si="56"/>
        <v>1.9121872156991238E-2</v>
      </c>
      <c r="G291" s="6">
        <f t="shared" si="56"/>
        <v>-2.2711171146427844E-4</v>
      </c>
      <c r="H291" s="6">
        <f t="shared" si="56"/>
        <v>1.2445648494512795E-2</v>
      </c>
      <c r="I291" s="6">
        <f t="shared" si="52"/>
        <v>1.3837535542799095E-2</v>
      </c>
      <c r="J291" s="3" cm="1">
        <f t="array" ref="J291">B291*INDEX(AJ$3:AJ$7,2022-YEAR($A291))/1000000</f>
        <v>210.63702985451098</v>
      </c>
      <c r="K291" s="3" cm="1">
        <f t="array" ref="K291">C291*INDEX(AK$3:AK$7,2022-YEAR($A291))/1000000</f>
        <v>187.52376574100001</v>
      </c>
      <c r="L291" s="3" cm="1">
        <f t="array" ref="L291">D291*INDEX(AL$3:AL$7,2022-YEAR($A291))/1000000</f>
        <v>403.39041781079999</v>
      </c>
      <c r="M291" s="3" cm="1">
        <f t="array" ref="M291">E291*INDEX(AM$3:AM$7,2022-YEAR($A291))/1000000</f>
        <v>795.03158393813999</v>
      </c>
      <c r="N291" s="3"/>
      <c r="O291" s="8">
        <v>43157</v>
      </c>
      <c r="P291" s="7">
        <f t="shared" si="57"/>
        <v>1473379.4046387109</v>
      </c>
      <c r="Q291" s="7">
        <f t="shared" si="53"/>
        <v>1490326.428772104</v>
      </c>
      <c r="R291" s="6">
        <f t="shared" si="54"/>
        <v>1.2603377526829718E-2</v>
      </c>
      <c r="S291" s="9">
        <f t="shared" si="58"/>
        <v>0</v>
      </c>
      <c r="T291" s="7">
        <f t="shared" si="59"/>
        <v>380205.76691323851</v>
      </c>
      <c r="U291" s="7">
        <f t="shared" si="60"/>
        <v>349585.04666093295</v>
      </c>
      <c r="V291" s="7">
        <f t="shared" si="61"/>
        <v>383120.62415938271</v>
      </c>
      <c r="W291" s="7">
        <f t="shared" si="62"/>
        <v>360467.96690515685</v>
      </c>
      <c r="X291" s="7">
        <f t="shared" si="63"/>
        <v>387476.0129815042</v>
      </c>
      <c r="Y291" s="7">
        <f t="shared" si="63"/>
        <v>349505.65180268348</v>
      </c>
      <c r="Z291" s="7">
        <f t="shared" si="63"/>
        <v>387888.80877866875</v>
      </c>
      <c r="AA291" s="7">
        <f t="shared" si="63"/>
        <v>365455.95520924754</v>
      </c>
      <c r="AB291" s="7" cm="1">
        <f t="array" ref="AB291">SUM(ABS(T291:W291-X290:AA290))</f>
        <v>0</v>
      </c>
      <c r="AC291" s="6">
        <f t="shared" si="64"/>
        <v>0.25999405600070441</v>
      </c>
      <c r="AD291" s="6">
        <f t="shared" si="64"/>
        <v>0.234516173809415</v>
      </c>
      <c r="AE291" s="6">
        <f t="shared" si="64"/>
        <v>0.26027103947841451</v>
      </c>
      <c r="AF291" s="6">
        <f t="shared" si="55"/>
        <v>0.2452187307114661</v>
      </c>
    </row>
    <row r="292" spans="1:32" x14ac:dyDescent="0.25">
      <c r="A292" s="1">
        <v>43158</v>
      </c>
      <c r="B292" s="3">
        <v>364.64001500000001</v>
      </c>
      <c r="C292" s="5">
        <v>43.619999</v>
      </c>
      <c r="D292" s="3">
        <v>117.360001</v>
      </c>
      <c r="E292" s="3">
        <v>1117.51001</v>
      </c>
      <c r="F292" s="6">
        <f t="shared" si="56"/>
        <v>3.1913831982359753E-3</v>
      </c>
      <c r="G292" s="6">
        <f t="shared" si="56"/>
        <v>-9.3118330527328652E-3</v>
      </c>
      <c r="H292" s="6">
        <f t="shared" si="56"/>
        <v>-1.1871651390207627E-2</v>
      </c>
      <c r="I292" s="6">
        <f t="shared" si="52"/>
        <v>-2.2899311114860876E-2</v>
      </c>
      <c r="J292" s="3" cm="1">
        <f t="array" ref="J292">B292*INDEX(AJ$3:AJ$7,2022-YEAR($A292))/1000000</f>
        <v>211.309253332515</v>
      </c>
      <c r="K292" s="3" cm="1">
        <f t="array" ref="K292">C292*INDEX(AK$3:AK$7,2022-YEAR($A292))/1000000</f>
        <v>185.77757574099999</v>
      </c>
      <c r="L292" s="3" cm="1">
        <f t="array" ref="L292">D292*INDEX(AL$3:AL$7,2022-YEAR($A292))/1000000</f>
        <v>398.6015073964</v>
      </c>
      <c r="M292" s="3" cm="1">
        <f t="array" ref="M292">E292*INDEX(AM$3:AM$7,2022-YEAR($A292))/1000000</f>
        <v>776.82590835140002</v>
      </c>
      <c r="N292" s="3"/>
      <c r="O292" s="8">
        <v>43158</v>
      </c>
      <c r="P292" s="7">
        <f t="shared" si="57"/>
        <v>1490326.428772104</v>
      </c>
      <c r="Q292" s="7">
        <f t="shared" si="53"/>
        <v>1475334.9045959809</v>
      </c>
      <c r="R292" s="6">
        <f t="shared" si="54"/>
        <v>1.1502145394484131E-2</v>
      </c>
      <c r="S292" s="9">
        <f t="shared" si="58"/>
        <v>0</v>
      </c>
      <c r="T292" s="7">
        <f t="shared" si="59"/>
        <v>387476.0129815042</v>
      </c>
      <c r="U292" s="7">
        <f t="shared" si="60"/>
        <v>349505.65180268348</v>
      </c>
      <c r="V292" s="7">
        <f t="shared" si="61"/>
        <v>387888.80877866875</v>
      </c>
      <c r="W292" s="7">
        <f t="shared" si="62"/>
        <v>365455.95520924754</v>
      </c>
      <c r="X292" s="7">
        <f t="shared" si="63"/>
        <v>388712.59741905279</v>
      </c>
      <c r="Y292" s="7">
        <f t="shared" si="63"/>
        <v>346251.11352211027</v>
      </c>
      <c r="Z292" s="7">
        <f t="shared" si="63"/>
        <v>383283.92806268547</v>
      </c>
      <c r="AA292" s="7">
        <f t="shared" si="63"/>
        <v>357087.26559213235</v>
      </c>
      <c r="AB292" s="7" cm="1">
        <f t="array" ref="AB292">SUM(ABS(T292:W292-X291:AA291))</f>
        <v>0</v>
      </c>
      <c r="AC292" s="6">
        <f t="shared" si="64"/>
        <v>0.26347414150382442</v>
      </c>
      <c r="AD292" s="6">
        <f t="shared" si="64"/>
        <v>0.23469322961414704</v>
      </c>
      <c r="AE292" s="6">
        <f t="shared" si="64"/>
        <v>0.25979452317482277</v>
      </c>
      <c r="AF292" s="6">
        <f t="shared" si="55"/>
        <v>0.24203810570720577</v>
      </c>
    </row>
    <row r="293" spans="1:32" x14ac:dyDescent="0.25">
      <c r="A293" s="1">
        <v>43159</v>
      </c>
      <c r="B293" s="3">
        <v>362.209991</v>
      </c>
      <c r="C293" s="5">
        <v>43.220001000000003</v>
      </c>
      <c r="D293" s="3">
        <v>115.5</v>
      </c>
      <c r="E293" s="3">
        <v>1103.920044</v>
      </c>
      <c r="F293" s="6">
        <f t="shared" si="56"/>
        <v>-6.6641726087028896E-3</v>
      </c>
      <c r="G293" s="6">
        <f t="shared" si="56"/>
        <v>-9.1700598159114577E-3</v>
      </c>
      <c r="H293" s="6">
        <f t="shared" si="56"/>
        <v>-1.5848679142393629E-2</v>
      </c>
      <c r="I293" s="6">
        <f t="shared" si="52"/>
        <v>-1.2160934468944951E-2</v>
      </c>
      <c r="J293" s="3" cm="1">
        <f t="array" ref="J293">B293*INDEX(AJ$3:AJ$7,2022-YEAR($A293))/1000000</f>
        <v>209.90105199449101</v>
      </c>
      <c r="K293" s="3" cm="1">
        <f t="array" ref="K293">C293*INDEX(AK$3:AK$7,2022-YEAR($A293))/1000000</f>
        <v>184.07398425900001</v>
      </c>
      <c r="L293" s="3" cm="1">
        <f t="array" ref="L293">D293*INDEX(AL$3:AL$7,2022-YEAR($A293))/1000000</f>
        <v>392.2842</v>
      </c>
      <c r="M293" s="3" cm="1">
        <f t="array" ref="M293">E293*INDEX(AM$3:AM$7,2022-YEAR($A293))/1000000</f>
        <v>767.37897938616004</v>
      </c>
      <c r="N293" s="3"/>
      <c r="O293" s="8">
        <v>43159</v>
      </c>
      <c r="P293" s="7">
        <f t="shared" si="57"/>
        <v>1475334.9045959809</v>
      </c>
      <c r="Q293" s="7">
        <f t="shared" si="53"/>
        <v>1459152.254496417</v>
      </c>
      <c r="R293" s="6">
        <f t="shared" si="54"/>
        <v>-1.0059221850124977E-2</v>
      </c>
      <c r="S293" s="9">
        <f t="shared" si="58"/>
        <v>0</v>
      </c>
      <c r="T293" s="7">
        <f t="shared" si="59"/>
        <v>388712.59741905279</v>
      </c>
      <c r="U293" s="7">
        <f t="shared" si="60"/>
        <v>346251.11352211027</v>
      </c>
      <c r="V293" s="7">
        <f t="shared" si="61"/>
        <v>383283.92806268547</v>
      </c>
      <c r="W293" s="7">
        <f t="shared" si="62"/>
        <v>357087.26559213235</v>
      </c>
      <c r="X293" s="7">
        <f t="shared" si="63"/>
        <v>386122.14957467502</v>
      </c>
      <c r="Y293" s="7">
        <f t="shared" si="63"/>
        <v>343075.97009978659</v>
      </c>
      <c r="Z293" s="7">
        <f t="shared" si="63"/>
        <v>377209.38406638365</v>
      </c>
      <c r="AA293" s="7">
        <f t="shared" si="63"/>
        <v>352744.7507555717</v>
      </c>
      <c r="AB293" s="7" cm="1">
        <f t="array" ref="AB293">SUM(ABS(T293:W293-X292:AA292))</f>
        <v>0</v>
      </c>
      <c r="AC293" s="6">
        <f t="shared" si="64"/>
        <v>0.26462087721471778</v>
      </c>
      <c r="AD293" s="6">
        <f t="shared" si="64"/>
        <v>0.23512006306578956</v>
      </c>
      <c r="AE293" s="6">
        <f t="shared" si="64"/>
        <v>0.25851269660448578</v>
      </c>
      <c r="AF293" s="6">
        <f t="shared" si="55"/>
        <v>0.24174636311500683</v>
      </c>
    </row>
    <row r="294" spans="1:32" x14ac:dyDescent="0.25">
      <c r="A294" s="1">
        <v>43160</v>
      </c>
      <c r="B294" s="3">
        <v>349.69000199999999</v>
      </c>
      <c r="C294" s="5">
        <v>43.43</v>
      </c>
      <c r="D294" s="3">
        <v>113.43</v>
      </c>
      <c r="E294" s="3">
        <v>1071.410034</v>
      </c>
      <c r="F294" s="6">
        <f t="shared" si="56"/>
        <v>-3.4565553991027342E-2</v>
      </c>
      <c r="G294" s="6">
        <f t="shared" si="56"/>
        <v>4.8588383882730568E-3</v>
      </c>
      <c r="H294" s="6">
        <f t="shared" si="56"/>
        <v>-1.7922077922077895E-2</v>
      </c>
      <c r="I294" s="6">
        <f t="shared" si="52"/>
        <v>-2.9449605681768021E-2</v>
      </c>
      <c r="J294" s="3" cm="1">
        <f t="array" ref="J294">B294*INDEX(AJ$3:AJ$7,2022-YEAR($A294))/1000000</f>
        <v>202.64570584900201</v>
      </c>
      <c r="K294" s="3" cm="1">
        <f t="array" ref="K294">C294*INDEX(AK$3:AK$7,2022-YEAR($A294))/1000000</f>
        <v>184.96836999999999</v>
      </c>
      <c r="L294" s="3" cm="1">
        <f t="array" ref="L294">D294*INDEX(AL$3:AL$7,2022-YEAR($A294))/1000000</f>
        <v>385.25365199999999</v>
      </c>
      <c r="M294" s="3" cm="1">
        <f t="array" ref="M294">E294*INDEX(AM$3:AM$7,2022-YEAR($A294))/1000000</f>
        <v>744.77997103476002</v>
      </c>
      <c r="N294" s="3"/>
      <c r="O294" s="8">
        <v>43160</v>
      </c>
      <c r="P294" s="7">
        <f t="shared" si="57"/>
        <v>1459152.254496417</v>
      </c>
      <c r="Q294" s="7">
        <f t="shared" si="53"/>
        <v>1431034.9745025956</v>
      </c>
      <c r="R294" s="6">
        <f t="shared" si="54"/>
        <v>-1.0968797694104193E-2</v>
      </c>
      <c r="S294" s="9">
        <f t="shared" si="58"/>
        <v>1</v>
      </c>
      <c r="T294" s="7">
        <f t="shared" si="59"/>
        <v>364788.06362410425</v>
      </c>
      <c r="U294" s="7">
        <f t="shared" si="60"/>
        <v>364788.06362410425</v>
      </c>
      <c r="V294" s="7">
        <f t="shared" si="61"/>
        <v>364788.06362410425</v>
      </c>
      <c r="W294" s="7">
        <f t="shared" si="62"/>
        <v>364788.06362410425</v>
      </c>
      <c r="X294" s="7">
        <f t="shared" si="63"/>
        <v>352178.962115623</v>
      </c>
      <c r="Y294" s="7">
        <f t="shared" si="63"/>
        <v>366560.50987122481</v>
      </c>
      <c r="Z294" s="7">
        <f t="shared" si="63"/>
        <v>358250.30352278921</v>
      </c>
      <c r="AA294" s="7">
        <f t="shared" si="63"/>
        <v>354045.19899295864</v>
      </c>
      <c r="AB294" s="7" cm="1">
        <f t="array" ref="AB294">SUM(ABS(T294:W294-X293:AA293))</f>
        <v>67510.812785700371</v>
      </c>
      <c r="AC294" s="6">
        <f t="shared" si="64"/>
        <v>0.24610087691115631</v>
      </c>
      <c r="AD294" s="6">
        <f t="shared" si="64"/>
        <v>0.25615062972072733</v>
      </c>
      <c r="AE294" s="6">
        <f t="shared" si="64"/>
        <v>0.25034349956912211</v>
      </c>
      <c r="AF294" s="6">
        <f t="shared" si="55"/>
        <v>0.2474049937989943</v>
      </c>
    </row>
    <row r="295" spans="1:32" x14ac:dyDescent="0.25">
      <c r="A295" s="1">
        <v>43161</v>
      </c>
      <c r="B295" s="3">
        <v>344.67001299999998</v>
      </c>
      <c r="C295" s="5">
        <v>43.720001000000003</v>
      </c>
      <c r="D295" s="3">
        <v>113.32</v>
      </c>
      <c r="E295" s="3">
        <v>1084.1400149999999</v>
      </c>
      <c r="F295" s="6">
        <f t="shared" si="56"/>
        <v>-1.4355540539589096E-2</v>
      </c>
      <c r="G295" s="6">
        <f t="shared" si="56"/>
        <v>6.6774349527976007E-3</v>
      </c>
      <c r="H295" s="6">
        <f t="shared" si="56"/>
        <v>-9.6976108613255896E-4</v>
      </c>
      <c r="I295" s="6">
        <f t="shared" si="52"/>
        <v>1.1881521169326614E-2</v>
      </c>
      <c r="J295" s="3" cm="1">
        <f t="array" ref="J295">B295*INDEX(AJ$3:AJ$7,2022-YEAR($A295))/1000000</f>
        <v>199.73661720351299</v>
      </c>
      <c r="K295" s="3" cm="1">
        <f t="array" ref="K295">C295*INDEX(AK$3:AK$7,2022-YEAR($A295))/1000000</f>
        <v>186.20348425899999</v>
      </c>
      <c r="L295" s="3" cm="1">
        <f t="array" ref="L295">D295*INDEX(AL$3:AL$7,2022-YEAR($A295))/1000000</f>
        <v>384.88004799999999</v>
      </c>
      <c r="M295" s="3" cm="1">
        <f t="array" ref="M295">E295*INDEX(AM$3:AM$7,2022-YEAR($A295))/1000000</f>
        <v>753.62909002710001</v>
      </c>
      <c r="N295" s="3"/>
      <c r="O295" s="8">
        <v>43161</v>
      </c>
      <c r="P295" s="7">
        <f t="shared" si="57"/>
        <v>1431034.9745025956</v>
      </c>
      <c r="Q295" s="7">
        <f t="shared" si="53"/>
        <v>1432286.1174189656</v>
      </c>
      <c r="R295" s="6">
        <f t="shared" si="54"/>
        <v>-1.9269599801650106E-2</v>
      </c>
      <c r="S295" s="9">
        <f t="shared" si="58"/>
        <v>0</v>
      </c>
      <c r="T295" s="7">
        <f t="shared" si="59"/>
        <v>352178.962115623</v>
      </c>
      <c r="U295" s="7">
        <f t="shared" si="60"/>
        <v>366560.50987122481</v>
      </c>
      <c r="V295" s="7">
        <f t="shared" si="61"/>
        <v>358250.30352278921</v>
      </c>
      <c r="W295" s="7">
        <f t="shared" si="62"/>
        <v>354045.19899295864</v>
      </c>
      <c r="X295" s="7">
        <f t="shared" si="63"/>
        <v>347123.24274778174</v>
      </c>
      <c r="Y295" s="7">
        <f t="shared" si="63"/>
        <v>369008.19383215427</v>
      </c>
      <c r="Z295" s="7">
        <f t="shared" si="63"/>
        <v>357902.88631933765</v>
      </c>
      <c r="AA295" s="7">
        <f t="shared" si="63"/>
        <v>358251.79451969196</v>
      </c>
      <c r="AB295" s="7" cm="1">
        <f t="array" ref="AB295">SUM(ABS(T295:W295-X294:AA294))</f>
        <v>0</v>
      </c>
      <c r="AC295" s="6">
        <f t="shared" si="64"/>
        <v>0.24235607573528054</v>
      </c>
      <c r="AD295" s="6">
        <f t="shared" si="64"/>
        <v>0.25763580987374307</v>
      </c>
      <c r="AE295" s="6">
        <f t="shared" si="64"/>
        <v>0.24988225604273281</v>
      </c>
      <c r="AF295" s="6">
        <f t="shared" si="55"/>
        <v>0.25012585834824358</v>
      </c>
    </row>
    <row r="296" spans="1:32" x14ac:dyDescent="0.25">
      <c r="A296" s="1">
        <v>43164</v>
      </c>
      <c r="B296" s="3">
        <v>352.75</v>
      </c>
      <c r="C296" s="5">
        <v>43.889999000000003</v>
      </c>
      <c r="D296" s="3">
        <v>115.05999799999999</v>
      </c>
      <c r="E296" s="3">
        <v>1094.76001</v>
      </c>
      <c r="F296" s="6">
        <f t="shared" si="56"/>
        <v>2.3442674718557655E-2</v>
      </c>
      <c r="G296" s="6">
        <f t="shared" si="56"/>
        <v>3.8883347692513226E-3</v>
      </c>
      <c r="H296" s="6">
        <f t="shared" si="56"/>
        <v>1.5354729968231506E-2</v>
      </c>
      <c r="I296" s="6">
        <f t="shared" si="52"/>
        <v>9.7957780849922127E-3</v>
      </c>
      <c r="J296" s="3" cm="1">
        <f t="array" ref="J296">B296*INDEX(AJ$3:AJ$7,2022-YEAR($A296))/1000000</f>
        <v>204.41897775000001</v>
      </c>
      <c r="K296" s="3" cm="1">
        <f t="array" ref="K296">C296*INDEX(AK$3:AK$7,2022-YEAR($A296))/1000000</f>
        <v>186.92750574100003</v>
      </c>
      <c r="L296" s="3" cm="1">
        <f t="array" ref="L296">D296*INDEX(AL$3:AL$7,2022-YEAR($A296))/1000000</f>
        <v>390.78977720720002</v>
      </c>
      <c r="M296" s="3" cm="1">
        <f t="array" ref="M296">E296*INDEX(AM$3:AM$7,2022-YEAR($A296))/1000000</f>
        <v>761.01147335140001</v>
      </c>
      <c r="N296" s="3"/>
      <c r="O296" s="8">
        <v>43164</v>
      </c>
      <c r="P296" s="7">
        <f t="shared" si="57"/>
        <v>1432286.1174189656</v>
      </c>
      <c r="Q296" s="7">
        <f t="shared" si="53"/>
        <v>1450863.2993281181</v>
      </c>
      <c r="R296" s="6">
        <f t="shared" si="54"/>
        <v>8.7429233992319944E-4</v>
      </c>
      <c r="S296" s="9">
        <f t="shared" si="58"/>
        <v>0</v>
      </c>
      <c r="T296" s="7">
        <f t="shared" si="59"/>
        <v>347123.24274778174</v>
      </c>
      <c r="U296" s="7">
        <f t="shared" si="60"/>
        <v>369008.19383215427</v>
      </c>
      <c r="V296" s="7">
        <f t="shared" si="61"/>
        <v>357902.88631933765</v>
      </c>
      <c r="W296" s="7">
        <f t="shared" si="62"/>
        <v>358251.79451969196</v>
      </c>
      <c r="X296" s="7">
        <f t="shared" si="63"/>
        <v>355260.7400147689</v>
      </c>
      <c r="Y296" s="7">
        <f t="shared" si="63"/>
        <v>370443.02122237044</v>
      </c>
      <c r="Z296" s="7">
        <f t="shared" si="63"/>
        <v>363398.38849362172</v>
      </c>
      <c r="AA296" s="7">
        <f t="shared" si="63"/>
        <v>361761.14959735703</v>
      </c>
      <c r="AB296" s="7" cm="1">
        <f t="array" ref="AB296">SUM(ABS(T296:W296-X295:AA295))</f>
        <v>0</v>
      </c>
      <c r="AC296" s="6">
        <f t="shared" si="64"/>
        <v>0.2448616214768731</v>
      </c>
      <c r="AD296" s="6">
        <f t="shared" si="64"/>
        <v>0.2553259300127857</v>
      </c>
      <c r="AE296" s="6">
        <f t="shared" si="64"/>
        <v>0.25047045346167918</v>
      </c>
      <c r="AF296" s="6">
        <f t="shared" si="55"/>
        <v>0.249341995048662</v>
      </c>
    </row>
    <row r="297" spans="1:32" x14ac:dyDescent="0.25">
      <c r="A297" s="1">
        <v>43165</v>
      </c>
      <c r="B297" s="3">
        <v>348.92001299999998</v>
      </c>
      <c r="C297" s="5">
        <v>43.93</v>
      </c>
      <c r="D297" s="3">
        <v>115.160004</v>
      </c>
      <c r="E297" s="3">
        <v>1100.900024</v>
      </c>
      <c r="F297" s="6">
        <f t="shared" si="56"/>
        <v>-1.0857510985117003E-2</v>
      </c>
      <c r="G297" s="6">
        <f t="shared" si="56"/>
        <v>9.1139213742064129E-4</v>
      </c>
      <c r="H297" s="6">
        <f t="shared" si="56"/>
        <v>8.6916392958746869E-4</v>
      </c>
      <c r="I297" s="6">
        <f t="shared" si="52"/>
        <v>5.6085479410232786E-3</v>
      </c>
      <c r="J297" s="3" cm="1">
        <f t="array" ref="J297">B297*INDEX(AJ$3:AJ$7,2022-YEAR($A297))/1000000</f>
        <v>202.19949645351301</v>
      </c>
      <c r="K297" s="3" cm="1">
        <f t="array" ref="K297">C297*INDEX(AK$3:AK$7,2022-YEAR($A297))/1000000</f>
        <v>187.09787</v>
      </c>
      <c r="L297" s="3" cm="1">
        <f t="array" ref="L297">D297*INDEX(AL$3:AL$7,2022-YEAR($A297))/1000000</f>
        <v>391.12943758560004</v>
      </c>
      <c r="M297" s="3" cm="1">
        <f t="array" ref="M297">E297*INDEX(AM$3:AM$7,2022-YEAR($A297))/1000000</f>
        <v>765.27964268335995</v>
      </c>
      <c r="N297" s="3"/>
      <c r="O297" s="8">
        <v>43165</v>
      </c>
      <c r="P297" s="7">
        <f t="shared" si="57"/>
        <v>1450863.2993281181</v>
      </c>
      <c r="Q297" s="7">
        <f t="shared" si="53"/>
        <v>1449688.4783197965</v>
      </c>
      <c r="R297" s="6">
        <f t="shared" si="54"/>
        <v>1.2970300893950792E-2</v>
      </c>
      <c r="S297" s="9">
        <f t="shared" si="58"/>
        <v>0</v>
      </c>
      <c r="T297" s="7">
        <f t="shared" si="59"/>
        <v>355260.7400147689</v>
      </c>
      <c r="U297" s="7">
        <f t="shared" si="60"/>
        <v>370443.02122237044</v>
      </c>
      <c r="V297" s="7">
        <f t="shared" si="61"/>
        <v>363398.38849362172</v>
      </c>
      <c r="W297" s="7">
        <f t="shared" si="62"/>
        <v>361761.14959735703</v>
      </c>
      <c r="X297" s="7">
        <f t="shared" si="63"/>
        <v>351403.49262747774</v>
      </c>
      <c r="Y297" s="7">
        <f t="shared" si="63"/>
        <v>370780.64007927483</v>
      </c>
      <c r="Z297" s="7">
        <f t="shared" si="63"/>
        <v>363714.24126497057</v>
      </c>
      <c r="AA297" s="7">
        <f t="shared" si="63"/>
        <v>363790.10434807348</v>
      </c>
      <c r="AB297" s="7" cm="1">
        <f t="array" ref="AB297">SUM(ABS(T297:W297-X296:AA296))</f>
        <v>0</v>
      </c>
      <c r="AC297" s="6">
        <f t="shared" si="64"/>
        <v>0.24239931397865416</v>
      </c>
      <c r="AD297" s="6">
        <f t="shared" si="64"/>
        <v>0.25576573562136146</v>
      </c>
      <c r="AE297" s="6">
        <f t="shared" si="64"/>
        <v>0.25089130989474306</v>
      </c>
      <c r="AF297" s="6">
        <f t="shared" si="55"/>
        <v>0.25094364050524143</v>
      </c>
    </row>
    <row r="298" spans="1:32" x14ac:dyDescent="0.25">
      <c r="A298" s="1">
        <v>43166</v>
      </c>
      <c r="B298" s="3">
        <v>347.040009</v>
      </c>
      <c r="C298" s="5">
        <v>43.82</v>
      </c>
      <c r="D298" s="3">
        <v>114.730003</v>
      </c>
      <c r="E298" s="3">
        <v>1115.040039</v>
      </c>
      <c r="F298" s="6">
        <f t="shared" si="56"/>
        <v>-5.3880658315806906E-3</v>
      </c>
      <c r="G298" s="6">
        <f t="shared" si="56"/>
        <v>-2.5039836102890289E-3</v>
      </c>
      <c r="H298" s="6">
        <f t="shared" si="56"/>
        <v>-3.7339439481089975E-3</v>
      </c>
      <c r="I298" s="6">
        <f t="shared" si="52"/>
        <v>1.2844050042458699E-2</v>
      </c>
      <c r="J298" s="3" cm="1">
        <f t="array" ref="J298">B298*INDEX(AJ$3:AJ$7,2022-YEAR($A298))/1000000</f>
        <v>201.110032255509</v>
      </c>
      <c r="K298" s="3" cm="1">
        <f t="array" ref="K298">C298*INDEX(AK$3:AK$7,2022-YEAR($A298))/1000000</f>
        <v>186.62938</v>
      </c>
      <c r="L298" s="3" cm="1">
        <f t="array" ref="L298">D298*INDEX(AL$3:AL$7,2022-YEAR($A298))/1000000</f>
        <v>389.66898218919999</v>
      </c>
      <c r="M298" s="3" cm="1">
        <f t="array" ref="M298">E298*INDEX(AM$3:AM$7,2022-YEAR($A298))/1000000</f>
        <v>775.10893271045995</v>
      </c>
      <c r="N298" s="3"/>
      <c r="O298" s="8">
        <v>43166</v>
      </c>
      <c r="P298" s="7">
        <f t="shared" si="57"/>
        <v>1449688.4783197965</v>
      </c>
      <c r="Q298" s="7">
        <f t="shared" si="53"/>
        <v>1450181.1142374869</v>
      </c>
      <c r="R298" s="6">
        <f t="shared" si="54"/>
        <v>-8.0973928340843937E-4</v>
      </c>
      <c r="S298" s="9">
        <f t="shared" si="58"/>
        <v>0</v>
      </c>
      <c r="T298" s="7">
        <f t="shared" si="59"/>
        <v>351403.49262747774</v>
      </c>
      <c r="U298" s="7">
        <f t="shared" si="60"/>
        <v>370780.64007927483</v>
      </c>
      <c r="V298" s="7">
        <f t="shared" si="61"/>
        <v>363714.24126497057</v>
      </c>
      <c r="W298" s="7">
        <f t="shared" si="62"/>
        <v>363790.10434807348</v>
      </c>
      <c r="X298" s="7">
        <f t="shared" si="63"/>
        <v>349510.10747575352</v>
      </c>
      <c r="Y298" s="7">
        <f t="shared" si="63"/>
        <v>369852.21143350383</v>
      </c>
      <c r="Z298" s="7">
        <f t="shared" si="63"/>
        <v>362356.15267495817</v>
      </c>
      <c r="AA298" s="7">
        <f t="shared" si="63"/>
        <v>368462.64265327138</v>
      </c>
      <c r="AB298" s="7" cm="1">
        <f t="array" ref="AB298">SUM(ABS(T298:W298-X297:AA297))</f>
        <v>0</v>
      </c>
      <c r="AC298" s="6">
        <f t="shared" si="64"/>
        <v>0.24101134957858547</v>
      </c>
      <c r="AD298" s="6">
        <f t="shared" si="64"/>
        <v>0.25503863469355287</v>
      </c>
      <c r="AE298" s="6">
        <f t="shared" si="64"/>
        <v>0.2498695846452855</v>
      </c>
      <c r="AF298" s="6">
        <f t="shared" si="55"/>
        <v>0.25408043108257622</v>
      </c>
    </row>
    <row r="299" spans="1:32" x14ac:dyDescent="0.25">
      <c r="A299" s="1">
        <v>43167</v>
      </c>
      <c r="B299" s="3">
        <v>348.73001099999999</v>
      </c>
      <c r="C299" s="5">
        <v>44.450001</v>
      </c>
      <c r="D299" s="3">
        <v>114.739998</v>
      </c>
      <c r="E299" s="3">
        <v>1129.380005</v>
      </c>
      <c r="F299" s="6">
        <f t="shared" si="56"/>
        <v>4.8697612844978977E-3</v>
      </c>
      <c r="G299" s="6">
        <f t="shared" si="56"/>
        <v>1.4377019625741561E-2</v>
      </c>
      <c r="H299" s="6">
        <f t="shared" si="56"/>
        <v>8.7117578128292905E-5</v>
      </c>
      <c r="I299" s="6">
        <f t="shared" si="52"/>
        <v>1.2860494240960696E-2</v>
      </c>
      <c r="J299" s="3" cm="1">
        <f t="array" ref="J299">B299*INDEX(AJ$3:AJ$7,2022-YEAR($A299))/1000000</f>
        <v>202.08939010451098</v>
      </c>
      <c r="K299" s="3" cm="1">
        <f t="array" ref="K299">C299*INDEX(AK$3:AK$7,2022-YEAR($A299))/1000000</f>
        <v>189.312554259</v>
      </c>
      <c r="L299" s="3" cm="1">
        <f t="array" ref="L299">D299*INDEX(AL$3:AL$7,2022-YEAR($A299))/1000000</f>
        <v>389.70292920719999</v>
      </c>
      <c r="M299" s="3" cm="1">
        <f t="array" ref="M299">E299*INDEX(AM$3:AM$7,2022-YEAR($A299))/1000000</f>
        <v>785.0772166756999</v>
      </c>
      <c r="N299" s="3"/>
      <c r="O299" s="8">
        <v>43167</v>
      </c>
      <c r="P299" s="7">
        <f t="shared" si="57"/>
        <v>1450181.1142374869</v>
      </c>
      <c r="Q299" s="7">
        <f t="shared" si="53"/>
        <v>1461970.6968141086</v>
      </c>
      <c r="R299" s="6">
        <f t="shared" si="54"/>
        <v>3.3982191695502983E-4</v>
      </c>
      <c r="S299" s="9">
        <f t="shared" si="58"/>
        <v>0</v>
      </c>
      <c r="T299" s="7">
        <f t="shared" si="59"/>
        <v>349510.10747575352</v>
      </c>
      <c r="U299" s="7">
        <f t="shared" si="60"/>
        <v>369852.21143350383</v>
      </c>
      <c r="V299" s="7">
        <f t="shared" si="61"/>
        <v>362356.15267495817</v>
      </c>
      <c r="W299" s="7">
        <f t="shared" si="62"/>
        <v>368462.64265327138</v>
      </c>
      <c r="X299" s="7">
        <f t="shared" si="63"/>
        <v>351212.13826567965</v>
      </c>
      <c r="Y299" s="7">
        <f t="shared" si="63"/>
        <v>375169.58393590729</v>
      </c>
      <c r="Z299" s="7">
        <f t="shared" si="63"/>
        <v>362387.72026539908</v>
      </c>
      <c r="AA299" s="7">
        <f t="shared" si="63"/>
        <v>373201.25434712286</v>
      </c>
      <c r="AB299" s="7" cm="1">
        <f t="array" ref="AB299">SUM(ABS(T299:W299-X298:AA298))</f>
        <v>0</v>
      </c>
      <c r="AC299" s="6">
        <f t="shared" si="64"/>
        <v>0.24023199577873394</v>
      </c>
      <c r="AD299" s="6">
        <f t="shared" si="64"/>
        <v>0.25661908597311001</v>
      </c>
      <c r="AE299" s="6">
        <f t="shared" si="64"/>
        <v>0.24787618592842228</v>
      </c>
      <c r="AF299" s="6">
        <f t="shared" si="55"/>
        <v>0.25527273231973396</v>
      </c>
    </row>
    <row r="300" spans="1:32" x14ac:dyDescent="0.25">
      <c r="A300" s="1">
        <v>43168</v>
      </c>
      <c r="B300" s="3">
        <v>354.51998900000001</v>
      </c>
      <c r="C300" s="5">
        <v>44.82</v>
      </c>
      <c r="D300" s="3">
        <v>118.040001</v>
      </c>
      <c r="E300" s="3">
        <v>1160.839966</v>
      </c>
      <c r="F300" s="6">
        <f t="shared" si="56"/>
        <v>1.6603039077127235E-2</v>
      </c>
      <c r="G300" s="6">
        <f t="shared" si="56"/>
        <v>8.3239368206089459E-3</v>
      </c>
      <c r="H300" s="6">
        <f t="shared" si="56"/>
        <v>2.8760702959050199E-2</v>
      </c>
      <c r="I300" s="6">
        <f t="shared" si="52"/>
        <v>2.7855957127556952E-2</v>
      </c>
      <c r="J300" s="3" cm="1">
        <f t="array" ref="J300">B300*INDEX(AJ$3:AJ$7,2022-YEAR($A300))/1000000</f>
        <v>205.44468814548901</v>
      </c>
      <c r="K300" s="3" cm="1">
        <f t="array" ref="K300">C300*INDEX(AK$3:AK$7,2022-YEAR($A300))/1000000</f>
        <v>190.88838000000001</v>
      </c>
      <c r="L300" s="3" cm="1">
        <f t="array" ref="L300">D300*INDEX(AL$3:AL$7,2022-YEAR($A300))/1000000</f>
        <v>400.91105939640005</v>
      </c>
      <c r="M300" s="3" cm="1">
        <f t="array" ref="M300">E300*INDEX(AM$3:AM$7,2022-YEAR($A300))/1000000</f>
        <v>806.94629396523999</v>
      </c>
      <c r="N300" s="3"/>
      <c r="O300" s="8">
        <v>43168</v>
      </c>
      <c r="P300" s="7">
        <f t="shared" si="57"/>
        <v>1461970.6968141086</v>
      </c>
      <c r="Q300" s="7">
        <f t="shared" si="53"/>
        <v>1491743.1773033962</v>
      </c>
      <c r="R300" s="6">
        <f t="shared" si="54"/>
        <v>8.1297311493542246E-3</v>
      </c>
      <c r="S300" s="9">
        <f t="shared" si="58"/>
        <v>0</v>
      </c>
      <c r="T300" s="7">
        <f t="shared" si="59"/>
        <v>351212.13826567965</v>
      </c>
      <c r="U300" s="7">
        <f t="shared" si="60"/>
        <v>375169.58393590729</v>
      </c>
      <c r="V300" s="7">
        <f t="shared" si="61"/>
        <v>362387.72026539908</v>
      </c>
      <c r="W300" s="7">
        <f t="shared" si="62"/>
        <v>373201.25434712286</v>
      </c>
      <c r="X300" s="7">
        <f t="shared" si="63"/>
        <v>357043.32712166617</v>
      </c>
      <c r="Y300" s="7">
        <f t="shared" si="63"/>
        <v>378292.47184960387</v>
      </c>
      <c r="Z300" s="7">
        <f t="shared" si="63"/>
        <v>372810.24584395956</v>
      </c>
      <c r="AA300" s="7">
        <f t="shared" si="63"/>
        <v>383597.1324881668</v>
      </c>
      <c r="AB300" s="7" cm="1">
        <f t="array" ref="AB300">SUM(ABS(T300:W300-X299:AA299))</f>
        <v>0</v>
      </c>
      <c r="AC300" s="6">
        <f t="shared" si="64"/>
        <v>0.23934637848794357</v>
      </c>
      <c r="AD300" s="6">
        <f t="shared" si="64"/>
        <v>0.25359088454718998</v>
      </c>
      <c r="AE300" s="6">
        <f t="shared" si="64"/>
        <v>0.24991583773681711</v>
      </c>
      <c r="AF300" s="6">
        <f t="shared" si="55"/>
        <v>0.25714689922804951</v>
      </c>
    </row>
    <row r="301" spans="1:32" x14ac:dyDescent="0.25">
      <c r="A301" s="1">
        <v>43171</v>
      </c>
      <c r="B301" s="3">
        <v>344.19000199999999</v>
      </c>
      <c r="C301" s="5">
        <v>44.529998999999997</v>
      </c>
      <c r="D301" s="3">
        <v>117.660004</v>
      </c>
      <c r="E301" s="3">
        <v>1165.9300539999999</v>
      </c>
      <c r="F301" s="6">
        <f t="shared" si="56"/>
        <v>-2.9137953628899704E-2</v>
      </c>
      <c r="G301" s="6">
        <f t="shared" si="56"/>
        <v>-6.4703480589023421E-3</v>
      </c>
      <c r="H301" s="6">
        <f t="shared" si="56"/>
        <v>-3.2192222702539519E-3</v>
      </c>
      <c r="I301" s="6">
        <f t="shared" si="52"/>
        <v>4.3848318020436317E-3</v>
      </c>
      <c r="J301" s="3" cm="1">
        <f t="array" ref="J301">B301*INDEX(AJ$3:AJ$7,2022-YEAR($A301))/1000000</f>
        <v>199.45845034900199</v>
      </c>
      <c r="K301" s="3" cm="1">
        <f t="array" ref="K301">C301*INDEX(AK$3:AK$7,2022-YEAR($A301))/1000000</f>
        <v>189.65326574099998</v>
      </c>
      <c r="L301" s="3" cm="1">
        <f t="array" ref="L301">D301*INDEX(AL$3:AL$7,2022-YEAR($A301))/1000000</f>
        <v>399.62043758560003</v>
      </c>
      <c r="M301" s="3" cm="1">
        <f t="array" ref="M301">E301*INDEX(AM$3:AM$7,2022-YEAR($A301))/1000000</f>
        <v>810.48461773755992</v>
      </c>
      <c r="N301" s="3"/>
      <c r="O301" s="8">
        <v>43171</v>
      </c>
      <c r="P301" s="7">
        <f t="shared" si="57"/>
        <v>1491743.1773033962</v>
      </c>
      <c r="Q301" s="7">
        <f t="shared" si="53"/>
        <v>1479373.831292995</v>
      </c>
      <c r="R301" s="6">
        <f t="shared" si="54"/>
        <v>2.0364621913535608E-2</v>
      </c>
      <c r="S301" s="9">
        <f t="shared" si="58"/>
        <v>0</v>
      </c>
      <c r="T301" s="7">
        <f t="shared" si="59"/>
        <v>357043.32712166617</v>
      </c>
      <c r="U301" s="7">
        <f t="shared" si="60"/>
        <v>378292.47184960387</v>
      </c>
      <c r="V301" s="7">
        <f t="shared" si="61"/>
        <v>372810.24584395956</v>
      </c>
      <c r="W301" s="7">
        <f t="shared" si="62"/>
        <v>383597.1324881668</v>
      </c>
      <c r="X301" s="7">
        <f t="shared" si="63"/>
        <v>346639.81521248701</v>
      </c>
      <c r="Y301" s="7">
        <f t="shared" si="63"/>
        <v>375844.78788867441</v>
      </c>
      <c r="Z301" s="7">
        <f t="shared" si="63"/>
        <v>371610.08679795987</v>
      </c>
      <c r="AA301" s="7">
        <f t="shared" si="63"/>
        <v>385279.14139387361</v>
      </c>
      <c r="AB301" s="7" cm="1">
        <f t="array" ref="AB301">SUM(ABS(T301:W301-X300:AA300))</f>
        <v>0</v>
      </c>
      <c r="AC301" s="6">
        <f t="shared" si="64"/>
        <v>0.234315227077877</v>
      </c>
      <c r="AD301" s="6">
        <f t="shared" si="64"/>
        <v>0.25405666907071112</v>
      </c>
      <c r="AE301" s="6">
        <f t="shared" si="64"/>
        <v>0.25119417346538236</v>
      </c>
      <c r="AF301" s="6">
        <f t="shared" si="55"/>
        <v>0.26043393038602952</v>
      </c>
    </row>
    <row r="302" spans="1:32" x14ac:dyDescent="0.25">
      <c r="A302" s="1">
        <v>43172</v>
      </c>
      <c r="B302" s="3">
        <v>338.67001299999998</v>
      </c>
      <c r="C302" s="5">
        <v>44.57</v>
      </c>
      <c r="D302" s="3">
        <v>116.25</v>
      </c>
      <c r="E302" s="3">
        <v>1139.910034</v>
      </c>
      <c r="F302" s="6">
        <f t="shared" si="56"/>
        <v>-1.6037621569263361E-2</v>
      </c>
      <c r="G302" s="6">
        <f t="shared" si="56"/>
        <v>8.9829330559831888E-4</v>
      </c>
      <c r="H302" s="6">
        <f t="shared" si="56"/>
        <v>-1.1983715383861449E-2</v>
      </c>
      <c r="I302" s="6">
        <f t="shared" si="52"/>
        <v>-2.2316964821973762E-2</v>
      </c>
      <c r="J302" s="3" cm="1">
        <f t="array" ref="J302">B302*INDEX(AJ$3:AJ$7,2022-YEAR($A302))/1000000</f>
        <v>196.259611203513</v>
      </c>
      <c r="K302" s="3" cm="1">
        <f t="array" ref="K302">C302*INDEX(AK$3:AK$7,2022-YEAR($A302))/1000000</f>
        <v>189.82363000000001</v>
      </c>
      <c r="L302" s="3" cm="1">
        <f t="array" ref="L302">D302*INDEX(AL$3:AL$7,2022-YEAR($A302))/1000000</f>
        <v>394.83150000000001</v>
      </c>
      <c r="M302" s="3" cm="1">
        <f t="array" ref="M302">E302*INDEX(AM$3:AM$7,2022-YEAR($A302))/1000000</f>
        <v>792.39706103475999</v>
      </c>
      <c r="N302" s="3"/>
      <c r="O302" s="8">
        <v>43172</v>
      </c>
      <c r="P302" s="7">
        <f t="shared" si="57"/>
        <v>1479373.831292995</v>
      </c>
      <c r="Q302" s="7">
        <f t="shared" si="53"/>
        <v>1461100.641413596</v>
      </c>
      <c r="R302" s="6">
        <f t="shared" si="54"/>
        <v>-8.2918736942112492E-3</v>
      </c>
      <c r="S302" s="9">
        <f t="shared" si="58"/>
        <v>0</v>
      </c>
      <c r="T302" s="7">
        <f t="shared" si="59"/>
        <v>346639.81521248701</v>
      </c>
      <c r="U302" s="7">
        <f t="shared" si="60"/>
        <v>375844.78788867441</v>
      </c>
      <c r="V302" s="7">
        <f t="shared" si="61"/>
        <v>371610.08679795987</v>
      </c>
      <c r="W302" s="7">
        <f t="shared" si="62"/>
        <v>385279.14139387361</v>
      </c>
      <c r="X302" s="7">
        <f t="shared" si="63"/>
        <v>341080.53703526978</v>
      </c>
      <c r="Y302" s="7">
        <f t="shared" si="63"/>
        <v>376182.40674557886</v>
      </c>
      <c r="Z302" s="7">
        <f t="shared" si="63"/>
        <v>367156.8172840011</v>
      </c>
      <c r="AA302" s="7">
        <f t="shared" si="63"/>
        <v>376680.88034874626</v>
      </c>
      <c r="AB302" s="7" cm="1">
        <f t="array" ref="AB302">SUM(ABS(T302:W302-X301:AA301))</f>
        <v>0</v>
      </c>
      <c r="AC302" s="6">
        <f t="shared" si="64"/>
        <v>0.23344082355975065</v>
      </c>
      <c r="AD302" s="6">
        <f t="shared" si="64"/>
        <v>0.25746508904521953</v>
      </c>
      <c r="AE302" s="6">
        <f t="shared" si="64"/>
        <v>0.25128783526423043</v>
      </c>
      <c r="AF302" s="6">
        <f t="shared" si="55"/>
        <v>0.25780625213079938</v>
      </c>
    </row>
    <row r="303" spans="1:32" x14ac:dyDescent="0.25">
      <c r="A303" s="1">
        <v>43173</v>
      </c>
      <c r="B303" s="3">
        <v>330.26001000000002</v>
      </c>
      <c r="C303" s="5">
        <v>43.779998999999997</v>
      </c>
      <c r="D303" s="3">
        <v>114.949997</v>
      </c>
      <c r="E303" s="3">
        <v>1148.8900149999999</v>
      </c>
      <c r="F303" s="6">
        <f t="shared" si="56"/>
        <v>-2.4832440656622157E-2</v>
      </c>
      <c r="G303" s="6">
        <f t="shared" si="56"/>
        <v>-1.7724949517612831E-2</v>
      </c>
      <c r="H303" s="6">
        <f t="shared" si="56"/>
        <v>-1.1182821505376417E-2</v>
      </c>
      <c r="I303" s="6">
        <f t="shared" si="52"/>
        <v>7.8777980122595181E-3</v>
      </c>
      <c r="J303" s="3" cm="1">
        <f t="array" ref="J303">B303*INDEX(AJ$3:AJ$7,2022-YEAR($A303))/1000000</f>
        <v>191.38600605501003</v>
      </c>
      <c r="K303" s="3" cm="1">
        <f t="array" ref="K303">C303*INDEX(AK$3:AK$7,2022-YEAR($A303))/1000000</f>
        <v>186.459015741</v>
      </c>
      <c r="L303" s="3" cm="1">
        <f t="array" ref="L303">D303*INDEX(AL$3:AL$7,2022-YEAR($A303))/1000000</f>
        <v>390.4161698108</v>
      </c>
      <c r="M303" s="3" cm="1">
        <f t="array" ref="M303">E303*INDEX(AM$3:AM$7,2022-YEAR($A303))/1000000</f>
        <v>798.6394050271</v>
      </c>
      <c r="N303" s="3"/>
      <c r="O303" s="8">
        <v>43173</v>
      </c>
      <c r="P303" s="7">
        <f t="shared" si="57"/>
        <v>1461100.641413596</v>
      </c>
      <c r="Q303" s="7">
        <f t="shared" si="53"/>
        <v>1444824.5317878579</v>
      </c>
      <c r="R303" s="6">
        <f t="shared" si="54"/>
        <v>-1.2351975878489019E-2</v>
      </c>
      <c r="S303" s="9">
        <f t="shared" si="58"/>
        <v>0</v>
      </c>
      <c r="T303" s="7">
        <f t="shared" si="59"/>
        <v>341080.53703526978</v>
      </c>
      <c r="U303" s="7">
        <f t="shared" si="60"/>
        <v>376182.40674557886</v>
      </c>
      <c r="V303" s="7">
        <f t="shared" si="61"/>
        <v>367156.8172840011</v>
      </c>
      <c r="W303" s="7">
        <f t="shared" si="62"/>
        <v>376680.88034874626</v>
      </c>
      <c r="X303" s="7">
        <f t="shared" si="63"/>
        <v>332610.67484021262</v>
      </c>
      <c r="Y303" s="7">
        <f t="shared" si="63"/>
        <v>369514.59257659939</v>
      </c>
      <c r="Z303" s="7">
        <f t="shared" si="63"/>
        <v>363050.96813183202</v>
      </c>
      <c r="AA303" s="7">
        <f t="shared" si="63"/>
        <v>379648.29623921379</v>
      </c>
      <c r="AB303" s="7" cm="1">
        <f t="array" ref="AB303">SUM(ABS(T303:W303-X302:AA302))</f>
        <v>0</v>
      </c>
      <c r="AC303" s="6">
        <f t="shared" si="64"/>
        <v>0.23020835231018177</v>
      </c>
      <c r="AD303" s="6">
        <f t="shared" si="64"/>
        <v>0.25575049734195326</v>
      </c>
      <c r="AE303" s="6">
        <f t="shared" si="64"/>
        <v>0.25127685760054524</v>
      </c>
      <c r="AF303" s="6">
        <f t="shared" si="55"/>
        <v>0.26276429274731966</v>
      </c>
    </row>
    <row r="304" spans="1:32" x14ac:dyDescent="0.25">
      <c r="A304" s="1">
        <v>43174</v>
      </c>
      <c r="B304" s="3">
        <v>329.98001099999999</v>
      </c>
      <c r="C304" s="5">
        <v>43.669998</v>
      </c>
      <c r="D304" s="3">
        <v>115.239998</v>
      </c>
      <c r="E304" s="3">
        <v>1150.6099850000001</v>
      </c>
      <c r="F304" s="6">
        <f t="shared" si="56"/>
        <v>-8.4781381796739108E-4</v>
      </c>
      <c r="G304" s="6">
        <f t="shared" si="56"/>
        <v>-2.5125857129415508E-3</v>
      </c>
      <c r="H304" s="6">
        <f t="shared" si="56"/>
        <v>2.5228447809355625E-3</v>
      </c>
      <c r="I304" s="6">
        <f t="shared" si="52"/>
        <v>1.4970710664590214E-3</v>
      </c>
      <c r="J304" s="3" cm="1">
        <f t="array" ref="J304">B304*INDEX(AJ$3:AJ$7,2022-YEAR($A304))/1000000</f>
        <v>191.22374635451098</v>
      </c>
      <c r="K304" s="3" cm="1">
        <f t="array" ref="K304">C304*INDEX(AK$3:AK$7,2022-YEAR($A304))/1000000</f>
        <v>185.99052148199999</v>
      </c>
      <c r="L304" s="3" cm="1">
        <f t="array" ref="L304">D304*INDEX(AL$3:AL$7,2022-YEAR($A304))/1000000</f>
        <v>391.40112920719997</v>
      </c>
      <c r="M304" s="3" cm="1">
        <f t="array" ref="M304">E304*INDEX(AM$3:AM$7,2022-YEAR($A304))/1000000</f>
        <v>799.83502497289999</v>
      </c>
      <c r="N304" s="3"/>
      <c r="O304" s="8">
        <v>43174</v>
      </c>
      <c r="P304" s="7">
        <f t="shared" si="57"/>
        <v>1444824.5317878579</v>
      </c>
      <c r="Q304" s="7">
        <f t="shared" si="53"/>
        <v>1445098.3844955887</v>
      </c>
      <c r="R304" s="6">
        <f t="shared" si="54"/>
        <v>-1.1139622531402882E-2</v>
      </c>
      <c r="S304" s="9">
        <f t="shared" si="58"/>
        <v>0</v>
      </c>
      <c r="T304" s="7">
        <f t="shared" si="59"/>
        <v>332610.67484021262</v>
      </c>
      <c r="U304" s="7">
        <f t="shared" si="60"/>
        <v>369514.59257659939</v>
      </c>
      <c r="V304" s="7">
        <f t="shared" si="61"/>
        <v>363050.96813183202</v>
      </c>
      <c r="W304" s="7">
        <f t="shared" si="62"/>
        <v>379648.29623921379</v>
      </c>
      <c r="X304" s="7">
        <f t="shared" si="63"/>
        <v>332328.68291407969</v>
      </c>
      <c r="Y304" s="7">
        <f t="shared" si="63"/>
        <v>368586.15549056797</v>
      </c>
      <c r="Z304" s="7">
        <f t="shared" si="63"/>
        <v>363966.88937199698</v>
      </c>
      <c r="AA304" s="7">
        <f t="shared" si="63"/>
        <v>380216.65671894397</v>
      </c>
      <c r="AB304" s="7" cm="1">
        <f t="array" ref="AB304">SUM(ABS(T304:W304-X303:AA303))</f>
        <v>0</v>
      </c>
      <c r="AC304" s="6">
        <f t="shared" si="64"/>
        <v>0.22996958994600145</v>
      </c>
      <c r="AD304" s="6">
        <f t="shared" si="64"/>
        <v>0.25505955819002796</v>
      </c>
      <c r="AE304" s="6">
        <f t="shared" si="64"/>
        <v>0.25186305187036767</v>
      </c>
      <c r="AF304" s="6">
        <f t="shared" si="55"/>
        <v>0.26310779999360284</v>
      </c>
    </row>
    <row r="305" spans="1:32" x14ac:dyDescent="0.25">
      <c r="A305" s="1">
        <v>43175</v>
      </c>
      <c r="B305" s="3">
        <v>330.47000100000002</v>
      </c>
      <c r="C305" s="5">
        <v>43.459999000000003</v>
      </c>
      <c r="D305" s="3">
        <v>115.44000200000001</v>
      </c>
      <c r="E305" s="3">
        <v>1134.420044</v>
      </c>
      <c r="F305" s="6">
        <f t="shared" si="56"/>
        <v>1.4849081267531705E-3</v>
      </c>
      <c r="G305" s="6">
        <f t="shared" si="56"/>
        <v>-4.8087705431082428E-3</v>
      </c>
      <c r="H305" s="6">
        <f t="shared" si="56"/>
        <v>1.7355432442822671E-3</v>
      </c>
      <c r="I305" s="6">
        <f t="shared" si="52"/>
        <v>-1.4070746135581347E-2</v>
      </c>
      <c r="J305" s="3" cm="1">
        <f t="array" ref="J305">B305*INDEX(AJ$3:AJ$7,2022-YEAR($A305))/1000000</f>
        <v>191.50769604950099</v>
      </c>
      <c r="K305" s="3" cm="1">
        <f t="array" ref="K305">C305*INDEX(AK$3:AK$7,2022-YEAR($A305))/1000000</f>
        <v>185.09613574100004</v>
      </c>
      <c r="L305" s="3" cm="1">
        <f t="array" ref="L305">D305*INDEX(AL$3:AL$7,2022-YEAR($A305))/1000000</f>
        <v>392.08042279279999</v>
      </c>
      <c r="M305" s="3" cm="1">
        <f t="array" ref="M305">E305*INDEX(AM$3:AM$7,2022-YEAR($A305))/1000000</f>
        <v>788.58074938616005</v>
      </c>
      <c r="N305" s="3"/>
      <c r="O305" s="8">
        <v>43175</v>
      </c>
      <c r="P305" s="7">
        <f t="shared" si="57"/>
        <v>1445098.3844955887</v>
      </c>
      <c r="Q305" s="7">
        <f t="shared" si="53"/>
        <v>1439101.1640332607</v>
      </c>
      <c r="R305" s="6">
        <f t="shared" si="54"/>
        <v>1.8954046093888621E-4</v>
      </c>
      <c r="S305" s="9">
        <f t="shared" si="58"/>
        <v>0</v>
      </c>
      <c r="T305" s="7">
        <f t="shared" si="59"/>
        <v>332328.68291407969</v>
      </c>
      <c r="U305" s="7">
        <f t="shared" si="60"/>
        <v>368586.15549056797</v>
      </c>
      <c r="V305" s="7">
        <f t="shared" si="61"/>
        <v>363966.88937199698</v>
      </c>
      <c r="W305" s="7">
        <f t="shared" si="62"/>
        <v>380216.65671894397</v>
      </c>
      <c r="X305" s="7">
        <f t="shared" si="63"/>
        <v>332822.16047609202</v>
      </c>
      <c r="Y305" s="7">
        <f t="shared" si="63"/>
        <v>366813.7092434474</v>
      </c>
      <c r="Z305" s="7">
        <f t="shared" si="63"/>
        <v>364598.569647989</v>
      </c>
      <c r="AA305" s="7">
        <f t="shared" si="63"/>
        <v>374866.72466573224</v>
      </c>
      <c r="AB305" s="7" cm="1">
        <f t="array" ref="AB305">SUM(ABS(T305:W305-X304:AA304))</f>
        <v>0</v>
      </c>
      <c r="AC305" s="6">
        <f t="shared" si="64"/>
        <v>0.23127085766737646</v>
      </c>
      <c r="AD305" s="6">
        <f t="shared" si="64"/>
        <v>0.2548908432645598</v>
      </c>
      <c r="AE305" s="6">
        <f t="shared" si="64"/>
        <v>0.25335159109048039</v>
      </c>
      <c r="AF305" s="6">
        <f t="shared" si="55"/>
        <v>0.26048670797758333</v>
      </c>
    </row>
    <row r="306" spans="1:32" x14ac:dyDescent="0.25">
      <c r="A306" s="1">
        <v>43178</v>
      </c>
      <c r="B306" s="3">
        <v>331.76001000000002</v>
      </c>
      <c r="C306" s="5">
        <v>43.259998000000003</v>
      </c>
      <c r="D306" s="3">
        <v>114.529999</v>
      </c>
      <c r="E306" s="3">
        <v>1100.0699460000001</v>
      </c>
      <c r="F306" s="6">
        <f t="shared" si="56"/>
        <v>3.9035585562878783E-3</v>
      </c>
      <c r="G306" s="6">
        <f t="shared" si="56"/>
        <v>-4.6019559273344779E-3</v>
      </c>
      <c r="H306" s="6">
        <f t="shared" si="56"/>
        <v>-7.882908733837346E-3</v>
      </c>
      <c r="I306" s="6">
        <f t="shared" si="52"/>
        <v>-3.0279875767075137E-2</v>
      </c>
      <c r="J306" s="3" cm="1">
        <f t="array" ref="J306">B306*INDEX(AJ$3:AJ$7,2022-YEAR($A306))/1000000</f>
        <v>192.25525755501002</v>
      </c>
      <c r="K306" s="3" cm="1">
        <f t="array" ref="K306">C306*INDEX(AK$3:AK$7,2022-YEAR($A306))/1000000</f>
        <v>184.24433148200004</v>
      </c>
      <c r="L306" s="3" cm="1">
        <f t="array" ref="L306">D306*INDEX(AL$3:AL$7,2022-YEAR($A306))/1000000</f>
        <v>388.98968860360003</v>
      </c>
      <c r="M306" s="3" cm="1">
        <f t="array" ref="M306">E306*INDEX(AM$3:AM$7,2022-YEAR($A306))/1000000</f>
        <v>764.70262226244006</v>
      </c>
      <c r="N306" s="3"/>
      <c r="O306" s="8">
        <v>43178</v>
      </c>
      <c r="P306" s="7">
        <f t="shared" si="57"/>
        <v>1439101.1640332607</v>
      </c>
      <c r="Q306" s="7">
        <f t="shared" si="53"/>
        <v>1424487.2792009176</v>
      </c>
      <c r="R306" s="6">
        <f t="shared" si="54"/>
        <v>-4.1500430189889137E-3</v>
      </c>
      <c r="S306" s="9">
        <f t="shared" si="58"/>
        <v>0</v>
      </c>
      <c r="T306" s="7">
        <f t="shared" si="59"/>
        <v>332822.16047609202</v>
      </c>
      <c r="U306" s="7">
        <f t="shared" si="60"/>
        <v>366813.7092434474</v>
      </c>
      <c r="V306" s="7">
        <f t="shared" si="61"/>
        <v>364598.569647989</v>
      </c>
      <c r="W306" s="7">
        <f t="shared" si="62"/>
        <v>374866.72466573224</v>
      </c>
      <c r="X306" s="7">
        <f t="shared" si="63"/>
        <v>334121.35126834066</v>
      </c>
      <c r="Y306" s="7">
        <f t="shared" si="63"/>
        <v>365125.64871996699</v>
      </c>
      <c r="Z306" s="7">
        <f t="shared" si="63"/>
        <v>361724.47239896626</v>
      </c>
      <c r="AA306" s="7">
        <f t="shared" si="63"/>
        <v>363515.80681364349</v>
      </c>
      <c r="AB306" s="7" cm="1">
        <f t="array" ref="AB306">SUM(ABS(T306:W306-X305:AA305))</f>
        <v>0</v>
      </c>
      <c r="AC306" s="6">
        <f t="shared" si="64"/>
        <v>0.23455551772689037</v>
      </c>
      <c r="AD306" s="6">
        <f t="shared" si="64"/>
        <v>0.25632075066671595</v>
      </c>
      <c r="AE306" s="6">
        <f t="shared" si="64"/>
        <v>0.25393310118001178</v>
      </c>
      <c r="AF306" s="6">
        <f t="shared" si="55"/>
        <v>0.25519063042638179</v>
      </c>
    </row>
    <row r="307" spans="1:32" x14ac:dyDescent="0.25">
      <c r="A307" s="1">
        <v>43179</v>
      </c>
      <c r="B307" s="3">
        <v>337.63000499999998</v>
      </c>
      <c r="C307" s="5">
        <v>43.16</v>
      </c>
      <c r="D307" s="3">
        <v>114.639999</v>
      </c>
      <c r="E307" s="3">
        <v>1095.8000489999999</v>
      </c>
      <c r="F307" s="6">
        <f t="shared" si="56"/>
        <v>1.7693497778710432E-2</v>
      </c>
      <c r="G307" s="6">
        <f t="shared" si="56"/>
        <v>-2.311558128135105E-3</v>
      </c>
      <c r="H307" s="6">
        <f t="shared" si="56"/>
        <v>9.6044705282838372E-4</v>
      </c>
      <c r="I307" s="6">
        <f t="shared" si="52"/>
        <v>-3.8814777328715078E-3</v>
      </c>
      <c r="J307" s="3" cm="1">
        <f t="array" ref="J307">B307*INDEX(AJ$3:AJ$7,2022-YEAR($A307))/1000000</f>
        <v>195.65692552750497</v>
      </c>
      <c r="K307" s="3" cm="1">
        <f t="array" ref="K307">C307*INDEX(AK$3:AK$7,2022-YEAR($A307))/1000000</f>
        <v>183.81844000000001</v>
      </c>
      <c r="L307" s="3" cm="1">
        <f t="array" ref="L307">D307*INDEX(AL$3:AL$7,2022-YEAR($A307))/1000000</f>
        <v>389.36329260360003</v>
      </c>
      <c r="M307" s="3" cm="1">
        <f t="array" ref="M307">E307*INDEX(AM$3:AM$7,2022-YEAR($A307))/1000000</f>
        <v>761.73444606186001</v>
      </c>
      <c r="N307" s="3"/>
      <c r="O307" s="8">
        <v>43179</v>
      </c>
      <c r="P307" s="7">
        <f t="shared" si="57"/>
        <v>1424487.2792009176</v>
      </c>
      <c r="Q307" s="7">
        <f t="shared" si="53"/>
        <v>1428491.4841200719</v>
      </c>
      <c r="R307" s="6">
        <f t="shared" si="54"/>
        <v>-1.0154869718391302E-2</v>
      </c>
      <c r="S307" s="9">
        <f t="shared" si="58"/>
        <v>0</v>
      </c>
      <c r="T307" s="7">
        <f t="shared" si="59"/>
        <v>334121.35126834066</v>
      </c>
      <c r="U307" s="7">
        <f t="shared" si="60"/>
        <v>365125.64871996699</v>
      </c>
      <c r="V307" s="7">
        <f t="shared" si="61"/>
        <v>361724.47239896626</v>
      </c>
      <c r="W307" s="7">
        <f t="shared" si="62"/>
        <v>363515.80681364349</v>
      </c>
      <c r="X307" s="7">
        <f t="shared" si="63"/>
        <v>340033.12665482674</v>
      </c>
      <c r="Y307" s="7">
        <f t="shared" si="63"/>
        <v>364281.6395588778</v>
      </c>
      <c r="Z307" s="7">
        <f t="shared" si="63"/>
        <v>362071.88960241777</v>
      </c>
      <c r="AA307" s="7">
        <f t="shared" si="63"/>
        <v>362104.8283039495</v>
      </c>
      <c r="AB307" s="7" cm="1">
        <f t="array" ref="AB307">SUM(ABS(T307:W307-X306:AA306))</f>
        <v>0</v>
      </c>
      <c r="AC307" s="6">
        <f t="shared" si="64"/>
        <v>0.23803650944708415</v>
      </c>
      <c r="AD307" s="6">
        <f t="shared" si="64"/>
        <v>0.25501141841476888</v>
      </c>
      <c r="AE307" s="6">
        <f t="shared" si="64"/>
        <v>0.25346450687835098</v>
      </c>
      <c r="AF307" s="6">
        <f t="shared" si="55"/>
        <v>0.25348756525979593</v>
      </c>
    </row>
    <row r="308" spans="1:32" x14ac:dyDescent="0.25">
      <c r="A308" s="1">
        <v>43180</v>
      </c>
      <c r="B308" s="3">
        <v>337.10000600000001</v>
      </c>
      <c r="C308" s="5">
        <v>43</v>
      </c>
      <c r="D308" s="3">
        <v>114.739998</v>
      </c>
      <c r="E308" s="3">
        <v>1094</v>
      </c>
      <c r="F308" s="6">
        <f t="shared" si="56"/>
        <v>-1.5697627348019161E-3</v>
      </c>
      <c r="G308" s="6">
        <f t="shared" si="56"/>
        <v>-3.707136237256603E-3</v>
      </c>
      <c r="H308" s="6">
        <f t="shared" si="56"/>
        <v>8.7228716741361012E-4</v>
      </c>
      <c r="I308" s="6">
        <f t="shared" si="52"/>
        <v>-1.6426801601647778E-3</v>
      </c>
      <c r="J308" s="3" cm="1">
        <f t="array" ref="J308">B308*INDEX(AJ$3:AJ$7,2022-YEAR($A308))/1000000</f>
        <v>195.34979057700602</v>
      </c>
      <c r="K308" s="3" cm="1">
        <f t="array" ref="K308">C308*INDEX(AK$3:AK$7,2022-YEAR($A308))/1000000</f>
        <v>183.137</v>
      </c>
      <c r="L308" s="3" cm="1">
        <f t="array" ref="L308">D308*INDEX(AL$3:AL$7,2022-YEAR($A308))/1000000</f>
        <v>389.70292920719999</v>
      </c>
      <c r="M308" s="3" cm="1">
        <f t="array" ref="M308">E308*INDEX(AM$3:AM$7,2022-YEAR($A308))/1000000</f>
        <v>760.48316</v>
      </c>
      <c r="N308" s="3"/>
      <c r="O308" s="8">
        <v>43180</v>
      </c>
      <c r="P308" s="7">
        <f t="shared" si="57"/>
        <v>1428491.4841200719</v>
      </c>
      <c r="Q308" s="7">
        <f t="shared" si="53"/>
        <v>1426328.2793683016</v>
      </c>
      <c r="R308" s="6">
        <f t="shared" si="54"/>
        <v>2.8109797662780878E-3</v>
      </c>
      <c r="S308" s="9">
        <f t="shared" si="58"/>
        <v>0</v>
      </c>
      <c r="T308" s="7">
        <f t="shared" si="59"/>
        <v>340033.12665482674</v>
      </c>
      <c r="U308" s="7">
        <f t="shared" si="60"/>
        <v>364281.6395588778</v>
      </c>
      <c r="V308" s="7">
        <f t="shared" si="61"/>
        <v>362071.88960241777</v>
      </c>
      <c r="W308" s="7">
        <f t="shared" si="62"/>
        <v>362104.8283039495</v>
      </c>
      <c r="X308" s="7">
        <f t="shared" si="63"/>
        <v>339499.35532400582</v>
      </c>
      <c r="Y308" s="7">
        <f t="shared" si="63"/>
        <v>362931.19789230183</v>
      </c>
      <c r="Z308" s="7">
        <f t="shared" si="63"/>
        <v>362387.72026539914</v>
      </c>
      <c r="AA308" s="7">
        <f t="shared" si="63"/>
        <v>361510.00588659471</v>
      </c>
      <c r="AB308" s="7" cm="1">
        <f t="array" ref="AB308">SUM(ABS(T308:W308-X307:AA307))</f>
        <v>0</v>
      </c>
      <c r="AC308" s="6">
        <f t="shared" si="64"/>
        <v>0.23802329396032501</v>
      </c>
      <c r="AD308" s="6">
        <f t="shared" si="64"/>
        <v>0.25445137921056882</v>
      </c>
      <c r="AE308" s="6">
        <f t="shared" si="64"/>
        <v>0.25407034657259614</v>
      </c>
      <c r="AF308" s="6">
        <f t="shared" si="55"/>
        <v>0.25345498025650998</v>
      </c>
    </row>
    <row r="309" spans="1:32" x14ac:dyDescent="0.25">
      <c r="A309" s="1">
        <v>43181</v>
      </c>
      <c r="B309" s="3">
        <v>319.60998499999999</v>
      </c>
      <c r="C309" s="5">
        <v>42.759998000000003</v>
      </c>
      <c r="D309" s="3">
        <v>109.949997</v>
      </c>
      <c r="E309" s="3">
        <v>1053.150024</v>
      </c>
      <c r="F309" s="6">
        <f t="shared" si="56"/>
        <v>-5.1883775404026555E-2</v>
      </c>
      <c r="G309" s="6">
        <f t="shared" si="56"/>
        <v>-5.5814418604650529E-3</v>
      </c>
      <c r="H309" s="6">
        <f t="shared" si="56"/>
        <v>-4.1746566877227997E-2</v>
      </c>
      <c r="I309" s="6">
        <f t="shared" si="52"/>
        <v>-3.7340014625228513E-2</v>
      </c>
      <c r="J309" s="3" cm="1">
        <f t="array" ref="J309">B309*INDEX(AJ$3:AJ$7,2022-YEAR($A309))/1000000</f>
        <v>185.21430591748501</v>
      </c>
      <c r="K309" s="3" cm="1">
        <f t="array" ref="K309">C309*INDEX(AK$3:AK$7,2022-YEAR($A309))/1000000</f>
        <v>182.11483148200003</v>
      </c>
      <c r="L309" s="3" cm="1">
        <f t="array" ref="L309">D309*INDEX(AL$3:AL$7,2022-YEAR($A309))/1000000</f>
        <v>373.43416981080003</v>
      </c>
      <c r="M309" s="3" cm="1">
        <f t="array" ref="M309">E309*INDEX(AM$3:AM$7,2022-YEAR($A309))/1000000</f>
        <v>732.08670768336003</v>
      </c>
      <c r="N309" s="3"/>
      <c r="O309" s="8">
        <v>43181</v>
      </c>
      <c r="P309" s="7">
        <f t="shared" si="57"/>
        <v>1426328.2793683016</v>
      </c>
      <c r="Q309" s="7">
        <f t="shared" si="53"/>
        <v>1378060.8595799566</v>
      </c>
      <c r="R309" s="6">
        <f t="shared" si="54"/>
        <v>-1.5143280697278438E-3</v>
      </c>
      <c r="S309" s="9">
        <f t="shared" si="58"/>
        <v>0</v>
      </c>
      <c r="T309" s="7">
        <f t="shared" si="59"/>
        <v>339499.35532400582</v>
      </c>
      <c r="U309" s="7">
        <f t="shared" si="60"/>
        <v>362931.19789230183</v>
      </c>
      <c r="V309" s="7">
        <f t="shared" si="61"/>
        <v>362387.72026539914</v>
      </c>
      <c r="W309" s="7">
        <f t="shared" si="62"/>
        <v>361510.00588659471</v>
      </c>
      <c r="X309" s="7">
        <f t="shared" si="63"/>
        <v>321884.84702256328</v>
      </c>
      <c r="Y309" s="7">
        <f t="shared" si="63"/>
        <v>360905.51851191703</v>
      </c>
      <c r="Z309" s="7">
        <f t="shared" si="63"/>
        <v>347259.27706585347</v>
      </c>
      <c r="AA309" s="7">
        <f t="shared" si="63"/>
        <v>348011.21697962284</v>
      </c>
      <c r="AB309" s="7" cm="1">
        <f t="array" ref="AB309">SUM(ABS(T309:W309-X308:AA308))</f>
        <v>0</v>
      </c>
      <c r="AC309" s="6">
        <f t="shared" si="64"/>
        <v>0.23357810708060905</v>
      </c>
      <c r="AD309" s="6">
        <f t="shared" si="64"/>
        <v>0.26189374438943414</v>
      </c>
      <c r="AE309" s="6">
        <f t="shared" si="64"/>
        <v>0.25199124890006724</v>
      </c>
      <c r="AF309" s="6">
        <f t="shared" si="55"/>
        <v>0.25253689962988957</v>
      </c>
    </row>
    <row r="310" spans="1:32" x14ac:dyDescent="0.25">
      <c r="A310" s="1">
        <v>43182</v>
      </c>
      <c r="B310" s="3">
        <v>321</v>
      </c>
      <c r="C310" s="5">
        <v>42.330002</v>
      </c>
      <c r="D310" s="3">
        <v>107.010002</v>
      </c>
      <c r="E310" s="3">
        <v>1026.5500489999999</v>
      </c>
      <c r="F310" s="6">
        <f t="shared" si="56"/>
        <v>4.349097541492597E-3</v>
      </c>
      <c r="G310" s="6">
        <f t="shared" si="56"/>
        <v>-1.005603414668077E-2</v>
      </c>
      <c r="H310" s="6">
        <f t="shared" si="56"/>
        <v>-2.6739382266649736E-2</v>
      </c>
      <c r="I310" s="6">
        <f t="shared" si="52"/>
        <v>-2.5257536337482067E-2</v>
      </c>
      <c r="J310" s="3" cm="1">
        <f t="array" ref="J310">B310*INDEX(AJ$3:AJ$7,2022-YEAR($A310))/1000000</f>
        <v>186.01982100000001</v>
      </c>
      <c r="K310" s="3" cm="1">
        <f t="array" ref="K310">C310*INDEX(AK$3:AK$7,2022-YEAR($A310))/1000000</f>
        <v>180.28347851800001</v>
      </c>
      <c r="L310" s="3" cm="1">
        <f t="array" ref="L310">D310*INDEX(AL$3:AL$7,2022-YEAR($A310))/1000000</f>
        <v>363.44877079280002</v>
      </c>
      <c r="M310" s="3" cm="1">
        <f t="array" ref="M310">E310*INDEX(AM$3:AM$7,2022-YEAR($A310))/1000000</f>
        <v>713.59600106185997</v>
      </c>
      <c r="N310" s="3"/>
      <c r="O310" s="8">
        <v>43182</v>
      </c>
      <c r="P310" s="7">
        <f t="shared" si="57"/>
        <v>1378060.8595799566</v>
      </c>
      <c r="Q310" s="7">
        <f t="shared" si="53"/>
        <v>1357756.0854450862</v>
      </c>
      <c r="R310" s="6">
        <f t="shared" si="54"/>
        <v>-3.3840330088471537E-2</v>
      </c>
      <c r="S310" s="9">
        <f t="shared" si="58"/>
        <v>0</v>
      </c>
      <c r="T310" s="7">
        <f t="shared" si="59"/>
        <v>321884.84702256328</v>
      </c>
      <c r="U310" s="7">
        <f t="shared" si="60"/>
        <v>360905.51851191703</v>
      </c>
      <c r="V310" s="7">
        <f t="shared" si="61"/>
        <v>347259.27706585347</v>
      </c>
      <c r="W310" s="7">
        <f t="shared" si="62"/>
        <v>348011.21697962284</v>
      </c>
      <c r="X310" s="7">
        <f t="shared" si="63"/>
        <v>323284.75561939285</v>
      </c>
      <c r="Y310" s="7">
        <f t="shared" si="63"/>
        <v>357276.24029403564</v>
      </c>
      <c r="Z310" s="7">
        <f t="shared" si="63"/>
        <v>337973.77851074917</v>
      </c>
      <c r="AA310" s="7">
        <f t="shared" si="63"/>
        <v>339221.3110209087</v>
      </c>
      <c r="AB310" s="7" cm="1">
        <f t="array" ref="AB310">SUM(ABS(T310:W310-X309:AA309))</f>
        <v>0</v>
      </c>
      <c r="AC310" s="6">
        <f t="shared" si="64"/>
        <v>0.23810223285680712</v>
      </c>
      <c r="AD310" s="6">
        <f t="shared" si="64"/>
        <v>0.26313727783950008</v>
      </c>
      <c r="AE310" s="6">
        <f t="shared" si="64"/>
        <v>0.2489208349966319</v>
      </c>
      <c r="AF310" s="6">
        <f t="shared" si="55"/>
        <v>0.24983965430706098</v>
      </c>
    </row>
    <row r="311" spans="1:32" x14ac:dyDescent="0.25">
      <c r="A311" s="1">
        <v>43185</v>
      </c>
      <c r="B311" s="3">
        <v>328.97000100000002</v>
      </c>
      <c r="C311" s="5">
        <v>42.689999</v>
      </c>
      <c r="D311" s="3">
        <v>110.30999799999999</v>
      </c>
      <c r="E311" s="3">
        <v>1054.089966</v>
      </c>
      <c r="F311" s="6">
        <f t="shared" si="56"/>
        <v>2.4828663551401897E-2</v>
      </c>
      <c r="G311" s="6">
        <f t="shared" si="56"/>
        <v>8.5045353883990149E-3</v>
      </c>
      <c r="H311" s="6">
        <f t="shared" si="56"/>
        <v>3.0838201460831716E-2</v>
      </c>
      <c r="I311" s="6">
        <f t="shared" si="52"/>
        <v>2.682764179576802E-2</v>
      </c>
      <c r="J311" s="3" cm="1">
        <f t="array" ref="J311">B311*INDEX(AJ$3:AJ$7,2022-YEAR($A311))/1000000</f>
        <v>190.638444549501</v>
      </c>
      <c r="K311" s="3" cm="1">
        <f t="array" ref="K311">C311*INDEX(AK$3:AK$7,2022-YEAR($A311))/1000000</f>
        <v>181.81670574099999</v>
      </c>
      <c r="L311" s="3" cm="1">
        <f t="array" ref="L311">D311*INDEX(AL$3:AL$7,2022-YEAR($A311))/1000000</f>
        <v>374.65687720720001</v>
      </c>
      <c r="M311" s="3" cm="1">
        <f t="array" ref="M311">E311*INDEX(AM$3:AM$7,2022-YEAR($A311))/1000000</f>
        <v>732.74009896524001</v>
      </c>
      <c r="N311" s="3"/>
      <c r="O311" s="8">
        <v>43185</v>
      </c>
      <c r="P311" s="7">
        <f t="shared" si="57"/>
        <v>1357756.0854450862</v>
      </c>
      <c r="Q311" s="7">
        <f t="shared" si="53"/>
        <v>1388344.2935944248</v>
      </c>
      <c r="R311" s="6">
        <f t="shared" si="54"/>
        <v>-1.47343087162779E-2</v>
      </c>
      <c r="S311" s="9">
        <f t="shared" si="58"/>
        <v>0</v>
      </c>
      <c r="T311" s="7">
        <f t="shared" si="59"/>
        <v>323284.75561939285</v>
      </c>
      <c r="U311" s="7">
        <f t="shared" si="60"/>
        <v>357276.24029403564</v>
      </c>
      <c r="V311" s="7">
        <f t="shared" si="61"/>
        <v>337973.77851074917</v>
      </c>
      <c r="W311" s="7">
        <f t="shared" si="62"/>
        <v>339221.3110209087</v>
      </c>
      <c r="X311" s="7">
        <f t="shared" si="63"/>
        <v>331311.48404796392</v>
      </c>
      <c r="Y311" s="7">
        <f t="shared" si="63"/>
        <v>360314.70872305043</v>
      </c>
      <c r="Z311" s="7">
        <f t="shared" si="63"/>
        <v>348396.28198094212</v>
      </c>
      <c r="AA311" s="7">
        <f t="shared" si="63"/>
        <v>348321.81884246843</v>
      </c>
      <c r="AB311" s="7" cm="1">
        <f t="array" ref="AB311">SUM(ABS(T311:W311-X310:AA310))</f>
        <v>0</v>
      </c>
      <c r="AC311" s="6">
        <f t="shared" si="64"/>
        <v>0.23863784046693357</v>
      </c>
      <c r="AD311" s="6">
        <f t="shared" si="64"/>
        <v>0.25952835358309806</v>
      </c>
      <c r="AE311" s="6">
        <f t="shared" si="64"/>
        <v>0.25094372022010747</v>
      </c>
      <c r="AF311" s="6">
        <f t="shared" si="55"/>
        <v>0.25089008572986093</v>
      </c>
    </row>
    <row r="312" spans="1:32" x14ac:dyDescent="0.25">
      <c r="A312" s="1">
        <v>43186</v>
      </c>
      <c r="B312" s="3">
        <v>321.11999500000002</v>
      </c>
      <c r="C312" s="5">
        <v>42.889999000000003</v>
      </c>
      <c r="D312" s="3">
        <v>108.16999800000001</v>
      </c>
      <c r="E312" s="3">
        <v>1006.940002</v>
      </c>
      <c r="F312" s="6">
        <f t="shared" si="56"/>
        <v>-2.3862376435959565E-2</v>
      </c>
      <c r="G312" s="6">
        <f t="shared" si="56"/>
        <v>4.6849380343156888E-3</v>
      </c>
      <c r="H312" s="6">
        <f t="shared" si="56"/>
        <v>-1.9399873436676041E-2</v>
      </c>
      <c r="I312" s="6">
        <f t="shared" si="52"/>
        <v>-4.4730493146540318E-2</v>
      </c>
      <c r="J312" s="3" cm="1">
        <f t="array" ref="J312">B312*INDEX(AJ$3:AJ$7,2022-YEAR($A312))/1000000</f>
        <v>186.08935822249501</v>
      </c>
      <c r="K312" s="3" cm="1">
        <f t="array" ref="K312">C312*INDEX(AK$3:AK$7,2022-YEAR($A312))/1000000</f>
        <v>182.66850574100002</v>
      </c>
      <c r="L312" s="3" cm="1">
        <f t="array" ref="L312">D312*INDEX(AL$3:AL$7,2022-YEAR($A312))/1000000</f>
        <v>367.38858120720005</v>
      </c>
      <c r="M312" s="3" cm="1">
        <f t="array" ref="M312">E312*INDEX(AM$3:AM$7,2022-YEAR($A312))/1000000</f>
        <v>699.96427299028005</v>
      </c>
      <c r="N312" s="3"/>
      <c r="O312" s="8">
        <v>43186</v>
      </c>
      <c r="P312" s="7">
        <f t="shared" si="57"/>
        <v>1388344.2935944248</v>
      </c>
      <c r="Q312" s="7">
        <f t="shared" si="53"/>
        <v>1359787.0158209738</v>
      </c>
      <c r="R312" s="6">
        <f t="shared" si="54"/>
        <v>2.2528500131385076E-2</v>
      </c>
      <c r="S312" s="9">
        <f t="shared" si="58"/>
        <v>0</v>
      </c>
      <c r="T312" s="7">
        <f t="shared" si="59"/>
        <v>331311.48404796392</v>
      </c>
      <c r="U312" s="7">
        <f t="shared" si="60"/>
        <v>360314.70872305043</v>
      </c>
      <c r="V312" s="7">
        <f t="shared" si="61"/>
        <v>348396.28198094212</v>
      </c>
      <c r="W312" s="7">
        <f t="shared" si="62"/>
        <v>348321.81884246843</v>
      </c>
      <c r="X312" s="7">
        <f t="shared" si="63"/>
        <v>323405.60469805496</v>
      </c>
      <c r="Y312" s="7">
        <f t="shared" si="63"/>
        <v>362002.76080627047</v>
      </c>
      <c r="Z312" s="7">
        <f t="shared" si="63"/>
        <v>341637.43820470339</v>
      </c>
      <c r="AA312" s="7">
        <f t="shared" si="63"/>
        <v>332741.21211194497</v>
      </c>
      <c r="AB312" s="7" cm="1">
        <f t="array" ref="AB312">SUM(ABS(T312:W312-X311:AA311))</f>
        <v>0</v>
      </c>
      <c r="AC312" s="6">
        <f t="shared" si="64"/>
        <v>0.23783548521589482</v>
      </c>
      <c r="AD312" s="6">
        <f t="shared" si="64"/>
        <v>0.26622019227600191</v>
      </c>
      <c r="AE312" s="6">
        <f t="shared" si="64"/>
        <v>0.25124334489871503</v>
      </c>
      <c r="AF312" s="6">
        <f t="shared" si="55"/>
        <v>0.24470097760938825</v>
      </c>
    </row>
    <row r="313" spans="1:32" x14ac:dyDescent="0.25">
      <c r="A313" s="1">
        <v>43187</v>
      </c>
      <c r="B313" s="3">
        <v>320.01998900000001</v>
      </c>
      <c r="C313" s="5">
        <v>43.32</v>
      </c>
      <c r="D313" s="3">
        <v>108</v>
      </c>
      <c r="E313" s="3">
        <v>1005.179993</v>
      </c>
      <c r="F313" s="6">
        <f t="shared" si="56"/>
        <v>-3.4255294504473843E-3</v>
      </c>
      <c r="G313" s="6">
        <f t="shared" si="56"/>
        <v>1.0025670553174715E-2</v>
      </c>
      <c r="H313" s="6">
        <f t="shared" si="56"/>
        <v>-1.5715817984947034E-3</v>
      </c>
      <c r="I313" s="6">
        <f t="shared" si="52"/>
        <v>-1.7478787182000355E-3</v>
      </c>
      <c r="J313" s="3" cm="1">
        <f t="array" ref="J313">B313*INDEX(AJ$3:AJ$7,2022-YEAR($A313))/1000000</f>
        <v>185.45190364548901</v>
      </c>
      <c r="K313" s="3" cm="1">
        <f t="array" ref="K313">C313*INDEX(AK$3:AK$7,2022-YEAR($A313))/1000000</f>
        <v>184.49987999999999</v>
      </c>
      <c r="L313" s="3" cm="1">
        <f t="array" ref="L313">D313*INDEX(AL$3:AL$7,2022-YEAR($A313))/1000000</f>
        <v>366.81119999999999</v>
      </c>
      <c r="M313" s="3" cm="1">
        <f t="array" ref="M313">E313*INDEX(AM$3:AM$7,2022-YEAR($A313))/1000000</f>
        <v>698.74082033401999</v>
      </c>
      <c r="N313" s="3"/>
      <c r="O313" s="8">
        <v>43187</v>
      </c>
      <c r="P313" s="7">
        <f t="shared" si="57"/>
        <v>1359787.0158209738</v>
      </c>
      <c r="Q313" s="7">
        <f t="shared" si="53"/>
        <v>1361189.998353939</v>
      </c>
      <c r="R313" s="6">
        <f t="shared" si="54"/>
        <v>-2.0569305398674742E-2</v>
      </c>
      <c r="S313" s="9">
        <f t="shared" si="58"/>
        <v>0</v>
      </c>
      <c r="T313" s="7">
        <f t="shared" si="59"/>
        <v>323405.60469805496</v>
      </c>
      <c r="U313" s="7">
        <f t="shared" si="60"/>
        <v>362002.76080627047</v>
      </c>
      <c r="V313" s="7">
        <f t="shared" si="61"/>
        <v>341637.43820470339</v>
      </c>
      <c r="W313" s="7">
        <f t="shared" si="62"/>
        <v>332741.21211194497</v>
      </c>
      <c r="X313" s="7">
        <f t="shared" si="63"/>
        <v>322297.76927472203</v>
      </c>
      <c r="Y313" s="7">
        <f t="shared" si="63"/>
        <v>365632.08122545388</v>
      </c>
      <c r="Z313" s="7">
        <f t="shared" si="63"/>
        <v>341100.52702513651</v>
      </c>
      <c r="AA313" s="7">
        <f t="shared" si="63"/>
        <v>332159.62082862644</v>
      </c>
      <c r="AB313" s="7" cm="1">
        <f t="array" ref="AB313">SUM(ABS(T313:W313-X312:AA312))</f>
        <v>0</v>
      </c>
      <c r="AC313" s="6">
        <f t="shared" si="64"/>
        <v>0.23677647474964592</v>
      </c>
      <c r="AD313" s="6">
        <f t="shared" si="64"/>
        <v>0.26861208330035169</v>
      </c>
      <c r="AE313" s="6">
        <f t="shared" si="64"/>
        <v>0.2505899451491877</v>
      </c>
      <c r="AF313" s="6">
        <f t="shared" si="55"/>
        <v>0.2440214968008145</v>
      </c>
    </row>
    <row r="314" spans="1:32" x14ac:dyDescent="0.25">
      <c r="A314" s="1">
        <v>43188</v>
      </c>
      <c r="B314" s="3">
        <v>327.88000499999998</v>
      </c>
      <c r="C314" s="5">
        <v>43.43</v>
      </c>
      <c r="D314" s="3">
        <v>109.970001</v>
      </c>
      <c r="E314" s="3">
        <v>1037.1400149999999</v>
      </c>
      <c r="F314" s="6">
        <f t="shared" si="56"/>
        <v>2.4561015780798501E-2</v>
      </c>
      <c r="G314" s="6">
        <f t="shared" si="56"/>
        <v>2.5392428439519055E-3</v>
      </c>
      <c r="H314" s="6">
        <f t="shared" si="56"/>
        <v>1.8240749999999917E-2</v>
      </c>
      <c r="I314" s="6">
        <f t="shared" si="52"/>
        <v>3.1795322452264463E-2</v>
      </c>
      <c r="J314" s="3" cm="1">
        <f t="array" ref="J314">B314*INDEX(AJ$3:AJ$7,2022-YEAR($A314))/1000000</f>
        <v>190.00679077750499</v>
      </c>
      <c r="K314" s="3" cm="1">
        <f t="array" ref="K314">C314*INDEX(AK$3:AK$7,2022-YEAR($A314))/1000000</f>
        <v>184.96836999999999</v>
      </c>
      <c r="L314" s="3" cm="1">
        <f t="array" ref="L314">D314*INDEX(AL$3:AL$7,2022-YEAR($A314))/1000000</f>
        <v>373.50211139639998</v>
      </c>
      <c r="M314" s="3" cm="1">
        <f t="array" ref="M314">E314*INDEX(AM$3:AM$7,2022-YEAR($A314))/1000000</f>
        <v>720.95751002709994</v>
      </c>
      <c r="N314" s="3"/>
      <c r="O314" s="8">
        <v>43188</v>
      </c>
      <c r="P314" s="7">
        <f t="shared" si="57"/>
        <v>1361189.998353939</v>
      </c>
      <c r="Q314" s="7">
        <f t="shared" si="53"/>
        <v>1386817.4392851843</v>
      </c>
      <c r="R314" s="6">
        <f t="shared" si="54"/>
        <v>1.0317663844716662E-3</v>
      </c>
      <c r="S314" s="9">
        <f t="shared" si="58"/>
        <v>0</v>
      </c>
      <c r="T314" s="7">
        <f t="shared" si="59"/>
        <v>322297.76927472203</v>
      </c>
      <c r="U314" s="7">
        <f t="shared" si="60"/>
        <v>365632.08122545388</v>
      </c>
      <c r="V314" s="7">
        <f t="shared" si="61"/>
        <v>341100.52702513651</v>
      </c>
      <c r="W314" s="7">
        <f t="shared" si="62"/>
        <v>332159.62082862644</v>
      </c>
      <c r="X314" s="7">
        <f t="shared" si="63"/>
        <v>330213.72987199464</v>
      </c>
      <c r="Y314" s="7">
        <f t="shared" si="63"/>
        <v>366560.50987122487</v>
      </c>
      <c r="Z314" s="7">
        <f t="shared" si="63"/>
        <v>347322.4564634703</v>
      </c>
      <c r="AA314" s="7">
        <f t="shared" si="63"/>
        <v>342720.74307849456</v>
      </c>
      <c r="AB314" s="7" cm="1">
        <f t="array" ref="AB314">SUM(ABS(T314:W314-X313:AA313))</f>
        <v>0</v>
      </c>
      <c r="AC314" s="6">
        <f t="shared" si="64"/>
        <v>0.2381090116967369</v>
      </c>
      <c r="AD314" s="6">
        <f t="shared" si="64"/>
        <v>0.26431778220222224</v>
      </c>
      <c r="AE314" s="6">
        <f t="shared" si="64"/>
        <v>0.25044569431034325</v>
      </c>
      <c r="AF314" s="6">
        <f t="shared" si="55"/>
        <v>0.2471275117906977</v>
      </c>
    </row>
    <row r="315" spans="1:32" x14ac:dyDescent="0.25">
      <c r="A315" s="1">
        <v>43192</v>
      </c>
      <c r="B315" s="3">
        <v>322.44000199999999</v>
      </c>
      <c r="C315" s="5">
        <v>42.669998</v>
      </c>
      <c r="D315" s="3">
        <v>107.849998</v>
      </c>
      <c r="E315" s="3">
        <v>1012.630005</v>
      </c>
      <c r="F315" s="6">
        <f t="shared" si="56"/>
        <v>-1.6591444787857679E-2</v>
      </c>
      <c r="G315" s="6">
        <f t="shared" si="56"/>
        <v>-1.7499470412157492E-2</v>
      </c>
      <c r="H315" s="6">
        <f t="shared" si="56"/>
        <v>-1.9278012009838918E-2</v>
      </c>
      <c r="I315" s="6">
        <f t="shared" si="52"/>
        <v>-2.363230580781317E-2</v>
      </c>
      <c r="J315" s="3" cm="1">
        <f t="array" ref="J315">B315*INDEX(AJ$3:AJ$7,2022-YEAR($A315))/1000000</f>
        <v>186.85430359900201</v>
      </c>
      <c r="K315" s="3" cm="1">
        <f t="array" ref="K315">C315*INDEX(AK$3:AK$7,2022-YEAR($A315))/1000000</f>
        <v>181.73152148200001</v>
      </c>
      <c r="L315" s="3" cm="1">
        <f t="array" ref="L315">D315*INDEX(AL$3:AL$7,2022-YEAR($A315))/1000000</f>
        <v>366.30173320720002</v>
      </c>
      <c r="M315" s="3" cm="1">
        <f t="array" ref="M315">E315*INDEX(AM$3:AM$7,2022-YEAR($A315))/1000000</f>
        <v>703.9196216757</v>
      </c>
      <c r="N315" s="3"/>
      <c r="O315" s="8">
        <v>43192</v>
      </c>
      <c r="P315" s="7">
        <f t="shared" si="57"/>
        <v>1386817.4392851843</v>
      </c>
      <c r="Q315" s="7">
        <f t="shared" si="53"/>
        <v>1360120.7760863435</v>
      </c>
      <c r="R315" s="6">
        <f t="shared" si="54"/>
        <v>1.8827232761213342E-2</v>
      </c>
      <c r="S315" s="9">
        <f t="shared" si="58"/>
        <v>1</v>
      </c>
      <c r="T315" s="7">
        <f t="shared" si="59"/>
        <v>346704.35982129606</v>
      </c>
      <c r="U315" s="7">
        <f t="shared" si="60"/>
        <v>346704.35982129606</v>
      </c>
      <c r="V315" s="7">
        <f t="shared" si="61"/>
        <v>346704.35982129606</v>
      </c>
      <c r="W315" s="7">
        <f t="shared" si="62"/>
        <v>346704.35982129606</v>
      </c>
      <c r="X315" s="7">
        <f t="shared" si="63"/>
        <v>340952.0335776115</v>
      </c>
      <c r="Y315" s="7">
        <f t="shared" si="63"/>
        <v>340637.21713483729</v>
      </c>
      <c r="Z315" s="7">
        <f t="shared" si="63"/>
        <v>340020.5890087976</v>
      </c>
      <c r="AA315" s="7">
        <f t="shared" si="63"/>
        <v>338510.93636509706</v>
      </c>
      <c r="AB315" s="7" cm="1">
        <f t="array" ref="AB315">SUM(ABS(T315:W315-X314:AA314))</f>
        <v>40948.493384205969</v>
      </c>
      <c r="AC315" s="6">
        <f t="shared" si="64"/>
        <v>0.25067776301357453</v>
      </c>
      <c r="AD315" s="6">
        <f t="shared" si="64"/>
        <v>0.25044630089027692</v>
      </c>
      <c r="AE315" s="6">
        <f t="shared" si="64"/>
        <v>0.24999293811773399</v>
      </c>
      <c r="AF315" s="6">
        <f t="shared" si="55"/>
        <v>0.24888299797841457</v>
      </c>
    </row>
    <row r="316" spans="1:32" x14ac:dyDescent="0.25">
      <c r="A316" s="1">
        <v>43193</v>
      </c>
      <c r="B316" s="3">
        <v>330.82000699999998</v>
      </c>
      <c r="C316" s="5">
        <v>43.380001</v>
      </c>
      <c r="D316" s="3">
        <v>109.33000199999999</v>
      </c>
      <c r="E316" s="3">
        <v>1018.679993</v>
      </c>
      <c r="F316" s="6">
        <f t="shared" si="56"/>
        <v>2.598934669402464E-2</v>
      </c>
      <c r="G316" s="6">
        <f t="shared" si="56"/>
        <v>1.6639396139648266E-2</v>
      </c>
      <c r="H316" s="6">
        <f t="shared" si="56"/>
        <v>1.3722800439922134E-2</v>
      </c>
      <c r="I316" s="6">
        <f t="shared" si="52"/>
        <v>5.9745296605149267E-3</v>
      </c>
      <c r="J316" s="3" cm="1">
        <f t="array" ref="J316">B316*INDEX(AJ$3:AJ$7,2022-YEAR($A316))/1000000</f>
        <v>191.71052487650698</v>
      </c>
      <c r="K316" s="3" cm="1">
        <f t="array" ref="K316">C316*INDEX(AK$3:AK$7,2022-YEAR($A316))/1000000</f>
        <v>184.75542425899999</v>
      </c>
      <c r="L316" s="3" cm="1">
        <f t="array" ref="L316">D316*INDEX(AL$3:AL$7,2022-YEAR($A316))/1000000</f>
        <v>371.32841879279994</v>
      </c>
      <c r="M316" s="3" cm="1">
        <f t="array" ref="M316">E316*INDEX(AM$3:AM$7,2022-YEAR($A316))/1000000</f>
        <v>708.12521033402004</v>
      </c>
      <c r="N316" s="3"/>
      <c r="O316" s="8">
        <v>43193</v>
      </c>
      <c r="P316" s="7">
        <f t="shared" si="57"/>
        <v>1360120.7760863435</v>
      </c>
      <c r="Q316" s="7">
        <f t="shared" si="53"/>
        <v>1381338.3726069932</v>
      </c>
      <c r="R316" s="6">
        <f t="shared" si="54"/>
        <v>-1.925030825441687E-2</v>
      </c>
      <c r="S316" s="9">
        <f t="shared" si="58"/>
        <v>0</v>
      </c>
      <c r="T316" s="7">
        <f t="shared" si="59"/>
        <v>340952.0335776115</v>
      </c>
      <c r="U316" s="7">
        <f t="shared" si="60"/>
        <v>340637.21713483729</v>
      </c>
      <c r="V316" s="7">
        <f t="shared" si="61"/>
        <v>340020.5890087976</v>
      </c>
      <c r="W316" s="7">
        <f t="shared" si="62"/>
        <v>338510.93636509706</v>
      </c>
      <c r="X316" s="7">
        <f t="shared" si="63"/>
        <v>349813.15418429277</v>
      </c>
      <c r="Y316" s="7">
        <f t="shared" si="63"/>
        <v>346305.21473065123</v>
      </c>
      <c r="Z316" s="7">
        <f t="shared" si="63"/>
        <v>344686.62369723013</v>
      </c>
      <c r="AA316" s="7">
        <f t="shared" si="63"/>
        <v>340533.37999481906</v>
      </c>
      <c r="AB316" s="7" cm="1">
        <f t="array" ref="AB316">SUM(ABS(T316:W316-X315:AA315))</f>
        <v>0</v>
      </c>
      <c r="AC316" s="6">
        <f t="shared" si="64"/>
        <v>0.25324218969179296</v>
      </c>
      <c r="AD316" s="6">
        <f t="shared" si="64"/>
        <v>0.25070266749852976</v>
      </c>
      <c r="AE316" s="6">
        <f t="shared" si="64"/>
        <v>0.24953091185522105</v>
      </c>
      <c r="AF316" s="6">
        <f t="shared" si="55"/>
        <v>0.24652423095445619</v>
      </c>
    </row>
    <row r="317" spans="1:32" x14ac:dyDescent="0.25">
      <c r="A317" s="1">
        <v>43194</v>
      </c>
      <c r="B317" s="3">
        <v>327.44000199999999</v>
      </c>
      <c r="C317" s="5">
        <v>44.240001999999997</v>
      </c>
      <c r="D317" s="3">
        <v>110.989998</v>
      </c>
      <c r="E317" s="3">
        <v>1029.709961</v>
      </c>
      <c r="F317" s="6">
        <f t="shared" si="56"/>
        <v>-1.0217051352640727E-2</v>
      </c>
      <c r="G317" s="6">
        <f t="shared" si="56"/>
        <v>1.9824826652262928E-2</v>
      </c>
      <c r="H317" s="6">
        <f t="shared" si="56"/>
        <v>1.5183352873258116E-2</v>
      </c>
      <c r="I317" s="6">
        <f t="shared" si="52"/>
        <v>1.0827706518037106E-2</v>
      </c>
      <c r="J317" s="3" cm="1">
        <f t="array" ref="J317">B317*INDEX(AJ$3:AJ$7,2022-YEAR($A317))/1000000</f>
        <v>189.751808599002</v>
      </c>
      <c r="K317" s="3" cm="1">
        <f t="array" ref="K317">C317*INDEX(AK$3:AK$7,2022-YEAR($A317))/1000000</f>
        <v>188.41816851799999</v>
      </c>
      <c r="L317" s="3" cm="1">
        <f t="array" ref="L317">D317*INDEX(AL$3:AL$7,2022-YEAR($A317))/1000000</f>
        <v>376.96642920720001</v>
      </c>
      <c r="M317" s="3" cm="1">
        <f t="array" ref="M317">E317*INDEX(AM$3:AM$7,2022-YEAR($A317))/1000000</f>
        <v>715.79258228954006</v>
      </c>
      <c r="N317" s="3"/>
      <c r="O317" s="8">
        <v>43194</v>
      </c>
      <c r="P317" s="7">
        <f t="shared" si="57"/>
        <v>1381338.3726069932</v>
      </c>
      <c r="Q317" s="7">
        <f t="shared" si="53"/>
        <v>1393550.4486341388</v>
      </c>
      <c r="R317" s="6">
        <f t="shared" si="54"/>
        <v>1.5599788558264605E-2</v>
      </c>
      <c r="S317" s="9">
        <f t="shared" si="58"/>
        <v>0</v>
      </c>
      <c r="T317" s="7">
        <f t="shared" si="59"/>
        <v>349813.15418429277</v>
      </c>
      <c r="U317" s="7">
        <f t="shared" si="60"/>
        <v>346305.21473065123</v>
      </c>
      <c r="V317" s="7">
        <f t="shared" si="61"/>
        <v>344686.62369723013</v>
      </c>
      <c r="W317" s="7">
        <f t="shared" si="62"/>
        <v>340533.37999481906</v>
      </c>
      <c r="X317" s="7">
        <f t="shared" si="63"/>
        <v>346239.09522416256</v>
      </c>
      <c r="Y317" s="7">
        <f t="shared" si="63"/>
        <v>353170.65558146109</v>
      </c>
      <c r="Z317" s="7">
        <f t="shared" si="63"/>
        <v>349920.12233551702</v>
      </c>
      <c r="AA317" s="7">
        <f t="shared" si="63"/>
        <v>344220.57549299812</v>
      </c>
      <c r="AB317" s="7" cm="1">
        <f t="array" ref="AB317">SUM(ABS(T317:W317-X316:AA316))</f>
        <v>0</v>
      </c>
      <c r="AC317" s="6">
        <f t="shared" si="64"/>
        <v>0.24845824244362452</v>
      </c>
      <c r="AD317" s="6">
        <f t="shared" si="64"/>
        <v>0.2534322714528307</v>
      </c>
      <c r="AE317" s="6">
        <f t="shared" si="64"/>
        <v>0.25109971632421657</v>
      </c>
      <c r="AF317" s="6">
        <f t="shared" si="55"/>
        <v>0.24700976977932818</v>
      </c>
    </row>
    <row r="318" spans="1:32" x14ac:dyDescent="0.25">
      <c r="A318" s="1">
        <v>43195</v>
      </c>
      <c r="B318" s="3">
        <v>336.39999399999999</v>
      </c>
      <c r="C318" s="5">
        <v>44.400002000000001</v>
      </c>
      <c r="D318" s="3">
        <v>111.879997</v>
      </c>
      <c r="E318" s="3">
        <v>1032.6400149999999</v>
      </c>
      <c r="F318" s="6">
        <f t="shared" si="56"/>
        <v>2.736376724063172E-2</v>
      </c>
      <c r="G318" s="6">
        <f t="shared" si="56"/>
        <v>3.6166363645282473E-3</v>
      </c>
      <c r="H318" s="6">
        <f t="shared" si="56"/>
        <v>8.0187315617394894E-3</v>
      </c>
      <c r="I318" s="6">
        <f t="shared" si="52"/>
        <v>2.8455138932077517E-3</v>
      </c>
      <c r="J318" s="3" cm="1">
        <f t="array" ref="J318">B318*INDEX(AJ$3:AJ$7,2022-YEAR($A318))/1000000</f>
        <v>194.94413292299399</v>
      </c>
      <c r="K318" s="3" cm="1">
        <f t="array" ref="K318">C318*INDEX(AK$3:AK$7,2022-YEAR($A318))/1000000</f>
        <v>189.099608518</v>
      </c>
      <c r="L318" s="3" cm="1">
        <f t="array" ref="L318">D318*INDEX(AL$3:AL$7,2022-YEAR($A318))/1000000</f>
        <v>379.98922181080002</v>
      </c>
      <c r="M318" s="3" cm="1">
        <f t="array" ref="M318">E318*INDEX(AM$3:AM$7,2022-YEAR($A318))/1000000</f>
        <v>717.8293800271</v>
      </c>
      <c r="N318" s="3"/>
      <c r="O318" s="8">
        <v>43195</v>
      </c>
      <c r="P318" s="7">
        <f t="shared" si="57"/>
        <v>1393550.4486341388</v>
      </c>
      <c r="Q318" s="7">
        <f t="shared" si="53"/>
        <v>1408087.5444402727</v>
      </c>
      <c r="R318" s="6">
        <f t="shared" si="54"/>
        <v>8.8407563775252385E-3</v>
      </c>
      <c r="S318" s="9">
        <f t="shared" si="58"/>
        <v>0</v>
      </c>
      <c r="T318" s="7">
        <f t="shared" si="59"/>
        <v>346239.09522416256</v>
      </c>
      <c r="U318" s="7">
        <f t="shared" si="60"/>
        <v>353170.65558146109</v>
      </c>
      <c r="V318" s="7">
        <f t="shared" si="61"/>
        <v>349920.12233551702</v>
      </c>
      <c r="W318" s="7">
        <f t="shared" si="62"/>
        <v>344220.57549299812</v>
      </c>
      <c r="X318" s="7">
        <f t="shared" si="63"/>
        <v>355713.50123548345</v>
      </c>
      <c r="Y318" s="7">
        <f t="shared" si="63"/>
        <v>354447.94541732129</v>
      </c>
      <c r="Z318" s="7">
        <f t="shared" si="63"/>
        <v>352726.03786457662</v>
      </c>
      <c r="AA318" s="7">
        <f t="shared" si="63"/>
        <v>345200.05992289138</v>
      </c>
      <c r="AB318" s="7" cm="1">
        <f t="array" ref="AB318">SUM(ABS(T318:W318-X317:AA317))</f>
        <v>0</v>
      </c>
      <c r="AC318" s="6">
        <f t="shared" si="64"/>
        <v>0.25262172273307248</v>
      </c>
      <c r="AD318" s="6">
        <f t="shared" si="64"/>
        <v>0.2517229463585785</v>
      </c>
      <c r="AE318" s="6">
        <f t="shared" si="64"/>
        <v>0.25050007668719798</v>
      </c>
      <c r="AF318" s="6">
        <f t="shared" si="55"/>
        <v>0.24515525422115103</v>
      </c>
    </row>
    <row r="319" spans="1:32" x14ac:dyDescent="0.25">
      <c r="A319" s="1">
        <v>43196</v>
      </c>
      <c r="B319" s="3">
        <v>326.11999500000002</v>
      </c>
      <c r="C319" s="5">
        <v>43.919998</v>
      </c>
      <c r="D319" s="3">
        <v>109.089996</v>
      </c>
      <c r="E319" s="3">
        <v>1009.950012</v>
      </c>
      <c r="F319" s="6">
        <f t="shared" si="56"/>
        <v>-3.0558856074176854E-2</v>
      </c>
      <c r="G319" s="6">
        <f t="shared" si="56"/>
        <v>-1.0810900413923408E-2</v>
      </c>
      <c r="H319" s="6">
        <f t="shared" si="56"/>
        <v>-2.4937442570721613E-2</v>
      </c>
      <c r="I319" s="6">
        <f t="shared" si="52"/>
        <v>-2.1972810147203092E-2</v>
      </c>
      <c r="J319" s="3" cm="1">
        <f t="array" ref="J319">B319*INDEX(AJ$3:AJ$7,2022-YEAR($A319))/1000000</f>
        <v>188.98686322249503</v>
      </c>
      <c r="K319" s="3" cm="1">
        <f t="array" ref="K319">C319*INDEX(AK$3:AK$7,2022-YEAR($A319))/1000000</f>
        <v>187.05527148199999</v>
      </c>
      <c r="L319" s="3" cm="1">
        <f t="array" ref="L319">D319*INDEX(AL$3:AL$7,2022-YEAR($A319))/1000000</f>
        <v>370.5132624144</v>
      </c>
      <c r="M319" s="3" cm="1">
        <f t="array" ref="M319">E319*INDEX(AM$3:AM$7,2022-YEAR($A319))/1000000</f>
        <v>702.05665134168009</v>
      </c>
      <c r="N319" s="3"/>
      <c r="O319" s="8">
        <v>43196</v>
      </c>
      <c r="P319" s="7">
        <f t="shared" si="57"/>
        <v>1408087.5444402727</v>
      </c>
      <c r="Q319" s="7">
        <f t="shared" si="53"/>
        <v>1377004.3446206148</v>
      </c>
      <c r="R319" s="6">
        <f t="shared" si="54"/>
        <v>1.0431696836223026E-2</v>
      </c>
      <c r="S319" s="9">
        <f t="shared" si="58"/>
        <v>0</v>
      </c>
      <c r="T319" s="7">
        <f t="shared" si="59"/>
        <v>355713.50123548345</v>
      </c>
      <c r="U319" s="7">
        <f t="shared" si="60"/>
        <v>354447.94541732129</v>
      </c>
      <c r="V319" s="7">
        <f t="shared" si="61"/>
        <v>352726.03786457662</v>
      </c>
      <c r="W319" s="7">
        <f t="shared" si="62"/>
        <v>345200.05992289138</v>
      </c>
      <c r="X319" s="7">
        <f t="shared" si="63"/>
        <v>344843.30354758678</v>
      </c>
      <c r="Y319" s="7">
        <f t="shared" si="63"/>
        <v>350616.04397749488</v>
      </c>
      <c r="Z319" s="7">
        <f t="shared" si="63"/>
        <v>343929.95255213056</v>
      </c>
      <c r="AA319" s="7">
        <f t="shared" si="63"/>
        <v>337615.04454340256</v>
      </c>
      <c r="AB319" s="7" cm="1">
        <f t="array" ref="AB319">SUM(ABS(T319:W319-X318:AA318))</f>
        <v>0</v>
      </c>
      <c r="AC319" s="6">
        <f t="shared" si="64"/>
        <v>0.25043007663319772</v>
      </c>
      <c r="AD319" s="6">
        <f t="shared" si="64"/>
        <v>0.25462232225134684</v>
      </c>
      <c r="AE319" s="6">
        <f t="shared" si="64"/>
        <v>0.2497667882426968</v>
      </c>
      <c r="AF319" s="6">
        <f t="shared" si="55"/>
        <v>0.24518081287275861</v>
      </c>
    </row>
    <row r="320" spans="1:32" x14ac:dyDescent="0.25">
      <c r="A320" s="1">
        <v>43199</v>
      </c>
      <c r="B320" s="3">
        <v>322.48001099999999</v>
      </c>
      <c r="C320" s="5">
        <v>43.830002</v>
      </c>
      <c r="D320" s="3">
        <v>110.400002</v>
      </c>
      <c r="E320" s="3">
        <v>1020.090027</v>
      </c>
      <c r="F320" s="6">
        <f t="shared" si="56"/>
        <v>-1.1161486740486559E-2</v>
      </c>
      <c r="G320" s="6">
        <f t="shared" si="56"/>
        <v>-2.0490893464977233E-3</v>
      </c>
      <c r="H320" s="6">
        <f t="shared" si="56"/>
        <v>1.200848884438499E-2</v>
      </c>
      <c r="I320" s="6">
        <f t="shared" si="52"/>
        <v>1.0040115728024768E-2</v>
      </c>
      <c r="J320" s="3" cm="1">
        <f t="array" ref="J320">B320*INDEX(AJ$3:AJ$7,2022-YEAR($A320))/1000000</f>
        <v>186.877488854511</v>
      </c>
      <c r="K320" s="3" cm="1">
        <f t="array" ref="K320">C320*INDEX(AK$3:AK$7,2022-YEAR($A320))/1000000</f>
        <v>186.671978518</v>
      </c>
      <c r="L320" s="3" cm="1">
        <f t="array" ref="L320">D320*INDEX(AL$3:AL$7,2022-YEAR($A320))/1000000</f>
        <v>374.96256679280003</v>
      </c>
      <c r="M320" s="3" cm="1">
        <f t="array" ref="M320">E320*INDEX(AM$3:AM$7,2022-YEAR($A320))/1000000</f>
        <v>709.10538136878006</v>
      </c>
      <c r="N320" s="3"/>
      <c r="O320" s="8">
        <v>43199</v>
      </c>
      <c r="P320" s="7">
        <f t="shared" si="57"/>
        <v>1377004.3446206148</v>
      </c>
      <c r="Q320" s="7">
        <f t="shared" si="53"/>
        <v>1379956.7101773075</v>
      </c>
      <c r="R320" s="6">
        <f t="shared" si="54"/>
        <v>-2.2074763705131506E-2</v>
      </c>
      <c r="S320" s="9">
        <f t="shared" si="58"/>
        <v>0</v>
      </c>
      <c r="T320" s="7">
        <f t="shared" si="59"/>
        <v>344843.30354758678</v>
      </c>
      <c r="U320" s="7">
        <f t="shared" si="60"/>
        <v>350616.04397749488</v>
      </c>
      <c r="V320" s="7">
        <f t="shared" si="61"/>
        <v>343929.95255213056</v>
      </c>
      <c r="W320" s="7">
        <f t="shared" si="62"/>
        <v>337615.04454340256</v>
      </c>
      <c r="X320" s="7">
        <f t="shared" si="63"/>
        <v>340994.33958749479</v>
      </c>
      <c r="Y320" s="7">
        <f t="shared" si="63"/>
        <v>349897.60037706944</v>
      </c>
      <c r="Z320" s="7">
        <f t="shared" si="63"/>
        <v>348060.0315506027</v>
      </c>
      <c r="AA320" s="7">
        <f t="shared" si="63"/>
        <v>341004.73866214056</v>
      </c>
      <c r="AB320" s="7" cm="1">
        <f t="array" ref="AB320">SUM(ABS(T320:W320-X319:AA319))</f>
        <v>0</v>
      </c>
      <c r="AC320" s="6">
        <f t="shared" si="64"/>
        <v>0.24710509907494216</v>
      </c>
      <c r="AD320" s="6">
        <f t="shared" si="64"/>
        <v>0.25355693971886401</v>
      </c>
      <c r="AE320" s="6">
        <f t="shared" si="64"/>
        <v>0.25222532633352046</v>
      </c>
      <c r="AF320" s="6">
        <f t="shared" si="55"/>
        <v>0.2471126348726734</v>
      </c>
    </row>
    <row r="321" spans="1:32" x14ac:dyDescent="0.25">
      <c r="A321" s="1">
        <v>43200</v>
      </c>
      <c r="B321" s="3">
        <v>334.82998700000002</v>
      </c>
      <c r="C321" s="5">
        <v>43.990001999999997</v>
      </c>
      <c r="D321" s="3">
        <v>112.510002</v>
      </c>
      <c r="E321" s="3">
        <v>1036.5</v>
      </c>
      <c r="F321" s="6">
        <f t="shared" si="56"/>
        <v>3.8296872918427205E-2</v>
      </c>
      <c r="G321" s="6">
        <f t="shared" si="56"/>
        <v>3.6504675496020766E-3</v>
      </c>
      <c r="H321" s="6">
        <f t="shared" si="56"/>
        <v>1.9112318494342029E-2</v>
      </c>
      <c r="I321" s="6">
        <f t="shared" si="52"/>
        <v>1.6086788975146149E-2</v>
      </c>
      <c r="J321" s="3" cm="1">
        <f t="array" ref="J321">B321*INDEX(AJ$3:AJ$7,2022-YEAR($A321))/1000000</f>
        <v>194.034312296487</v>
      </c>
      <c r="K321" s="3" cm="1">
        <f t="array" ref="K321">C321*INDEX(AK$3:AK$7,2022-YEAR($A321))/1000000</f>
        <v>187.35341851799998</v>
      </c>
      <c r="L321" s="3" cm="1">
        <f t="array" ref="L321">D321*INDEX(AL$3:AL$7,2022-YEAR($A321))/1000000</f>
        <v>382.12897079280003</v>
      </c>
      <c r="M321" s="3" cm="1">
        <f t="array" ref="M321">E321*INDEX(AM$3:AM$7,2022-YEAR($A321))/1000000</f>
        <v>720.51261</v>
      </c>
      <c r="N321" s="3"/>
      <c r="O321" s="8">
        <v>43200</v>
      </c>
      <c r="P321" s="7">
        <f t="shared" si="57"/>
        <v>1379956.7101773075</v>
      </c>
      <c r="Q321" s="7">
        <f t="shared" si="53"/>
        <v>1406430.9223507815</v>
      </c>
      <c r="R321" s="6">
        <f t="shared" si="54"/>
        <v>2.1440495581777075E-3</v>
      </c>
      <c r="S321" s="9">
        <f t="shared" si="58"/>
        <v>0</v>
      </c>
      <c r="T321" s="7">
        <f t="shared" si="59"/>
        <v>340994.33958749479</v>
      </c>
      <c r="U321" s="7">
        <f t="shared" si="60"/>
        <v>349897.60037706944</v>
      </c>
      <c r="V321" s="7">
        <f t="shared" si="61"/>
        <v>348060.0315506027</v>
      </c>
      <c r="W321" s="7">
        <f t="shared" si="62"/>
        <v>341004.73866214056</v>
      </c>
      <c r="X321" s="7">
        <f t="shared" si="63"/>
        <v>354053.35647658014</v>
      </c>
      <c r="Y321" s="7">
        <f t="shared" si="63"/>
        <v>351174.89021292957</v>
      </c>
      <c r="Z321" s="7">
        <f t="shared" si="63"/>
        <v>354712.26572874852</v>
      </c>
      <c r="AA321" s="7">
        <f t="shared" si="63"/>
        <v>346490.40993252327</v>
      </c>
      <c r="AB321" s="7" cm="1">
        <f t="array" ref="AB321">SUM(ABS(T321:W321-X320:AA320))</f>
        <v>0</v>
      </c>
      <c r="AC321" s="6">
        <f t="shared" si="64"/>
        <v>0.25173888802501371</v>
      </c>
      <c r="AD321" s="6">
        <f t="shared" si="64"/>
        <v>0.24969224199504778</v>
      </c>
      <c r="AE321" s="6">
        <f t="shared" si="64"/>
        <v>0.25220738544049076</v>
      </c>
      <c r="AF321" s="6">
        <f t="shared" si="55"/>
        <v>0.24636148453944773</v>
      </c>
    </row>
    <row r="322" spans="1:32" x14ac:dyDescent="0.25">
      <c r="A322" s="1">
        <v>43201</v>
      </c>
      <c r="B322" s="3">
        <v>327.35998499999999</v>
      </c>
      <c r="C322" s="5">
        <v>43.990001999999997</v>
      </c>
      <c r="D322" s="3">
        <v>110.620003</v>
      </c>
      <c r="E322" s="3">
        <v>1025.0600589999999</v>
      </c>
      <c r="F322" s="6">
        <f t="shared" si="56"/>
        <v>-2.2309835707755798E-2</v>
      </c>
      <c r="G322" s="6">
        <f t="shared" si="56"/>
        <v>0</v>
      </c>
      <c r="H322" s="6">
        <f t="shared" si="56"/>
        <v>-1.6798497612683372E-2</v>
      </c>
      <c r="I322" s="6">
        <f t="shared" si="52"/>
        <v>-1.1037087313072957E-2</v>
      </c>
      <c r="J322" s="3" cm="1">
        <f t="array" ref="J322">B322*INDEX(AJ$3:AJ$7,2022-YEAR($A322))/1000000</f>
        <v>189.705438667485</v>
      </c>
      <c r="K322" s="3" cm="1">
        <f t="array" ref="K322">C322*INDEX(AK$3:AK$7,2022-YEAR($A322))/1000000</f>
        <v>187.35341851799998</v>
      </c>
      <c r="L322" s="3" cm="1">
        <f t="array" ref="L322">D322*INDEX(AL$3:AL$7,2022-YEAR($A322))/1000000</f>
        <v>375.70977818919999</v>
      </c>
      <c r="M322" s="3" cm="1">
        <f t="array" ref="M322">E322*INDEX(AM$3:AM$7,2022-YEAR($A322))/1000000</f>
        <v>712.56024941325995</v>
      </c>
      <c r="N322" s="3"/>
      <c r="O322" s="8">
        <v>43201</v>
      </c>
      <c r="P322" s="7">
        <f t="shared" si="57"/>
        <v>1406430.9223507815</v>
      </c>
      <c r="Q322" s="7">
        <f t="shared" si="53"/>
        <v>1388749.1720794078</v>
      </c>
      <c r="R322" s="6">
        <f t="shared" si="54"/>
        <v>1.9184813536703205E-2</v>
      </c>
      <c r="S322" s="9">
        <f t="shared" si="58"/>
        <v>0</v>
      </c>
      <c r="T322" s="7">
        <f t="shared" si="59"/>
        <v>354053.35647658014</v>
      </c>
      <c r="U322" s="7">
        <f t="shared" si="60"/>
        <v>351174.89021292957</v>
      </c>
      <c r="V322" s="7">
        <f t="shared" si="61"/>
        <v>354712.26572874852</v>
      </c>
      <c r="W322" s="7">
        <f t="shared" si="62"/>
        <v>346490.40993252327</v>
      </c>
      <c r="X322" s="7">
        <f t="shared" si="63"/>
        <v>346154.4842618081</v>
      </c>
      <c r="Y322" s="7">
        <f t="shared" si="63"/>
        <v>351174.89021292957</v>
      </c>
      <c r="Z322" s="7">
        <f t="shared" si="63"/>
        <v>348753.63257971464</v>
      </c>
      <c r="AA322" s="7">
        <f t="shared" si="63"/>
        <v>342666.16502495552</v>
      </c>
      <c r="AB322" s="7" cm="1">
        <f t="array" ref="AB322">SUM(ABS(T322:W322-X321:AA321))</f>
        <v>0</v>
      </c>
      <c r="AC322" s="6">
        <f t="shared" si="64"/>
        <v>0.24925630288117659</v>
      </c>
      <c r="AD322" s="6">
        <f t="shared" si="64"/>
        <v>0.25287135882652367</v>
      </c>
      <c r="AE322" s="6">
        <f t="shared" si="64"/>
        <v>0.25112787794322666</v>
      </c>
      <c r="AF322" s="6">
        <f t="shared" si="55"/>
        <v>0.24674446034907307</v>
      </c>
    </row>
    <row r="323" spans="1:32" x14ac:dyDescent="0.25">
      <c r="A323" s="1">
        <v>43202</v>
      </c>
      <c r="B323" s="3">
        <v>337.48001099999999</v>
      </c>
      <c r="C323" s="5">
        <v>44.029998999999997</v>
      </c>
      <c r="D323" s="3">
        <v>113.370003</v>
      </c>
      <c r="E323" s="3">
        <v>1037.290039</v>
      </c>
      <c r="F323" s="6">
        <f t="shared" si="56"/>
        <v>3.0914059334405275E-2</v>
      </c>
      <c r="G323" s="6">
        <f t="shared" si="56"/>
        <v>9.0922932897341546E-4</v>
      </c>
      <c r="H323" s="6">
        <f t="shared" si="56"/>
        <v>2.4859879998376133E-2</v>
      </c>
      <c r="I323" s="6">
        <f t="shared" si="52"/>
        <v>1.1930988718779068E-2</v>
      </c>
      <c r="J323" s="3" cm="1">
        <f t="array" ref="J323">B323*INDEX(AJ$3:AJ$7,2022-YEAR($A323))/1000000</f>
        <v>195.57000385451099</v>
      </c>
      <c r="K323" s="3" cm="1">
        <f t="array" ref="K323">C323*INDEX(AK$3:AK$7,2022-YEAR($A323))/1000000</f>
        <v>187.52376574100001</v>
      </c>
      <c r="L323" s="3" cm="1">
        <f t="array" ref="L323">D323*INDEX(AL$3:AL$7,2022-YEAR($A323))/1000000</f>
        <v>385.0498781892</v>
      </c>
      <c r="M323" s="3" cm="1">
        <f t="array" ref="M323">E323*INDEX(AM$3:AM$7,2022-YEAR($A323))/1000000</f>
        <v>721.06179771045993</v>
      </c>
      <c r="N323" s="3"/>
      <c r="O323" s="8">
        <v>43202</v>
      </c>
      <c r="P323" s="7">
        <f t="shared" si="57"/>
        <v>1388749.1720794078</v>
      </c>
      <c r="Q323" s="7">
        <f t="shared" si="53"/>
        <v>1412527.8304586781</v>
      </c>
      <c r="R323" s="6">
        <f t="shared" si="54"/>
        <v>-1.2572071610754576E-2</v>
      </c>
      <c r="S323" s="9">
        <f t="shared" si="58"/>
        <v>0</v>
      </c>
      <c r="T323" s="7">
        <f t="shared" si="59"/>
        <v>346154.4842618081</v>
      </c>
      <c r="U323" s="7">
        <f t="shared" si="60"/>
        <v>351174.89021292957</v>
      </c>
      <c r="V323" s="7">
        <f t="shared" si="61"/>
        <v>348753.63257971464</v>
      </c>
      <c r="W323" s="7">
        <f t="shared" si="62"/>
        <v>342666.16502495552</v>
      </c>
      <c r="X323" s="7">
        <f t="shared" si="63"/>
        <v>356855.52452714805</v>
      </c>
      <c r="Y323" s="7">
        <f t="shared" si="63"/>
        <v>351494.18872271018</v>
      </c>
      <c r="Z323" s="7">
        <f t="shared" si="63"/>
        <v>357423.60603464412</v>
      </c>
      <c r="AA323" s="7">
        <f t="shared" si="63"/>
        <v>346754.5111741756</v>
      </c>
      <c r="AB323" s="7" cm="1">
        <f t="array" ref="AB323">SUM(ABS(T323:W323-X322:AA322))</f>
        <v>0</v>
      </c>
      <c r="AC323" s="6">
        <f t="shared" si="64"/>
        <v>0.25263610162729994</v>
      </c>
      <c r="AD323" s="6">
        <f t="shared" si="64"/>
        <v>0.24884054044342085</v>
      </c>
      <c r="AE323" s="6">
        <f t="shared" si="64"/>
        <v>0.25303827530150752</v>
      </c>
      <c r="AF323" s="6">
        <f t="shared" si="55"/>
        <v>0.24548508262777163</v>
      </c>
    </row>
    <row r="324" spans="1:32" x14ac:dyDescent="0.25">
      <c r="A324" s="1">
        <v>43203</v>
      </c>
      <c r="B324" s="3">
        <v>329.27999899999998</v>
      </c>
      <c r="C324" s="5">
        <v>44.509998000000003</v>
      </c>
      <c r="D324" s="3">
        <v>110.300003</v>
      </c>
      <c r="E324" s="3">
        <v>1036.040039</v>
      </c>
      <c r="F324" s="6">
        <f t="shared" si="56"/>
        <v>-2.4297770927831364E-2</v>
      </c>
      <c r="G324" s="6">
        <f t="shared" si="56"/>
        <v>1.0901635496289863E-2</v>
      </c>
      <c r="H324" s="6">
        <f t="shared" si="56"/>
        <v>-2.707947357115259E-2</v>
      </c>
      <c r="I324" s="6">
        <f t="shared" si="56"/>
        <v>-1.2050631482058982E-3</v>
      </c>
      <c r="J324" s="3" cm="1">
        <f t="array" ref="J324">B324*INDEX(AJ$3:AJ$7,2022-YEAR($A324))/1000000</f>
        <v>190.818088700499</v>
      </c>
      <c r="K324" s="3" cm="1">
        <f t="array" ref="K324">C324*INDEX(AK$3:AK$7,2022-YEAR($A324))/1000000</f>
        <v>189.56808148200003</v>
      </c>
      <c r="L324" s="3" cm="1">
        <f t="array" ref="L324">D324*INDEX(AL$3:AL$7,2022-YEAR($A324))/1000000</f>
        <v>374.62293018919996</v>
      </c>
      <c r="M324" s="3" cm="1">
        <f t="array" ref="M324">E324*INDEX(AM$3:AM$7,2022-YEAR($A324))/1000000</f>
        <v>720.19287271045994</v>
      </c>
      <c r="N324" s="3"/>
      <c r="O324" s="8">
        <v>43203</v>
      </c>
      <c r="P324" s="7">
        <f t="shared" si="57"/>
        <v>1412527.8304586781</v>
      </c>
      <c r="Q324" s="7">
        <f t="shared" ref="Q324:Q387" si="65">SUM(X324:AA324)</f>
        <v>1397592.1940176939</v>
      </c>
      <c r="R324" s="6">
        <f t="shared" ref="R324:R387" si="66">P324/P323-1</f>
        <v>1.7122356475407274E-2</v>
      </c>
      <c r="S324" s="9">
        <f t="shared" si="58"/>
        <v>0</v>
      </c>
      <c r="T324" s="7">
        <f t="shared" si="59"/>
        <v>356855.52452714805</v>
      </c>
      <c r="U324" s="7">
        <f t="shared" si="60"/>
        <v>351494.18872271018</v>
      </c>
      <c r="V324" s="7">
        <f t="shared" si="61"/>
        <v>357423.60603464412</v>
      </c>
      <c r="W324" s="7">
        <f t="shared" si="62"/>
        <v>346754.5111741756</v>
      </c>
      <c r="X324" s="7">
        <f t="shared" si="63"/>
        <v>348184.7307378563</v>
      </c>
      <c r="Y324" s="7">
        <f t="shared" si="63"/>
        <v>355326.05024722929</v>
      </c>
      <c r="Z324" s="7">
        <f t="shared" si="63"/>
        <v>347744.76294132293</v>
      </c>
      <c r="AA324" s="7">
        <f t="shared" ref="AA324:AA387" si="67">W324*E324/E323</f>
        <v>346336.65009128541</v>
      </c>
      <c r="AB324" s="7" cm="1">
        <f t="array" ref="AB324">SUM(ABS(T324:W324-X323:AA323))</f>
        <v>0</v>
      </c>
      <c r="AC324" s="6">
        <f t="shared" si="64"/>
        <v>0.24913185135709781</v>
      </c>
      <c r="AD324" s="6">
        <f t="shared" si="64"/>
        <v>0.25424158189218593</v>
      </c>
      <c r="AE324" s="6">
        <f t="shared" si="64"/>
        <v>0.24881704722580927</v>
      </c>
      <c r="AF324" s="6">
        <f t="shared" si="64"/>
        <v>0.24780951952490707</v>
      </c>
    </row>
    <row r="325" spans="1:32" x14ac:dyDescent="0.25">
      <c r="A325" s="1">
        <v>43206</v>
      </c>
      <c r="B325" s="3">
        <v>331.76998900000001</v>
      </c>
      <c r="C325" s="5">
        <v>44.68</v>
      </c>
      <c r="D325" s="3">
        <v>110.209999</v>
      </c>
      <c r="E325" s="3">
        <v>1046.099976</v>
      </c>
      <c r="F325" s="6">
        <f t="shared" ref="F325:I388" si="68">B325/B324-1</f>
        <v>7.5619230064443155E-3</v>
      </c>
      <c r="G325" s="6">
        <f t="shared" si="68"/>
        <v>3.8194115398522133E-3</v>
      </c>
      <c r="H325" s="6">
        <f t="shared" si="68"/>
        <v>-8.1599272485977092E-4</v>
      </c>
      <c r="I325" s="6">
        <f t="shared" si="68"/>
        <v>9.7099886310474393E-3</v>
      </c>
      <c r="J325" s="3" cm="1">
        <f t="array" ref="J325">B325*INDEX(AJ$3:AJ$7,2022-YEAR($A325))/1000000</f>
        <v>192.261040395489</v>
      </c>
      <c r="K325" s="3" cm="1">
        <f t="array" ref="K325">C325*INDEX(AK$3:AK$7,2022-YEAR($A325))/1000000</f>
        <v>190.29212000000001</v>
      </c>
      <c r="L325" s="3" cm="1">
        <f t="array" ref="L325">D325*INDEX(AL$3:AL$7,2022-YEAR($A325))/1000000</f>
        <v>374.31724060359994</v>
      </c>
      <c r="M325" s="3" cm="1">
        <f t="array" ref="M325">E325*INDEX(AM$3:AM$7,2022-YEAR($A325))/1000000</f>
        <v>727.18593731663998</v>
      </c>
      <c r="N325" s="3"/>
      <c r="O325" s="8">
        <v>43206</v>
      </c>
      <c r="P325" s="7">
        <f t="shared" ref="P325:P388" si="69">SUM(T325:W325)</f>
        <v>1397592.1940176939</v>
      </c>
      <c r="Q325" s="7">
        <f t="shared" si="65"/>
        <v>1404661.4442985107</v>
      </c>
      <c r="R325" s="6">
        <f t="shared" si="66"/>
        <v>-1.0573693571852893E-2</v>
      </c>
      <c r="S325" s="9">
        <f t="shared" ref="S325:S388" si="70">IF(MONTH(A325)=MONTH(A324),0,1)</f>
        <v>0</v>
      </c>
      <c r="T325" s="7">
        <f t="shared" ref="T325:T388" si="71">IF($S325=0,X324,$Q324/4)</f>
        <v>348184.7307378563</v>
      </c>
      <c r="U325" s="7">
        <f t="shared" ref="U325:U388" si="72">IF($S325=0,Y324,$Q324/4)</f>
        <v>355326.05024722929</v>
      </c>
      <c r="V325" s="7">
        <f t="shared" ref="V325:V388" si="73">IF($S325=0,Z324,$Q324/4)</f>
        <v>347744.76294132293</v>
      </c>
      <c r="W325" s="7">
        <f t="shared" ref="W325:W388" si="74">IF($S325=0,AA324,$Q324/4)</f>
        <v>346336.65009128541</v>
      </c>
      <c r="X325" s="7">
        <f t="shared" ref="X325:AA388" si="75">T325*B325/B324</f>
        <v>350817.67686371546</v>
      </c>
      <c r="Y325" s="7">
        <f t="shared" si="75"/>
        <v>356683.18666395365</v>
      </c>
      <c r="Z325" s="7">
        <f t="shared" si="75"/>
        <v>347461.00574465474</v>
      </c>
      <c r="AA325" s="7">
        <f t="shared" si="67"/>
        <v>349699.57502618688</v>
      </c>
      <c r="AB325" s="7" cm="1">
        <f t="array" ref="AB325">SUM(ABS(T325:W325-X324:AA324))</f>
        <v>0</v>
      </c>
      <c r="AC325" s="6">
        <f t="shared" ref="AC325:AF388" si="76">X325/$Q325</f>
        <v>0.24975247828412786</v>
      </c>
      <c r="AD325" s="6">
        <f t="shared" si="76"/>
        <v>0.25392822456380698</v>
      </c>
      <c r="AE325" s="6">
        <f t="shared" si="76"/>
        <v>0.247362812694113</v>
      </c>
      <c r="AF325" s="6">
        <f t="shared" si="76"/>
        <v>0.24895648445795221</v>
      </c>
    </row>
    <row r="326" spans="1:32" x14ac:dyDescent="0.25">
      <c r="A326" s="1">
        <v>43207</v>
      </c>
      <c r="B326" s="3">
        <v>336.72000100000002</v>
      </c>
      <c r="C326" s="5">
        <v>44.880001</v>
      </c>
      <c r="D326" s="3">
        <v>110.209999</v>
      </c>
      <c r="E326" s="3">
        <v>1079.3599850000001</v>
      </c>
      <c r="F326" s="6">
        <f t="shared" si="68"/>
        <v>1.4920011345571194E-2</v>
      </c>
      <c r="G326" s="6">
        <f t="shared" si="68"/>
        <v>4.4762981199641949E-3</v>
      </c>
      <c r="H326" s="6">
        <f t="shared" si="68"/>
        <v>0</v>
      </c>
      <c r="I326" s="6">
        <f t="shared" si="68"/>
        <v>3.1794292862119322E-2</v>
      </c>
      <c r="J326" s="3" cm="1">
        <f t="array" ref="J326">B326*INDEX(AJ$3:AJ$7,2022-YEAR($A326))/1000000</f>
        <v>195.12957729950099</v>
      </c>
      <c r="K326" s="3" cm="1">
        <f t="array" ref="K326">C326*INDEX(AK$3:AK$7,2022-YEAR($A326))/1000000</f>
        <v>191.14392425900002</v>
      </c>
      <c r="L326" s="3" cm="1">
        <f t="array" ref="L326">D326*INDEX(AL$3:AL$7,2022-YEAR($A326))/1000000</f>
        <v>374.31724060359994</v>
      </c>
      <c r="M326" s="3" cm="1">
        <f t="array" ref="M326">E326*INDEX(AM$3:AM$7,2022-YEAR($A326))/1000000</f>
        <v>750.30629997289998</v>
      </c>
      <c r="N326" s="3"/>
      <c r="O326" s="8">
        <v>43207</v>
      </c>
      <c r="P326" s="7">
        <f t="shared" si="69"/>
        <v>1404661.4442985107</v>
      </c>
      <c r="Q326" s="7">
        <f t="shared" si="65"/>
        <v>1422610.7189975723</v>
      </c>
      <c r="R326" s="6">
        <f t="shared" si="66"/>
        <v>5.0581638270994489E-3</v>
      </c>
      <c r="S326" s="9">
        <f t="shared" si="70"/>
        <v>0</v>
      </c>
      <c r="T326" s="7">
        <f t="shared" si="71"/>
        <v>350817.67686371546</v>
      </c>
      <c r="U326" s="7">
        <f t="shared" si="72"/>
        <v>356683.18666395365</v>
      </c>
      <c r="V326" s="7">
        <f t="shared" si="73"/>
        <v>347461.00574465474</v>
      </c>
      <c r="W326" s="7">
        <f t="shared" si="74"/>
        <v>349699.57502618688</v>
      </c>
      <c r="X326" s="7">
        <f t="shared" si="75"/>
        <v>356051.88058274903</v>
      </c>
      <c r="Y326" s="7">
        <f t="shared" si="75"/>
        <v>358279.80694184033</v>
      </c>
      <c r="Z326" s="7">
        <f t="shared" si="75"/>
        <v>347461.00574465474</v>
      </c>
      <c r="AA326" s="7">
        <f t="shared" si="67"/>
        <v>360818.02572832815</v>
      </c>
      <c r="AB326" s="7" cm="1">
        <f t="array" ref="AB326">SUM(ABS(T326:W326-X325:AA325))</f>
        <v>0</v>
      </c>
      <c r="AC326" s="6">
        <f t="shared" si="76"/>
        <v>0.25028061143363045</v>
      </c>
      <c r="AD326" s="6">
        <f t="shared" si="76"/>
        <v>0.25184669436084273</v>
      </c>
      <c r="AE326" s="6">
        <f t="shared" si="76"/>
        <v>0.24424180213508406</v>
      </c>
      <c r="AF326" s="6">
        <f t="shared" si="76"/>
        <v>0.2536308920704427</v>
      </c>
    </row>
    <row r="327" spans="1:32" x14ac:dyDescent="0.25">
      <c r="A327" s="1">
        <v>43208</v>
      </c>
      <c r="B327" s="3">
        <v>341</v>
      </c>
      <c r="C327" s="5">
        <v>44.509998000000003</v>
      </c>
      <c r="D327" s="3">
        <v>109.32</v>
      </c>
      <c r="E327" s="3">
        <v>1075.3900149999999</v>
      </c>
      <c r="F327" s="6">
        <f t="shared" si="68"/>
        <v>1.2710854678335437E-2</v>
      </c>
      <c r="G327" s="6">
        <f t="shared" si="68"/>
        <v>-8.244273434842353E-3</v>
      </c>
      <c r="H327" s="6">
        <f t="shared" si="68"/>
        <v>-8.0754832417700984E-3</v>
      </c>
      <c r="I327" s="6">
        <f t="shared" si="68"/>
        <v>-3.6780778008924653E-3</v>
      </c>
      <c r="J327" s="3" cm="1">
        <f t="array" ref="J327">B327*INDEX(AJ$3:AJ$7,2022-YEAR($A327))/1000000</f>
        <v>197.60984099999999</v>
      </c>
      <c r="K327" s="3" cm="1">
        <f t="array" ref="K327">C327*INDEX(AK$3:AK$7,2022-YEAR($A327))/1000000</f>
        <v>189.56808148200003</v>
      </c>
      <c r="L327" s="3" cm="1">
        <f t="array" ref="L327">D327*INDEX(AL$3:AL$7,2022-YEAR($A327))/1000000</f>
        <v>371.29444799999999</v>
      </c>
      <c r="M327" s="3" cm="1">
        <f t="array" ref="M327">E327*INDEX(AM$3:AM$7,2022-YEAR($A327))/1000000</f>
        <v>747.54661502709996</v>
      </c>
      <c r="N327" s="3"/>
      <c r="O327" s="8">
        <v>43208</v>
      </c>
      <c r="P327" s="7">
        <f t="shared" si="69"/>
        <v>1422610.7189975723</v>
      </c>
      <c r="Q327" s="7">
        <f t="shared" si="65"/>
        <v>1420049.6537153439</v>
      </c>
      <c r="R327" s="6">
        <f t="shared" si="66"/>
        <v>1.2778363620584487E-2</v>
      </c>
      <c r="S327" s="9">
        <f t="shared" si="70"/>
        <v>0</v>
      </c>
      <c r="T327" s="7">
        <f t="shared" si="71"/>
        <v>356051.88058274903</v>
      </c>
      <c r="U327" s="7">
        <f t="shared" si="72"/>
        <v>358279.80694184033</v>
      </c>
      <c r="V327" s="7">
        <f t="shared" si="73"/>
        <v>347461.00574465474</v>
      </c>
      <c r="W327" s="7">
        <f t="shared" si="74"/>
        <v>360818.02572832815</v>
      </c>
      <c r="X327" s="7">
        <f t="shared" si="75"/>
        <v>360577.60429478437</v>
      </c>
      <c r="Y327" s="7">
        <f t="shared" si="75"/>
        <v>355326.05024722929</v>
      </c>
      <c r="Z327" s="7">
        <f t="shared" si="75"/>
        <v>344655.09021559521</v>
      </c>
      <c r="AA327" s="7">
        <f t="shared" si="67"/>
        <v>359490.90895773494</v>
      </c>
      <c r="AB327" s="7" cm="1">
        <f t="array" ref="AB327">SUM(ABS(T327:W327-X326:AA326))</f>
        <v>0</v>
      </c>
      <c r="AC327" s="6">
        <f t="shared" si="76"/>
        <v>0.2539190114594852</v>
      </c>
      <c r="AD327" s="6">
        <f t="shared" si="76"/>
        <v>0.25022086327585286</v>
      </c>
      <c r="AE327" s="6">
        <f t="shared" si="76"/>
        <v>0.24270636545268512</v>
      </c>
      <c r="AF327" s="6">
        <f t="shared" si="76"/>
        <v>0.25315375981197674</v>
      </c>
    </row>
    <row r="328" spans="1:32" x14ac:dyDescent="0.25">
      <c r="A328" s="1">
        <v>43209</v>
      </c>
      <c r="B328" s="3">
        <v>340.64001500000001</v>
      </c>
      <c r="C328" s="5">
        <v>44.310001</v>
      </c>
      <c r="D328" s="3">
        <v>111.720001</v>
      </c>
      <c r="E328" s="3">
        <v>1089.4499510000001</v>
      </c>
      <c r="F328" s="6">
        <f t="shared" si="68"/>
        <v>-1.0556744868035484E-3</v>
      </c>
      <c r="G328" s="6">
        <f t="shared" si="68"/>
        <v>-4.4933050772099081E-3</v>
      </c>
      <c r="H328" s="6">
        <f t="shared" si="68"/>
        <v>2.195390596414204E-2</v>
      </c>
      <c r="I328" s="6">
        <f t="shared" si="68"/>
        <v>1.3074266827742598E-2</v>
      </c>
      <c r="J328" s="3" cm="1">
        <f t="array" ref="J328">B328*INDEX(AJ$3:AJ$7,2022-YEAR($A328))/1000000</f>
        <v>197.40122933251502</v>
      </c>
      <c r="K328" s="3" cm="1">
        <f t="array" ref="K328">C328*INDEX(AK$3:AK$7,2022-YEAR($A328))/1000000</f>
        <v>188.71629425899999</v>
      </c>
      <c r="L328" s="3" cm="1">
        <f t="array" ref="L328">D328*INDEX(AL$3:AL$7,2022-YEAR($A328))/1000000</f>
        <v>379.44581139639996</v>
      </c>
      <c r="M328" s="3" cm="1">
        <f t="array" ref="M328">E328*INDEX(AM$3:AM$7,2022-YEAR($A328))/1000000</f>
        <v>757.32023893814005</v>
      </c>
      <c r="N328" s="3"/>
      <c r="O328" s="8">
        <v>43209</v>
      </c>
      <c r="P328" s="7">
        <f t="shared" si="69"/>
        <v>1420049.6537153439</v>
      </c>
      <c r="Q328" s="7">
        <f t="shared" si="65"/>
        <v>1430339.0182988534</v>
      </c>
      <c r="R328" s="6">
        <f t="shared" si="66"/>
        <v>-1.8002572650606119E-3</v>
      </c>
      <c r="S328" s="9">
        <f t="shared" si="70"/>
        <v>0</v>
      </c>
      <c r="T328" s="7">
        <f t="shared" si="71"/>
        <v>360577.60429478437</v>
      </c>
      <c r="U328" s="7">
        <f t="shared" si="72"/>
        <v>355326.05024722929</v>
      </c>
      <c r="V328" s="7">
        <f t="shared" si="73"/>
        <v>344655.09021559521</v>
      </c>
      <c r="W328" s="7">
        <f t="shared" si="74"/>
        <v>359490.90895773494</v>
      </c>
      <c r="X328" s="7">
        <f t="shared" si="75"/>
        <v>360196.95171741763</v>
      </c>
      <c r="Y328" s="7">
        <f t="shared" si="75"/>
        <v>353729.46190158848</v>
      </c>
      <c r="Z328" s="7">
        <f t="shared" si="75"/>
        <v>352221.61565625126</v>
      </c>
      <c r="AA328" s="7">
        <f t="shared" si="67"/>
        <v>364190.98902359605</v>
      </c>
      <c r="AB328" s="7" cm="1">
        <f t="array" ref="AB328">SUM(ABS(T328:W328-X327:AA327))</f>
        <v>0</v>
      </c>
      <c r="AC328" s="6">
        <f t="shared" si="76"/>
        <v>0.25182627832233162</v>
      </c>
      <c r="AD328" s="6">
        <f t="shared" si="76"/>
        <v>0.24730463014446039</v>
      </c>
      <c r="AE328" s="6">
        <f t="shared" si="76"/>
        <v>0.24625044213305414</v>
      </c>
      <c r="AF328" s="6">
        <f t="shared" si="76"/>
        <v>0.25461864940015388</v>
      </c>
    </row>
    <row r="329" spans="1:32" x14ac:dyDescent="0.25">
      <c r="A329" s="1">
        <v>43210</v>
      </c>
      <c r="B329" s="3">
        <v>338.67001299999998</v>
      </c>
      <c r="C329" s="5">
        <v>43.740001999999997</v>
      </c>
      <c r="D329" s="3">
        <v>111.470001</v>
      </c>
      <c r="E329" s="3">
        <v>1077.3199460000001</v>
      </c>
      <c r="F329" s="6">
        <f t="shared" si="68"/>
        <v>-5.7832371807523542E-3</v>
      </c>
      <c r="G329" s="6">
        <f t="shared" si="68"/>
        <v>-1.2863890479262285E-2</v>
      </c>
      <c r="H329" s="6">
        <f t="shared" si="68"/>
        <v>-2.2377371801133306E-3</v>
      </c>
      <c r="I329" s="6">
        <f t="shared" si="68"/>
        <v>-1.1134063560116703E-2</v>
      </c>
      <c r="J329" s="3" cm="1">
        <f t="array" ref="J329">B329*INDEX(AJ$3:AJ$7,2022-YEAR($A329))/1000000</f>
        <v>196.259611203513</v>
      </c>
      <c r="K329" s="3" cm="1">
        <f t="array" ref="K329">C329*INDEX(AK$3:AK$7,2022-YEAR($A329))/1000000</f>
        <v>186.28866851799998</v>
      </c>
      <c r="L329" s="3" cm="1">
        <f t="array" ref="L329">D329*INDEX(AL$3:AL$7,2022-YEAR($A329))/1000000</f>
        <v>378.5967113964</v>
      </c>
      <c r="M329" s="3" cm="1">
        <f t="array" ref="M329">E329*INDEX(AM$3:AM$7,2022-YEAR($A329))/1000000</f>
        <v>748.88818726244006</v>
      </c>
      <c r="N329" s="3"/>
      <c r="O329" s="8">
        <v>43210</v>
      </c>
      <c r="P329" s="7">
        <f t="shared" si="69"/>
        <v>1430339.0182988534</v>
      </c>
      <c r="Q329" s="7">
        <f t="shared" si="65"/>
        <v>1418862.4718132932</v>
      </c>
      <c r="R329" s="6">
        <f t="shared" si="66"/>
        <v>7.2457780307815245E-3</v>
      </c>
      <c r="S329" s="9">
        <f t="shared" si="70"/>
        <v>0</v>
      </c>
      <c r="T329" s="7">
        <f t="shared" si="71"/>
        <v>360196.95171741763</v>
      </c>
      <c r="U329" s="7">
        <f t="shared" si="72"/>
        <v>353729.46190158848</v>
      </c>
      <c r="V329" s="7">
        <f t="shared" si="73"/>
        <v>352221.61565625126</v>
      </c>
      <c r="W329" s="7">
        <f t="shared" si="74"/>
        <v>364190.98902359605</v>
      </c>
      <c r="X329" s="7">
        <f t="shared" si="75"/>
        <v>358113.84731385182</v>
      </c>
      <c r="Y329" s="7">
        <f t="shared" si="75"/>
        <v>349179.12484439806</v>
      </c>
      <c r="Z329" s="7">
        <f t="shared" si="75"/>
        <v>351433.43625125772</v>
      </c>
      <c r="AA329" s="7">
        <f t="shared" si="67"/>
        <v>360136.06340378558</v>
      </c>
      <c r="AB329" s="7" cm="1">
        <f t="array" ref="AB329">SUM(ABS(T329:W329-X328:AA328))</f>
        <v>0</v>
      </c>
      <c r="AC329" s="6">
        <f t="shared" si="76"/>
        <v>0.25239503787578904</v>
      </c>
      <c r="AD329" s="6">
        <f t="shared" si="76"/>
        <v>0.24609793533981511</v>
      </c>
      <c r="AE329" s="6">
        <f t="shared" si="76"/>
        <v>0.24768675134675247</v>
      </c>
      <c r="AF329" s="6">
        <f t="shared" si="76"/>
        <v>0.25382027543764335</v>
      </c>
    </row>
    <row r="330" spans="1:32" x14ac:dyDescent="0.25">
      <c r="A330" s="1">
        <v>43213</v>
      </c>
      <c r="B330" s="3">
        <v>338.83999599999999</v>
      </c>
      <c r="C330" s="5">
        <v>43.98</v>
      </c>
      <c r="D330" s="3">
        <v>110.93</v>
      </c>
      <c r="E330" s="3">
        <v>1073.8100589999999</v>
      </c>
      <c r="F330" s="6">
        <f t="shared" si="68"/>
        <v>5.0191334772820007E-4</v>
      </c>
      <c r="G330" s="6">
        <f t="shared" si="68"/>
        <v>5.4869224743061551E-3</v>
      </c>
      <c r="H330" s="6">
        <f t="shared" si="68"/>
        <v>-4.844361668212338E-3</v>
      </c>
      <c r="I330" s="6">
        <f t="shared" si="68"/>
        <v>-3.2579801506804618E-3</v>
      </c>
      <c r="J330" s="3" cm="1">
        <f t="array" ref="J330">B330*INDEX(AJ$3:AJ$7,2022-YEAR($A330))/1000000</f>
        <v>196.35811652199598</v>
      </c>
      <c r="K330" s="3" cm="1">
        <f t="array" ref="K330">C330*INDEX(AK$3:AK$7,2022-YEAR($A330))/1000000</f>
        <v>187.31082000000001</v>
      </c>
      <c r="L330" s="3" cm="1">
        <f t="array" ref="L330">D330*INDEX(AL$3:AL$7,2022-YEAR($A330))/1000000</f>
        <v>376.762652</v>
      </c>
      <c r="M330" s="3" cm="1">
        <f t="array" ref="M330">E330*INDEX(AM$3:AM$7,2022-YEAR($A330))/1000000</f>
        <v>746.44832441326002</v>
      </c>
      <c r="N330" s="3"/>
      <c r="O330" s="8">
        <v>43213</v>
      </c>
      <c r="P330" s="7">
        <f t="shared" si="69"/>
        <v>1418862.4718132932</v>
      </c>
      <c r="Q330" s="7">
        <f t="shared" si="65"/>
        <v>1418082.3459073161</v>
      </c>
      <c r="R330" s="6">
        <f t="shared" si="66"/>
        <v>-8.0236547690698545E-3</v>
      </c>
      <c r="S330" s="9">
        <f t="shared" si="70"/>
        <v>0</v>
      </c>
      <c r="T330" s="7">
        <f t="shared" si="71"/>
        <v>358113.84731385182</v>
      </c>
      <c r="U330" s="7">
        <f t="shared" si="72"/>
        <v>349179.12484439806</v>
      </c>
      <c r="V330" s="7">
        <f t="shared" si="73"/>
        <v>351433.43625125772</v>
      </c>
      <c r="W330" s="7">
        <f t="shared" si="74"/>
        <v>360136.06340378558</v>
      </c>
      <c r="X330" s="7">
        <f t="shared" si="75"/>
        <v>358293.58943382493</v>
      </c>
      <c r="Y330" s="7">
        <f t="shared" si="75"/>
        <v>351095.04363206535</v>
      </c>
      <c r="Z330" s="7">
        <f t="shared" si="75"/>
        <v>349730.965583754</v>
      </c>
      <c r="AA330" s="7">
        <f t="shared" si="67"/>
        <v>358962.74725767184</v>
      </c>
      <c r="AB330" s="7" cm="1">
        <f t="array" ref="AB330">SUM(ABS(T330:W330-X329:AA329))</f>
        <v>0</v>
      </c>
      <c r="AC330" s="6">
        <f t="shared" si="76"/>
        <v>0.25266063742199812</v>
      </c>
      <c r="AD330" s="6">
        <f t="shared" si="76"/>
        <v>0.24758438368924765</v>
      </c>
      <c r="AE330" s="6">
        <f t="shared" si="76"/>
        <v>0.2466224663138229</v>
      </c>
      <c r="AF330" s="6">
        <f t="shared" si="76"/>
        <v>0.25313251257493136</v>
      </c>
    </row>
    <row r="331" spans="1:32" x14ac:dyDescent="0.25">
      <c r="A331" s="1">
        <v>43214</v>
      </c>
      <c r="B331" s="3">
        <v>329.05999800000001</v>
      </c>
      <c r="C331" s="5">
        <v>43.07</v>
      </c>
      <c r="D331" s="3">
        <v>110.410004</v>
      </c>
      <c r="E331" s="3">
        <v>1022.6400149999999</v>
      </c>
      <c r="F331" s="6">
        <f t="shared" si="68"/>
        <v>-2.8863174700308969E-2</v>
      </c>
      <c r="G331" s="6">
        <f t="shared" si="68"/>
        <v>-2.0691223283310523E-2</v>
      </c>
      <c r="H331" s="6">
        <f t="shared" si="68"/>
        <v>-4.6876047958172018E-3</v>
      </c>
      <c r="I331" s="6">
        <f t="shared" si="68"/>
        <v>-4.7652788843915994E-2</v>
      </c>
      <c r="J331" s="3" cm="1">
        <f t="array" ref="J331">B331*INDEX(AJ$3:AJ$7,2022-YEAR($A331))/1000000</f>
        <v>190.690597900998</v>
      </c>
      <c r="K331" s="3" cm="1">
        <f t="array" ref="K331">C331*INDEX(AK$3:AK$7,2022-YEAR($A331))/1000000</f>
        <v>183.43512999999999</v>
      </c>
      <c r="L331" s="3" cm="1">
        <f t="array" ref="L331">D331*INDEX(AL$3:AL$7,2022-YEAR($A331))/1000000</f>
        <v>374.99653758560004</v>
      </c>
      <c r="M331" s="3" cm="1">
        <f t="array" ref="M331">E331*INDEX(AM$3:AM$7,2022-YEAR($A331))/1000000</f>
        <v>710.87798002709997</v>
      </c>
      <c r="N331" s="3"/>
      <c r="O331" s="8">
        <v>43214</v>
      </c>
      <c r="P331" s="7">
        <f t="shared" si="69"/>
        <v>1418082.3459073161</v>
      </c>
      <c r="Q331" s="7">
        <f t="shared" si="65"/>
        <v>1381731.2929506141</v>
      </c>
      <c r="R331" s="6">
        <f t="shared" si="66"/>
        <v>-5.4982489245780641E-4</v>
      </c>
      <c r="S331" s="9">
        <f t="shared" si="70"/>
        <v>0</v>
      </c>
      <c r="T331" s="7">
        <f t="shared" si="71"/>
        <v>358293.58943382493</v>
      </c>
      <c r="U331" s="7">
        <f t="shared" si="72"/>
        <v>351095.04363206535</v>
      </c>
      <c r="V331" s="7">
        <f t="shared" si="73"/>
        <v>349730.965583754</v>
      </c>
      <c r="W331" s="7">
        <f t="shared" si="74"/>
        <v>358962.74725767184</v>
      </c>
      <c r="X331" s="7">
        <f t="shared" si="75"/>
        <v>347952.09896799573</v>
      </c>
      <c r="Y331" s="7">
        <f t="shared" si="75"/>
        <v>343830.45769061067</v>
      </c>
      <c r="Z331" s="7">
        <f t="shared" si="75"/>
        <v>348091.56503223785</v>
      </c>
      <c r="AA331" s="7">
        <f t="shared" si="67"/>
        <v>341857.17125977</v>
      </c>
      <c r="AB331" s="7" cm="1">
        <f t="array" ref="AB331">SUM(ABS(T331:W331-X330:AA330))</f>
        <v>0</v>
      </c>
      <c r="AC331" s="6">
        <f t="shared" si="76"/>
        <v>0.25182327471571003</v>
      </c>
      <c r="AD331" s="6">
        <f t="shared" si="76"/>
        <v>0.24884032043334484</v>
      </c>
      <c r="AE331" s="6">
        <f t="shared" si="76"/>
        <v>0.25192421045115559</v>
      </c>
      <c r="AF331" s="6">
        <f t="shared" si="76"/>
        <v>0.24741219439978962</v>
      </c>
    </row>
    <row r="332" spans="1:32" x14ac:dyDescent="0.25">
      <c r="A332" s="1">
        <v>43215</v>
      </c>
      <c r="B332" s="3">
        <v>342.85998499999999</v>
      </c>
      <c r="C332" s="5">
        <v>42.43</v>
      </c>
      <c r="D332" s="3">
        <v>109.989998</v>
      </c>
      <c r="E332" s="3">
        <v>1022.98999</v>
      </c>
      <c r="F332" s="6">
        <f t="shared" si="68"/>
        <v>4.1937601300295446E-2</v>
      </c>
      <c r="G332" s="6">
        <f t="shared" si="68"/>
        <v>-1.4859530996052972E-2</v>
      </c>
      <c r="H332" s="6">
        <f t="shared" si="68"/>
        <v>-3.8040574656622583E-3</v>
      </c>
      <c r="I332" s="6">
        <f t="shared" si="68"/>
        <v>3.4222697612706909E-4</v>
      </c>
      <c r="J332" s="3" cm="1">
        <f t="array" ref="J332">B332*INDEX(AJ$3:AJ$7,2022-YEAR($A332))/1000000</f>
        <v>198.68770416748501</v>
      </c>
      <c r="K332" s="3" cm="1">
        <f t="array" ref="K332">C332*INDEX(AK$3:AK$7,2022-YEAR($A332))/1000000</f>
        <v>180.70937000000001</v>
      </c>
      <c r="L332" s="3" cm="1">
        <f t="array" ref="L332">D332*INDEX(AL$3:AL$7,2022-YEAR($A332))/1000000</f>
        <v>373.57002920719998</v>
      </c>
      <c r="M332" s="3" cm="1">
        <f t="array" ref="M332">E332*INDEX(AM$3:AM$7,2022-YEAR($A332))/1000000</f>
        <v>711.12126164860001</v>
      </c>
      <c r="N332" s="3"/>
      <c r="O332" s="8">
        <v>43215</v>
      </c>
      <c r="P332" s="7">
        <f t="shared" si="69"/>
        <v>1381731.2929506141</v>
      </c>
      <c r="Q332" s="7">
        <f t="shared" si="65"/>
        <v>1390007.2424345869</v>
      </c>
      <c r="R332" s="6">
        <f t="shared" si="66"/>
        <v>-2.5633950709289643E-2</v>
      </c>
      <c r="S332" s="9">
        <f t="shared" si="70"/>
        <v>0</v>
      </c>
      <c r="T332" s="7">
        <f t="shared" si="71"/>
        <v>347952.09896799573</v>
      </c>
      <c r="U332" s="7">
        <f t="shared" si="72"/>
        <v>343830.45769061067</v>
      </c>
      <c r="V332" s="7">
        <f t="shared" si="73"/>
        <v>348091.56503223785</v>
      </c>
      <c r="W332" s="7">
        <f t="shared" si="74"/>
        <v>341857.17125977</v>
      </c>
      <c r="X332" s="7">
        <f t="shared" si="75"/>
        <v>362544.37536611647</v>
      </c>
      <c r="Y332" s="7">
        <f t="shared" si="75"/>
        <v>338721.29834717</v>
      </c>
      <c r="Z332" s="7">
        <f t="shared" si="75"/>
        <v>346767.40471554286</v>
      </c>
      <c r="AA332" s="7">
        <f t="shared" si="67"/>
        <v>341974.1640057576</v>
      </c>
      <c r="AB332" s="7" cm="1">
        <f t="array" ref="AB332">SUM(ABS(T332:W332-X331:AA331))</f>
        <v>0</v>
      </c>
      <c r="AC332" s="6">
        <f t="shared" si="76"/>
        <v>0.26082193264771975</v>
      </c>
      <c r="AD332" s="6">
        <f t="shared" si="76"/>
        <v>0.24368311761736025</v>
      </c>
      <c r="AE332" s="6">
        <f t="shared" si="76"/>
        <v>0.24947165318950601</v>
      </c>
      <c r="AF332" s="6">
        <f t="shared" si="76"/>
        <v>0.24602329654541405</v>
      </c>
    </row>
    <row r="333" spans="1:32" x14ac:dyDescent="0.25">
      <c r="A333" s="1">
        <v>43216</v>
      </c>
      <c r="B333" s="3">
        <v>342.790009</v>
      </c>
      <c r="C333" s="5">
        <v>42.75</v>
      </c>
      <c r="D333" s="3">
        <v>110.099998</v>
      </c>
      <c r="E333" s="3">
        <v>1043.3100589999999</v>
      </c>
      <c r="F333" s="6">
        <f t="shared" si="68"/>
        <v>-2.0409497480433636E-4</v>
      </c>
      <c r="G333" s="6">
        <f t="shared" si="68"/>
        <v>7.5418336082959669E-3</v>
      </c>
      <c r="H333" s="6">
        <f t="shared" si="68"/>
        <v>1.0000909355412091E-3</v>
      </c>
      <c r="I333" s="6">
        <f t="shared" si="68"/>
        <v>1.9863409416156497E-2</v>
      </c>
      <c r="J333" s="3" cm="1">
        <f t="array" ref="J333">B333*INDEX(AJ$3:AJ$7,2022-YEAR($A333))/1000000</f>
        <v>198.64715300550898</v>
      </c>
      <c r="K333" s="3" cm="1">
        <f t="array" ref="K333">C333*INDEX(AK$3:AK$7,2022-YEAR($A333))/1000000</f>
        <v>182.07225</v>
      </c>
      <c r="L333" s="3" cm="1">
        <f t="array" ref="L333">D333*INDEX(AL$3:AL$7,2022-YEAR($A333))/1000000</f>
        <v>373.94363320719998</v>
      </c>
      <c r="M333" s="3" cm="1">
        <f t="array" ref="M333">E333*INDEX(AM$3:AM$7,2022-YEAR($A333))/1000000</f>
        <v>725.24655441326001</v>
      </c>
      <c r="N333" s="3"/>
      <c r="O333" s="8">
        <v>43216</v>
      </c>
      <c r="P333" s="7">
        <f t="shared" si="69"/>
        <v>1390007.2424345869</v>
      </c>
      <c r="Q333" s="7">
        <f t="shared" si="65"/>
        <v>1399627.4003887428</v>
      </c>
      <c r="R333" s="6">
        <f t="shared" si="66"/>
        <v>5.9895505922138437E-3</v>
      </c>
      <c r="S333" s="9">
        <f t="shared" si="70"/>
        <v>0</v>
      </c>
      <c r="T333" s="7">
        <f t="shared" si="71"/>
        <v>362544.37536611647</v>
      </c>
      <c r="U333" s="7">
        <f t="shared" si="72"/>
        <v>338721.29834717</v>
      </c>
      <c r="V333" s="7">
        <f t="shared" si="73"/>
        <v>346767.40471554286</v>
      </c>
      <c r="W333" s="7">
        <f t="shared" si="74"/>
        <v>341974.1640057576</v>
      </c>
      <c r="X333" s="7">
        <f t="shared" si="75"/>
        <v>362470.38188096066</v>
      </c>
      <c r="Y333" s="7">
        <f t="shared" si="75"/>
        <v>341275.87801889033</v>
      </c>
      <c r="Z333" s="7">
        <f t="shared" si="75"/>
        <v>347114.20365374006</v>
      </c>
      <c r="AA333" s="7">
        <f t="shared" si="67"/>
        <v>348766.93683515181</v>
      </c>
      <c r="AB333" s="7" cm="1">
        <f t="array" ref="AB333">SUM(ABS(T333:W333-X332:AA332))</f>
        <v>0</v>
      </c>
      <c r="AC333" s="6">
        <f t="shared" si="76"/>
        <v>0.25897634026047611</v>
      </c>
      <c r="AD333" s="6">
        <f t="shared" si="76"/>
        <v>0.24383337874358696</v>
      </c>
      <c r="AE333" s="6">
        <f t="shared" si="76"/>
        <v>0.24800472151183237</v>
      </c>
      <c r="AF333" s="6">
        <f t="shared" si="76"/>
        <v>0.24918555948410465</v>
      </c>
    </row>
    <row r="334" spans="1:32" x14ac:dyDescent="0.25">
      <c r="A334" s="1">
        <v>43217</v>
      </c>
      <c r="B334" s="3">
        <v>340.88000499999998</v>
      </c>
      <c r="C334" s="5">
        <v>43.310001</v>
      </c>
      <c r="D334" s="3">
        <v>109.400002</v>
      </c>
      <c r="E334" s="3">
        <v>1031.4499510000001</v>
      </c>
      <c r="F334" s="6">
        <f t="shared" si="68"/>
        <v>-5.571936024541535E-3</v>
      </c>
      <c r="G334" s="6">
        <f t="shared" si="68"/>
        <v>1.309943859649132E-2</v>
      </c>
      <c r="H334" s="6">
        <f t="shared" si="68"/>
        <v>-6.3578202789794647E-3</v>
      </c>
      <c r="I334" s="6">
        <f t="shared" si="68"/>
        <v>-1.1367769243371018E-2</v>
      </c>
      <c r="J334" s="3" cm="1">
        <f t="array" ref="J334">B334*INDEX(AJ$3:AJ$7,2022-YEAR($A334))/1000000</f>
        <v>197.54030377750499</v>
      </c>
      <c r="K334" s="3" cm="1">
        <f t="array" ref="K334">C334*INDEX(AK$3:AK$7,2022-YEAR($A334))/1000000</f>
        <v>184.45729425900001</v>
      </c>
      <c r="L334" s="3" cm="1">
        <f t="array" ref="L334">D334*INDEX(AL$3:AL$7,2022-YEAR($A334))/1000000</f>
        <v>371.5661667928</v>
      </c>
      <c r="M334" s="3" cm="1">
        <f t="array" ref="M334">E334*INDEX(AM$3:AM$7,2022-YEAR($A334))/1000000</f>
        <v>717.00211893814003</v>
      </c>
      <c r="N334" s="3"/>
      <c r="O334" s="8">
        <v>43217</v>
      </c>
      <c r="P334" s="7">
        <f t="shared" si="69"/>
        <v>1399627.4003887428</v>
      </c>
      <c r="Q334" s="7">
        <f t="shared" si="65"/>
        <v>1395906.6692379122</v>
      </c>
      <c r="R334" s="6">
        <f t="shared" si="66"/>
        <v>6.9209408846722109E-3</v>
      </c>
      <c r="S334" s="9">
        <f t="shared" si="70"/>
        <v>0</v>
      </c>
      <c r="T334" s="7">
        <f t="shared" si="71"/>
        <v>362470.38188096066</v>
      </c>
      <c r="U334" s="7">
        <f t="shared" si="72"/>
        <v>341275.87801889033</v>
      </c>
      <c r="V334" s="7">
        <f t="shared" si="73"/>
        <v>347114.20365374006</v>
      </c>
      <c r="W334" s="7">
        <f t="shared" si="74"/>
        <v>348766.93683515181</v>
      </c>
      <c r="X334" s="7">
        <f t="shared" si="75"/>
        <v>360450.72010232881</v>
      </c>
      <c r="Y334" s="7">
        <f t="shared" si="75"/>
        <v>345746.40042746242</v>
      </c>
      <c r="Z334" s="7">
        <f t="shared" si="75"/>
        <v>344907.31393062853</v>
      </c>
      <c r="AA334" s="7">
        <f t="shared" si="67"/>
        <v>344802.23477749247</v>
      </c>
      <c r="AB334" s="7" cm="1">
        <f t="array" ref="AB334">SUM(ABS(T334:W334-X333:AA333))</f>
        <v>0</v>
      </c>
      <c r="AC334" s="6">
        <f t="shared" si="76"/>
        <v>0.25821978506565557</v>
      </c>
      <c r="AD334" s="6">
        <f t="shared" si="76"/>
        <v>0.24768590053102965</v>
      </c>
      <c r="AE334" s="6">
        <f t="shared" si="76"/>
        <v>0.24708479551783274</v>
      </c>
      <c r="AF334" s="6">
        <f t="shared" si="76"/>
        <v>0.24700951888548209</v>
      </c>
    </row>
    <row r="335" spans="1:32" x14ac:dyDescent="0.25">
      <c r="A335" s="1">
        <v>43220</v>
      </c>
      <c r="B335" s="3">
        <v>333.55999800000001</v>
      </c>
      <c r="C335" s="5">
        <v>43.209999000000003</v>
      </c>
      <c r="D335" s="3">
        <v>108.779999</v>
      </c>
      <c r="E335" s="3">
        <v>1018.580017</v>
      </c>
      <c r="F335" s="6">
        <f t="shared" si="68"/>
        <v>-2.1473852653809855E-2</v>
      </c>
      <c r="G335" s="6">
        <f t="shared" si="68"/>
        <v>-2.3089817060959472E-3</v>
      </c>
      <c r="H335" s="6">
        <f t="shared" si="68"/>
        <v>-5.6673033698847464E-3</v>
      </c>
      <c r="I335" s="6">
        <f t="shared" si="68"/>
        <v>-1.2477516710842407E-2</v>
      </c>
      <c r="J335" s="3" cm="1">
        <f t="array" ref="J335">B335*INDEX(AJ$3:AJ$7,2022-YEAR($A335))/1000000</f>
        <v>193.298352400998</v>
      </c>
      <c r="K335" s="3" cm="1">
        <f t="array" ref="K335">C335*INDEX(AK$3:AK$7,2022-YEAR($A335))/1000000</f>
        <v>184.03138574100004</v>
      </c>
      <c r="L335" s="3" cm="1">
        <f t="array" ref="L335">D335*INDEX(AL$3:AL$7,2022-YEAR($A335))/1000000</f>
        <v>369.46038860360005</v>
      </c>
      <c r="M335" s="3" cm="1">
        <f t="array" ref="M335">E335*INDEX(AM$3:AM$7,2022-YEAR($A335))/1000000</f>
        <v>708.05571301737996</v>
      </c>
      <c r="N335" s="3"/>
      <c r="O335" s="8">
        <v>43220</v>
      </c>
      <c r="P335" s="7">
        <f t="shared" si="69"/>
        <v>1395906.6692379122</v>
      </c>
      <c r="Q335" s="7">
        <f t="shared" si="65"/>
        <v>1381111.1114430306</v>
      </c>
      <c r="R335" s="6">
        <f t="shared" si="66"/>
        <v>-2.6583726138807995E-3</v>
      </c>
      <c r="S335" s="9">
        <f t="shared" si="70"/>
        <v>0</v>
      </c>
      <c r="T335" s="7">
        <f t="shared" si="71"/>
        <v>360450.72010232881</v>
      </c>
      <c r="U335" s="7">
        <f t="shared" si="72"/>
        <v>345746.40042746242</v>
      </c>
      <c r="V335" s="7">
        <f t="shared" si="73"/>
        <v>344907.31393062853</v>
      </c>
      <c r="W335" s="7">
        <f t="shared" si="74"/>
        <v>344802.23477749247</v>
      </c>
      <c r="X335" s="7">
        <f t="shared" si="75"/>
        <v>352710.45444989169</v>
      </c>
      <c r="Y335" s="7">
        <f t="shared" si="75"/>
        <v>344948.07831392688</v>
      </c>
      <c r="Z335" s="7">
        <f t="shared" si="75"/>
        <v>342952.61954809155</v>
      </c>
      <c r="AA335" s="7">
        <f t="shared" si="67"/>
        <v>340499.95913112047</v>
      </c>
      <c r="AB335" s="7" cm="1">
        <f t="array" ref="AB335">SUM(ABS(T335:W335-X334:AA334))</f>
        <v>0</v>
      </c>
      <c r="AC335" s="6">
        <f t="shared" si="76"/>
        <v>0.25538166446388816</v>
      </c>
      <c r="AD335" s="6">
        <f t="shared" si="76"/>
        <v>0.24976127949149124</v>
      </c>
      <c r="AE335" s="6">
        <f t="shared" si="76"/>
        <v>0.24831645818109688</v>
      </c>
      <c r="AF335" s="6">
        <f t="shared" si="76"/>
        <v>0.2465405978635237</v>
      </c>
    </row>
    <row r="336" spans="1:32" x14ac:dyDescent="0.25">
      <c r="A336" s="1">
        <v>43221</v>
      </c>
      <c r="B336" s="3">
        <v>329.540009</v>
      </c>
      <c r="C336" s="5">
        <v>42.59</v>
      </c>
      <c r="D336" s="3">
        <v>108.779999</v>
      </c>
      <c r="E336" s="3">
        <v>1040.75</v>
      </c>
      <c r="F336" s="6">
        <f t="shared" si="68"/>
        <v>-1.2051771867440775E-2</v>
      </c>
      <c r="G336" s="6">
        <f t="shared" si="68"/>
        <v>-1.4348507622043649E-2</v>
      </c>
      <c r="H336" s="6">
        <f t="shared" si="68"/>
        <v>0</v>
      </c>
      <c r="I336" s="6">
        <f t="shared" si="68"/>
        <v>2.1765578187265877E-2</v>
      </c>
      <c r="J336" s="3" cm="1">
        <f t="array" ref="J336">B336*INDEX(AJ$3:AJ$7,2022-YEAR($A336))/1000000</f>
        <v>190.968764755509</v>
      </c>
      <c r="K336" s="3" cm="1">
        <f t="array" ref="K336">C336*INDEX(AK$3:AK$7,2022-YEAR($A336))/1000000</f>
        <v>181.39080999999999</v>
      </c>
      <c r="L336" s="3" cm="1">
        <f t="array" ref="L336">D336*INDEX(AL$3:AL$7,2022-YEAR($A336))/1000000</f>
        <v>369.46038860360005</v>
      </c>
      <c r="M336" s="3" cm="1">
        <f t="array" ref="M336">E336*INDEX(AM$3:AM$7,2022-YEAR($A336))/1000000</f>
        <v>723.46695499999998</v>
      </c>
      <c r="N336" s="3"/>
      <c r="O336" s="8">
        <v>43221</v>
      </c>
      <c r="P336" s="7">
        <f t="shared" si="69"/>
        <v>1381111.1114430306</v>
      </c>
      <c r="Q336" s="7">
        <f t="shared" si="65"/>
        <v>1379510.8520763521</v>
      </c>
      <c r="R336" s="6">
        <f t="shared" si="66"/>
        <v>-1.0599245723898587E-2</v>
      </c>
      <c r="S336" s="9">
        <f t="shared" si="70"/>
        <v>1</v>
      </c>
      <c r="T336" s="7">
        <f t="shared" si="71"/>
        <v>345277.77786075766</v>
      </c>
      <c r="U336" s="7">
        <f t="shared" si="72"/>
        <v>345277.77786075766</v>
      </c>
      <c r="V336" s="7">
        <f t="shared" si="73"/>
        <v>345277.77786075766</v>
      </c>
      <c r="W336" s="7">
        <f t="shared" si="74"/>
        <v>345277.77786075766</v>
      </c>
      <c r="X336" s="7">
        <f t="shared" si="75"/>
        <v>341116.56885108288</v>
      </c>
      <c r="Y336" s="7">
        <f t="shared" si="75"/>
        <v>340323.55703340028</v>
      </c>
      <c r="Z336" s="7">
        <f t="shared" si="75"/>
        <v>345277.77786075766</v>
      </c>
      <c r="AA336" s="7">
        <f t="shared" si="67"/>
        <v>352792.9483311114</v>
      </c>
      <c r="AB336" s="7" cm="1">
        <f t="array" ref="AB336">SUM(ABS(T336:W336-X335:AA335))</f>
        <v>14865.353178268124</v>
      </c>
      <c r="AC336" s="6">
        <f t="shared" si="76"/>
        <v>0.24727356681366869</v>
      </c>
      <c r="AD336" s="6">
        <f t="shared" si="76"/>
        <v>0.24669871681050343</v>
      </c>
      <c r="AE336" s="6">
        <f t="shared" si="76"/>
        <v>0.25029000485285596</v>
      </c>
      <c r="AF336" s="6">
        <f t="shared" si="76"/>
        <v>0.25573771152297198</v>
      </c>
    </row>
    <row r="337" spans="1:32" x14ac:dyDescent="0.25">
      <c r="A337" s="1">
        <v>43222</v>
      </c>
      <c r="B337" s="3">
        <v>324.19000199999999</v>
      </c>
      <c r="C337" s="5">
        <v>42.060001</v>
      </c>
      <c r="D337" s="3">
        <v>107.91999800000001</v>
      </c>
      <c r="E337" s="3">
        <v>1026.0500489999999</v>
      </c>
      <c r="F337" s="6">
        <f t="shared" si="68"/>
        <v>-1.6234772270094844E-2</v>
      </c>
      <c r="G337" s="6">
        <f t="shared" si="68"/>
        <v>-1.2444212256398246E-2</v>
      </c>
      <c r="H337" s="6">
        <f t="shared" si="68"/>
        <v>-7.9058743142661481E-3</v>
      </c>
      <c r="I337" s="6">
        <f t="shared" si="68"/>
        <v>-1.4124382416526582E-2</v>
      </c>
      <c r="J337" s="3" cm="1">
        <f t="array" ref="J337">B337*INDEX(AJ$3:AJ$7,2022-YEAR($A337))/1000000</f>
        <v>187.86843034900201</v>
      </c>
      <c r="K337" s="3" cm="1">
        <f t="array" ref="K337">C337*INDEX(AK$3:AK$7,2022-YEAR($A337))/1000000</f>
        <v>179.13354425899999</v>
      </c>
      <c r="L337" s="3" cm="1">
        <f t="array" ref="L337">D337*INDEX(AL$3:AL$7,2022-YEAR($A337))/1000000</f>
        <v>366.53948120720003</v>
      </c>
      <c r="M337" s="3" cm="1">
        <f t="array" ref="M337">E337*INDEX(AM$3:AM$7,2022-YEAR($A337))/1000000</f>
        <v>713.24843106185995</v>
      </c>
      <c r="N337" s="3"/>
      <c r="O337" s="8">
        <v>43222</v>
      </c>
      <c r="P337" s="7">
        <f t="shared" si="69"/>
        <v>1379510.8520763521</v>
      </c>
      <c r="Q337" s="7">
        <f t="shared" si="65"/>
        <v>1362025.1384525639</v>
      </c>
      <c r="R337" s="6">
        <f t="shared" si="66"/>
        <v>-1.1586753255548032E-3</v>
      </c>
      <c r="S337" s="9">
        <f t="shared" si="70"/>
        <v>0</v>
      </c>
      <c r="T337" s="7">
        <f t="shared" si="71"/>
        <v>341116.56885108288</v>
      </c>
      <c r="U337" s="7">
        <f t="shared" si="72"/>
        <v>340323.55703340028</v>
      </c>
      <c r="V337" s="7">
        <f t="shared" si="73"/>
        <v>345277.77786075766</v>
      </c>
      <c r="W337" s="7">
        <f t="shared" si="74"/>
        <v>352792.9483311114</v>
      </c>
      <c r="X337" s="7">
        <f t="shared" si="75"/>
        <v>335578.6190382294</v>
      </c>
      <c r="Y337" s="7">
        <f t="shared" si="75"/>
        <v>336088.4984538242</v>
      </c>
      <c r="Z337" s="7">
        <f t="shared" si="75"/>
        <v>342548.05514548143</v>
      </c>
      <c r="AA337" s="7">
        <f t="shared" si="67"/>
        <v>347809.96581502887</v>
      </c>
      <c r="AB337" s="7" cm="1">
        <f t="array" ref="AB337">SUM(ABS(T337:W337-X336:AA336))</f>
        <v>0</v>
      </c>
      <c r="AC337" s="6">
        <f t="shared" si="76"/>
        <v>0.24638210379838507</v>
      </c>
      <c r="AD337" s="6">
        <f t="shared" si="76"/>
        <v>0.2467564576933316</v>
      </c>
      <c r="AE337" s="6">
        <f t="shared" si="76"/>
        <v>0.25149906963880281</v>
      </c>
      <c r="AF337" s="6">
        <f t="shared" si="76"/>
        <v>0.25536236886948049</v>
      </c>
    </row>
    <row r="338" spans="1:32" x14ac:dyDescent="0.25">
      <c r="A338" s="1">
        <v>43223</v>
      </c>
      <c r="B338" s="3">
        <v>330.69000199999999</v>
      </c>
      <c r="C338" s="5">
        <v>41.889999000000003</v>
      </c>
      <c r="D338" s="3">
        <v>107.239998</v>
      </c>
      <c r="E338" s="3">
        <v>1026.3000489999999</v>
      </c>
      <c r="F338" s="6">
        <f t="shared" si="68"/>
        <v>2.0049970572503906E-2</v>
      </c>
      <c r="G338" s="6">
        <f t="shared" si="68"/>
        <v>-4.0418924383762711E-3</v>
      </c>
      <c r="H338" s="6">
        <f t="shared" si="68"/>
        <v>-6.3009637935687035E-3</v>
      </c>
      <c r="I338" s="6">
        <f t="shared" si="68"/>
        <v>2.4365283179283992E-4</v>
      </c>
      <c r="J338" s="3" cm="1">
        <f t="array" ref="J338">B338*INDEX(AJ$3:AJ$7,2022-YEAR($A338))/1000000</f>
        <v>191.635186849002</v>
      </c>
      <c r="K338" s="3" cm="1">
        <f t="array" ref="K338">C338*INDEX(AK$3:AK$7,2022-YEAR($A338))/1000000</f>
        <v>178.40950574100003</v>
      </c>
      <c r="L338" s="3" cm="1">
        <f t="array" ref="L338">D338*INDEX(AL$3:AL$7,2022-YEAR($A338))/1000000</f>
        <v>364.22992920719997</v>
      </c>
      <c r="M338" s="3" cm="1">
        <f t="array" ref="M338">E338*INDEX(AM$3:AM$7,2022-YEAR($A338))/1000000</f>
        <v>713.42221606186001</v>
      </c>
      <c r="N338" s="3"/>
      <c r="O338" s="8">
        <v>43223</v>
      </c>
      <c r="P338" s="7">
        <f t="shared" si="69"/>
        <v>1362025.1384525639</v>
      </c>
      <c r="Q338" s="7">
        <f t="shared" si="65"/>
        <v>1365321.4083185836</v>
      </c>
      <c r="R338" s="6">
        <f t="shared" si="66"/>
        <v>-1.2675299797366479E-2</v>
      </c>
      <c r="S338" s="9">
        <f t="shared" si="70"/>
        <v>0</v>
      </c>
      <c r="T338" s="7">
        <f t="shared" si="71"/>
        <v>335578.6190382294</v>
      </c>
      <c r="U338" s="7">
        <f t="shared" si="72"/>
        <v>336088.4984538242</v>
      </c>
      <c r="V338" s="7">
        <f t="shared" si="73"/>
        <v>342548.05514548143</v>
      </c>
      <c r="W338" s="7">
        <f t="shared" si="74"/>
        <v>347809.96581502887</v>
      </c>
      <c r="X338" s="7">
        <f t="shared" si="75"/>
        <v>342306.96047470742</v>
      </c>
      <c r="Y338" s="7">
        <f t="shared" si="75"/>
        <v>334730.06489329843</v>
      </c>
      <c r="Z338" s="7">
        <f t="shared" si="75"/>
        <v>340389.67225245241</v>
      </c>
      <c r="AA338" s="7">
        <f t="shared" si="67"/>
        <v>347894.71069812548</v>
      </c>
      <c r="AB338" s="7" cm="1">
        <f t="array" ref="AB338">SUM(ABS(T338:W338-X337:AA337))</f>
        <v>0</v>
      </c>
      <c r="AC338" s="6">
        <f t="shared" si="76"/>
        <v>0.2507152955993448</v>
      </c>
      <c r="AD338" s="6">
        <f t="shared" si="76"/>
        <v>0.24516576306052665</v>
      </c>
      <c r="AE338" s="6">
        <f t="shared" si="76"/>
        <v>0.24931101949953896</v>
      </c>
      <c r="AF338" s="6">
        <f t="shared" si="76"/>
        <v>0.2548079218405897</v>
      </c>
    </row>
    <row r="339" spans="1:32" x14ac:dyDescent="0.25">
      <c r="A339" s="1">
        <v>43224</v>
      </c>
      <c r="B339" s="3">
        <v>334.42999300000002</v>
      </c>
      <c r="C339" s="5">
        <v>42.360000999999997</v>
      </c>
      <c r="D339" s="3">
        <v>108.43</v>
      </c>
      <c r="E339" s="3">
        <v>1051</v>
      </c>
      <c r="F339" s="6">
        <f t="shared" si="68"/>
        <v>1.1309658524239374E-2</v>
      </c>
      <c r="G339" s="6">
        <f t="shared" si="68"/>
        <v>1.1219909554067931E-2</v>
      </c>
      <c r="H339" s="6">
        <f t="shared" si="68"/>
        <v>1.1096624600832383E-2</v>
      </c>
      <c r="I339" s="6">
        <f t="shared" si="68"/>
        <v>2.4066988035386983E-2</v>
      </c>
      <c r="J339" s="3" cm="1">
        <f t="array" ref="J339">B339*INDEX(AJ$3:AJ$7,2022-YEAR($A339))/1000000</f>
        <v>193.80251537349301</v>
      </c>
      <c r="K339" s="3" cm="1">
        <f t="array" ref="K339">C339*INDEX(AK$3:AK$7,2022-YEAR($A339))/1000000</f>
        <v>180.41124425899997</v>
      </c>
      <c r="L339" s="3" cm="1">
        <f t="array" ref="L339">D339*INDEX(AL$3:AL$7,2022-YEAR($A339))/1000000</f>
        <v>368.27165200000002</v>
      </c>
      <c r="M339" s="3" cm="1">
        <f t="array" ref="M339">E339*INDEX(AM$3:AM$7,2022-YEAR($A339))/1000000</f>
        <v>730.59213999999997</v>
      </c>
      <c r="N339" s="3"/>
      <c r="O339" s="8">
        <v>43224</v>
      </c>
      <c r="P339" s="7">
        <f t="shared" si="69"/>
        <v>1365321.4083185836</v>
      </c>
      <c r="Q339" s="7">
        <f t="shared" si="65"/>
        <v>1385098.378456085</v>
      </c>
      <c r="R339" s="6">
        <f t="shared" si="66"/>
        <v>2.4201241026760023E-3</v>
      </c>
      <c r="S339" s="9">
        <f t="shared" si="70"/>
        <v>0</v>
      </c>
      <c r="T339" s="7">
        <f t="shared" si="71"/>
        <v>342306.96047470742</v>
      </c>
      <c r="U339" s="7">
        <f t="shared" si="72"/>
        <v>334730.06489329843</v>
      </c>
      <c r="V339" s="7">
        <f t="shared" si="73"/>
        <v>340389.67225245241</v>
      </c>
      <c r="W339" s="7">
        <f t="shared" si="74"/>
        <v>347894.71069812548</v>
      </c>
      <c r="X339" s="7">
        <f t="shared" si="75"/>
        <v>346178.33530814666</v>
      </c>
      <c r="Y339" s="7">
        <f t="shared" si="75"/>
        <v>338485.70594642853</v>
      </c>
      <c r="Z339" s="7">
        <f t="shared" si="75"/>
        <v>344166.84866343817</v>
      </c>
      <c r="AA339" s="7">
        <f t="shared" si="67"/>
        <v>356267.48853807169</v>
      </c>
      <c r="AB339" s="7" cm="1">
        <f t="array" ref="AB339">SUM(ABS(T339:W339-X338:AA338))</f>
        <v>0</v>
      </c>
      <c r="AC339" s="6">
        <f t="shared" si="76"/>
        <v>0.24993050363254204</v>
      </c>
      <c r="AD339" s="6">
        <f t="shared" si="76"/>
        <v>0.24437665310367723</v>
      </c>
      <c r="AE339" s="6">
        <f t="shared" si="76"/>
        <v>0.24847826985911825</v>
      </c>
      <c r="AF339" s="6">
        <f t="shared" si="76"/>
        <v>0.25721457340466253</v>
      </c>
    </row>
    <row r="340" spans="1:32" x14ac:dyDescent="0.25">
      <c r="A340" s="1">
        <v>43227</v>
      </c>
      <c r="B340" s="3">
        <v>340.42999300000002</v>
      </c>
      <c r="C340" s="5">
        <v>42.139999000000003</v>
      </c>
      <c r="D340" s="3">
        <v>109.370003</v>
      </c>
      <c r="E340" s="3">
        <v>1059.459961</v>
      </c>
      <c r="F340" s="6">
        <f t="shared" si="68"/>
        <v>1.7940974570423762E-2</v>
      </c>
      <c r="G340" s="6">
        <f t="shared" si="68"/>
        <v>-5.1936259397159512E-3</v>
      </c>
      <c r="H340" s="6">
        <f t="shared" si="68"/>
        <v>8.6692151618554814E-3</v>
      </c>
      <c r="I340" s="6">
        <f t="shared" si="68"/>
        <v>8.04943958135107E-3</v>
      </c>
      <c r="J340" s="3" cm="1">
        <f t="array" ref="J340">B340*INDEX(AJ$3:AJ$7,2022-YEAR($A340))/1000000</f>
        <v>197.27952137349303</v>
      </c>
      <c r="K340" s="3" cm="1">
        <f t="array" ref="K340">C340*INDEX(AK$3:AK$7,2022-YEAR($A340))/1000000</f>
        <v>179.47425574100004</v>
      </c>
      <c r="L340" s="3" cm="1">
        <f t="array" ref="L340">D340*INDEX(AL$3:AL$7,2022-YEAR($A340))/1000000</f>
        <v>371.4642781892</v>
      </c>
      <c r="M340" s="3" cm="1">
        <f t="array" ref="M340">E340*INDEX(AM$3:AM$7,2022-YEAR($A340))/1000000</f>
        <v>736.4729972895401</v>
      </c>
      <c r="N340" s="3"/>
      <c r="O340" s="8">
        <v>43227</v>
      </c>
      <c r="P340" s="7">
        <f t="shared" si="69"/>
        <v>1385098.378456085</v>
      </c>
      <c r="Q340" s="7">
        <f t="shared" si="65"/>
        <v>1395402.5971104817</v>
      </c>
      <c r="R340" s="6">
        <f t="shared" si="66"/>
        <v>1.4485212065821873E-2</v>
      </c>
      <c r="S340" s="9">
        <f t="shared" si="70"/>
        <v>0</v>
      </c>
      <c r="T340" s="7">
        <f t="shared" si="71"/>
        <v>346178.33530814666</v>
      </c>
      <c r="U340" s="7">
        <f t="shared" si="72"/>
        <v>338485.70594642853</v>
      </c>
      <c r="V340" s="7">
        <f t="shared" si="73"/>
        <v>344166.84866343817</v>
      </c>
      <c r="W340" s="7">
        <f t="shared" si="74"/>
        <v>356267.48853807169</v>
      </c>
      <c r="X340" s="7">
        <f t="shared" si="75"/>
        <v>352389.11201874178</v>
      </c>
      <c r="Y340" s="7">
        <f t="shared" si="75"/>
        <v>336727.73780380207</v>
      </c>
      <c r="Z340" s="7">
        <f t="shared" si="75"/>
        <v>347150.50512607925</v>
      </c>
      <c r="AA340" s="7">
        <f t="shared" si="67"/>
        <v>359135.24216185859</v>
      </c>
      <c r="AB340" s="7" cm="1">
        <f t="array" ref="AB340">SUM(ABS(T340:W340-X339:AA339))</f>
        <v>0</v>
      </c>
      <c r="AC340" s="6">
        <f t="shared" si="76"/>
        <v>0.25253580059865777</v>
      </c>
      <c r="AD340" s="6">
        <f t="shared" si="76"/>
        <v>0.24131224816485095</v>
      </c>
      <c r="AE340" s="6">
        <f t="shared" si="76"/>
        <v>0.24878161030009424</v>
      </c>
      <c r="AF340" s="6">
        <f t="shared" si="76"/>
        <v>0.25737034093639705</v>
      </c>
    </row>
    <row r="341" spans="1:32" x14ac:dyDescent="0.25">
      <c r="A341" s="1">
        <v>43228</v>
      </c>
      <c r="B341" s="3">
        <v>338.36999500000002</v>
      </c>
      <c r="C341" s="5">
        <v>41.810001</v>
      </c>
      <c r="D341" s="3">
        <v>110.989998</v>
      </c>
      <c r="E341" s="3">
        <v>1058.589966</v>
      </c>
      <c r="F341" s="6">
        <f t="shared" si="68"/>
        <v>-6.0511648278886998E-3</v>
      </c>
      <c r="G341" s="6">
        <f t="shared" si="68"/>
        <v>-7.8309921174891661E-3</v>
      </c>
      <c r="H341" s="6">
        <f t="shared" si="68"/>
        <v>1.4812059573592551E-2</v>
      </c>
      <c r="I341" s="6">
        <f t="shared" si="68"/>
        <v>-8.211683612647791E-4</v>
      </c>
      <c r="J341" s="3" cm="1">
        <f t="array" ref="J341">B341*INDEX(AJ$3:AJ$7,2022-YEAR($A341))/1000000</f>
        <v>196.08575047249502</v>
      </c>
      <c r="K341" s="3" cm="1">
        <f t="array" ref="K341">C341*INDEX(AK$3:AK$7,2022-YEAR($A341))/1000000</f>
        <v>178.06879425900001</v>
      </c>
      <c r="L341" s="3" cm="1">
        <f t="array" ref="L341">D341*INDEX(AL$3:AL$7,2022-YEAR($A341))/1000000</f>
        <v>376.96642920720001</v>
      </c>
      <c r="M341" s="3" cm="1">
        <f t="array" ref="M341">E341*INDEX(AM$3:AM$7,2022-YEAR($A341))/1000000</f>
        <v>735.86822896523995</v>
      </c>
      <c r="N341" s="3"/>
      <c r="O341" s="8">
        <v>43228</v>
      </c>
      <c r="P341" s="7">
        <f t="shared" si="69"/>
        <v>1395402.5971104817</v>
      </c>
      <c r="Q341" s="7">
        <f t="shared" si="65"/>
        <v>1395480.4237142731</v>
      </c>
      <c r="R341" s="6">
        <f t="shared" si="66"/>
        <v>7.4393406379424931E-3</v>
      </c>
      <c r="S341" s="9">
        <f t="shared" si="70"/>
        <v>0</v>
      </c>
      <c r="T341" s="7">
        <f t="shared" si="71"/>
        <v>352389.11201874178</v>
      </c>
      <c r="U341" s="7">
        <f t="shared" si="72"/>
        <v>336727.73780380207</v>
      </c>
      <c r="V341" s="7">
        <f t="shared" si="73"/>
        <v>347150.50512607925</v>
      </c>
      <c r="W341" s="7">
        <f t="shared" si="74"/>
        <v>359135.24216185859</v>
      </c>
      <c r="X341" s="7">
        <f t="shared" si="75"/>
        <v>350256.747418363</v>
      </c>
      <c r="Y341" s="7">
        <f t="shared" si="75"/>
        <v>334090.8255433205</v>
      </c>
      <c r="Z341" s="7">
        <f t="shared" si="75"/>
        <v>352292.5190890095</v>
      </c>
      <c r="AA341" s="7">
        <f t="shared" si="67"/>
        <v>358840.33166358009</v>
      </c>
      <c r="AB341" s="7" cm="1">
        <f t="array" ref="AB341">SUM(ABS(T341:W341-X340:AA340))</f>
        <v>0</v>
      </c>
      <c r="AC341" s="6">
        <f t="shared" si="76"/>
        <v>0.25099366602800771</v>
      </c>
      <c r="AD341" s="6">
        <f t="shared" si="76"/>
        <v>0.23940918114357307</v>
      </c>
      <c r="AE341" s="6">
        <f t="shared" si="76"/>
        <v>0.25245249815209297</v>
      </c>
      <c r="AF341" s="6">
        <f t="shared" si="76"/>
        <v>0.25714465467632619</v>
      </c>
    </row>
    <row r="342" spans="1:32" x14ac:dyDescent="0.25">
      <c r="A342" s="1">
        <v>43229</v>
      </c>
      <c r="B342" s="3">
        <v>344.5</v>
      </c>
      <c r="C342" s="5">
        <v>41.779998999999997</v>
      </c>
      <c r="D342" s="3">
        <v>113.410004</v>
      </c>
      <c r="E342" s="3">
        <v>1088.9499510000001</v>
      </c>
      <c r="F342" s="6">
        <f t="shared" si="68"/>
        <v>1.8116278306532507E-2</v>
      </c>
      <c r="G342" s="6">
        <f t="shared" si="68"/>
        <v>-7.1757950926631953E-4</v>
      </c>
      <c r="H342" s="6">
        <f t="shared" si="68"/>
        <v>2.1803820556875797E-2</v>
      </c>
      <c r="I342" s="6">
        <f t="shared" si="68"/>
        <v>2.8679645542757815E-2</v>
      </c>
      <c r="J342" s="3" cm="1">
        <f t="array" ref="J342">B342*INDEX(AJ$3:AJ$7,2022-YEAR($A342))/1000000</f>
        <v>199.63809449999999</v>
      </c>
      <c r="K342" s="3" cm="1">
        <f t="array" ref="K342">C342*INDEX(AK$3:AK$7,2022-YEAR($A342))/1000000</f>
        <v>177.941015741</v>
      </c>
      <c r="L342" s="3" cm="1">
        <f t="array" ref="L342">D342*INDEX(AL$3:AL$7,2022-YEAR($A342))/1000000</f>
        <v>385.18573758560001</v>
      </c>
      <c r="M342" s="3" cm="1">
        <f t="array" ref="M342">E342*INDEX(AM$3:AM$7,2022-YEAR($A342))/1000000</f>
        <v>756.97266893814003</v>
      </c>
      <c r="N342" s="3"/>
      <c r="O342" s="8">
        <v>43229</v>
      </c>
      <c r="P342" s="7">
        <f t="shared" si="69"/>
        <v>1395480.4237142731</v>
      </c>
      <c r="Q342" s="7">
        <f t="shared" si="65"/>
        <v>1419558.7720869048</v>
      </c>
      <c r="R342" s="6">
        <f t="shared" si="66"/>
        <v>5.577358387642839E-5</v>
      </c>
      <c r="S342" s="9">
        <f t="shared" si="70"/>
        <v>0</v>
      </c>
      <c r="T342" s="7">
        <f t="shared" si="71"/>
        <v>350256.747418363</v>
      </c>
      <c r="U342" s="7">
        <f t="shared" si="72"/>
        <v>334090.8255433205</v>
      </c>
      <c r="V342" s="7">
        <f t="shared" si="73"/>
        <v>352292.5190890095</v>
      </c>
      <c r="W342" s="7">
        <f t="shared" si="74"/>
        <v>358840.33166358009</v>
      </c>
      <c r="X342" s="7">
        <f t="shared" si="75"/>
        <v>356602.09613333491</v>
      </c>
      <c r="Y342" s="7">
        <f t="shared" si="75"/>
        <v>333851.08881267672</v>
      </c>
      <c r="Z342" s="7">
        <f t="shared" si="75"/>
        <v>359973.84195875598</v>
      </c>
      <c r="AA342" s="7">
        <f t="shared" si="67"/>
        <v>369131.74518213724</v>
      </c>
      <c r="AB342" s="7" cm="1">
        <f t="array" ref="AB342">SUM(ABS(T342:W342-X341:AA341))</f>
        <v>0</v>
      </c>
      <c r="AC342" s="6">
        <f t="shared" si="76"/>
        <v>0.25120629250812299</v>
      </c>
      <c r="AD342" s="6">
        <f t="shared" si="76"/>
        <v>0.23517947645230605</v>
      </c>
      <c r="AE342" s="6">
        <f t="shared" si="76"/>
        <v>0.25358149943278185</v>
      </c>
      <c r="AF342" s="6">
        <f t="shared" si="76"/>
        <v>0.26003273160678908</v>
      </c>
    </row>
    <row r="343" spans="1:32" x14ac:dyDescent="0.25">
      <c r="A343" s="1">
        <v>43230</v>
      </c>
      <c r="B343" s="3">
        <v>344.07000699999998</v>
      </c>
      <c r="C343" s="5">
        <v>42.18</v>
      </c>
      <c r="D343" s="3">
        <v>114.290001</v>
      </c>
      <c r="E343" s="3">
        <v>1105.469971</v>
      </c>
      <c r="F343" s="6">
        <f t="shared" si="68"/>
        <v>-1.2481654571844247E-3</v>
      </c>
      <c r="G343" s="6">
        <f t="shared" si="68"/>
        <v>9.5739829960264089E-3</v>
      </c>
      <c r="H343" s="6">
        <f t="shared" si="68"/>
        <v>7.7594301116505893E-3</v>
      </c>
      <c r="I343" s="6">
        <f t="shared" si="68"/>
        <v>1.5170596210440479E-2</v>
      </c>
      <c r="J343" s="3" cm="1">
        <f t="array" ref="J343">B343*INDEX(AJ$3:AJ$7,2022-YEAR($A343))/1000000</f>
        <v>199.38891312650699</v>
      </c>
      <c r="K343" s="3" cm="1">
        <f t="array" ref="K343">C343*INDEX(AK$3:AK$7,2022-YEAR($A343))/1000000</f>
        <v>179.64462</v>
      </c>
      <c r="L343" s="3" cm="1">
        <f t="array" ref="L343">D343*INDEX(AL$3:AL$7,2022-YEAR($A343))/1000000</f>
        <v>388.17455939640001</v>
      </c>
      <c r="M343" s="3" cm="1">
        <f t="array" ref="M343">E343*INDEX(AM$3:AM$7,2022-YEAR($A343))/1000000</f>
        <v>768.45639564093995</v>
      </c>
      <c r="N343" s="3"/>
      <c r="O343" s="8">
        <v>43230</v>
      </c>
      <c r="P343" s="7">
        <f t="shared" si="69"/>
        <v>1419558.7720869048</v>
      </c>
      <c r="Q343" s="7">
        <f t="shared" si="65"/>
        <v>1430703.0988393638</v>
      </c>
      <c r="R343" s="6">
        <f t="shared" si="66"/>
        <v>1.7254522502396563E-2</v>
      </c>
      <c r="S343" s="9">
        <f t="shared" si="70"/>
        <v>0</v>
      </c>
      <c r="T343" s="7">
        <f t="shared" si="71"/>
        <v>356602.09613333491</v>
      </c>
      <c r="U343" s="7">
        <f t="shared" si="72"/>
        <v>333851.08881267672</v>
      </c>
      <c r="V343" s="7">
        <f t="shared" si="73"/>
        <v>359973.84195875598</v>
      </c>
      <c r="W343" s="7">
        <f t="shared" si="74"/>
        <v>369131.74518213724</v>
      </c>
      <c r="X343" s="7">
        <f t="shared" si="75"/>
        <v>356156.99771498173</v>
      </c>
      <c r="Y343" s="7">
        <f t="shared" si="75"/>
        <v>337047.37346017419</v>
      </c>
      <c r="Z343" s="7">
        <f t="shared" si="75"/>
        <v>362767.03382745723</v>
      </c>
      <c r="AA343" s="7">
        <f t="shared" si="67"/>
        <v>374731.6938367507</v>
      </c>
      <c r="AB343" s="7" cm="1">
        <f t="array" ref="AB343">SUM(ABS(T343:W343-X342:AA342))</f>
        <v>0</v>
      </c>
      <c r="AC343" s="6">
        <f t="shared" si="76"/>
        <v>0.24893844013052652</v>
      </c>
      <c r="AD343" s="6">
        <f t="shared" si="76"/>
        <v>0.23558163376706093</v>
      </c>
      <c r="AE343" s="6">
        <f t="shared" si="76"/>
        <v>0.25355857139174892</v>
      </c>
      <c r="AF343" s="6">
        <f t="shared" si="76"/>
        <v>0.26192135471066369</v>
      </c>
    </row>
    <row r="344" spans="1:32" x14ac:dyDescent="0.25">
      <c r="A344" s="1">
        <v>43231</v>
      </c>
      <c r="B344" s="3">
        <v>342.459991</v>
      </c>
      <c r="C344" s="5">
        <v>42.139999000000003</v>
      </c>
      <c r="D344" s="3">
        <v>113.860001</v>
      </c>
      <c r="E344" s="3">
        <v>1103.380005</v>
      </c>
      <c r="F344" s="6">
        <f t="shared" si="68"/>
        <v>-4.6793267859583931E-3</v>
      </c>
      <c r="G344" s="6">
        <f t="shared" si="68"/>
        <v>-9.4834044570879517E-4</v>
      </c>
      <c r="H344" s="6">
        <f t="shared" si="68"/>
        <v>-3.762358878621419E-3</v>
      </c>
      <c r="I344" s="6">
        <f t="shared" si="68"/>
        <v>-1.8905678623811761E-3</v>
      </c>
      <c r="J344" s="3" cm="1">
        <f t="array" ref="J344">B344*INDEX(AJ$3:AJ$7,2022-YEAR($A344))/1000000</f>
        <v>198.45590724449102</v>
      </c>
      <c r="K344" s="3" cm="1">
        <f t="array" ref="K344">C344*INDEX(AK$3:AK$7,2022-YEAR($A344))/1000000</f>
        <v>179.47425574100004</v>
      </c>
      <c r="L344" s="3" cm="1">
        <f t="array" ref="L344">D344*INDEX(AL$3:AL$7,2022-YEAR($A344))/1000000</f>
        <v>386.71410739639998</v>
      </c>
      <c r="M344" s="3" cm="1">
        <f t="array" ref="M344">E344*INDEX(AM$3:AM$7,2022-YEAR($A344))/1000000</f>
        <v>767.00357667569995</v>
      </c>
      <c r="N344" s="3"/>
      <c r="O344" s="8">
        <v>43231</v>
      </c>
      <c r="P344" s="7">
        <f t="shared" si="69"/>
        <v>1430703.0988393638</v>
      </c>
      <c r="Q344" s="7">
        <f t="shared" si="65"/>
        <v>1426643.572735602</v>
      </c>
      <c r="R344" s="6">
        <f t="shared" si="66"/>
        <v>7.8505567867934722E-3</v>
      </c>
      <c r="S344" s="9">
        <f t="shared" si="70"/>
        <v>0</v>
      </c>
      <c r="T344" s="7">
        <f t="shared" si="71"/>
        <v>356156.99771498173</v>
      </c>
      <c r="U344" s="7">
        <f t="shared" si="72"/>
        <v>337047.37346017419</v>
      </c>
      <c r="V344" s="7">
        <f t="shared" si="73"/>
        <v>362767.03382745723</v>
      </c>
      <c r="W344" s="7">
        <f t="shared" si="74"/>
        <v>374731.6938367507</v>
      </c>
      <c r="X344" s="7">
        <f t="shared" si="75"/>
        <v>354490.4227355675</v>
      </c>
      <c r="Y344" s="7">
        <f t="shared" si="75"/>
        <v>336727.73780380195</v>
      </c>
      <c r="Z344" s="7">
        <f t="shared" si="75"/>
        <v>361402.17405686533</v>
      </c>
      <c r="AA344" s="7">
        <f t="shared" si="67"/>
        <v>374023.23813936731</v>
      </c>
      <c r="AB344" s="7" cm="1">
        <f t="array" ref="AB344">SUM(ABS(T344:W344-X343:AA343))</f>
        <v>0</v>
      </c>
      <c r="AC344" s="6">
        <f t="shared" si="76"/>
        <v>0.24847861758198572</v>
      </c>
      <c r="AD344" s="6">
        <f t="shared" si="76"/>
        <v>0.23602793594627386</v>
      </c>
      <c r="AE344" s="6">
        <f t="shared" si="76"/>
        <v>0.25332338151138434</v>
      </c>
      <c r="AF344" s="6">
        <f t="shared" si="76"/>
        <v>0.26217006496035611</v>
      </c>
    </row>
    <row r="345" spans="1:32" x14ac:dyDescent="0.25">
      <c r="A345" s="1">
        <v>43234</v>
      </c>
      <c r="B345" s="3">
        <v>344.58999599999999</v>
      </c>
      <c r="C345" s="5">
        <v>42.040000999999997</v>
      </c>
      <c r="D345" s="3">
        <v>113.900002</v>
      </c>
      <c r="E345" s="3">
        <v>1106.599976</v>
      </c>
      <c r="F345" s="6">
        <f t="shared" si="68"/>
        <v>6.2197192547377433E-3</v>
      </c>
      <c r="G345" s="6">
        <f t="shared" si="68"/>
        <v>-2.3729948356193686E-3</v>
      </c>
      <c r="H345" s="6">
        <f t="shared" si="68"/>
        <v>3.5131740425686786E-4</v>
      </c>
      <c r="I345" s="6">
        <f t="shared" si="68"/>
        <v>2.9182792740565233E-3</v>
      </c>
      <c r="J345" s="3" cm="1">
        <f t="array" ref="J345">B345*INDEX(AJ$3:AJ$7,2022-YEAR($A345))/1000000</f>
        <v>199.69024727199599</v>
      </c>
      <c r="K345" s="3" cm="1">
        <f t="array" ref="K345">C345*INDEX(AK$3:AK$7,2022-YEAR($A345))/1000000</f>
        <v>179.04836425899998</v>
      </c>
      <c r="L345" s="3" cm="1">
        <f t="array" ref="L345">D345*INDEX(AL$3:AL$7,2022-YEAR($A345))/1000000</f>
        <v>386.84996679279999</v>
      </c>
      <c r="M345" s="3" cm="1">
        <f t="array" ref="M345">E345*INDEX(AM$3:AM$7,2022-YEAR($A345))/1000000</f>
        <v>769.24190731663998</v>
      </c>
      <c r="N345" s="3"/>
      <c r="O345" s="8">
        <v>43234</v>
      </c>
      <c r="P345" s="7">
        <f t="shared" si="69"/>
        <v>1426643.572735602</v>
      </c>
      <c r="Q345" s="7">
        <f t="shared" si="65"/>
        <v>1429267.8215982525</v>
      </c>
      <c r="R345" s="6">
        <f t="shared" si="66"/>
        <v>-2.8374343405385138E-3</v>
      </c>
      <c r="S345" s="9">
        <f t="shared" si="70"/>
        <v>0</v>
      </c>
      <c r="T345" s="7">
        <f t="shared" si="71"/>
        <v>354490.4227355675</v>
      </c>
      <c r="U345" s="7">
        <f t="shared" si="72"/>
        <v>336727.73780380195</v>
      </c>
      <c r="V345" s="7">
        <f t="shared" si="73"/>
        <v>361402.17405686533</v>
      </c>
      <c r="W345" s="7">
        <f t="shared" si="74"/>
        <v>374023.23813936731</v>
      </c>
      <c r="X345" s="7">
        <f t="shared" si="75"/>
        <v>356695.253643476</v>
      </c>
      <c r="Y345" s="7">
        <f t="shared" si="75"/>
        <v>335928.68462098372</v>
      </c>
      <c r="Z345" s="7">
        <f t="shared" si="75"/>
        <v>361529.14093054779</v>
      </c>
      <c r="AA345" s="7">
        <f t="shared" si="67"/>
        <v>375114.74240324501</v>
      </c>
      <c r="AB345" s="7" cm="1">
        <f t="array" ref="AB345">SUM(ABS(T345:W345-X344:AA344))</f>
        <v>0</v>
      </c>
      <c r="AC345" s="6">
        <f t="shared" si="76"/>
        <v>0.24956502081227022</v>
      </c>
      <c r="AD345" s="6">
        <f t="shared" si="76"/>
        <v>0.23503550527383849</v>
      </c>
      <c r="AE345" s="6">
        <f t="shared" si="76"/>
        <v>0.25294709323706349</v>
      </c>
      <c r="AF345" s="6">
        <f t="shared" si="76"/>
        <v>0.2624523806768278</v>
      </c>
    </row>
    <row r="346" spans="1:32" x14ac:dyDescent="0.25">
      <c r="A346" s="1">
        <v>43235</v>
      </c>
      <c r="B346" s="3">
        <v>342.11999500000002</v>
      </c>
      <c r="C346" s="5">
        <v>41.720001000000003</v>
      </c>
      <c r="D346" s="3">
        <v>113.029999</v>
      </c>
      <c r="E346" s="3">
        <v>1084.869995</v>
      </c>
      <c r="F346" s="6">
        <f t="shared" si="68"/>
        <v>-7.1679416949759212E-3</v>
      </c>
      <c r="G346" s="6">
        <f t="shared" si="68"/>
        <v>-7.6117981062844287E-3</v>
      </c>
      <c r="H346" s="6">
        <f t="shared" si="68"/>
        <v>-7.6383053970446868E-3</v>
      </c>
      <c r="I346" s="6">
        <f t="shared" si="68"/>
        <v>-1.963670836009479E-2</v>
      </c>
      <c r="J346" s="3" cm="1">
        <f t="array" ref="J346">B346*INDEX(AJ$3:AJ$7,2022-YEAR($A346))/1000000</f>
        <v>198.25887922249501</v>
      </c>
      <c r="K346" s="3" cm="1">
        <f t="array" ref="K346">C346*INDEX(AK$3:AK$7,2022-YEAR($A346))/1000000</f>
        <v>177.68548425899999</v>
      </c>
      <c r="L346" s="3" cm="1">
        <f t="array" ref="L346">D346*INDEX(AL$3:AL$7,2022-YEAR($A346))/1000000</f>
        <v>383.89508860360002</v>
      </c>
      <c r="M346" s="3" cm="1">
        <f t="array" ref="M346">E346*INDEX(AM$3:AM$7,2022-YEAR($A346))/1000000</f>
        <v>754.1365283243</v>
      </c>
      <c r="N346" s="3"/>
      <c r="O346" s="8">
        <v>43235</v>
      </c>
      <c r="P346" s="7">
        <f t="shared" si="69"/>
        <v>1429267.8215982525</v>
      </c>
      <c r="Q346" s="7">
        <f t="shared" si="65"/>
        <v>1414026.5407053134</v>
      </c>
      <c r="R346" s="6">
        <f t="shared" si="66"/>
        <v>1.8394565487849235E-3</v>
      </c>
      <c r="S346" s="9">
        <f t="shared" si="70"/>
        <v>0</v>
      </c>
      <c r="T346" s="7">
        <f t="shared" si="71"/>
        <v>356695.253643476</v>
      </c>
      <c r="U346" s="7">
        <f t="shared" si="72"/>
        <v>335928.68462098372</v>
      </c>
      <c r="V346" s="7">
        <f t="shared" si="73"/>
        <v>361529.14093054779</v>
      </c>
      <c r="W346" s="7">
        <f t="shared" si="74"/>
        <v>375114.74240324501</v>
      </c>
      <c r="X346" s="7">
        <f t="shared" si="75"/>
        <v>354138.48286248493</v>
      </c>
      <c r="Y346" s="7">
        <f t="shared" si="75"/>
        <v>333371.6632955391</v>
      </c>
      <c r="Z346" s="7">
        <f t="shared" si="75"/>
        <v>358767.67094218906</v>
      </c>
      <c r="AA346" s="7">
        <f t="shared" si="67"/>
        <v>367748.72360510041</v>
      </c>
      <c r="AB346" s="7" cm="1">
        <f t="array" ref="AB346">SUM(ABS(T346:W346-X345:AA345))</f>
        <v>0</v>
      </c>
      <c r="AC346" s="6">
        <f t="shared" si="76"/>
        <v>0.25044684287597702</v>
      </c>
      <c r="AD346" s="6">
        <f t="shared" si="76"/>
        <v>0.23576054175705502</v>
      </c>
      <c r="AE346" s="6">
        <f t="shared" si="76"/>
        <v>0.25372060609501468</v>
      </c>
      <c r="AF346" s="6">
        <f t="shared" si="76"/>
        <v>0.26007200927195334</v>
      </c>
    </row>
    <row r="347" spans="1:32" x14ac:dyDescent="0.25">
      <c r="A347" s="1">
        <v>43236</v>
      </c>
      <c r="B347" s="3">
        <v>340.97000100000002</v>
      </c>
      <c r="C347" s="5">
        <v>41.549999</v>
      </c>
      <c r="D347" s="3">
        <v>113.339996</v>
      </c>
      <c r="E347" s="3">
        <v>1084.089966</v>
      </c>
      <c r="F347" s="6">
        <f t="shared" si="68"/>
        <v>-3.3613761744618609E-3</v>
      </c>
      <c r="G347" s="6">
        <f t="shared" si="68"/>
        <v>-4.0748321170942514E-3</v>
      </c>
      <c r="H347" s="6">
        <f t="shared" si="68"/>
        <v>2.7426081813908265E-3</v>
      </c>
      <c r="I347" s="6">
        <f t="shared" si="68"/>
        <v>-7.1900688893145048E-4</v>
      </c>
      <c r="J347" s="3" cm="1">
        <f t="array" ref="J347">B347*INDEX(AJ$3:AJ$7,2022-YEAR($A347))/1000000</f>
        <v>197.59245654950101</v>
      </c>
      <c r="K347" s="3" cm="1">
        <f t="array" ref="K347">C347*INDEX(AK$3:AK$7,2022-YEAR($A347))/1000000</f>
        <v>176.96144574100001</v>
      </c>
      <c r="L347" s="3" cm="1">
        <f t="array" ref="L347">D347*INDEX(AL$3:AL$7,2022-YEAR($A347))/1000000</f>
        <v>384.94796241439997</v>
      </c>
      <c r="M347" s="3" cm="1">
        <f t="array" ref="M347">E347*INDEX(AM$3:AM$7,2022-YEAR($A347))/1000000</f>
        <v>753.59429896524</v>
      </c>
      <c r="N347" s="3"/>
      <c r="O347" s="8">
        <v>43236</v>
      </c>
      <c r="P347" s="7">
        <f t="shared" si="69"/>
        <v>1414026.5407053134</v>
      </c>
      <c r="Q347" s="7">
        <f t="shared" si="65"/>
        <v>1412197.2597699105</v>
      </c>
      <c r="R347" s="6">
        <f t="shared" si="66"/>
        <v>-1.0663698337443739E-2</v>
      </c>
      <c r="S347" s="9">
        <f t="shared" si="70"/>
        <v>0</v>
      </c>
      <c r="T347" s="7">
        <f t="shared" si="71"/>
        <v>354138.48286248493</v>
      </c>
      <c r="U347" s="7">
        <f t="shared" si="72"/>
        <v>333371.6632955391</v>
      </c>
      <c r="V347" s="7">
        <f t="shared" si="73"/>
        <v>358767.67094218906</v>
      </c>
      <c r="W347" s="7">
        <f t="shared" si="74"/>
        <v>367748.72360510041</v>
      </c>
      <c r="X347" s="7">
        <f t="shared" si="75"/>
        <v>352948.09020373091</v>
      </c>
      <c r="Y347" s="7">
        <f t="shared" si="75"/>
        <v>332013.22973501327</v>
      </c>
      <c r="Z347" s="7">
        <f t="shared" si="75"/>
        <v>359751.63009173365</v>
      </c>
      <c r="AA347" s="7">
        <f t="shared" si="67"/>
        <v>367484.30973943259</v>
      </c>
      <c r="AB347" s="7" cm="1">
        <f t="array" ref="AB347">SUM(ABS(T347:W347-X346:AA346))</f>
        <v>0</v>
      </c>
      <c r="AC347" s="6">
        <f t="shared" si="76"/>
        <v>0.24992832110525182</v>
      </c>
      <c r="AD347" s="6">
        <f t="shared" si="76"/>
        <v>0.23510400366384243</v>
      </c>
      <c r="AE347" s="6">
        <f t="shared" si="76"/>
        <v>0.25474601908684347</v>
      </c>
      <c r="AF347" s="6">
        <f t="shared" si="76"/>
        <v>0.26022165614406223</v>
      </c>
    </row>
    <row r="348" spans="1:32" x14ac:dyDescent="0.25">
      <c r="A348" s="1">
        <v>43237</v>
      </c>
      <c r="B348" s="3">
        <v>344.14001500000001</v>
      </c>
      <c r="C348" s="5">
        <v>42.299999</v>
      </c>
      <c r="D348" s="3">
        <v>112.959999</v>
      </c>
      <c r="E348" s="3">
        <v>1081.26001</v>
      </c>
      <c r="F348" s="6">
        <f t="shared" si="68"/>
        <v>9.2970466337300994E-3</v>
      </c>
      <c r="G348" s="6">
        <f t="shared" si="68"/>
        <v>1.8050541950674903E-2</v>
      </c>
      <c r="H348" s="6">
        <f t="shared" si="68"/>
        <v>-3.3527176055309083E-3</v>
      </c>
      <c r="I348" s="6">
        <f t="shared" si="68"/>
        <v>-2.6104438642133854E-3</v>
      </c>
      <c r="J348" s="3" cm="1">
        <f t="array" ref="J348">B348*INDEX(AJ$3:AJ$7,2022-YEAR($A348))/1000000</f>
        <v>199.42948283251499</v>
      </c>
      <c r="K348" s="3" cm="1">
        <f t="array" ref="K348">C348*INDEX(AK$3:AK$7,2022-YEAR($A348))/1000000</f>
        <v>180.15569574099999</v>
      </c>
      <c r="L348" s="3" cm="1">
        <f t="array" ref="L348">D348*INDEX(AL$3:AL$7,2022-YEAR($A348))/1000000</f>
        <v>383.65734060359995</v>
      </c>
      <c r="M348" s="3" cm="1">
        <f t="array" ref="M348">E348*INDEX(AM$3:AM$7,2022-YEAR($A348))/1000000</f>
        <v>751.62708335140007</v>
      </c>
      <c r="N348" s="3"/>
      <c r="O348" s="8">
        <v>43237</v>
      </c>
      <c r="P348" s="7">
        <f t="shared" si="69"/>
        <v>1412197.2597699105</v>
      </c>
      <c r="Q348" s="7">
        <f t="shared" si="65"/>
        <v>1419306.2105699503</v>
      </c>
      <c r="R348" s="6">
        <f t="shared" si="66"/>
        <v>-1.2936680343287321E-3</v>
      </c>
      <c r="S348" s="9">
        <f t="shared" si="70"/>
        <v>0</v>
      </c>
      <c r="T348" s="7">
        <f t="shared" si="71"/>
        <v>352948.09020373091</v>
      </c>
      <c r="U348" s="7">
        <f t="shared" si="72"/>
        <v>332013.22973501327</v>
      </c>
      <c r="V348" s="7">
        <f t="shared" si="73"/>
        <v>359751.63009173365</v>
      </c>
      <c r="W348" s="7">
        <f t="shared" si="74"/>
        <v>367484.30973943259</v>
      </c>
      <c r="X348" s="7">
        <f t="shared" si="75"/>
        <v>356229.46505764098</v>
      </c>
      <c r="Y348" s="7">
        <f t="shared" si="75"/>
        <v>338006.24846652418</v>
      </c>
      <c r="Z348" s="7">
        <f t="shared" si="75"/>
        <v>358545.48446790664</v>
      </c>
      <c r="AA348" s="7">
        <f t="shared" si="67"/>
        <v>366525.01257787854</v>
      </c>
      <c r="AB348" s="7" cm="1">
        <f t="array" ref="AB348">SUM(ABS(T348:W348-X347:AA347))</f>
        <v>0</v>
      </c>
      <c r="AC348" s="6">
        <f t="shared" si="76"/>
        <v>0.25098844943022552</v>
      </c>
      <c r="AD348" s="6">
        <f t="shared" si="76"/>
        <v>0.2381489251222195</v>
      </c>
      <c r="AE348" s="6">
        <f t="shared" si="76"/>
        <v>0.25262024628492652</v>
      </c>
      <c r="AF348" s="6">
        <f t="shared" si="76"/>
        <v>0.25824237916262849</v>
      </c>
    </row>
    <row r="349" spans="1:32" x14ac:dyDescent="0.25">
      <c r="A349" s="1">
        <v>43238</v>
      </c>
      <c r="B349" s="3">
        <v>351.23001099999999</v>
      </c>
      <c r="C349" s="5">
        <v>42.18</v>
      </c>
      <c r="D349" s="3">
        <v>111.129997</v>
      </c>
      <c r="E349" s="3">
        <v>1069.6400149999999</v>
      </c>
      <c r="F349" s="6">
        <f t="shared" si="68"/>
        <v>2.0602068027456788E-2</v>
      </c>
      <c r="G349" s="6">
        <f t="shared" si="68"/>
        <v>-2.8368558590273762E-3</v>
      </c>
      <c r="H349" s="6">
        <f t="shared" si="68"/>
        <v>-1.6200442777978386E-2</v>
      </c>
      <c r="I349" s="6">
        <f t="shared" si="68"/>
        <v>-1.0746716693980085E-2</v>
      </c>
      <c r="J349" s="3" cm="1">
        <f t="array" ref="J349">B349*INDEX(AJ$3:AJ$7,2022-YEAR($A349))/1000000</f>
        <v>203.53814260451099</v>
      </c>
      <c r="K349" s="3" cm="1">
        <f t="array" ref="K349">C349*INDEX(AK$3:AK$7,2022-YEAR($A349))/1000000</f>
        <v>179.64462</v>
      </c>
      <c r="L349" s="3" cm="1">
        <f t="array" ref="L349">D349*INDEX(AL$3:AL$7,2022-YEAR($A349))/1000000</f>
        <v>377.44192181080001</v>
      </c>
      <c r="M349" s="3" cm="1">
        <f t="array" ref="M349">E349*INDEX(AM$3:AM$7,2022-YEAR($A349))/1000000</f>
        <v>743.54956002709991</v>
      </c>
      <c r="N349" s="3"/>
      <c r="O349" s="8">
        <v>43238</v>
      </c>
      <c r="P349" s="7">
        <f t="shared" si="69"/>
        <v>1419306.2105699503</v>
      </c>
      <c r="Q349" s="7">
        <f t="shared" si="65"/>
        <v>1415938.8631602454</v>
      </c>
      <c r="R349" s="6">
        <f t="shared" si="66"/>
        <v>5.0339644485630775E-3</v>
      </c>
      <c r="S349" s="9">
        <f t="shared" si="70"/>
        <v>0</v>
      </c>
      <c r="T349" s="7">
        <f t="shared" si="71"/>
        <v>356229.46505764098</v>
      </c>
      <c r="U349" s="7">
        <f t="shared" si="72"/>
        <v>338006.24846652418</v>
      </c>
      <c r="V349" s="7">
        <f t="shared" si="73"/>
        <v>358545.48446790664</v>
      </c>
      <c r="W349" s="7">
        <f t="shared" si="74"/>
        <v>366525.01257787854</v>
      </c>
      <c r="X349" s="7">
        <f t="shared" si="75"/>
        <v>363568.52873014298</v>
      </c>
      <c r="Y349" s="7">
        <f t="shared" si="75"/>
        <v>337047.37346017407</v>
      </c>
      <c r="Z349" s="7">
        <f t="shared" si="75"/>
        <v>352736.88886348176</v>
      </c>
      <c r="AA349" s="7">
        <f t="shared" si="67"/>
        <v>362586.07210644666</v>
      </c>
      <c r="AB349" s="7" cm="1">
        <f t="array" ref="AB349">SUM(ABS(T349:W349-X348:AA348))</f>
        <v>0</v>
      </c>
      <c r="AC349" s="6">
        <f t="shared" si="76"/>
        <v>0.25676852171335379</v>
      </c>
      <c r="AD349" s="6">
        <f t="shared" si="76"/>
        <v>0.2380380835849899</v>
      </c>
      <c r="AE349" s="6">
        <f t="shared" si="76"/>
        <v>0.24911872824523332</v>
      </c>
      <c r="AF349" s="6">
        <f t="shared" si="76"/>
        <v>0.25607466645642307</v>
      </c>
    </row>
    <row r="350" spans="1:32" x14ac:dyDescent="0.25">
      <c r="A350" s="1">
        <v>43241</v>
      </c>
      <c r="B350" s="3">
        <v>363.92001299999998</v>
      </c>
      <c r="C350" s="5">
        <v>42.41</v>
      </c>
      <c r="D350" s="3">
        <v>112.150002</v>
      </c>
      <c r="E350" s="3">
        <v>1084.01001</v>
      </c>
      <c r="F350" s="6">
        <f t="shared" si="68"/>
        <v>3.6130175675677112E-2</v>
      </c>
      <c r="G350" s="6">
        <f t="shared" si="68"/>
        <v>5.4528212422948474E-3</v>
      </c>
      <c r="H350" s="6">
        <f t="shared" si="68"/>
        <v>9.178484905385087E-3</v>
      </c>
      <c r="I350" s="6">
        <f t="shared" si="68"/>
        <v>1.3434421673164554E-2</v>
      </c>
      <c r="J350" s="3" cm="1">
        <f t="array" ref="J350">B350*INDEX(AJ$3:AJ$7,2022-YEAR($A350))/1000000</f>
        <v>210.89201145351299</v>
      </c>
      <c r="K350" s="3" cm="1">
        <f t="array" ref="K350">C350*INDEX(AK$3:AK$7,2022-YEAR($A350))/1000000</f>
        <v>180.62419</v>
      </c>
      <c r="L350" s="3" cm="1">
        <f t="array" ref="L350">D350*INDEX(AL$3:AL$7,2022-YEAR($A350))/1000000</f>
        <v>380.90626679280001</v>
      </c>
      <c r="M350" s="3" cm="1">
        <f t="array" ref="M350">E350*INDEX(AM$3:AM$7,2022-YEAR($A350))/1000000</f>
        <v>753.53871835140001</v>
      </c>
      <c r="N350" s="3"/>
      <c r="O350" s="8">
        <v>43241</v>
      </c>
      <c r="P350" s="7">
        <f t="shared" si="69"/>
        <v>1415938.8631602454</v>
      </c>
      <c r="Q350" s="7">
        <f t="shared" si="65"/>
        <v>1439021.2414465765</v>
      </c>
      <c r="R350" s="6">
        <f t="shared" si="66"/>
        <v>-2.3725305960246024E-3</v>
      </c>
      <c r="S350" s="9">
        <f t="shared" si="70"/>
        <v>0</v>
      </c>
      <c r="T350" s="7">
        <f t="shared" si="71"/>
        <v>363568.52873014298</v>
      </c>
      <c r="U350" s="7">
        <f t="shared" si="72"/>
        <v>337047.37346017407</v>
      </c>
      <c r="V350" s="7">
        <f t="shared" si="73"/>
        <v>352736.88886348176</v>
      </c>
      <c r="W350" s="7">
        <f t="shared" si="74"/>
        <v>362586.07210644666</v>
      </c>
      <c r="X350" s="7">
        <f t="shared" si="75"/>
        <v>376704.32354331046</v>
      </c>
      <c r="Y350" s="7">
        <f t="shared" si="75"/>
        <v>338885.23253783741</v>
      </c>
      <c r="Z350" s="7">
        <f t="shared" si="75"/>
        <v>355974.47907348775</v>
      </c>
      <c r="AA350" s="7">
        <f t="shared" si="67"/>
        <v>367457.20629194111</v>
      </c>
      <c r="AB350" s="7" cm="1">
        <f t="array" ref="AB350">SUM(ABS(T350:W350-X349:AA349))</f>
        <v>0</v>
      </c>
      <c r="AC350" s="6">
        <f t="shared" si="76"/>
        <v>0.26177815357654366</v>
      </c>
      <c r="AD350" s="6">
        <f t="shared" si="76"/>
        <v>0.23549703282848899</v>
      </c>
      <c r="AE350" s="6">
        <f t="shared" si="76"/>
        <v>0.24737263691510508</v>
      </c>
      <c r="AF350" s="6">
        <f t="shared" si="76"/>
        <v>0.25535217667986237</v>
      </c>
    </row>
    <row r="351" spans="1:32" x14ac:dyDescent="0.25">
      <c r="A351" s="1">
        <v>43242</v>
      </c>
      <c r="B351" s="3">
        <v>355.01998900000001</v>
      </c>
      <c r="C351" s="5">
        <v>42.25</v>
      </c>
      <c r="D351" s="3">
        <v>113.010002</v>
      </c>
      <c r="E351" s="3">
        <v>1075.3100589999999</v>
      </c>
      <c r="F351" s="6">
        <f t="shared" si="68"/>
        <v>-2.4455989453924243E-2</v>
      </c>
      <c r="G351" s="6">
        <f t="shared" si="68"/>
        <v>-3.7726951190756308E-3</v>
      </c>
      <c r="H351" s="6">
        <f t="shared" si="68"/>
        <v>7.6683012453266919E-3</v>
      </c>
      <c r="I351" s="6">
        <f t="shared" si="68"/>
        <v>-8.0257109433888862E-3</v>
      </c>
      <c r="J351" s="3" cm="1">
        <f t="array" ref="J351">B351*INDEX(AJ$3:AJ$7,2022-YEAR($A351))/1000000</f>
        <v>205.73443864548901</v>
      </c>
      <c r="K351" s="3" cm="1">
        <f t="array" ref="K351">C351*INDEX(AK$3:AK$7,2022-YEAR($A351))/1000000</f>
        <v>179.94274999999999</v>
      </c>
      <c r="L351" s="3" cm="1">
        <f t="array" ref="L351">D351*INDEX(AL$3:AL$7,2022-YEAR($A351))/1000000</f>
        <v>383.82717079280002</v>
      </c>
      <c r="M351" s="3" cm="1">
        <f t="array" ref="M351">E351*INDEX(AM$3:AM$7,2022-YEAR($A351))/1000000</f>
        <v>747.49103441325997</v>
      </c>
      <c r="N351" s="3"/>
      <c r="O351" s="8">
        <v>43242</v>
      </c>
      <c r="P351" s="7">
        <f t="shared" si="69"/>
        <v>1439021.2414465765</v>
      </c>
      <c r="Q351" s="7">
        <f t="shared" si="65"/>
        <v>1428310.6680394511</v>
      </c>
      <c r="R351" s="6">
        <f t="shared" si="66"/>
        <v>1.6301818451972983E-2</v>
      </c>
      <c r="S351" s="9">
        <f t="shared" si="70"/>
        <v>0</v>
      </c>
      <c r="T351" s="7">
        <f t="shared" si="71"/>
        <v>376704.32354331046</v>
      </c>
      <c r="U351" s="7">
        <f t="shared" si="72"/>
        <v>338885.23253783741</v>
      </c>
      <c r="V351" s="7">
        <f t="shared" si="73"/>
        <v>355974.47907348775</v>
      </c>
      <c r="W351" s="7">
        <f t="shared" si="74"/>
        <v>367457.20629194111</v>
      </c>
      <c r="X351" s="7">
        <f t="shared" si="75"/>
        <v>367491.6465794876</v>
      </c>
      <c r="Y351" s="7">
        <f t="shared" si="75"/>
        <v>337606.72187511512</v>
      </c>
      <c r="Z351" s="7">
        <f t="shared" si="75"/>
        <v>358704.19861467154</v>
      </c>
      <c r="AA351" s="7">
        <f t="shared" si="67"/>
        <v>364508.10097017681</v>
      </c>
      <c r="AB351" s="7" cm="1">
        <f t="array" ref="AB351">SUM(ABS(T351:W351-X350:AA350))</f>
        <v>0</v>
      </c>
      <c r="AC351" s="6">
        <f t="shared" si="76"/>
        <v>0.25729111656354103</v>
      </c>
      <c r="AD351" s="6">
        <f t="shared" si="76"/>
        <v>0.23636785009701414</v>
      </c>
      <c r="AE351" s="6">
        <f t="shared" si="76"/>
        <v>0.25113877998757889</v>
      </c>
      <c r="AF351" s="6">
        <f t="shared" si="76"/>
        <v>0.25520225335186586</v>
      </c>
    </row>
    <row r="352" spans="1:32" x14ac:dyDescent="0.25">
      <c r="A352" s="1">
        <v>43243</v>
      </c>
      <c r="B352" s="3">
        <v>359.209991</v>
      </c>
      <c r="C352" s="5">
        <v>42.400002000000001</v>
      </c>
      <c r="D352" s="3">
        <v>112.489998</v>
      </c>
      <c r="E352" s="3">
        <v>1085.959961</v>
      </c>
      <c r="F352" s="6">
        <f t="shared" si="68"/>
        <v>1.1802157990602691E-2</v>
      </c>
      <c r="G352" s="6">
        <f t="shared" si="68"/>
        <v>3.55034319526637E-3</v>
      </c>
      <c r="H352" s="6">
        <f t="shared" si="68"/>
        <v>-4.60139802492876E-3</v>
      </c>
      <c r="I352" s="6">
        <f t="shared" si="68"/>
        <v>9.9040289922556202E-3</v>
      </c>
      <c r="J352" s="3" cm="1">
        <f t="array" ref="J352">B352*INDEX(AJ$3:AJ$7,2022-YEAR($A352))/1000000</f>
        <v>208.162548994491</v>
      </c>
      <c r="K352" s="3" cm="1">
        <f t="array" ref="K352">C352*INDEX(AK$3:AK$7,2022-YEAR($A352))/1000000</f>
        <v>180.581608518</v>
      </c>
      <c r="L352" s="3" cm="1">
        <f t="array" ref="L352">D352*INDEX(AL$3:AL$7,2022-YEAR($A352))/1000000</f>
        <v>382.06102920719997</v>
      </c>
      <c r="M352" s="3" cm="1">
        <f t="array" ref="M352">E352*INDEX(AM$3:AM$7,2022-YEAR($A352))/1000000</f>
        <v>754.89420728954008</v>
      </c>
      <c r="N352" s="3"/>
      <c r="O352" s="8">
        <v>43243</v>
      </c>
      <c r="P352" s="7">
        <f t="shared" si="69"/>
        <v>1428310.6680394511</v>
      </c>
      <c r="Q352" s="7">
        <f t="shared" si="65"/>
        <v>1435806.0402491756</v>
      </c>
      <c r="R352" s="6">
        <f t="shared" si="66"/>
        <v>-7.442957128526162E-3</v>
      </c>
      <c r="S352" s="9">
        <f t="shared" si="70"/>
        <v>0</v>
      </c>
      <c r="T352" s="7">
        <f t="shared" si="71"/>
        <v>367491.6465794876</v>
      </c>
      <c r="U352" s="7">
        <f t="shared" si="72"/>
        <v>337606.72187511512</v>
      </c>
      <c r="V352" s="7">
        <f t="shared" si="73"/>
        <v>358704.19861467154</v>
      </c>
      <c r="W352" s="7">
        <f t="shared" si="74"/>
        <v>364508.10097017681</v>
      </c>
      <c r="X352" s="7">
        <f t="shared" si="75"/>
        <v>371828.84105264541</v>
      </c>
      <c r="Y352" s="7">
        <f t="shared" si="75"/>
        <v>338805.34160280059</v>
      </c>
      <c r="Z352" s="7">
        <f t="shared" si="75"/>
        <v>357053.6578236323</v>
      </c>
      <c r="AA352" s="7">
        <f t="shared" si="67"/>
        <v>368118.19977009745</v>
      </c>
      <c r="AB352" s="7" cm="1">
        <f t="array" ref="AB352">SUM(ABS(T352:W352-X351:AA351))</f>
        <v>0</v>
      </c>
      <c r="AC352" s="6">
        <f t="shared" si="76"/>
        <v>0.25896871208879768</v>
      </c>
      <c r="AD352" s="6">
        <f t="shared" si="76"/>
        <v>0.23596873958268272</v>
      </c>
      <c r="AE352" s="6">
        <f t="shared" si="76"/>
        <v>0.24867819734319249</v>
      </c>
      <c r="AF352" s="6">
        <f t="shared" si="76"/>
        <v>0.25638435098532719</v>
      </c>
    </row>
    <row r="353" spans="1:32" x14ac:dyDescent="0.25">
      <c r="A353" s="1">
        <v>43244</v>
      </c>
      <c r="B353" s="3">
        <v>359</v>
      </c>
      <c r="C353" s="5">
        <v>42.32</v>
      </c>
      <c r="D353" s="3">
        <v>111.230003</v>
      </c>
      <c r="E353" s="3">
        <v>1085.4499510000001</v>
      </c>
      <c r="F353" s="6">
        <f t="shared" si="68"/>
        <v>-5.8459120086107319E-4</v>
      </c>
      <c r="G353" s="6">
        <f t="shared" si="68"/>
        <v>-1.8868395336396615E-3</v>
      </c>
      <c r="H353" s="6">
        <f t="shared" si="68"/>
        <v>-1.120095139480759E-2</v>
      </c>
      <c r="I353" s="6">
        <f t="shared" si="68"/>
        <v>-4.6963978260328165E-4</v>
      </c>
      <c r="J353" s="3" cm="1">
        <f t="array" ref="J353">B353*INDEX(AJ$3:AJ$7,2022-YEAR($A353))/1000000</f>
        <v>208.04085900000001</v>
      </c>
      <c r="K353" s="3" cm="1">
        <f t="array" ref="K353">C353*INDEX(AK$3:AK$7,2022-YEAR($A353))/1000000</f>
        <v>180.24088</v>
      </c>
      <c r="L353" s="3" cm="1">
        <f t="array" ref="L353">D353*INDEX(AL$3:AL$7,2022-YEAR($A353))/1000000</f>
        <v>377.78158218919998</v>
      </c>
      <c r="M353" s="3" cm="1">
        <f t="array" ref="M353">E353*INDEX(AM$3:AM$7,2022-YEAR($A353))/1000000</f>
        <v>754.53967893814001</v>
      </c>
      <c r="N353" s="3"/>
      <c r="O353" s="8">
        <v>43244</v>
      </c>
      <c r="P353" s="7">
        <f t="shared" si="69"/>
        <v>1435806.0402491756</v>
      </c>
      <c r="Q353" s="7">
        <f t="shared" si="65"/>
        <v>1430777.1774497924</v>
      </c>
      <c r="R353" s="6">
        <f t="shared" si="66"/>
        <v>5.2477184253010289E-3</v>
      </c>
      <c r="S353" s="9">
        <f t="shared" si="70"/>
        <v>0</v>
      </c>
      <c r="T353" s="7">
        <f t="shared" si="71"/>
        <v>371828.84105264541</v>
      </c>
      <c r="U353" s="7">
        <f t="shared" si="72"/>
        <v>338805.34160280059</v>
      </c>
      <c r="V353" s="7">
        <f t="shared" si="73"/>
        <v>357053.6578236323</v>
      </c>
      <c r="W353" s="7">
        <f t="shared" si="74"/>
        <v>368118.19977009745</v>
      </c>
      <c r="X353" s="7">
        <f t="shared" si="75"/>
        <v>371611.47318393964</v>
      </c>
      <c r="Y353" s="7">
        <f t="shared" si="75"/>
        <v>338166.07029005612</v>
      </c>
      <c r="Z353" s="7">
        <f t="shared" si="75"/>
        <v>353054.31715701154</v>
      </c>
      <c r="AA353" s="7">
        <f t="shared" si="67"/>
        <v>367945.3168187851</v>
      </c>
      <c r="AB353" s="7" cm="1">
        <f t="array" ref="AB353">SUM(ABS(T353:W353-X352:AA352))</f>
        <v>0</v>
      </c>
      <c r="AC353" s="6">
        <f t="shared" si="76"/>
        <v>0.25972700644156027</v>
      </c>
      <c r="AD353" s="6">
        <f t="shared" si="76"/>
        <v>0.23635131704630699</v>
      </c>
      <c r="AE353" s="6">
        <f t="shared" si="76"/>
        <v>0.24675702319091586</v>
      </c>
      <c r="AF353" s="6">
        <f t="shared" si="76"/>
        <v>0.25716465332121691</v>
      </c>
    </row>
    <row r="354" spans="1:32" x14ac:dyDescent="0.25">
      <c r="A354" s="1">
        <v>43245</v>
      </c>
      <c r="B354" s="3">
        <v>360.08999599999999</v>
      </c>
      <c r="C354" s="5">
        <v>42.400002000000001</v>
      </c>
      <c r="D354" s="3">
        <v>110.660004</v>
      </c>
      <c r="E354" s="3">
        <v>1084.079956</v>
      </c>
      <c r="F354" s="6">
        <f t="shared" si="68"/>
        <v>3.0362005571029638E-3</v>
      </c>
      <c r="G354" s="6">
        <f t="shared" si="68"/>
        <v>1.8904064272211585E-3</v>
      </c>
      <c r="H354" s="6">
        <f t="shared" si="68"/>
        <v>-5.124507638465059E-3</v>
      </c>
      <c r="I354" s="6">
        <f t="shared" si="68"/>
        <v>-1.2621447895758697E-3</v>
      </c>
      <c r="J354" s="3" cm="1">
        <f t="array" ref="J354">B354*INDEX(AJ$3:AJ$7,2022-YEAR($A354))/1000000</f>
        <v>208.672512771996</v>
      </c>
      <c r="K354" s="3" cm="1">
        <f t="array" ref="K354">C354*INDEX(AK$3:AK$7,2022-YEAR($A354))/1000000</f>
        <v>180.581608518</v>
      </c>
      <c r="L354" s="3" cm="1">
        <f t="array" ref="L354">D354*INDEX(AL$3:AL$7,2022-YEAR($A354))/1000000</f>
        <v>375.8456375856</v>
      </c>
      <c r="M354" s="3" cm="1">
        <f t="array" ref="M354">E354*INDEX(AM$3:AM$7,2022-YEAR($A354))/1000000</f>
        <v>753.58734061383996</v>
      </c>
      <c r="N354" s="3"/>
      <c r="O354" s="8">
        <v>43245</v>
      </c>
      <c r="P354" s="7">
        <f t="shared" si="69"/>
        <v>1430777.1774497924</v>
      </c>
      <c r="Q354" s="7">
        <f t="shared" si="65"/>
        <v>1430271.105914908</v>
      </c>
      <c r="R354" s="6">
        <f t="shared" si="66"/>
        <v>-3.5024666691821915E-3</v>
      </c>
      <c r="S354" s="9">
        <f t="shared" si="70"/>
        <v>0</v>
      </c>
      <c r="T354" s="7">
        <f t="shared" si="71"/>
        <v>371611.47318393964</v>
      </c>
      <c r="U354" s="7">
        <f t="shared" si="72"/>
        <v>338166.07029005612</v>
      </c>
      <c r="V354" s="7">
        <f t="shared" si="73"/>
        <v>353054.31715701154</v>
      </c>
      <c r="W354" s="7">
        <f t="shared" si="74"/>
        <v>367945.3168187851</v>
      </c>
      <c r="X354" s="7">
        <f t="shared" si="75"/>
        <v>372739.76014584658</v>
      </c>
      <c r="Y354" s="7">
        <f t="shared" si="75"/>
        <v>338805.34160280059</v>
      </c>
      <c r="Z354" s="7">
        <f t="shared" si="75"/>
        <v>351245.08761194738</v>
      </c>
      <c r="AA354" s="7">
        <f t="shared" si="67"/>
        <v>367480.91655431344</v>
      </c>
      <c r="AB354" s="7" cm="1">
        <f t="array" ref="AB354">SUM(ABS(T354:W354-X353:AA353))</f>
        <v>0</v>
      </c>
      <c r="AC354" s="6">
        <f t="shared" si="76"/>
        <v>0.26060776771926358</v>
      </c>
      <c r="AD354" s="6">
        <f t="shared" si="76"/>
        <v>0.23688190315924437</v>
      </c>
      <c r="AE354" s="6">
        <f t="shared" si="76"/>
        <v>0.24557937733578478</v>
      </c>
      <c r="AF354" s="6">
        <f t="shared" si="76"/>
        <v>0.2569309517857073</v>
      </c>
    </row>
    <row r="355" spans="1:32" x14ac:dyDescent="0.25">
      <c r="A355" s="1">
        <v>43249</v>
      </c>
      <c r="B355" s="3">
        <v>352.48001099999999</v>
      </c>
      <c r="C355" s="5">
        <v>42.68</v>
      </c>
      <c r="D355" s="3">
        <v>105.93</v>
      </c>
      <c r="E355" s="3">
        <v>1068.0699460000001</v>
      </c>
      <c r="F355" s="6">
        <f t="shared" si="68"/>
        <v>-2.1133564066023069E-2</v>
      </c>
      <c r="G355" s="6">
        <f t="shared" si="68"/>
        <v>6.603726103597829E-3</v>
      </c>
      <c r="H355" s="6">
        <f t="shared" si="68"/>
        <v>-4.2743573369109944E-2</v>
      </c>
      <c r="I355" s="6">
        <f t="shared" si="68"/>
        <v>-1.4768292607376665E-2</v>
      </c>
      <c r="J355" s="3" cm="1">
        <f t="array" ref="J355">B355*INDEX(AJ$3:AJ$7,2022-YEAR($A355))/1000000</f>
        <v>204.262518854511</v>
      </c>
      <c r="K355" s="3" cm="1">
        <f t="array" ref="K355">C355*INDEX(AK$3:AK$7,2022-YEAR($A355))/1000000</f>
        <v>181.77412000000001</v>
      </c>
      <c r="L355" s="3" cm="1">
        <f t="array" ref="L355">D355*INDEX(AL$3:AL$7,2022-YEAR($A355))/1000000</f>
        <v>359.78065199999998</v>
      </c>
      <c r="M355" s="3" cm="1">
        <f t="array" ref="M355">E355*INDEX(AM$3:AM$7,2022-YEAR($A355))/1000000</f>
        <v>742.45814226244011</v>
      </c>
      <c r="N355" s="3"/>
      <c r="O355" s="8">
        <v>43249</v>
      </c>
      <c r="P355" s="7">
        <f t="shared" si="69"/>
        <v>1430271.105914908</v>
      </c>
      <c r="Q355" s="7">
        <f t="shared" si="65"/>
        <v>1404190.6281161108</v>
      </c>
      <c r="R355" s="6">
        <f t="shared" si="66"/>
        <v>-3.5370394696010443E-4</v>
      </c>
      <c r="S355" s="9">
        <f t="shared" si="70"/>
        <v>0</v>
      </c>
      <c r="T355" s="7">
        <f t="shared" si="71"/>
        <v>372739.76014584658</v>
      </c>
      <c r="U355" s="7">
        <f t="shared" si="72"/>
        <v>338805.34160280059</v>
      </c>
      <c r="V355" s="7">
        <f t="shared" si="73"/>
        <v>351245.08761194738</v>
      </c>
      <c r="W355" s="7">
        <f t="shared" si="74"/>
        <v>367480.91655431344</v>
      </c>
      <c r="X355" s="7">
        <f t="shared" si="75"/>
        <v>364862.44054485025</v>
      </c>
      <c r="Y355" s="7">
        <f t="shared" si="75"/>
        <v>341042.7192811814</v>
      </c>
      <c r="Z355" s="7">
        <f t="shared" si="75"/>
        <v>336231.61743906664</v>
      </c>
      <c r="AA355" s="7">
        <f t="shared" si="67"/>
        <v>362053.85085101239</v>
      </c>
      <c r="AB355" s="7" cm="1">
        <f t="array" ref="AB355">SUM(ABS(T355:W355-X354:AA354))</f>
        <v>0</v>
      </c>
      <c r="AC355" s="6">
        <f t="shared" si="76"/>
        <v>0.25983825360973728</v>
      </c>
      <c r="AD355" s="6">
        <f t="shared" si="76"/>
        <v>0.24287494336771845</v>
      </c>
      <c r="AE355" s="6">
        <f t="shared" si="76"/>
        <v>0.23944869785248563</v>
      </c>
      <c r="AF355" s="6">
        <f t="shared" si="76"/>
        <v>0.25783810517005856</v>
      </c>
    </row>
    <row r="356" spans="1:32" x14ac:dyDescent="0.25">
      <c r="A356" s="1">
        <v>43250</v>
      </c>
      <c r="B356" s="3">
        <v>358.19000199999999</v>
      </c>
      <c r="C356" s="5">
        <v>43.130001</v>
      </c>
      <c r="D356" s="3">
        <v>108.349998</v>
      </c>
      <c r="E356" s="3">
        <v>1077.469971</v>
      </c>
      <c r="F356" s="6">
        <f t="shared" si="68"/>
        <v>1.6199474641982015E-2</v>
      </c>
      <c r="G356" s="6">
        <f t="shared" si="68"/>
        <v>1.054360356138706E-2</v>
      </c>
      <c r="H356" s="6">
        <f t="shared" si="68"/>
        <v>2.2845256301331052E-2</v>
      </c>
      <c r="I356" s="6">
        <f t="shared" si="68"/>
        <v>8.8009451395985039E-3</v>
      </c>
      <c r="J356" s="3" cm="1">
        <f t="array" ref="J356">B356*INDEX(AJ$3:AJ$7,2022-YEAR($A356))/1000000</f>
        <v>207.57146434900201</v>
      </c>
      <c r="K356" s="3" cm="1">
        <f t="array" ref="K356">C356*INDEX(AK$3:AK$7,2022-YEAR($A356))/1000000</f>
        <v>183.69067425899999</v>
      </c>
      <c r="L356" s="3" cm="1">
        <f t="array" ref="L356">D356*INDEX(AL$3:AL$7,2022-YEAR($A356))/1000000</f>
        <v>367.9999332072</v>
      </c>
      <c r="M356" s="3" cm="1">
        <f t="array" ref="M356">E356*INDEX(AM$3:AM$7,2022-YEAR($A356))/1000000</f>
        <v>748.99247564093992</v>
      </c>
      <c r="N356" s="3"/>
      <c r="O356" s="8">
        <v>43250</v>
      </c>
      <c r="P356" s="7">
        <f t="shared" si="69"/>
        <v>1404190.6281161108</v>
      </c>
      <c r="Q356" s="7">
        <f t="shared" si="65"/>
        <v>1424564.7407550532</v>
      </c>
      <c r="R356" s="6">
        <f t="shared" si="66"/>
        <v>-1.8234639356791149E-2</v>
      </c>
      <c r="S356" s="9">
        <f t="shared" si="70"/>
        <v>0</v>
      </c>
      <c r="T356" s="7">
        <f t="shared" si="71"/>
        <v>364862.44054485025</v>
      </c>
      <c r="U356" s="7">
        <f t="shared" si="72"/>
        <v>341042.7192811814</v>
      </c>
      <c r="V356" s="7">
        <f t="shared" si="73"/>
        <v>336231.61743906664</v>
      </c>
      <c r="W356" s="7">
        <f t="shared" si="74"/>
        <v>362053.85085101239</v>
      </c>
      <c r="X356" s="7">
        <f t="shared" si="75"/>
        <v>370773.02039826819</v>
      </c>
      <c r="Y356" s="7">
        <f t="shared" si="75"/>
        <v>344638.53851077956</v>
      </c>
      <c r="Z356" s="7">
        <f t="shared" si="75"/>
        <v>343912.9149160732</v>
      </c>
      <c r="AA356" s="7">
        <f t="shared" si="67"/>
        <v>365240.26692993252</v>
      </c>
      <c r="AB356" s="7" cm="1">
        <f t="array" ref="AB356">SUM(ABS(T356:W356-X355:AA355))</f>
        <v>0</v>
      </c>
      <c r="AC356" s="6">
        <f t="shared" si="76"/>
        <v>0.26027109178748148</v>
      </c>
      <c r="AD356" s="6">
        <f t="shared" si="76"/>
        <v>0.24192550092747131</v>
      </c>
      <c r="AE356" s="6">
        <f t="shared" si="76"/>
        <v>0.24141613580425356</v>
      </c>
      <c r="AF356" s="6">
        <f t="shared" si="76"/>
        <v>0.25638727148079382</v>
      </c>
    </row>
    <row r="357" spans="1:32" x14ac:dyDescent="0.25">
      <c r="A357" s="1">
        <v>43251</v>
      </c>
      <c r="B357" s="3">
        <v>352.16000400000001</v>
      </c>
      <c r="C357" s="5">
        <v>43</v>
      </c>
      <c r="D357" s="3">
        <v>107.010002</v>
      </c>
      <c r="E357" s="3">
        <v>1100</v>
      </c>
      <c r="F357" s="6">
        <f t="shared" si="68"/>
        <v>-1.683463515545025E-2</v>
      </c>
      <c r="G357" s="6">
        <f t="shared" si="68"/>
        <v>-3.0141664035667759E-3</v>
      </c>
      <c r="H357" s="6">
        <f t="shared" si="68"/>
        <v>-1.2367291414255521E-2</v>
      </c>
      <c r="I357" s="6">
        <f t="shared" si="68"/>
        <v>2.0910122422335142E-2</v>
      </c>
      <c r="J357" s="3" cm="1">
        <f t="array" ref="J357">B357*INDEX(AJ$3:AJ$7,2022-YEAR($A357))/1000000</f>
        <v>204.07707447800402</v>
      </c>
      <c r="K357" s="3" cm="1">
        <f t="array" ref="K357">C357*INDEX(AK$3:AK$7,2022-YEAR($A357))/1000000</f>
        <v>183.137</v>
      </c>
      <c r="L357" s="3" cm="1">
        <f t="array" ref="L357">D357*INDEX(AL$3:AL$7,2022-YEAR($A357))/1000000</f>
        <v>363.44877079280002</v>
      </c>
      <c r="M357" s="3" cm="1">
        <f t="array" ref="M357">E357*INDEX(AM$3:AM$7,2022-YEAR($A357))/1000000</f>
        <v>764.654</v>
      </c>
      <c r="N357" s="3"/>
      <c r="O357" s="8">
        <v>43251</v>
      </c>
      <c r="P357" s="7">
        <f t="shared" si="69"/>
        <v>1424564.7407550532</v>
      </c>
      <c r="Q357" s="7">
        <f t="shared" si="65"/>
        <v>1420668.0617821889</v>
      </c>
      <c r="R357" s="6">
        <f t="shared" si="66"/>
        <v>1.4509506210190759E-2</v>
      </c>
      <c r="S357" s="9">
        <f t="shared" si="70"/>
        <v>0</v>
      </c>
      <c r="T357" s="7">
        <f t="shared" si="71"/>
        <v>370773.02039826819</v>
      </c>
      <c r="U357" s="7">
        <f t="shared" si="72"/>
        <v>344638.53851077956</v>
      </c>
      <c r="V357" s="7">
        <f t="shared" si="73"/>
        <v>343912.9149160732</v>
      </c>
      <c r="W357" s="7">
        <f t="shared" si="74"/>
        <v>365240.26692993252</v>
      </c>
      <c r="X357" s="7">
        <f t="shared" si="75"/>
        <v>364531.19187437906</v>
      </c>
      <c r="Y357" s="7">
        <f t="shared" si="75"/>
        <v>343599.74060662603</v>
      </c>
      <c r="Z357" s="7">
        <f t="shared" si="75"/>
        <v>339659.64367618004</v>
      </c>
      <c r="AA357" s="7">
        <f t="shared" si="67"/>
        <v>372877.48562500381</v>
      </c>
      <c r="AB357" s="7" cm="1">
        <f t="array" ref="AB357">SUM(ABS(T357:W357-X356:AA356))</f>
        <v>0</v>
      </c>
      <c r="AC357" s="6">
        <f t="shared" si="76"/>
        <v>0.25659138941793674</v>
      </c>
      <c r="AD357" s="6">
        <f t="shared" si="76"/>
        <v>0.24185786240283999</v>
      </c>
      <c r="AE357" s="6">
        <f t="shared" si="76"/>
        <v>0.23908445105050533</v>
      </c>
      <c r="AF357" s="6">
        <f t="shared" si="76"/>
        <v>0.26246629712871794</v>
      </c>
    </row>
    <row r="358" spans="1:32" x14ac:dyDescent="0.25">
      <c r="A358" s="1">
        <v>43252</v>
      </c>
      <c r="B358" s="3">
        <v>356.72000100000002</v>
      </c>
      <c r="C358" s="5">
        <v>43.119999</v>
      </c>
      <c r="D358" s="3">
        <v>108.400002</v>
      </c>
      <c r="E358" s="3">
        <v>1135</v>
      </c>
      <c r="F358" s="6">
        <f t="shared" si="68"/>
        <v>1.2948651034204284E-2</v>
      </c>
      <c r="G358" s="6">
        <f t="shared" si="68"/>
        <v>2.7906744186045884E-3</v>
      </c>
      <c r="H358" s="6">
        <f t="shared" si="68"/>
        <v>1.2989439996459407E-2</v>
      </c>
      <c r="I358" s="6">
        <f t="shared" si="68"/>
        <v>3.1818181818181746E-2</v>
      </c>
      <c r="J358" s="3" cm="1">
        <f t="array" ref="J358">B358*INDEX(AJ$3:AJ$7,2022-YEAR($A358))/1000000</f>
        <v>206.719597299501</v>
      </c>
      <c r="K358" s="3" cm="1">
        <f t="array" ref="K358">C358*INDEX(AK$3:AK$7,2022-YEAR($A358))/1000000</f>
        <v>183.64807574099999</v>
      </c>
      <c r="L358" s="3" cm="1">
        <f t="array" ref="L358">D358*INDEX(AL$3:AL$7,2022-YEAR($A358))/1000000</f>
        <v>368.16976679280003</v>
      </c>
      <c r="M358" s="3" cm="1">
        <f t="array" ref="M358">E358*INDEX(AM$3:AM$7,2022-YEAR($A358))/1000000</f>
        <v>788.98389999999995</v>
      </c>
      <c r="N358" s="3"/>
      <c r="O358" s="8">
        <v>43252</v>
      </c>
      <c r="P358" s="7">
        <f t="shared" si="69"/>
        <v>1420668.0617821889</v>
      </c>
      <c r="Q358" s="7">
        <f t="shared" si="65"/>
        <v>1442172.3403375081</v>
      </c>
      <c r="R358" s="6">
        <f t="shared" si="66"/>
        <v>-2.7353470582172079E-3</v>
      </c>
      <c r="S358" s="9">
        <f t="shared" si="70"/>
        <v>1</v>
      </c>
      <c r="T358" s="7">
        <f t="shared" si="71"/>
        <v>355167.01544554724</v>
      </c>
      <c r="U358" s="7">
        <f t="shared" si="72"/>
        <v>355167.01544554724</v>
      </c>
      <c r="V358" s="7">
        <f t="shared" si="73"/>
        <v>355167.01544554724</v>
      </c>
      <c r="W358" s="7">
        <f t="shared" si="74"/>
        <v>355167.01544554724</v>
      </c>
      <c r="X358" s="7">
        <f t="shared" si="75"/>
        <v>359765.94918741152</v>
      </c>
      <c r="Y358" s="7">
        <f t="shared" si="75"/>
        <v>356158.17094988329</v>
      </c>
      <c r="Z358" s="7">
        <f t="shared" si="75"/>
        <v>359780.4360813988</v>
      </c>
      <c r="AA358" s="7">
        <f t="shared" si="67"/>
        <v>366467.78411881463</v>
      </c>
      <c r="AB358" s="7" cm="1">
        <f t="array" ref="AB358">SUM(ABS(T358:W358-X357:AA357))</f>
        <v>54149.2932165768</v>
      </c>
      <c r="AC358" s="6">
        <f t="shared" si="76"/>
        <v>0.24946113520885885</v>
      </c>
      <c r="AD358" s="6">
        <f t="shared" si="76"/>
        <v>0.2469595075346768</v>
      </c>
      <c r="AE358" s="6">
        <f t="shared" si="76"/>
        <v>0.24947118039803776</v>
      </c>
      <c r="AF358" s="6">
        <f t="shared" si="76"/>
        <v>0.25410817685842668</v>
      </c>
    </row>
    <row r="359" spans="1:32" x14ac:dyDescent="0.25">
      <c r="A359" s="1">
        <v>43255</v>
      </c>
      <c r="B359" s="3">
        <v>360.73001099999999</v>
      </c>
      <c r="C359" s="5">
        <v>43.490001999999997</v>
      </c>
      <c r="D359" s="3">
        <v>108.449997</v>
      </c>
      <c r="E359" s="3">
        <v>1153.040039</v>
      </c>
      <c r="F359" s="6">
        <f t="shared" si="68"/>
        <v>1.1241337712375676E-2</v>
      </c>
      <c r="G359" s="6">
        <f t="shared" si="68"/>
        <v>8.5807747815578317E-3</v>
      </c>
      <c r="H359" s="6">
        <f t="shared" si="68"/>
        <v>4.612084785755588E-4</v>
      </c>
      <c r="I359" s="6">
        <f t="shared" si="68"/>
        <v>1.5894307488986792E-2</v>
      </c>
      <c r="J359" s="3" cm="1">
        <f t="array" ref="J359">B359*INDEX(AJ$3:AJ$7,2022-YEAR($A359))/1000000</f>
        <v>209.04340210451099</v>
      </c>
      <c r="K359" s="3" cm="1">
        <f t="array" ref="K359">C359*INDEX(AK$3:AK$7,2022-YEAR($A359))/1000000</f>
        <v>185.22391851799998</v>
      </c>
      <c r="L359" s="3" cm="1">
        <f t="array" ref="L359">D359*INDEX(AL$3:AL$7,2022-YEAR($A359))/1000000</f>
        <v>368.33956981080001</v>
      </c>
      <c r="M359" s="3" cm="1">
        <f t="array" ref="M359">E359*INDEX(AM$3:AM$7,2022-YEAR($A359))/1000000</f>
        <v>801.5242527104599</v>
      </c>
      <c r="N359" s="3"/>
      <c r="O359" s="8">
        <v>43255</v>
      </c>
      <c r="P359" s="7">
        <f t="shared" si="69"/>
        <v>1442172.3403375081</v>
      </c>
      <c r="Q359" s="7">
        <f t="shared" si="65"/>
        <v>1455263.3893544083</v>
      </c>
      <c r="R359" s="6">
        <f t="shared" si="66"/>
        <v>1.5136736816862451E-2</v>
      </c>
      <c r="S359" s="9">
        <f t="shared" si="70"/>
        <v>0</v>
      </c>
      <c r="T359" s="7">
        <f t="shared" si="71"/>
        <v>359765.94918741152</v>
      </c>
      <c r="U359" s="7">
        <f t="shared" si="72"/>
        <v>356158.17094988329</v>
      </c>
      <c r="V359" s="7">
        <f t="shared" si="73"/>
        <v>359780.4360813988</v>
      </c>
      <c r="W359" s="7">
        <f t="shared" si="74"/>
        <v>366467.78411881463</v>
      </c>
      <c r="X359" s="7">
        <f t="shared" si="75"/>
        <v>363810.1997196406</v>
      </c>
      <c r="Y359" s="7">
        <f t="shared" si="75"/>
        <v>359214.28400141577</v>
      </c>
      <c r="Z359" s="7">
        <f t="shared" si="75"/>
        <v>359946.36986894516</v>
      </c>
      <c r="AA359" s="7">
        <f t="shared" si="67"/>
        <v>372292.53576440667</v>
      </c>
      <c r="AB359" s="7" cm="1">
        <f t="array" ref="AB359">SUM(ABS(T359:W359-X358:AA358))</f>
        <v>0</v>
      </c>
      <c r="AC359" s="6">
        <f t="shared" si="76"/>
        <v>0.24999611917746109</v>
      </c>
      <c r="AD359" s="6">
        <f t="shared" si="76"/>
        <v>0.24683798591317022</v>
      </c>
      <c r="AE359" s="6">
        <f t="shared" si="76"/>
        <v>0.24734104664628889</v>
      </c>
      <c r="AF359" s="6">
        <f t="shared" si="76"/>
        <v>0.25582484826307977</v>
      </c>
    </row>
    <row r="360" spans="1:32" x14ac:dyDescent="0.25">
      <c r="A360" s="1">
        <v>43256</v>
      </c>
      <c r="B360" s="3">
        <v>360.10000600000001</v>
      </c>
      <c r="C360" s="5">
        <v>43.110000999999997</v>
      </c>
      <c r="D360" s="3">
        <v>107.839996</v>
      </c>
      <c r="E360" s="3">
        <v>1151.0200199999999</v>
      </c>
      <c r="F360" s="6">
        <f t="shared" si="68"/>
        <v>-1.7464723776474678E-3</v>
      </c>
      <c r="G360" s="6">
        <f t="shared" si="68"/>
        <v>-8.7376634289416666E-3</v>
      </c>
      <c r="H360" s="6">
        <f t="shared" si="68"/>
        <v>-5.6247212252112933E-3</v>
      </c>
      <c r="I360" s="6">
        <f t="shared" si="68"/>
        <v>-1.7519070731940589E-3</v>
      </c>
      <c r="J360" s="3" cm="1">
        <f t="array" ref="J360">B360*INDEX(AJ$3:AJ$7,2022-YEAR($A360))/1000000</f>
        <v>208.67831357700601</v>
      </c>
      <c r="K360" s="3" cm="1">
        <f t="array" ref="K360">C360*INDEX(AK$3:AK$7,2022-YEAR($A360))/1000000</f>
        <v>183.60549425899998</v>
      </c>
      <c r="L360" s="3" cm="1">
        <f t="array" ref="L360">D360*INDEX(AL$3:AL$7,2022-YEAR($A360))/1000000</f>
        <v>366.26776241439995</v>
      </c>
      <c r="M360" s="3" cm="1">
        <f t="array" ref="M360">E360*INDEX(AM$3:AM$7,2022-YEAR($A360))/1000000</f>
        <v>800.12005670279996</v>
      </c>
      <c r="N360" s="3"/>
      <c r="O360" s="8">
        <v>43256</v>
      </c>
      <c r="P360" s="7">
        <f t="shared" si="69"/>
        <v>1455263.3893544083</v>
      </c>
      <c r="Q360" s="7">
        <f t="shared" si="65"/>
        <v>1448812.4914641762</v>
      </c>
      <c r="R360" s="6">
        <f t="shared" si="66"/>
        <v>9.0773125033285496E-3</v>
      </c>
      <c r="S360" s="9">
        <f t="shared" si="70"/>
        <v>0</v>
      </c>
      <c r="T360" s="7">
        <f t="shared" si="71"/>
        <v>363810.1997196406</v>
      </c>
      <c r="U360" s="7">
        <f t="shared" si="72"/>
        <v>359214.28400141577</v>
      </c>
      <c r="V360" s="7">
        <f t="shared" si="73"/>
        <v>359946.36986894516</v>
      </c>
      <c r="W360" s="7">
        <f t="shared" si="74"/>
        <v>372292.53576440667</v>
      </c>
      <c r="X360" s="7">
        <f t="shared" si="75"/>
        <v>363174.81525512383</v>
      </c>
      <c r="Y360" s="7">
        <f t="shared" si="75"/>
        <v>356075.59048894315</v>
      </c>
      <c r="Z360" s="7">
        <f t="shared" si="75"/>
        <v>357921.7718824055</v>
      </c>
      <c r="AA360" s="7">
        <f t="shared" si="67"/>
        <v>371640.31383770367</v>
      </c>
      <c r="AB360" s="7" cm="1">
        <f t="array" ref="AB360">SUM(ABS(T360:W360-X359:AA359))</f>
        <v>0</v>
      </c>
      <c r="AC360" s="6">
        <f t="shared" si="76"/>
        <v>0.25067068195146341</v>
      </c>
      <c r="AD360" s="6">
        <f t="shared" si="76"/>
        <v>0.24577065188683708</v>
      </c>
      <c r="AE360" s="6">
        <f t="shared" si="76"/>
        <v>0.2470449240264958</v>
      </c>
      <c r="AF360" s="6">
        <f t="shared" si="76"/>
        <v>0.25651374213520367</v>
      </c>
    </row>
    <row r="361" spans="1:32" x14ac:dyDescent="0.25">
      <c r="A361" s="1">
        <v>43257</v>
      </c>
      <c r="B361" s="3">
        <v>371.55999800000001</v>
      </c>
      <c r="C361" s="5">
        <v>43.459999000000003</v>
      </c>
      <c r="D361" s="3">
        <v>110.360001</v>
      </c>
      <c r="E361" s="3">
        <v>1146.9499510000001</v>
      </c>
      <c r="F361" s="6">
        <f t="shared" si="68"/>
        <v>3.182447045002279E-2</v>
      </c>
      <c r="G361" s="6">
        <f t="shared" si="68"/>
        <v>8.1187193663021517E-3</v>
      </c>
      <c r="H361" s="6">
        <f t="shared" si="68"/>
        <v>2.3367999754005941E-2</v>
      </c>
      <c r="I361" s="6">
        <f t="shared" si="68"/>
        <v>-3.5360540470876778E-3</v>
      </c>
      <c r="J361" s="3" cm="1">
        <f t="array" ref="J361">B361*INDEX(AJ$3:AJ$7,2022-YEAR($A361))/1000000</f>
        <v>215.319390400998</v>
      </c>
      <c r="K361" s="3" cm="1">
        <f t="array" ref="K361">C361*INDEX(AK$3:AK$7,2022-YEAR($A361))/1000000</f>
        <v>185.09613574100004</v>
      </c>
      <c r="L361" s="3" cm="1">
        <f t="array" ref="L361">D361*INDEX(AL$3:AL$7,2022-YEAR($A361))/1000000</f>
        <v>374.82670739639997</v>
      </c>
      <c r="M361" s="3" cm="1">
        <f t="array" ref="M361">E361*INDEX(AM$3:AM$7,2022-YEAR($A361))/1000000</f>
        <v>797.29078893814005</v>
      </c>
      <c r="N361" s="3"/>
      <c r="O361" s="8">
        <v>43257</v>
      </c>
      <c r="P361" s="7">
        <f t="shared" si="69"/>
        <v>1448812.4914641762</v>
      </c>
      <c r="Q361" s="7">
        <f t="shared" si="65"/>
        <v>1470310.9910743202</v>
      </c>
      <c r="R361" s="6">
        <f t="shared" si="66"/>
        <v>-4.4328043551579155E-3</v>
      </c>
      <c r="S361" s="9">
        <f t="shared" si="70"/>
        <v>0</v>
      </c>
      <c r="T361" s="7">
        <f t="shared" si="71"/>
        <v>363174.81525512383</v>
      </c>
      <c r="U361" s="7">
        <f t="shared" si="72"/>
        <v>356075.59048894315</v>
      </c>
      <c r="V361" s="7">
        <f t="shared" si="73"/>
        <v>357921.7718824055</v>
      </c>
      <c r="W361" s="7">
        <f t="shared" si="74"/>
        <v>371640.31383770367</v>
      </c>
      <c r="X361" s="7">
        <f t="shared" si="75"/>
        <v>374732.66143140302</v>
      </c>
      <c r="Y361" s="7">
        <f t="shared" si="75"/>
        <v>358966.46828131325</v>
      </c>
      <c r="Z361" s="7">
        <f t="shared" si="75"/>
        <v>366285.68775970693</v>
      </c>
      <c r="AA361" s="7">
        <f t="shared" si="67"/>
        <v>370326.17360189691</v>
      </c>
      <c r="AB361" s="7" cm="1">
        <f t="array" ref="AB361">SUM(ABS(T361:W361-X360:AA360))</f>
        <v>0</v>
      </c>
      <c r="AC361" s="6">
        <f t="shared" si="76"/>
        <v>0.25486625870734669</v>
      </c>
      <c r="AD361" s="6">
        <f t="shared" si="76"/>
        <v>0.2441432257940378</v>
      </c>
      <c r="AE361" s="6">
        <f t="shared" si="76"/>
        <v>0.24912123352357651</v>
      </c>
      <c r="AF361" s="6">
        <f t="shared" si="76"/>
        <v>0.25186928197503894</v>
      </c>
    </row>
    <row r="362" spans="1:32" x14ac:dyDescent="0.25">
      <c r="A362" s="1">
        <v>43258</v>
      </c>
      <c r="B362" s="3">
        <v>368.52999899999998</v>
      </c>
      <c r="C362" s="5">
        <v>43.439999</v>
      </c>
      <c r="D362" s="3">
        <v>110.800003</v>
      </c>
      <c r="E362" s="3">
        <v>1134.420044</v>
      </c>
      <c r="F362" s="6">
        <f t="shared" si="68"/>
        <v>-8.1548041132243343E-3</v>
      </c>
      <c r="G362" s="6">
        <f t="shared" si="68"/>
        <v>-4.6019329176705259E-4</v>
      </c>
      <c r="H362" s="6">
        <f t="shared" si="68"/>
        <v>3.9869698805095055E-3</v>
      </c>
      <c r="I362" s="6">
        <f t="shared" si="68"/>
        <v>-1.0924545564586774E-2</v>
      </c>
      <c r="J362" s="3" cm="1">
        <f t="array" ref="J362">B362*INDEX(AJ$3:AJ$7,2022-YEAR($A362))/1000000</f>
        <v>213.56350295049899</v>
      </c>
      <c r="K362" s="3" cm="1">
        <f t="array" ref="K362">C362*INDEX(AK$3:AK$7,2022-YEAR($A362))/1000000</f>
        <v>185.010955741</v>
      </c>
      <c r="L362" s="3" cm="1">
        <f t="array" ref="L362">D362*INDEX(AL$3:AL$7,2022-YEAR($A362))/1000000</f>
        <v>376.32113018920001</v>
      </c>
      <c r="M362" s="3" cm="1">
        <f t="array" ref="M362">E362*INDEX(AM$3:AM$7,2022-YEAR($A362))/1000000</f>
        <v>788.58074938616005</v>
      </c>
      <c r="N362" s="3"/>
      <c r="O362" s="8">
        <v>43258</v>
      </c>
      <c r="P362" s="7">
        <f t="shared" si="69"/>
        <v>1470310.9910743202</v>
      </c>
      <c r="Q362" s="7">
        <f t="shared" si="65"/>
        <v>1464504.650512334</v>
      </c>
      <c r="R362" s="6">
        <f t="shared" si="66"/>
        <v>1.4838703929462627E-2</v>
      </c>
      <c r="S362" s="9">
        <f t="shared" si="70"/>
        <v>0</v>
      </c>
      <c r="T362" s="7">
        <f t="shared" si="71"/>
        <v>374732.66143140302</v>
      </c>
      <c r="U362" s="7">
        <f t="shared" si="72"/>
        <v>358966.46828131325</v>
      </c>
      <c r="V362" s="7">
        <f t="shared" si="73"/>
        <v>366285.68775970693</v>
      </c>
      <c r="W362" s="7">
        <f t="shared" si="74"/>
        <v>370326.17360189691</v>
      </c>
      <c r="X362" s="7">
        <f t="shared" si="75"/>
        <v>371676.7899826027</v>
      </c>
      <c r="Y362" s="7">
        <f t="shared" si="75"/>
        <v>358801.27432064089</v>
      </c>
      <c r="Z362" s="7">
        <f t="shared" si="75"/>
        <v>367746.05776446662</v>
      </c>
      <c r="AA362" s="7">
        <f t="shared" si="67"/>
        <v>366280.52844462392</v>
      </c>
      <c r="AB362" s="7" cm="1">
        <f t="array" ref="AB362">SUM(ABS(T362:W362-X361:AA361))</f>
        <v>0</v>
      </c>
      <c r="AC362" s="6">
        <f t="shared" si="76"/>
        <v>0.25379010565284132</v>
      </c>
      <c r="AD362" s="6">
        <f t="shared" si="76"/>
        <v>0.24499838508202751</v>
      </c>
      <c r="AE362" s="6">
        <f t="shared" si="76"/>
        <v>0.25110610446734766</v>
      </c>
      <c r="AF362" s="6">
        <f t="shared" si="76"/>
        <v>0.25010540479778365</v>
      </c>
    </row>
    <row r="363" spans="1:32" x14ac:dyDescent="0.25">
      <c r="A363" s="1">
        <v>43259</v>
      </c>
      <c r="B363" s="3">
        <v>369.5</v>
      </c>
      <c r="C363" s="5">
        <v>43.950001</v>
      </c>
      <c r="D363" s="3">
        <v>111.110001</v>
      </c>
      <c r="E363" s="3">
        <v>1132.709961</v>
      </c>
      <c r="F363" s="6">
        <f t="shared" si="68"/>
        <v>2.6320815201805736E-3</v>
      </c>
      <c r="G363" s="6">
        <f t="shared" si="68"/>
        <v>1.1740377802494928E-2</v>
      </c>
      <c r="H363" s="6">
        <f t="shared" si="68"/>
        <v>2.7978158087234029E-3</v>
      </c>
      <c r="I363" s="6">
        <f t="shared" si="68"/>
        <v>-1.5074513263800826E-3</v>
      </c>
      <c r="J363" s="3" cm="1">
        <f t="array" ref="J363">B363*INDEX(AJ$3:AJ$7,2022-YEAR($A363))/1000000</f>
        <v>214.1256195</v>
      </c>
      <c r="K363" s="3" cm="1">
        <f t="array" ref="K363">C363*INDEX(AK$3:AK$7,2022-YEAR($A363))/1000000</f>
        <v>187.18305425900002</v>
      </c>
      <c r="L363" s="3" cm="1">
        <f t="array" ref="L363">D363*INDEX(AL$3:AL$7,2022-YEAR($A363))/1000000</f>
        <v>377.37400739639997</v>
      </c>
      <c r="M363" s="3" cm="1">
        <f t="array" ref="M363">E363*INDEX(AM$3:AM$7,2022-YEAR($A363))/1000000</f>
        <v>787.39200228954007</v>
      </c>
      <c r="N363" s="3"/>
      <c r="O363" s="8">
        <v>43259</v>
      </c>
      <c r="P363" s="7">
        <f t="shared" si="69"/>
        <v>1464504.650512334</v>
      </c>
      <c r="Q363" s="7">
        <f t="shared" si="65"/>
        <v>1470172.1323048463</v>
      </c>
      <c r="R363" s="6">
        <f t="shared" si="66"/>
        <v>-3.9490560821718868E-3</v>
      </c>
      <c r="S363" s="9">
        <f t="shared" si="70"/>
        <v>0</v>
      </c>
      <c r="T363" s="7">
        <f t="shared" si="71"/>
        <v>371676.7899826027</v>
      </c>
      <c r="U363" s="7">
        <f t="shared" si="72"/>
        <v>358801.27432064089</v>
      </c>
      <c r="V363" s="7">
        <f t="shared" si="73"/>
        <v>367746.05776446662</v>
      </c>
      <c r="W363" s="7">
        <f t="shared" si="74"/>
        <v>366280.52844462392</v>
      </c>
      <c r="X363" s="7">
        <f t="shared" si="75"/>
        <v>372655.07359299593</v>
      </c>
      <c r="Y363" s="7">
        <f t="shared" si="75"/>
        <v>363013.73683718184</v>
      </c>
      <c r="Z363" s="7">
        <f t="shared" si="75"/>
        <v>368774.94349847577</v>
      </c>
      <c r="AA363" s="7">
        <f t="shared" si="67"/>
        <v>365728.37837619288</v>
      </c>
      <c r="AB363" s="7" cm="1">
        <f t="array" ref="AB363">SUM(ABS(T363:W363-X362:AA362))</f>
        <v>0</v>
      </c>
      <c r="AC363" s="6">
        <f t="shared" si="76"/>
        <v>0.25347717141717957</v>
      </c>
      <c r="AD363" s="6">
        <f t="shared" si="76"/>
        <v>0.24691920684693636</v>
      </c>
      <c r="AE363" s="6">
        <f t="shared" si="76"/>
        <v>0.25083793618120953</v>
      </c>
      <c r="AF363" s="6">
        <f t="shared" si="76"/>
        <v>0.24876568555467463</v>
      </c>
    </row>
    <row r="364" spans="1:32" x14ac:dyDescent="0.25">
      <c r="A364" s="1">
        <v>43262</v>
      </c>
      <c r="B364" s="3">
        <v>370.94000199999999</v>
      </c>
      <c r="C364" s="5">
        <v>44.130001</v>
      </c>
      <c r="D364" s="3">
        <v>110.83000199999999</v>
      </c>
      <c r="E364" s="3">
        <v>1140.900024</v>
      </c>
      <c r="F364" s="6">
        <f t="shared" si="68"/>
        <v>3.8971637347766652E-3</v>
      </c>
      <c r="G364" s="6">
        <f t="shared" si="68"/>
        <v>4.0955630467449655E-3</v>
      </c>
      <c r="H364" s="6">
        <f t="shared" si="68"/>
        <v>-2.5200161774816543E-3</v>
      </c>
      <c r="I364" s="6">
        <f t="shared" si="68"/>
        <v>7.2305032020461013E-3</v>
      </c>
      <c r="J364" s="3" cm="1">
        <f t="array" ref="J364">B364*INDEX(AJ$3:AJ$7,2022-YEAR($A364))/1000000</f>
        <v>214.960102099002</v>
      </c>
      <c r="K364" s="3" cm="1">
        <f t="array" ref="K364">C364*INDEX(AK$3:AK$7,2022-YEAR($A364))/1000000</f>
        <v>187.94967425900001</v>
      </c>
      <c r="L364" s="3" cm="1">
        <f t="array" ref="L364">D364*INDEX(AL$3:AL$7,2022-YEAR($A364))/1000000</f>
        <v>376.42301879279995</v>
      </c>
      <c r="M364" s="3" cm="1">
        <f t="array" ref="M364">E364*INDEX(AM$3:AM$7,2022-YEAR($A364))/1000000</f>
        <v>793.08524268335998</v>
      </c>
      <c r="N364" s="3"/>
      <c r="O364" s="8">
        <v>43262</v>
      </c>
      <c r="P364" s="7">
        <f t="shared" si="69"/>
        <v>1470172.1323048463</v>
      </c>
      <c r="Q364" s="7">
        <f t="shared" si="65"/>
        <v>1474826.2571767468</v>
      </c>
      <c r="R364" s="6">
        <f t="shared" si="66"/>
        <v>3.8698967535062412E-3</v>
      </c>
      <c r="S364" s="9">
        <f t="shared" si="70"/>
        <v>0</v>
      </c>
      <c r="T364" s="7">
        <f t="shared" si="71"/>
        <v>372655.07359299593</v>
      </c>
      <c r="U364" s="7">
        <f t="shared" si="72"/>
        <v>363013.73683718184</v>
      </c>
      <c r="V364" s="7">
        <f t="shared" si="73"/>
        <v>368774.94349847577</v>
      </c>
      <c r="W364" s="7">
        <f t="shared" si="74"/>
        <v>365728.37837619288</v>
      </c>
      <c r="X364" s="7">
        <f t="shared" si="75"/>
        <v>374107.37143138313</v>
      </c>
      <c r="Y364" s="7">
        <f t="shared" si="75"/>
        <v>364500.48248323298</v>
      </c>
      <c r="Z364" s="7">
        <f t="shared" si="75"/>
        <v>367845.62467500969</v>
      </c>
      <c r="AA364" s="7">
        <f t="shared" si="67"/>
        <v>368372.77858712105</v>
      </c>
      <c r="AB364" s="7" cm="1">
        <f t="array" ref="AB364">SUM(ABS(T364:W364-X363:AA363))</f>
        <v>0</v>
      </c>
      <c r="AC364" s="6">
        <f t="shared" si="76"/>
        <v>0.25366199551365132</v>
      </c>
      <c r="AD364" s="6">
        <f t="shared" si="76"/>
        <v>0.24714808317896006</v>
      </c>
      <c r="AE364" s="6">
        <f t="shared" si="76"/>
        <v>0.24941624336087892</v>
      </c>
      <c r="AF364" s="6">
        <f t="shared" si="76"/>
        <v>0.2497736779465097</v>
      </c>
    </row>
    <row r="365" spans="1:32" x14ac:dyDescent="0.25">
      <c r="A365" s="1">
        <v>43263</v>
      </c>
      <c r="B365" s="3">
        <v>370.61999500000002</v>
      </c>
      <c r="C365" s="5">
        <v>44.41</v>
      </c>
      <c r="D365" s="3">
        <v>110.19000200000001</v>
      </c>
      <c r="E365" s="3">
        <v>1148.1899410000001</v>
      </c>
      <c r="F365" s="6">
        <f t="shared" si="68"/>
        <v>-8.6269207493017142E-4</v>
      </c>
      <c r="G365" s="6">
        <f t="shared" si="68"/>
        <v>6.3448672933408279E-3</v>
      </c>
      <c r="H365" s="6">
        <f t="shared" si="68"/>
        <v>-5.7746096584928575E-3</v>
      </c>
      <c r="I365" s="6">
        <f t="shared" si="68"/>
        <v>6.3896194641503978E-3</v>
      </c>
      <c r="J365" s="3" cm="1">
        <f t="array" ref="J365">B365*INDEX(AJ$3:AJ$7,2022-YEAR($A365))/1000000</f>
        <v>214.77465772249502</v>
      </c>
      <c r="K365" s="3" cm="1">
        <f t="array" ref="K365">C365*INDEX(AK$3:AK$7,2022-YEAR($A365))/1000000</f>
        <v>189.14219</v>
      </c>
      <c r="L365" s="3" cm="1">
        <f t="array" ref="L365">D365*INDEX(AL$3:AL$7,2022-YEAR($A365))/1000000</f>
        <v>374.2493227928</v>
      </c>
      <c r="M365" s="3" cm="1">
        <f t="array" ref="M365">E365*INDEX(AM$3:AM$7,2022-YEAR($A365))/1000000</f>
        <v>798.15275558674</v>
      </c>
      <c r="N365" s="3"/>
      <c r="O365" s="8">
        <v>43263</v>
      </c>
      <c r="P365" s="7">
        <f t="shared" si="69"/>
        <v>1474826.2571767468</v>
      </c>
      <c r="Q365" s="7">
        <f t="shared" si="65"/>
        <v>1477045.8218809958</v>
      </c>
      <c r="R365" s="6">
        <f t="shared" si="66"/>
        <v>3.1657006479941519E-3</v>
      </c>
      <c r="S365" s="9">
        <f t="shared" si="70"/>
        <v>0</v>
      </c>
      <c r="T365" s="7">
        <f t="shared" si="71"/>
        <v>374107.37143138313</v>
      </c>
      <c r="U365" s="7">
        <f t="shared" si="72"/>
        <v>364500.48248323298</v>
      </c>
      <c r="V365" s="7">
        <f t="shared" si="73"/>
        <v>367845.62467500969</v>
      </c>
      <c r="W365" s="7">
        <f t="shared" si="74"/>
        <v>368372.77858712105</v>
      </c>
      <c r="X365" s="7">
        <f t="shared" si="75"/>
        <v>373784.63196687633</v>
      </c>
      <c r="Y365" s="7">
        <f t="shared" si="75"/>
        <v>366813.1896729478</v>
      </c>
      <c r="Z365" s="7">
        <f t="shared" si="75"/>
        <v>365721.45977792708</v>
      </c>
      <c r="AA365" s="7">
        <f t="shared" si="67"/>
        <v>370726.54046324448</v>
      </c>
      <c r="AB365" s="7" cm="1">
        <f t="array" ref="AB365">SUM(ABS(T365:W365-X364:AA364))</f>
        <v>0</v>
      </c>
      <c r="AC365" s="6">
        <f t="shared" si="76"/>
        <v>0.25306231291515874</v>
      </c>
      <c r="AD365" s="6">
        <f t="shared" si="76"/>
        <v>0.24834245778903236</v>
      </c>
      <c r="AE365" s="6">
        <f t="shared" si="76"/>
        <v>0.24760332710070312</v>
      </c>
      <c r="AF365" s="6">
        <f t="shared" si="76"/>
        <v>0.25099190219510575</v>
      </c>
    </row>
    <row r="366" spans="1:32" x14ac:dyDescent="0.25">
      <c r="A366" s="1">
        <v>43264</v>
      </c>
      <c r="B366" s="3">
        <v>363.85000600000001</v>
      </c>
      <c r="C366" s="5">
        <v>44.18</v>
      </c>
      <c r="D366" s="3">
        <v>109.970001</v>
      </c>
      <c r="E366" s="3">
        <v>1144.2299800000001</v>
      </c>
      <c r="F366" s="6">
        <f t="shared" si="68"/>
        <v>-1.8266658818556158E-2</v>
      </c>
      <c r="G366" s="6">
        <f t="shared" si="68"/>
        <v>-5.1790137356451105E-3</v>
      </c>
      <c r="H366" s="6">
        <f t="shared" si="68"/>
        <v>-1.9965604501941403E-3</v>
      </c>
      <c r="I366" s="6">
        <f t="shared" si="68"/>
        <v>-3.4488727505757044E-3</v>
      </c>
      <c r="J366" s="3" cm="1">
        <f t="array" ref="J366">B366*INDEX(AJ$3:AJ$7,2022-YEAR($A366))/1000000</f>
        <v>210.85144232700603</v>
      </c>
      <c r="K366" s="3" cm="1">
        <f t="array" ref="K366">C366*INDEX(AK$3:AK$7,2022-YEAR($A366))/1000000</f>
        <v>188.16262</v>
      </c>
      <c r="L366" s="3" cm="1">
        <f t="array" ref="L366">D366*INDEX(AL$3:AL$7,2022-YEAR($A366))/1000000</f>
        <v>373.50211139639998</v>
      </c>
      <c r="M366" s="3" cm="1">
        <f t="array" ref="M366">E366*INDEX(AM$3:AM$7,2022-YEAR($A366))/1000000</f>
        <v>795.40002829720004</v>
      </c>
      <c r="N366" s="3"/>
      <c r="O366" s="8">
        <v>43264</v>
      </c>
      <c r="P366" s="7">
        <f t="shared" si="69"/>
        <v>1477045.8218809958</v>
      </c>
      <c r="Q366" s="7">
        <f t="shared" si="65"/>
        <v>1466309.5213238064</v>
      </c>
      <c r="R366" s="6">
        <f t="shared" si="66"/>
        <v>1.5049669026763191E-3</v>
      </c>
      <c r="S366" s="9">
        <f t="shared" si="70"/>
        <v>0</v>
      </c>
      <c r="T366" s="7">
        <f t="shared" si="71"/>
        <v>373784.63196687633</v>
      </c>
      <c r="U366" s="7">
        <f t="shared" si="72"/>
        <v>366813.1896729478</v>
      </c>
      <c r="V366" s="7">
        <f t="shared" si="73"/>
        <v>365721.45977792708</v>
      </c>
      <c r="W366" s="7">
        <f t="shared" si="74"/>
        <v>370726.54046324448</v>
      </c>
      <c r="X366" s="7">
        <f t="shared" si="75"/>
        <v>366956.8356231178</v>
      </c>
      <c r="Y366" s="7">
        <f t="shared" si="75"/>
        <v>364913.45912521583</v>
      </c>
      <c r="Z366" s="7">
        <f t="shared" si="75"/>
        <v>364991.27477554721</v>
      </c>
      <c r="AA366" s="7">
        <f t="shared" si="67"/>
        <v>369447.95179992559</v>
      </c>
      <c r="AB366" s="7" cm="1">
        <f t="array" ref="AB366">SUM(ABS(T366:W366-X365:AA365))</f>
        <v>0</v>
      </c>
      <c r="AC366" s="6">
        <f t="shared" si="76"/>
        <v>0.25025878253305184</v>
      </c>
      <c r="AD366" s="6">
        <f t="shared" si="76"/>
        <v>0.24886523194350293</v>
      </c>
      <c r="AE366" s="6">
        <f t="shared" si="76"/>
        <v>0.2489183009914766</v>
      </c>
      <c r="AF366" s="6">
        <f t="shared" si="76"/>
        <v>0.25195768453196865</v>
      </c>
    </row>
    <row r="367" spans="1:32" x14ac:dyDescent="0.25">
      <c r="A367" s="1">
        <v>43265</v>
      </c>
      <c r="B367" s="3">
        <v>362.42001299999998</v>
      </c>
      <c r="C367" s="5">
        <v>43.580002</v>
      </c>
      <c r="D367" s="3">
        <v>108.029999</v>
      </c>
      <c r="E367" s="3">
        <v>1160.1099850000001</v>
      </c>
      <c r="F367" s="6">
        <f t="shared" si="68"/>
        <v>-3.9301717092730115E-3</v>
      </c>
      <c r="G367" s="6">
        <f t="shared" si="68"/>
        <v>-1.3580760525124469E-2</v>
      </c>
      <c r="H367" s="6">
        <f t="shared" si="68"/>
        <v>-1.7641192892232427E-2</v>
      </c>
      <c r="I367" s="6">
        <f t="shared" si="68"/>
        <v>1.3878333270030296E-2</v>
      </c>
      <c r="J367" s="3" cm="1">
        <f t="array" ref="J367">B367*INDEX(AJ$3:AJ$7,2022-YEAR($A367))/1000000</f>
        <v>210.022759953513</v>
      </c>
      <c r="K367" s="3" cm="1">
        <f t="array" ref="K367">C367*INDEX(AK$3:AK$7,2022-YEAR($A367))/1000000</f>
        <v>185.607228518</v>
      </c>
      <c r="L367" s="3" cm="1">
        <f t="array" ref="L367">D367*INDEX(AL$3:AL$7,2022-YEAR($A367))/1000000</f>
        <v>366.91308860360004</v>
      </c>
      <c r="M367" s="3" cm="1">
        <f t="array" ref="M367">E367*INDEX(AM$3:AM$7,2022-YEAR($A367))/1000000</f>
        <v>806.4388549729</v>
      </c>
      <c r="N367" s="3"/>
      <c r="O367" s="8">
        <v>43265</v>
      </c>
      <c r="P367" s="7">
        <f t="shared" si="69"/>
        <v>1466309.5213238064</v>
      </c>
      <c r="Q367" s="7">
        <f t="shared" si="65"/>
        <v>1458599.9559678538</v>
      </c>
      <c r="R367" s="6">
        <f t="shared" si="66"/>
        <v>-7.2687660722108305E-3</v>
      </c>
      <c r="S367" s="9">
        <f t="shared" si="70"/>
        <v>0</v>
      </c>
      <c r="T367" s="7">
        <f t="shared" si="71"/>
        <v>366956.8356231178</v>
      </c>
      <c r="U367" s="7">
        <f t="shared" si="72"/>
        <v>364913.45912521583</v>
      </c>
      <c r="V367" s="7">
        <f t="shared" si="73"/>
        <v>364991.27477554721</v>
      </c>
      <c r="W367" s="7">
        <f t="shared" si="74"/>
        <v>369447.95179992559</v>
      </c>
      <c r="X367" s="7">
        <f t="shared" si="75"/>
        <v>365514.63224922749</v>
      </c>
      <c r="Y367" s="7">
        <f t="shared" si="75"/>
        <v>359957.65682444145</v>
      </c>
      <c r="Z367" s="7">
        <f t="shared" si="75"/>
        <v>358552.39329324994</v>
      </c>
      <c r="AA367" s="7">
        <f t="shared" si="67"/>
        <v>374575.273600935</v>
      </c>
      <c r="AB367" s="7" cm="1">
        <f t="array" ref="AB367">SUM(ABS(T367:W367-X366:AA366))</f>
        <v>0</v>
      </c>
      <c r="AC367" s="6">
        <f t="shared" si="76"/>
        <v>0.25059278985559158</v>
      </c>
      <c r="AD367" s="6">
        <f t="shared" si="76"/>
        <v>0.24678298895572887</v>
      </c>
      <c r="AE367" s="6">
        <f t="shared" si="76"/>
        <v>0.24581955581873891</v>
      </c>
      <c r="AF367" s="6">
        <f t="shared" si="76"/>
        <v>0.25680466536994073</v>
      </c>
    </row>
    <row r="368" spans="1:32" x14ac:dyDescent="0.25">
      <c r="A368" s="1">
        <v>43266</v>
      </c>
      <c r="B368" s="3">
        <v>357.88000499999998</v>
      </c>
      <c r="C368" s="5">
        <v>44.119999</v>
      </c>
      <c r="D368" s="3">
        <v>107.900002</v>
      </c>
      <c r="E368" s="3">
        <v>1159.2700199999999</v>
      </c>
      <c r="F368" s="6">
        <f t="shared" si="68"/>
        <v>-1.2526924113321569E-2</v>
      </c>
      <c r="G368" s="6">
        <f t="shared" si="68"/>
        <v>1.2390935640617995E-2</v>
      </c>
      <c r="H368" s="6">
        <f t="shared" si="68"/>
        <v>-1.2033416754915205E-3</v>
      </c>
      <c r="I368" s="6">
        <f t="shared" si="68"/>
        <v>-7.2403910910234792E-4</v>
      </c>
      <c r="J368" s="3" cm="1">
        <f t="array" ref="J368">B368*INDEX(AJ$3:AJ$7,2022-YEAR($A368))/1000000</f>
        <v>207.39182077750499</v>
      </c>
      <c r="K368" s="3" cm="1">
        <f t="array" ref="K368">C368*INDEX(AK$3:AK$7,2022-YEAR($A368))/1000000</f>
        <v>187.907075741</v>
      </c>
      <c r="L368" s="3" cm="1">
        <f t="array" ref="L368">D368*INDEX(AL$3:AL$7,2022-YEAR($A368))/1000000</f>
        <v>366.47156679279999</v>
      </c>
      <c r="M368" s="3" cm="1">
        <f t="array" ref="M368">E368*INDEX(AM$3:AM$7,2022-YEAR($A368))/1000000</f>
        <v>805.85496170279987</v>
      </c>
      <c r="N368" s="3"/>
      <c r="O368" s="8">
        <v>43266</v>
      </c>
      <c r="P368" s="7">
        <f t="shared" si="69"/>
        <v>1458599.9559678538</v>
      </c>
      <c r="Q368" s="7">
        <f t="shared" si="65"/>
        <v>1457778.7258813321</v>
      </c>
      <c r="R368" s="6">
        <f t="shared" si="66"/>
        <v>-5.2578021514804174E-3</v>
      </c>
      <c r="S368" s="9">
        <f t="shared" si="70"/>
        <v>0</v>
      </c>
      <c r="T368" s="7">
        <f t="shared" si="71"/>
        <v>365514.63224922749</v>
      </c>
      <c r="U368" s="7">
        <f t="shared" si="72"/>
        <v>359957.65682444145</v>
      </c>
      <c r="V368" s="7">
        <f t="shared" si="73"/>
        <v>358552.39329324994</v>
      </c>
      <c r="W368" s="7">
        <f t="shared" si="74"/>
        <v>374575.273600935</v>
      </c>
      <c r="X368" s="7">
        <f t="shared" si="75"/>
        <v>360935.85818873282</v>
      </c>
      <c r="Y368" s="7">
        <f t="shared" si="75"/>
        <v>364417.86898350075</v>
      </c>
      <c r="Z368" s="7">
        <f t="shared" si="75"/>
        <v>358120.93225555297</v>
      </c>
      <c r="AA368" s="7">
        <f t="shared" si="67"/>
        <v>374304.06645354524</v>
      </c>
      <c r="AB368" s="7" cm="1">
        <f t="array" ref="AB368">SUM(ABS(T368:W368-X367:AA367))</f>
        <v>0</v>
      </c>
      <c r="AC368" s="6">
        <f t="shared" si="76"/>
        <v>0.24759303437531038</v>
      </c>
      <c r="AD368" s="6">
        <f t="shared" si="76"/>
        <v>0.24998160729995833</v>
      </c>
      <c r="AE368" s="6">
        <f t="shared" si="76"/>
        <v>0.245662065097735</v>
      </c>
      <c r="AF368" s="6">
        <f t="shared" si="76"/>
        <v>0.25676329322699609</v>
      </c>
    </row>
    <row r="369" spans="1:32" x14ac:dyDescent="0.25">
      <c r="A369" s="1">
        <v>43269</v>
      </c>
      <c r="B369" s="3">
        <v>354.73998999999998</v>
      </c>
      <c r="C369" s="5">
        <v>43.549999</v>
      </c>
      <c r="D369" s="3">
        <v>108.18</v>
      </c>
      <c r="E369" s="3">
        <v>1183.579956</v>
      </c>
      <c r="F369" s="6">
        <f t="shared" si="68"/>
        <v>-8.7739324805251595E-3</v>
      </c>
      <c r="G369" s="6">
        <f t="shared" si="68"/>
        <v>-1.2919311262903688E-2</v>
      </c>
      <c r="H369" s="6">
        <f t="shared" si="68"/>
        <v>2.5949767822988079E-3</v>
      </c>
      <c r="I369" s="6">
        <f t="shared" si="68"/>
        <v>2.0970037679401088E-2</v>
      </c>
      <c r="J369" s="3" cm="1">
        <f t="array" ref="J369">B369*INDEX(AJ$3:AJ$7,2022-YEAR($A369))/1000000</f>
        <v>205.57217894498999</v>
      </c>
      <c r="K369" s="3" cm="1">
        <f t="array" ref="K369">C369*INDEX(AK$3:AK$7,2022-YEAR($A369))/1000000</f>
        <v>185.47944574100001</v>
      </c>
      <c r="L369" s="3" cm="1">
        <f t="array" ref="L369">D369*INDEX(AL$3:AL$7,2022-YEAR($A369))/1000000</f>
        <v>367.422552</v>
      </c>
      <c r="M369" s="3" cm="1">
        <f t="array" ref="M369">E369*INDEX(AM$3:AM$7,2022-YEAR($A369))/1000000</f>
        <v>822.75377061383995</v>
      </c>
      <c r="N369" s="3"/>
      <c r="O369" s="8">
        <v>43269</v>
      </c>
      <c r="P369" s="7">
        <f t="shared" si="69"/>
        <v>1457778.7258813321</v>
      </c>
      <c r="Q369" s="7">
        <f t="shared" si="65"/>
        <v>1458682.3570341638</v>
      </c>
      <c r="R369" s="6">
        <f t="shared" si="66"/>
        <v>-5.6302626581172799E-4</v>
      </c>
      <c r="S369" s="9">
        <f t="shared" si="70"/>
        <v>0</v>
      </c>
      <c r="T369" s="7">
        <f t="shared" si="71"/>
        <v>360935.85818873282</v>
      </c>
      <c r="U369" s="7">
        <f t="shared" si="72"/>
        <v>364417.86898350075</v>
      </c>
      <c r="V369" s="7">
        <f t="shared" si="73"/>
        <v>358120.93225555297</v>
      </c>
      <c r="W369" s="7">
        <f t="shared" si="74"/>
        <v>374304.06645354524</v>
      </c>
      <c r="X369" s="7">
        <f t="shared" si="75"/>
        <v>357769.03133918444</v>
      </c>
      <c r="Y369" s="7">
        <f t="shared" si="75"/>
        <v>359709.84110433882</v>
      </c>
      <c r="Z369" s="7">
        <f t="shared" si="75"/>
        <v>359050.24776001135</v>
      </c>
      <c r="AA369" s="7">
        <f t="shared" si="67"/>
        <v>382153.23683062918</v>
      </c>
      <c r="AB369" s="7" cm="1">
        <f t="array" ref="AB369">SUM(ABS(T369:W369-X368:AA368))</f>
        <v>0</v>
      </c>
      <c r="AC369" s="6">
        <f t="shared" si="76"/>
        <v>0.24526863550102235</v>
      </c>
      <c r="AD369" s="6">
        <f t="shared" si="76"/>
        <v>0.24659915804816585</v>
      </c>
      <c r="AE369" s="6">
        <f t="shared" si="76"/>
        <v>0.24614697369072383</v>
      </c>
      <c r="AF369" s="6">
        <f t="shared" si="76"/>
        <v>0.261985232760088</v>
      </c>
    </row>
    <row r="370" spans="1:32" x14ac:dyDescent="0.25">
      <c r="A370" s="1">
        <v>43270</v>
      </c>
      <c r="B370" s="3">
        <v>341.11999500000002</v>
      </c>
      <c r="C370" s="5">
        <v>43.599997999999999</v>
      </c>
      <c r="D370" s="3">
        <v>107.550003</v>
      </c>
      <c r="E370" s="3">
        <v>1178.6899410000001</v>
      </c>
      <c r="F370" s="6">
        <f t="shared" si="68"/>
        <v>-3.8394303952029696E-2</v>
      </c>
      <c r="G370" s="6">
        <f t="shared" si="68"/>
        <v>1.1480826899674668E-3</v>
      </c>
      <c r="H370" s="6">
        <f t="shared" si="68"/>
        <v>-5.8235995562950782E-3</v>
      </c>
      <c r="I370" s="6">
        <f t="shared" si="68"/>
        <v>-4.1315459722096604E-3</v>
      </c>
      <c r="J370" s="3" cm="1">
        <f t="array" ref="J370">B370*INDEX(AJ$3:AJ$7,2022-YEAR($A370))/1000000</f>
        <v>197.67937822249502</v>
      </c>
      <c r="K370" s="3" cm="1">
        <f t="array" ref="K370">C370*INDEX(AK$3:AK$7,2022-YEAR($A370))/1000000</f>
        <v>185.692391482</v>
      </c>
      <c r="L370" s="3" cm="1">
        <f t="array" ref="L370">D370*INDEX(AL$3:AL$7,2022-YEAR($A370))/1000000</f>
        <v>365.28283018919996</v>
      </c>
      <c r="M370" s="3" cm="1">
        <f t="array" ref="M370">E370*INDEX(AM$3:AM$7,2022-YEAR($A370))/1000000</f>
        <v>819.35452558674001</v>
      </c>
      <c r="N370" s="3"/>
      <c r="O370" s="8">
        <v>43270</v>
      </c>
      <c r="P370" s="7">
        <f t="shared" si="69"/>
        <v>1458682.3570341638</v>
      </c>
      <c r="Q370" s="7">
        <f t="shared" si="65"/>
        <v>1441689.1922123493</v>
      </c>
      <c r="R370" s="6">
        <f t="shared" si="66"/>
        <v>6.1986852791084956E-4</v>
      </c>
      <c r="S370" s="9">
        <f t="shared" si="70"/>
        <v>0</v>
      </c>
      <c r="T370" s="7">
        <f t="shared" si="71"/>
        <v>357769.03133918444</v>
      </c>
      <c r="U370" s="7">
        <f t="shared" si="72"/>
        <v>359709.84110433882</v>
      </c>
      <c r="V370" s="7">
        <f t="shared" si="73"/>
        <v>359050.24776001135</v>
      </c>
      <c r="W370" s="7">
        <f t="shared" si="74"/>
        <v>382153.23683062918</v>
      </c>
      <c r="X370" s="7">
        <f t="shared" si="75"/>
        <v>344032.73840532458</v>
      </c>
      <c r="Y370" s="7">
        <f t="shared" si="75"/>
        <v>360122.81774632167</v>
      </c>
      <c r="Z370" s="7">
        <f t="shared" si="75"/>
        <v>356959.28289646853</v>
      </c>
      <c r="AA370" s="7">
        <f t="shared" si="67"/>
        <v>380574.35316423466</v>
      </c>
      <c r="AB370" s="7" cm="1">
        <f t="array" ref="AB370">SUM(ABS(T370:W370-X369:AA369))</f>
        <v>0</v>
      </c>
      <c r="AC370" s="6">
        <f t="shared" si="76"/>
        <v>0.23863169694529507</v>
      </c>
      <c r="AD370" s="6">
        <f t="shared" si="76"/>
        <v>0.24979227124099745</v>
      </c>
      <c r="AE370" s="6">
        <f t="shared" si="76"/>
        <v>0.24759794609314884</v>
      </c>
      <c r="AF370" s="6">
        <f t="shared" si="76"/>
        <v>0.26397808572055875</v>
      </c>
    </row>
    <row r="371" spans="1:32" x14ac:dyDescent="0.25">
      <c r="A371" s="1">
        <v>43271</v>
      </c>
      <c r="B371" s="3">
        <v>342.69000199999999</v>
      </c>
      <c r="C371" s="5">
        <v>43.259998000000003</v>
      </c>
      <c r="D371" s="3">
        <v>107.540001</v>
      </c>
      <c r="E371" s="3">
        <v>1184.0699460000001</v>
      </c>
      <c r="F371" s="6">
        <f t="shared" si="68"/>
        <v>4.6025065168049384E-3</v>
      </c>
      <c r="G371" s="6">
        <f t="shared" si="68"/>
        <v>-7.798165495328635E-3</v>
      </c>
      <c r="H371" s="6">
        <f t="shared" si="68"/>
        <v>-9.2998602705729461E-5</v>
      </c>
      <c r="I371" s="6">
        <f t="shared" si="68"/>
        <v>4.564393750094764E-3</v>
      </c>
      <c r="J371" s="3" cm="1">
        <f t="array" ref="J371">B371*INDEX(AJ$3:AJ$7,2022-YEAR($A371))/1000000</f>
        <v>198.589198849002</v>
      </c>
      <c r="K371" s="3" cm="1">
        <f t="array" ref="K371">C371*INDEX(AK$3:AK$7,2022-YEAR($A371))/1000000</f>
        <v>184.24433148200004</v>
      </c>
      <c r="L371" s="3" cm="1">
        <f t="array" ref="L371">D371*INDEX(AL$3:AL$7,2022-YEAR($A371))/1000000</f>
        <v>365.24885939640001</v>
      </c>
      <c r="M371" s="3" cm="1">
        <f t="array" ref="M371">E371*INDEX(AM$3:AM$7,2022-YEAR($A371))/1000000</f>
        <v>823.09438226244004</v>
      </c>
      <c r="N371" s="3"/>
      <c r="O371" s="8">
        <v>43271</v>
      </c>
      <c r="P371" s="7">
        <f t="shared" si="69"/>
        <v>1441689.1922123493</v>
      </c>
      <c r="Q371" s="7">
        <f t="shared" si="65"/>
        <v>1442168.2022859212</v>
      </c>
      <c r="R371" s="6">
        <f t="shared" si="66"/>
        <v>-1.1649667756567283E-2</v>
      </c>
      <c r="S371" s="9">
        <f t="shared" si="70"/>
        <v>0</v>
      </c>
      <c r="T371" s="7">
        <f t="shared" si="71"/>
        <v>344032.73840532458</v>
      </c>
      <c r="U371" s="7">
        <f t="shared" si="72"/>
        <v>360122.81774632167</v>
      </c>
      <c r="V371" s="7">
        <f t="shared" si="73"/>
        <v>356959.28289646853</v>
      </c>
      <c r="W371" s="7">
        <f t="shared" si="74"/>
        <v>380574.35316423466</v>
      </c>
      <c r="X371" s="7">
        <f t="shared" si="75"/>
        <v>345616.15132582933</v>
      </c>
      <c r="Y371" s="7">
        <f t="shared" si="75"/>
        <v>357314.52041489177</v>
      </c>
      <c r="Z371" s="7">
        <f t="shared" si="75"/>
        <v>356926.08618193632</v>
      </c>
      <c r="AA371" s="7">
        <f t="shared" si="67"/>
        <v>382311.44436326384</v>
      </c>
      <c r="AB371" s="7" cm="1">
        <f t="array" ref="AB371">SUM(ABS(T371:W371-X370:AA370))</f>
        <v>0</v>
      </c>
      <c r="AC371" s="6">
        <f t="shared" si="76"/>
        <v>0.2396503755789425</v>
      </c>
      <c r="AD371" s="6">
        <f t="shared" si="76"/>
        <v>0.24776202931705699</v>
      </c>
      <c r="AE371" s="6">
        <f t="shared" si="76"/>
        <v>0.24749268886679621</v>
      </c>
      <c r="AF371" s="6">
        <f t="shared" si="76"/>
        <v>0.26509490623720433</v>
      </c>
    </row>
    <row r="372" spans="1:32" x14ac:dyDescent="0.25">
      <c r="A372" s="1">
        <v>43272</v>
      </c>
      <c r="B372" s="3">
        <v>337.66000400000001</v>
      </c>
      <c r="C372" s="5">
        <v>43.09</v>
      </c>
      <c r="D372" s="3">
        <v>107.510002</v>
      </c>
      <c r="E372" s="3">
        <v>1169.4399410000001</v>
      </c>
      <c r="F372" s="6">
        <f t="shared" si="68"/>
        <v>-1.4677982931057265E-2</v>
      </c>
      <c r="G372" s="6">
        <f t="shared" si="68"/>
        <v>-3.9296811802903564E-3</v>
      </c>
      <c r="H372" s="6">
        <f t="shared" si="68"/>
        <v>-2.7895666469268665E-4</v>
      </c>
      <c r="I372" s="6">
        <f t="shared" si="68"/>
        <v>-1.2355693216792418E-2</v>
      </c>
      <c r="J372" s="3" cm="1">
        <f t="array" ref="J372">B372*INDEX(AJ$3:AJ$7,2022-YEAR($A372))/1000000</f>
        <v>195.674309978004</v>
      </c>
      <c r="K372" s="3" cm="1">
        <f t="array" ref="K372">C372*INDEX(AK$3:AK$7,2022-YEAR($A372))/1000000</f>
        <v>183.52030999999999</v>
      </c>
      <c r="L372" s="3" cm="1">
        <f t="array" ref="L372">D372*INDEX(AL$3:AL$7,2022-YEAR($A372))/1000000</f>
        <v>365.1469707928</v>
      </c>
      <c r="M372" s="3" cm="1">
        <f t="array" ref="M372">E372*INDEX(AM$3:AM$7,2022-YEAR($A372))/1000000</f>
        <v>812.92448058674006</v>
      </c>
      <c r="N372" s="3"/>
      <c r="O372" s="8">
        <v>43272</v>
      </c>
      <c r="P372" s="7">
        <f t="shared" si="69"/>
        <v>1442168.2022859212</v>
      </c>
      <c r="Q372" s="7">
        <f t="shared" si="65"/>
        <v>1430867.8323393799</v>
      </c>
      <c r="R372" s="6">
        <f t="shared" si="66"/>
        <v>3.3225613132104037E-4</v>
      </c>
      <c r="S372" s="9">
        <f t="shared" si="70"/>
        <v>0</v>
      </c>
      <c r="T372" s="7">
        <f t="shared" si="71"/>
        <v>345616.15132582933</v>
      </c>
      <c r="U372" s="7">
        <f t="shared" si="72"/>
        <v>357314.52041489177</v>
      </c>
      <c r="V372" s="7">
        <f t="shared" si="73"/>
        <v>356926.08618193632</v>
      </c>
      <c r="W372" s="7">
        <f t="shared" si="74"/>
        <v>382311.44436326384</v>
      </c>
      <c r="X372" s="7">
        <f t="shared" si="75"/>
        <v>340543.20335597108</v>
      </c>
      <c r="Y372" s="7">
        <f t="shared" si="75"/>
        <v>355910.38826857292</v>
      </c>
      <c r="Z372" s="7">
        <f t="shared" si="75"/>
        <v>356826.51927139325</v>
      </c>
      <c r="AA372" s="7">
        <f t="shared" si="67"/>
        <v>377587.72144344257</v>
      </c>
      <c r="AB372" s="7" cm="1">
        <f t="array" ref="AB372">SUM(ABS(T372:W372-X371:AA371))</f>
        <v>0</v>
      </c>
      <c r="AC372" s="6">
        <f t="shared" si="76"/>
        <v>0.237997665234534</v>
      </c>
      <c r="AD372" s="6">
        <f t="shared" si="76"/>
        <v>0.24873743068685916</v>
      </c>
      <c r="AE372" s="6">
        <f t="shared" si="76"/>
        <v>0.24937769317799541</v>
      </c>
      <c r="AF372" s="6">
        <f t="shared" si="76"/>
        <v>0.26388721090061135</v>
      </c>
    </row>
    <row r="373" spans="1:32" x14ac:dyDescent="0.25">
      <c r="A373" s="1">
        <v>43273</v>
      </c>
      <c r="B373" s="3">
        <v>338.91000400000001</v>
      </c>
      <c r="C373" s="5">
        <v>43.25</v>
      </c>
      <c r="D373" s="3">
        <v>105.75</v>
      </c>
      <c r="E373" s="3">
        <v>1169.290039</v>
      </c>
      <c r="F373" s="6">
        <f t="shared" si="68"/>
        <v>3.7019486619445097E-3</v>
      </c>
      <c r="G373" s="6">
        <f t="shared" si="68"/>
        <v>3.7131585054537286E-3</v>
      </c>
      <c r="H373" s="6">
        <f t="shared" si="68"/>
        <v>-1.6370588477898074E-2</v>
      </c>
      <c r="I373" s="6">
        <f t="shared" si="68"/>
        <v>-1.2818272640147121E-4</v>
      </c>
      <c r="J373" s="3" cm="1">
        <f t="array" ref="J373">B373*INDEX(AJ$3:AJ$7,2022-YEAR($A373))/1000000</f>
        <v>196.39868622800401</v>
      </c>
      <c r="K373" s="3" cm="1">
        <f t="array" ref="K373">C373*INDEX(AK$3:AK$7,2022-YEAR($A373))/1000000</f>
        <v>184.20175</v>
      </c>
      <c r="L373" s="3" cm="1">
        <f t="array" ref="L373">D373*INDEX(AL$3:AL$7,2022-YEAR($A373))/1000000</f>
        <v>359.16930000000002</v>
      </c>
      <c r="M373" s="3" cm="1">
        <f t="array" ref="M373">E373*INDEX(AM$3:AM$7,2022-YEAR($A373))/1000000</f>
        <v>812.82027771045989</v>
      </c>
      <c r="N373" s="3"/>
      <c r="O373" s="8">
        <v>43273</v>
      </c>
      <c r="P373" s="7">
        <f t="shared" si="69"/>
        <v>1430867.8323393799</v>
      </c>
      <c r="Q373" s="7">
        <f t="shared" si="65"/>
        <v>1427560.1971521734</v>
      </c>
      <c r="R373" s="6">
        <f t="shared" si="66"/>
        <v>-7.8356809757901269E-3</v>
      </c>
      <c r="S373" s="9">
        <f t="shared" si="70"/>
        <v>0</v>
      </c>
      <c r="T373" s="7">
        <f t="shared" si="71"/>
        <v>340543.20335597108</v>
      </c>
      <c r="U373" s="7">
        <f t="shared" si="72"/>
        <v>355910.38826857292</v>
      </c>
      <c r="V373" s="7">
        <f t="shared" si="73"/>
        <v>356826.51927139325</v>
      </c>
      <c r="W373" s="7">
        <f t="shared" si="74"/>
        <v>377587.72144344257</v>
      </c>
      <c r="X373" s="7">
        <f t="shared" si="75"/>
        <v>341803.87681196904</v>
      </c>
      <c r="Y373" s="7">
        <f t="shared" si="75"/>
        <v>357231.93995395169</v>
      </c>
      <c r="Z373" s="7">
        <f t="shared" si="75"/>
        <v>350985.05916640052</v>
      </c>
      <c r="AA373" s="7">
        <f t="shared" si="67"/>
        <v>377539.32121985225</v>
      </c>
      <c r="AB373" s="7" cm="1">
        <f t="array" ref="AB373">SUM(ABS(T373:W373-X372:AA372))</f>
        <v>0</v>
      </c>
      <c r="AC373" s="6">
        <f t="shared" si="76"/>
        <v>0.23943219872186855</v>
      </c>
      <c r="AD373" s="6">
        <f t="shared" si="76"/>
        <v>0.25023949299412407</v>
      </c>
      <c r="AE373" s="6">
        <f t="shared" si="76"/>
        <v>0.24586357889956401</v>
      </c>
      <c r="AF373" s="6">
        <f t="shared" si="76"/>
        <v>0.26446472938444343</v>
      </c>
    </row>
    <row r="374" spans="1:32" x14ac:dyDescent="0.25">
      <c r="A374" s="1">
        <v>43276</v>
      </c>
      <c r="B374" s="3">
        <v>331.20001200000002</v>
      </c>
      <c r="C374" s="5">
        <v>43.580002</v>
      </c>
      <c r="D374" s="3">
        <v>104.790001</v>
      </c>
      <c r="E374" s="3">
        <v>1139.280029</v>
      </c>
      <c r="F374" s="6">
        <f t="shared" si="68"/>
        <v>-2.2749378622650474E-2</v>
      </c>
      <c r="G374" s="6">
        <f t="shared" si="68"/>
        <v>7.6301040462427583E-3</v>
      </c>
      <c r="H374" s="6">
        <f t="shared" si="68"/>
        <v>-9.0780047281323606E-3</v>
      </c>
      <c r="I374" s="6">
        <f t="shared" si="68"/>
        <v>-2.5665154922268174E-2</v>
      </c>
      <c r="J374" s="3" cm="1">
        <f t="array" ref="J374">B374*INDEX(AJ$3:AJ$7,2022-YEAR($A374))/1000000</f>
        <v>191.930738154012</v>
      </c>
      <c r="K374" s="3" cm="1">
        <f t="array" ref="K374">C374*INDEX(AK$3:AK$7,2022-YEAR($A374))/1000000</f>
        <v>185.607228518</v>
      </c>
      <c r="L374" s="3" cm="1">
        <f t="array" ref="L374">D374*INDEX(AL$3:AL$7,2022-YEAR($A374))/1000000</f>
        <v>355.90875939640006</v>
      </c>
      <c r="M374" s="3" cm="1">
        <f t="array" ref="M374">E374*INDEX(AM$3:AM$7,2022-YEAR($A374))/1000000</f>
        <v>791.95911935906008</v>
      </c>
      <c r="N374" s="3"/>
      <c r="O374" s="8">
        <v>43276</v>
      </c>
      <c r="P374" s="7">
        <f t="shared" si="69"/>
        <v>1427560.1971521734</v>
      </c>
      <c r="Q374" s="7">
        <f t="shared" si="65"/>
        <v>1409634.239019406</v>
      </c>
      <c r="R374" s="6">
        <f t="shared" si="66"/>
        <v>-2.3116287279998371E-3</v>
      </c>
      <c r="S374" s="9">
        <f t="shared" si="70"/>
        <v>0</v>
      </c>
      <c r="T374" s="7">
        <f t="shared" si="71"/>
        <v>341803.87681196904</v>
      </c>
      <c r="U374" s="7">
        <f t="shared" si="72"/>
        <v>357231.93995395169</v>
      </c>
      <c r="V374" s="7">
        <f t="shared" si="73"/>
        <v>350985.05916640052</v>
      </c>
      <c r="W374" s="7">
        <f t="shared" si="74"/>
        <v>377539.32121985225</v>
      </c>
      <c r="X374" s="7">
        <f t="shared" si="75"/>
        <v>334028.05100368377</v>
      </c>
      <c r="Y374" s="7">
        <f t="shared" si="75"/>
        <v>359957.65682444151</v>
      </c>
      <c r="Z374" s="7">
        <f t="shared" si="75"/>
        <v>347798.81513978413</v>
      </c>
      <c r="AA374" s="7">
        <f t="shared" si="67"/>
        <v>367849.71605149674</v>
      </c>
      <c r="AB374" s="7" cm="1">
        <f t="array" ref="AB374">SUM(ABS(T374:W374-X373:AA373))</f>
        <v>0</v>
      </c>
      <c r="AC374" s="6">
        <f t="shared" si="76"/>
        <v>0.23696079575652623</v>
      </c>
      <c r="AD374" s="6">
        <f t="shared" si="76"/>
        <v>0.25535535875947613</v>
      </c>
      <c r="AE374" s="6">
        <f t="shared" si="76"/>
        <v>0.24672982927949161</v>
      </c>
      <c r="AF374" s="6">
        <f t="shared" si="76"/>
        <v>0.26095401620450615</v>
      </c>
    </row>
    <row r="375" spans="1:32" x14ac:dyDescent="0.25">
      <c r="A375" s="1">
        <v>43277</v>
      </c>
      <c r="B375" s="3">
        <v>331.29998799999998</v>
      </c>
      <c r="C375" s="5">
        <v>43.330002</v>
      </c>
      <c r="D375" s="3">
        <v>104.860001</v>
      </c>
      <c r="E375" s="3">
        <v>1132.619995</v>
      </c>
      <c r="F375" s="6">
        <f t="shared" si="68"/>
        <v>3.0185989244468914E-4</v>
      </c>
      <c r="G375" s="6">
        <f t="shared" si="68"/>
        <v>-5.7365761479313271E-3</v>
      </c>
      <c r="H375" s="6">
        <f t="shared" si="68"/>
        <v>6.6800266563604715E-4</v>
      </c>
      <c r="I375" s="6">
        <f t="shared" si="68"/>
        <v>-5.8458270402982349E-3</v>
      </c>
      <c r="J375" s="3" cm="1">
        <f t="array" ref="J375">B375*INDEX(AJ$3:AJ$7,2022-YEAR($A375))/1000000</f>
        <v>191.98867434598802</v>
      </c>
      <c r="K375" s="3" cm="1">
        <f t="array" ref="K375">C375*INDEX(AK$3:AK$7,2022-YEAR($A375))/1000000</f>
        <v>184.542478518</v>
      </c>
      <c r="L375" s="3" cm="1">
        <f t="array" ref="L375">D375*INDEX(AL$3:AL$7,2022-YEAR($A375))/1000000</f>
        <v>356.14650739639995</v>
      </c>
      <c r="M375" s="3" cm="1">
        <f t="array" ref="M375">E375*INDEX(AM$3:AM$7,2022-YEAR($A375))/1000000</f>
        <v>787.32946332430004</v>
      </c>
      <c r="N375" s="3"/>
      <c r="O375" s="8">
        <v>43277</v>
      </c>
      <c r="P375" s="7">
        <f t="shared" si="69"/>
        <v>1409634.239019406</v>
      </c>
      <c r="Q375" s="7">
        <f t="shared" si="65"/>
        <v>1405752.0889013098</v>
      </c>
      <c r="R375" s="6">
        <f t="shared" si="66"/>
        <v>-1.255705935800655E-2</v>
      </c>
      <c r="S375" s="9">
        <f t="shared" si="70"/>
        <v>0</v>
      </c>
      <c r="T375" s="7">
        <f t="shared" si="71"/>
        <v>334028.05100368377</v>
      </c>
      <c r="U375" s="7">
        <f t="shared" si="72"/>
        <v>359957.65682444151</v>
      </c>
      <c r="V375" s="7">
        <f t="shared" si="73"/>
        <v>347798.81513978413</v>
      </c>
      <c r="W375" s="7">
        <f t="shared" si="74"/>
        <v>367849.71605149674</v>
      </c>
      <c r="X375" s="7">
        <f t="shared" si="75"/>
        <v>334128.8806752332</v>
      </c>
      <c r="Y375" s="7">
        <f t="shared" si="75"/>
        <v>357892.73231603717</v>
      </c>
      <c r="Z375" s="7">
        <f t="shared" si="75"/>
        <v>348031.14567540254</v>
      </c>
      <c r="AA375" s="7">
        <f t="shared" si="67"/>
        <v>365699.3302346369</v>
      </c>
      <c r="AB375" s="7" cm="1">
        <f t="array" ref="AB375">SUM(ABS(T375:W375-X374:AA374))</f>
        <v>0</v>
      </c>
      <c r="AC375" s="6">
        <f t="shared" si="76"/>
        <v>0.2376869174253744</v>
      </c>
      <c r="AD375" s="6">
        <f t="shared" si="76"/>
        <v>0.25459164182765293</v>
      </c>
      <c r="AE375" s="6">
        <f t="shared" si="76"/>
        <v>0.24757647413308304</v>
      </c>
      <c r="AF375" s="6">
        <f t="shared" si="76"/>
        <v>0.26014496661388969</v>
      </c>
    </row>
    <row r="376" spans="1:32" x14ac:dyDescent="0.25">
      <c r="A376" s="1">
        <v>43278</v>
      </c>
      <c r="B376" s="3">
        <v>329.82000699999998</v>
      </c>
      <c r="C376" s="5">
        <v>43.07</v>
      </c>
      <c r="D376" s="3">
        <v>103.239998</v>
      </c>
      <c r="E376" s="3">
        <v>1116.9399410000001</v>
      </c>
      <c r="F376" s="6">
        <f t="shared" si="68"/>
        <v>-4.4671930383529679E-3</v>
      </c>
      <c r="G376" s="6">
        <f t="shared" si="68"/>
        <v>-6.0005074543961756E-3</v>
      </c>
      <c r="H376" s="6">
        <f t="shared" si="68"/>
        <v>-1.5449198784577511E-2</v>
      </c>
      <c r="I376" s="6">
        <f t="shared" si="68"/>
        <v>-1.3844055437145952E-2</v>
      </c>
      <c r="J376" s="3" cm="1">
        <f t="array" ref="J376">B376*INDEX(AJ$3:AJ$7,2022-YEAR($A376))/1000000</f>
        <v>191.13102387650699</v>
      </c>
      <c r="K376" s="3" cm="1">
        <f t="array" ref="K376">C376*INDEX(AK$3:AK$7,2022-YEAR($A376))/1000000</f>
        <v>183.43512999999999</v>
      </c>
      <c r="L376" s="3" cm="1">
        <f t="array" ref="L376">D376*INDEX(AL$3:AL$7,2022-YEAR($A376))/1000000</f>
        <v>350.64432920719997</v>
      </c>
      <c r="M376" s="3" cm="1">
        <f t="array" ref="M376">E376*INDEX(AM$3:AM$7,2022-YEAR($A376))/1000000</f>
        <v>776.42963058674002</v>
      </c>
      <c r="N376" s="3"/>
      <c r="O376" s="8">
        <v>43278</v>
      </c>
      <c r="P376" s="7">
        <f t="shared" si="69"/>
        <v>1405752.0889013098</v>
      </c>
      <c r="Q376" s="7">
        <f t="shared" si="65"/>
        <v>1391672.368529649</v>
      </c>
      <c r="R376" s="6">
        <f t="shared" si="66"/>
        <v>-2.7540123605375166E-3</v>
      </c>
      <c r="S376" s="9">
        <f t="shared" si="70"/>
        <v>0</v>
      </c>
      <c r="T376" s="7">
        <f t="shared" si="71"/>
        <v>334128.8806752332</v>
      </c>
      <c r="U376" s="7">
        <f t="shared" si="72"/>
        <v>357892.73231603717</v>
      </c>
      <c r="V376" s="7">
        <f t="shared" si="73"/>
        <v>348031.14567540254</v>
      </c>
      <c r="W376" s="7">
        <f t="shared" si="74"/>
        <v>365699.3302346369</v>
      </c>
      <c r="X376" s="7">
        <f t="shared" si="75"/>
        <v>332636.26246556814</v>
      </c>
      <c r="Y376" s="7">
        <f t="shared" si="75"/>
        <v>355745.19430790056</v>
      </c>
      <c r="Z376" s="7">
        <f t="shared" si="75"/>
        <v>342654.34332263895</v>
      </c>
      <c r="AA376" s="7">
        <f t="shared" si="67"/>
        <v>360636.56843354146</v>
      </c>
      <c r="AB376" s="7" cm="1">
        <f t="array" ref="AB376">SUM(ABS(T376:W376-X375:AA375))</f>
        <v>0</v>
      </c>
      <c r="AC376" s="6">
        <f t="shared" si="76"/>
        <v>0.23901908954117562</v>
      </c>
      <c r="AD376" s="6">
        <f t="shared" si="76"/>
        <v>0.25562424199293254</v>
      </c>
      <c r="AE376" s="6">
        <f t="shared" si="76"/>
        <v>0.24621768102262845</v>
      </c>
      <c r="AF376" s="6">
        <f t="shared" si="76"/>
        <v>0.25913898744326347</v>
      </c>
    </row>
    <row r="377" spans="1:32" x14ac:dyDescent="0.25">
      <c r="A377" s="1">
        <v>43279</v>
      </c>
      <c r="B377" s="3">
        <v>334.64999399999999</v>
      </c>
      <c r="C377" s="5">
        <v>43.470001000000003</v>
      </c>
      <c r="D377" s="3">
        <v>104.93</v>
      </c>
      <c r="E377" s="3">
        <v>1126.780029</v>
      </c>
      <c r="F377" s="6">
        <f t="shared" si="68"/>
        <v>1.464431173819003E-2</v>
      </c>
      <c r="G377" s="6">
        <f t="shared" si="68"/>
        <v>9.2872300905504357E-3</v>
      </c>
      <c r="H377" s="6">
        <f t="shared" si="68"/>
        <v>1.6369643866130268E-2</v>
      </c>
      <c r="I377" s="6">
        <f t="shared" si="68"/>
        <v>8.8098631258455296E-3</v>
      </c>
      <c r="J377" s="3" cm="1">
        <f t="array" ref="J377">B377*INDEX(AJ$3:AJ$7,2022-YEAR($A377))/1000000</f>
        <v>193.93000617299398</v>
      </c>
      <c r="K377" s="3" cm="1">
        <f t="array" ref="K377">C377*INDEX(AK$3:AK$7,2022-YEAR($A377))/1000000</f>
        <v>185.13873425900002</v>
      </c>
      <c r="L377" s="3" cm="1">
        <f t="array" ref="L377">D377*INDEX(AL$3:AL$7,2022-YEAR($A377))/1000000</f>
        <v>356.384252</v>
      </c>
      <c r="M377" s="3" cm="1">
        <f t="array" ref="M377">E377*INDEX(AM$3:AM$7,2022-YEAR($A377))/1000000</f>
        <v>783.26986935906007</v>
      </c>
      <c r="N377" s="3"/>
      <c r="O377" s="8">
        <v>43279</v>
      </c>
      <c r="P377" s="7">
        <f t="shared" si="69"/>
        <v>1391672.368529649</v>
      </c>
      <c r="Q377" s="7">
        <f t="shared" si="65"/>
        <v>1408633.7735012146</v>
      </c>
      <c r="R377" s="6">
        <f t="shared" si="66"/>
        <v>-1.001579189020807E-2</v>
      </c>
      <c r="S377" s="9">
        <f t="shared" si="70"/>
        <v>0</v>
      </c>
      <c r="T377" s="7">
        <f t="shared" si="71"/>
        <v>332636.26246556814</v>
      </c>
      <c r="U377" s="7">
        <f t="shared" si="72"/>
        <v>355745.19430790056</v>
      </c>
      <c r="V377" s="7">
        <f t="shared" si="73"/>
        <v>342654.34332263895</v>
      </c>
      <c r="W377" s="7">
        <f t="shared" si="74"/>
        <v>360636.56843354146</v>
      </c>
      <c r="X377" s="7">
        <f t="shared" si="75"/>
        <v>337507.49158854032</v>
      </c>
      <c r="Y377" s="7">
        <f t="shared" si="75"/>
        <v>359049.08178104559</v>
      </c>
      <c r="Z377" s="7">
        <f t="shared" si="75"/>
        <v>348263.47289201326</v>
      </c>
      <c r="AA377" s="7">
        <f t="shared" si="67"/>
        <v>363813.72723961552</v>
      </c>
      <c r="AB377" s="7" cm="1">
        <f t="array" ref="AB377">SUM(ABS(T377:W377-X376:AA376))</f>
        <v>0</v>
      </c>
      <c r="AC377" s="6">
        <f t="shared" si="76"/>
        <v>0.239599176122018</v>
      </c>
      <c r="AD377" s="6">
        <f t="shared" si="76"/>
        <v>0.25489171744662559</v>
      </c>
      <c r="AE377" s="6">
        <f t="shared" si="76"/>
        <v>0.24723493035836469</v>
      </c>
      <c r="AF377" s="6">
        <f t="shared" si="76"/>
        <v>0.2582741760729918</v>
      </c>
    </row>
    <row r="378" spans="1:32" x14ac:dyDescent="0.25">
      <c r="A378" s="1">
        <v>43280</v>
      </c>
      <c r="B378" s="3">
        <v>335.51001000000002</v>
      </c>
      <c r="C378" s="5">
        <v>43.860000999999997</v>
      </c>
      <c r="D378" s="3">
        <v>104.199997</v>
      </c>
      <c r="E378" s="3">
        <v>1129.1899410000001</v>
      </c>
      <c r="F378" s="6">
        <f t="shared" si="68"/>
        <v>2.569896953292794E-3</v>
      </c>
      <c r="G378" s="6">
        <f t="shared" si="68"/>
        <v>8.9717044174899563E-3</v>
      </c>
      <c r="H378" s="6">
        <f t="shared" si="68"/>
        <v>-6.957047555513296E-3</v>
      </c>
      <c r="I378" s="6">
        <f t="shared" si="68"/>
        <v>2.1387599513444933E-3</v>
      </c>
      <c r="J378" s="3" cm="1">
        <f t="array" ref="J378">B378*INDEX(AJ$3:AJ$7,2022-YEAR($A378))/1000000</f>
        <v>194.42838630501001</v>
      </c>
      <c r="K378" s="3" cm="1">
        <f t="array" ref="K378">C378*INDEX(AK$3:AK$7,2022-YEAR($A378))/1000000</f>
        <v>186.79974425899997</v>
      </c>
      <c r="L378" s="3" cm="1">
        <f t="array" ref="L378">D378*INDEX(AL$3:AL$7,2022-YEAR($A378))/1000000</f>
        <v>353.90486981079999</v>
      </c>
      <c r="M378" s="3" cm="1">
        <f t="array" ref="M378">E378*INDEX(AM$3:AM$7,2022-YEAR($A378))/1000000</f>
        <v>784.94509558673997</v>
      </c>
      <c r="N378" s="3"/>
      <c r="O378" s="8">
        <v>43280</v>
      </c>
      <c r="P378" s="7">
        <f t="shared" si="69"/>
        <v>1408633.7735012146</v>
      </c>
      <c r="Q378" s="7">
        <f t="shared" si="65"/>
        <v>1411077.6398954839</v>
      </c>
      <c r="R378" s="6">
        <f t="shared" si="66"/>
        <v>1.2187785972560317E-2</v>
      </c>
      <c r="S378" s="9">
        <f t="shared" si="70"/>
        <v>0</v>
      </c>
      <c r="T378" s="7">
        <f t="shared" si="71"/>
        <v>337507.49158854032</v>
      </c>
      <c r="U378" s="7">
        <f t="shared" si="72"/>
        <v>359049.08178104559</v>
      </c>
      <c r="V378" s="7">
        <f t="shared" si="73"/>
        <v>348263.47289201326</v>
      </c>
      <c r="W378" s="7">
        <f t="shared" si="74"/>
        <v>363813.72723961552</v>
      </c>
      <c r="X378" s="7">
        <f t="shared" si="75"/>
        <v>338374.85106288717</v>
      </c>
      <c r="Y378" s="7">
        <f t="shared" si="75"/>
        <v>362270.36401415628</v>
      </c>
      <c r="Z378" s="7">
        <f t="shared" si="75"/>
        <v>345840.58734925528</v>
      </c>
      <c r="AA378" s="7">
        <f t="shared" si="67"/>
        <v>364591.837469185</v>
      </c>
      <c r="AB378" s="7" cm="1">
        <f t="array" ref="AB378">SUM(ABS(T378:W378-X377:AA377))</f>
        <v>0</v>
      </c>
      <c r="AC378" s="6">
        <f t="shared" si="76"/>
        <v>0.23979888951252182</v>
      </c>
      <c r="AD378" s="6">
        <f t="shared" si="76"/>
        <v>0.25673311926407466</v>
      </c>
      <c r="AE378" s="6">
        <f t="shared" si="76"/>
        <v>0.24508969426719221</v>
      </c>
      <c r="AF378" s="6">
        <f t="shared" si="76"/>
        <v>0.25837829695621123</v>
      </c>
    </row>
    <row r="379" spans="1:32" x14ac:dyDescent="0.25">
      <c r="A379" s="1">
        <v>43283</v>
      </c>
      <c r="B379" s="3">
        <v>336.07998700000002</v>
      </c>
      <c r="C379" s="5">
        <v>43.75</v>
      </c>
      <c r="D379" s="3">
        <v>105.08000199999999</v>
      </c>
      <c r="E379" s="3">
        <v>1142.1099850000001</v>
      </c>
      <c r="F379" s="6">
        <f t="shared" si="68"/>
        <v>1.6988375398994116E-3</v>
      </c>
      <c r="G379" s="6">
        <f t="shared" si="68"/>
        <v>-2.5080026787960286E-3</v>
      </c>
      <c r="H379" s="6">
        <f t="shared" si="68"/>
        <v>8.4453457325914805E-3</v>
      </c>
      <c r="I379" s="6">
        <f t="shared" si="68"/>
        <v>1.14418695481453E-2</v>
      </c>
      <c r="J379" s="3" cm="1">
        <f t="array" ref="J379">B379*INDEX(AJ$3:AJ$7,2022-YEAR($A379))/1000000</f>
        <v>194.75868854648701</v>
      </c>
      <c r="K379" s="3" cm="1">
        <f t="array" ref="K379">C379*INDEX(AK$3:AK$7,2022-YEAR($A379))/1000000</f>
        <v>186.33125000000001</v>
      </c>
      <c r="L379" s="3" cm="1">
        <f t="array" ref="L379">D379*INDEX(AL$3:AL$7,2022-YEAR($A379))/1000000</f>
        <v>356.89371879279997</v>
      </c>
      <c r="M379" s="3" cm="1">
        <f t="array" ref="M379">E379*INDEX(AM$3:AM$7,2022-YEAR($A379))/1000000</f>
        <v>793.92633497290001</v>
      </c>
      <c r="N379" s="3"/>
      <c r="O379" s="8">
        <v>43283</v>
      </c>
      <c r="P379" s="7">
        <f t="shared" si="69"/>
        <v>1411077.6398954839</v>
      </c>
      <c r="Q379" s="7">
        <f t="shared" si="65"/>
        <v>1417807.7923874727</v>
      </c>
      <c r="R379" s="6">
        <f t="shared" si="66"/>
        <v>1.7349196364893071E-3</v>
      </c>
      <c r="S379" s="9">
        <f t="shared" si="70"/>
        <v>1</v>
      </c>
      <c r="T379" s="7">
        <f t="shared" si="71"/>
        <v>352769.40997387096</v>
      </c>
      <c r="U379" s="7">
        <f t="shared" si="72"/>
        <v>352769.40997387096</v>
      </c>
      <c r="V379" s="7">
        <f t="shared" si="73"/>
        <v>352769.40997387096</v>
      </c>
      <c r="W379" s="7">
        <f t="shared" si="74"/>
        <v>352769.40997387096</v>
      </c>
      <c r="X379" s="7">
        <f t="shared" si="75"/>
        <v>353368.70789046271</v>
      </c>
      <c r="Y379" s="7">
        <f t="shared" si="75"/>
        <v>351884.66334865917</v>
      </c>
      <c r="Z379" s="7">
        <f t="shared" si="75"/>
        <v>355748.6696049826</v>
      </c>
      <c r="AA379" s="7">
        <f t="shared" si="67"/>
        <v>356805.75154336821</v>
      </c>
      <c r="AB379" s="7" cm="1">
        <f t="array" ref="AB379">SUM(ABS(T379:W379-X378:AA378))</f>
        <v>42646.763071198831</v>
      </c>
      <c r="AC379" s="6">
        <f t="shared" si="76"/>
        <v>0.24923597527660546</v>
      </c>
      <c r="AD379" s="6">
        <f t="shared" si="76"/>
        <v>0.24818925755522481</v>
      </c>
      <c r="AE379" s="6">
        <f t="shared" si="76"/>
        <v>0.25091459612161593</v>
      </c>
      <c r="AF379" s="6">
        <f t="shared" si="76"/>
        <v>0.2516601710465538</v>
      </c>
    </row>
    <row r="380" spans="1:32" x14ac:dyDescent="0.25">
      <c r="A380" s="1">
        <v>43284</v>
      </c>
      <c r="B380" s="3">
        <v>332.92999300000002</v>
      </c>
      <c r="C380" s="5">
        <v>43.990001999999997</v>
      </c>
      <c r="D380" s="3">
        <v>103.610001</v>
      </c>
      <c r="E380" s="3">
        <v>1116.280029</v>
      </c>
      <c r="F380" s="6">
        <f t="shared" si="68"/>
        <v>-9.3727508981366059E-3</v>
      </c>
      <c r="G380" s="6">
        <f t="shared" si="68"/>
        <v>5.4857600000000062E-3</v>
      </c>
      <c r="H380" s="6">
        <f t="shared" si="68"/>
        <v>-1.3989350704427972E-2</v>
      </c>
      <c r="I380" s="6">
        <f t="shared" si="68"/>
        <v>-2.2615997004876931E-2</v>
      </c>
      <c r="J380" s="3" cm="1">
        <f t="array" ref="J380">B380*INDEX(AJ$3:AJ$7,2022-YEAR($A380))/1000000</f>
        <v>192.93326387349302</v>
      </c>
      <c r="K380" s="3" cm="1">
        <f t="array" ref="K380">C380*INDEX(AK$3:AK$7,2022-YEAR($A380))/1000000</f>
        <v>187.35341851799998</v>
      </c>
      <c r="L380" s="3" cm="1">
        <f t="array" ref="L380">D380*INDEX(AL$3:AL$7,2022-YEAR($A380))/1000000</f>
        <v>351.90100739639996</v>
      </c>
      <c r="M380" s="3" cm="1">
        <f t="array" ref="M380">E380*INDEX(AM$3:AM$7,2022-YEAR($A380))/1000000</f>
        <v>775.97089935906001</v>
      </c>
      <c r="N380" s="3"/>
      <c r="O380" s="8">
        <v>43284</v>
      </c>
      <c r="P380" s="7">
        <f t="shared" si="69"/>
        <v>1417807.7923874727</v>
      </c>
      <c r="Q380" s="7">
        <f t="shared" si="65"/>
        <v>1403379.899614065</v>
      </c>
      <c r="R380" s="6">
        <f t="shared" si="66"/>
        <v>4.7695125354600965E-3</v>
      </c>
      <c r="S380" s="9">
        <f t="shared" si="70"/>
        <v>0</v>
      </c>
      <c r="T380" s="7">
        <f t="shared" si="71"/>
        <v>353368.70789046271</v>
      </c>
      <c r="U380" s="7">
        <f t="shared" si="72"/>
        <v>351884.66334865917</v>
      </c>
      <c r="V380" s="7">
        <f t="shared" si="73"/>
        <v>355748.6696049826</v>
      </c>
      <c r="W380" s="7">
        <f t="shared" si="74"/>
        <v>356805.75154336821</v>
      </c>
      <c r="X380" s="7">
        <f t="shared" si="75"/>
        <v>350056.671016209</v>
      </c>
      <c r="Y380" s="7">
        <f t="shared" si="75"/>
        <v>353815.0181594707</v>
      </c>
      <c r="Z380" s="7">
        <f t="shared" si="75"/>
        <v>350771.97670324484</v>
      </c>
      <c r="AA380" s="7">
        <f t="shared" si="67"/>
        <v>348736.23373514053</v>
      </c>
      <c r="AB380" s="7" cm="1">
        <f t="array" ref="AB380">SUM(ABS(T380:W380-X379:AA379))</f>
        <v>0</v>
      </c>
      <c r="AC380" s="6">
        <f t="shared" si="76"/>
        <v>0.24943828190248127</v>
      </c>
      <c r="AD380" s="6">
        <f t="shared" si="76"/>
        <v>0.25211635014636535</v>
      </c>
      <c r="AE380" s="6">
        <f t="shared" si="76"/>
        <v>0.24994798400611876</v>
      </c>
      <c r="AF380" s="6">
        <f t="shared" si="76"/>
        <v>0.24849738394503468</v>
      </c>
    </row>
    <row r="381" spans="1:32" x14ac:dyDescent="0.25">
      <c r="A381" s="1">
        <v>43286</v>
      </c>
      <c r="B381" s="3">
        <v>333.17999300000002</v>
      </c>
      <c r="C381" s="5">
        <v>44.66</v>
      </c>
      <c r="D381" s="3">
        <v>103.720001</v>
      </c>
      <c r="E381" s="3">
        <v>1141.290039</v>
      </c>
      <c r="F381" s="6">
        <f t="shared" si="68"/>
        <v>7.5090861519355734E-4</v>
      </c>
      <c r="G381" s="6">
        <f t="shared" si="68"/>
        <v>1.5230688100446033E-2</v>
      </c>
      <c r="H381" s="6">
        <f t="shared" si="68"/>
        <v>1.0616735733841587E-3</v>
      </c>
      <c r="I381" s="6">
        <f t="shared" si="68"/>
        <v>2.2404781372291183E-2</v>
      </c>
      <c r="J381" s="3" cm="1">
        <f t="array" ref="J381">B381*INDEX(AJ$3:AJ$7,2022-YEAR($A381))/1000000</f>
        <v>193.078139123493</v>
      </c>
      <c r="K381" s="3" cm="1">
        <f t="array" ref="K381">C381*INDEX(AK$3:AK$7,2022-YEAR($A381))/1000000</f>
        <v>190.20694</v>
      </c>
      <c r="L381" s="3" cm="1">
        <f t="array" ref="L381">D381*INDEX(AL$3:AL$7,2022-YEAR($A381))/1000000</f>
        <v>352.27461139639996</v>
      </c>
      <c r="M381" s="3" cm="1">
        <f t="array" ref="M381">E381*INDEX(AM$3:AM$7,2022-YEAR($A381))/1000000</f>
        <v>793.35635771045997</v>
      </c>
      <c r="N381" s="3"/>
      <c r="O381" s="8">
        <v>43286</v>
      </c>
      <c r="P381" s="7">
        <f t="shared" si="69"/>
        <v>1403379.899614065</v>
      </c>
      <c r="Q381" s="7">
        <f t="shared" si="65"/>
        <v>1417217.3707823593</v>
      </c>
      <c r="R381" s="6">
        <f t="shared" si="66"/>
        <v>-1.0176197966236589E-2</v>
      </c>
      <c r="S381" s="9">
        <f t="shared" si="70"/>
        <v>0</v>
      </c>
      <c r="T381" s="7">
        <f t="shared" si="71"/>
        <v>350056.671016209</v>
      </c>
      <c r="U381" s="7">
        <f t="shared" si="72"/>
        <v>353815.0181594707</v>
      </c>
      <c r="V381" s="7">
        <f t="shared" si="73"/>
        <v>350771.97670324484</v>
      </c>
      <c r="W381" s="7">
        <f t="shared" si="74"/>
        <v>348736.23373514053</v>
      </c>
      <c r="X381" s="7">
        <f t="shared" si="75"/>
        <v>350319.53158628102</v>
      </c>
      <c r="Y381" s="7">
        <f t="shared" si="75"/>
        <v>359203.86434631125</v>
      </c>
      <c r="Z381" s="7">
        <f t="shared" si="75"/>
        <v>351144.38204119442</v>
      </c>
      <c r="AA381" s="7">
        <f t="shared" si="67"/>
        <v>356549.59280857263</v>
      </c>
      <c r="AB381" s="7" cm="1">
        <f t="array" ref="AB381">SUM(ABS(T381:W381-X380:AA380))</f>
        <v>0</v>
      </c>
      <c r="AC381" s="6">
        <f t="shared" si="76"/>
        <v>0.24718828516255836</v>
      </c>
      <c r="AD381" s="6">
        <f t="shared" si="76"/>
        <v>0.25345714196829011</v>
      </c>
      <c r="AE381" s="6">
        <f t="shared" si="76"/>
        <v>0.24777030629207503</v>
      </c>
      <c r="AF381" s="6">
        <f t="shared" si="76"/>
        <v>0.25158426657707655</v>
      </c>
    </row>
    <row r="382" spans="1:32" x14ac:dyDescent="0.25">
      <c r="A382" s="1">
        <v>43287</v>
      </c>
      <c r="B382" s="3">
        <v>334.64001500000001</v>
      </c>
      <c r="C382" s="5">
        <v>44.639999000000003</v>
      </c>
      <c r="D382" s="3">
        <v>104.05999799999999</v>
      </c>
      <c r="E382" s="3">
        <v>1155.079956</v>
      </c>
      <c r="F382" s="6">
        <f t="shared" si="68"/>
        <v>4.3820818496744796E-3</v>
      </c>
      <c r="G382" s="6">
        <f t="shared" si="68"/>
        <v>-4.4785042543649123E-4</v>
      </c>
      <c r="H382" s="6">
        <f t="shared" si="68"/>
        <v>3.2780273498069779E-3</v>
      </c>
      <c r="I382" s="6">
        <f t="shared" si="68"/>
        <v>1.2082745427343555E-2</v>
      </c>
      <c r="J382" s="3" cm="1">
        <f t="array" ref="J382">B382*INDEX(AJ$3:AJ$7,2022-YEAR($A382))/1000000</f>
        <v>193.924223332515</v>
      </c>
      <c r="K382" s="3" cm="1">
        <f t="array" ref="K382">C382*INDEX(AK$3:AK$7,2022-YEAR($A382))/1000000</f>
        <v>190.12175574100002</v>
      </c>
      <c r="L382" s="3" cm="1">
        <f t="array" ref="L382">D382*INDEX(AL$3:AL$7,2022-YEAR($A382))/1000000</f>
        <v>353.42937720719999</v>
      </c>
      <c r="M382" s="3" cm="1">
        <f t="array" ref="M382">E382*INDEX(AM$3:AM$7,2022-YEAR($A382))/1000000</f>
        <v>802.94228061384001</v>
      </c>
      <c r="N382" s="3"/>
      <c r="O382" s="8">
        <v>43287</v>
      </c>
      <c r="P382" s="7">
        <f t="shared" si="69"/>
        <v>1417217.3707823593</v>
      </c>
      <c r="Q382" s="7">
        <f t="shared" si="65"/>
        <v>1424050.7888900354</v>
      </c>
      <c r="R382" s="6">
        <f t="shared" si="66"/>
        <v>9.8601035771566092E-3</v>
      </c>
      <c r="S382" s="9">
        <f t="shared" si="70"/>
        <v>0</v>
      </c>
      <c r="T382" s="7">
        <f t="shared" si="71"/>
        <v>350319.53158628102</v>
      </c>
      <c r="U382" s="7">
        <f t="shared" si="72"/>
        <v>359203.86434631125</v>
      </c>
      <c r="V382" s="7">
        <f t="shared" si="73"/>
        <v>351144.38204119442</v>
      </c>
      <c r="W382" s="7">
        <f t="shared" si="74"/>
        <v>356549.59280857263</v>
      </c>
      <c r="X382" s="7">
        <f t="shared" si="75"/>
        <v>351854.66044723173</v>
      </c>
      <c r="Y382" s="7">
        <f t="shared" si="75"/>
        <v>359042.9947428453</v>
      </c>
      <c r="Z382" s="7">
        <f t="shared" si="75"/>
        <v>352295.44292925653</v>
      </c>
      <c r="AA382" s="7">
        <f t="shared" si="67"/>
        <v>360857.69077070162</v>
      </c>
      <c r="AB382" s="7" cm="1">
        <f t="array" ref="AB382">SUM(ABS(T382:W382-X381:AA381))</f>
        <v>0</v>
      </c>
      <c r="AC382" s="6">
        <f t="shared" si="76"/>
        <v>0.24708013449540092</v>
      </c>
      <c r="AD382" s="6">
        <f t="shared" si="76"/>
        <v>0.25212794202564814</v>
      </c>
      <c r="AE382" s="6">
        <f t="shared" si="76"/>
        <v>0.24738966171554197</v>
      </c>
      <c r="AF382" s="6">
        <f t="shared" si="76"/>
        <v>0.25340226176340885</v>
      </c>
    </row>
    <row r="383" spans="1:32" x14ac:dyDescent="0.25">
      <c r="A383" s="1">
        <v>43290</v>
      </c>
      <c r="B383" s="3">
        <v>341.92001299999998</v>
      </c>
      <c r="C383" s="5">
        <v>44.400002000000001</v>
      </c>
      <c r="D383" s="3">
        <v>107.279999</v>
      </c>
      <c r="E383" s="3">
        <v>1167.280029</v>
      </c>
      <c r="F383" s="6">
        <f t="shared" si="68"/>
        <v>2.1754714540040743E-2</v>
      </c>
      <c r="G383" s="6">
        <f t="shared" si="68"/>
        <v>-5.3762770021568151E-3</v>
      </c>
      <c r="H383" s="6">
        <f t="shared" si="68"/>
        <v>3.0943696539375454E-2</v>
      </c>
      <c r="I383" s="6">
        <f t="shared" si="68"/>
        <v>1.056210259439383E-2</v>
      </c>
      <c r="J383" s="3" cm="1">
        <f t="array" ref="J383">B383*INDEX(AJ$3:AJ$7,2022-YEAR($A383))/1000000</f>
        <v>198.142989453513</v>
      </c>
      <c r="K383" s="3" cm="1">
        <f t="array" ref="K383">C383*INDEX(AK$3:AK$7,2022-YEAR($A383))/1000000</f>
        <v>189.099608518</v>
      </c>
      <c r="L383" s="3" cm="1">
        <f t="array" ref="L383">D383*INDEX(AL$3:AL$7,2022-YEAR($A383))/1000000</f>
        <v>364.36578860360004</v>
      </c>
      <c r="M383" s="3" cm="1">
        <f t="array" ref="M383">E383*INDEX(AM$3:AM$7,2022-YEAR($A383))/1000000</f>
        <v>811.42303935906</v>
      </c>
      <c r="N383" s="3"/>
      <c r="O383" s="8">
        <v>43290</v>
      </c>
      <c r="P383" s="7">
        <f t="shared" si="69"/>
        <v>1424050.7888900354</v>
      </c>
      <c r="Q383" s="7">
        <f t="shared" si="65"/>
        <v>1444487.7112223301</v>
      </c>
      <c r="R383" s="6">
        <f t="shared" si="66"/>
        <v>4.8217148960738587E-3</v>
      </c>
      <c r="S383" s="9">
        <f t="shared" si="70"/>
        <v>0</v>
      </c>
      <c r="T383" s="7">
        <f t="shared" si="71"/>
        <v>351854.66044723173</v>
      </c>
      <c r="U383" s="7">
        <f t="shared" si="72"/>
        <v>359042.9947428453</v>
      </c>
      <c r="V383" s="7">
        <f t="shared" si="73"/>
        <v>352295.44292925653</v>
      </c>
      <c r="W383" s="7">
        <f t="shared" si="74"/>
        <v>360857.69077070162</v>
      </c>
      <c r="X383" s="7">
        <f t="shared" si="75"/>
        <v>359509.15814484423</v>
      </c>
      <c r="Y383" s="7">
        <f t="shared" si="75"/>
        <v>357112.68014742382</v>
      </c>
      <c r="Z383" s="7">
        <f t="shared" si="75"/>
        <v>363196.76620746427</v>
      </c>
      <c r="AA383" s="7">
        <f t="shared" si="67"/>
        <v>364669.10672259785</v>
      </c>
      <c r="AB383" s="7" cm="1">
        <f t="array" ref="AB383">SUM(ABS(T383:W383-X382:AA382))</f>
        <v>0</v>
      </c>
      <c r="AC383" s="6">
        <f t="shared" si="76"/>
        <v>0.24888350060148759</v>
      </c>
      <c r="AD383" s="6">
        <f t="shared" si="76"/>
        <v>0.2472244501444972</v>
      </c>
      <c r="AE383" s="6">
        <f t="shared" si="76"/>
        <v>0.25143638356059533</v>
      </c>
      <c r="AF383" s="6">
        <f t="shared" si="76"/>
        <v>0.25245566569341993</v>
      </c>
    </row>
    <row r="384" spans="1:32" x14ac:dyDescent="0.25">
      <c r="A384" s="1">
        <v>43291</v>
      </c>
      <c r="B384" s="3">
        <v>347.16000400000001</v>
      </c>
      <c r="C384" s="5">
        <v>44.970001000000003</v>
      </c>
      <c r="D384" s="3">
        <v>106.620003</v>
      </c>
      <c r="E384" s="3">
        <v>1167.1400149999999</v>
      </c>
      <c r="F384" s="6">
        <f t="shared" si="68"/>
        <v>1.5325195369596756E-2</v>
      </c>
      <c r="G384" s="6">
        <f t="shared" si="68"/>
        <v>1.283781473703538E-2</v>
      </c>
      <c r="H384" s="6">
        <f t="shared" si="68"/>
        <v>-6.1520880513804554E-3</v>
      </c>
      <c r="I384" s="6">
        <f t="shared" si="68"/>
        <v>-1.1994893814815111E-4</v>
      </c>
      <c r="J384" s="3" cm="1">
        <f t="array" ref="J384">B384*INDEX(AJ$3:AJ$7,2022-YEAR($A384))/1000000</f>
        <v>201.179569478004</v>
      </c>
      <c r="K384" s="3" cm="1">
        <f t="array" ref="K384">C384*INDEX(AK$3:AK$7,2022-YEAR($A384))/1000000</f>
        <v>191.52723425900001</v>
      </c>
      <c r="L384" s="3" cm="1">
        <f t="array" ref="L384">D384*INDEX(AL$3:AL$7,2022-YEAR($A384))/1000000</f>
        <v>362.12417818919999</v>
      </c>
      <c r="M384" s="3" cm="1">
        <f t="array" ref="M384">E384*INDEX(AM$3:AM$7,2022-YEAR($A384))/1000000</f>
        <v>811.32571002709994</v>
      </c>
      <c r="N384" s="3"/>
      <c r="O384" s="8">
        <v>43291</v>
      </c>
      <c r="P384" s="7">
        <f t="shared" si="69"/>
        <v>1444487.7112223301</v>
      </c>
      <c r="Q384" s="7">
        <f t="shared" si="65"/>
        <v>1452303.6455782261</v>
      </c>
      <c r="R384" s="6">
        <f t="shared" si="66"/>
        <v>1.4351259443649678E-2</v>
      </c>
      <c r="S384" s="9">
        <f t="shared" si="70"/>
        <v>0</v>
      </c>
      <c r="T384" s="7">
        <f t="shared" si="71"/>
        <v>359509.15814484423</v>
      </c>
      <c r="U384" s="7">
        <f t="shared" si="72"/>
        <v>357112.68014742382</v>
      </c>
      <c r="V384" s="7">
        <f t="shared" si="73"/>
        <v>363196.76620746427</v>
      </c>
      <c r="W384" s="7">
        <f t="shared" si="74"/>
        <v>364669.10672259785</v>
      </c>
      <c r="X384" s="7">
        <f t="shared" si="75"/>
        <v>365018.70623057318</v>
      </c>
      <c r="Y384" s="7">
        <f t="shared" si="75"/>
        <v>361697.22657540266</v>
      </c>
      <c r="Z384" s="7">
        <f t="shared" si="75"/>
        <v>360962.34772177937</v>
      </c>
      <c r="AA384" s="7">
        <f t="shared" si="67"/>
        <v>364625.36505047104</v>
      </c>
      <c r="AB384" s="7" cm="1">
        <f t="array" ref="AB384">SUM(ABS(T384:W384-X383:AA383))</f>
        <v>0</v>
      </c>
      <c r="AC384" s="6">
        <f t="shared" si="76"/>
        <v>0.25133773322261621</v>
      </c>
      <c r="AD384" s="6">
        <f t="shared" si="76"/>
        <v>0.24905069107045796</v>
      </c>
      <c r="AE384" s="6">
        <f t="shared" si="76"/>
        <v>0.2485446819752796</v>
      </c>
      <c r="AF384" s="6">
        <f t="shared" si="76"/>
        <v>0.25106689373164631</v>
      </c>
    </row>
    <row r="385" spans="1:32" x14ac:dyDescent="0.25">
      <c r="A385" s="1">
        <v>43292</v>
      </c>
      <c r="B385" s="3">
        <v>340.60000600000001</v>
      </c>
      <c r="C385" s="5">
        <v>44.790000999999997</v>
      </c>
      <c r="D385" s="3">
        <v>106.389999</v>
      </c>
      <c r="E385" s="3">
        <v>1171.459961</v>
      </c>
      <c r="F385" s="6">
        <f t="shared" si="68"/>
        <v>-1.8896180217811032E-2</v>
      </c>
      <c r="G385" s="6">
        <f t="shared" si="68"/>
        <v>-4.0026683566229959E-3</v>
      </c>
      <c r="H385" s="6">
        <f t="shared" si="68"/>
        <v>-2.157231227990053E-3</v>
      </c>
      <c r="I385" s="6">
        <f t="shared" si="68"/>
        <v>3.7013091355624361E-3</v>
      </c>
      <c r="J385" s="3" cm="1">
        <f t="array" ref="J385">B385*INDEX(AJ$3:AJ$7,2022-YEAR($A385))/1000000</f>
        <v>197.37804407700602</v>
      </c>
      <c r="K385" s="3" cm="1">
        <f t="array" ref="K385">C385*INDEX(AK$3:AK$7,2022-YEAR($A385))/1000000</f>
        <v>190.76061425899996</v>
      </c>
      <c r="L385" s="3" cm="1">
        <f t="array" ref="L385">D385*INDEX(AL$3:AL$7,2022-YEAR($A385))/1000000</f>
        <v>361.34299260360001</v>
      </c>
      <c r="M385" s="3" cm="1">
        <f t="array" ref="M385">E385*INDEX(AM$3:AM$7,2022-YEAR($A385))/1000000</f>
        <v>814.32867728954</v>
      </c>
      <c r="N385" s="3"/>
      <c r="O385" s="8">
        <v>43292</v>
      </c>
      <c r="P385" s="7">
        <f t="shared" si="69"/>
        <v>1452303.6455782261</v>
      </c>
      <c r="Q385" s="7">
        <f t="shared" si="65"/>
        <v>1444529.3442250148</v>
      </c>
      <c r="R385" s="6">
        <f t="shared" si="66"/>
        <v>5.4108694003924818E-3</v>
      </c>
      <c r="S385" s="9">
        <f t="shared" si="70"/>
        <v>0</v>
      </c>
      <c r="T385" s="7">
        <f t="shared" si="71"/>
        <v>365018.70623057318</v>
      </c>
      <c r="U385" s="7">
        <f t="shared" si="72"/>
        <v>361697.22657540266</v>
      </c>
      <c r="V385" s="7">
        <f t="shared" si="73"/>
        <v>360962.34772177937</v>
      </c>
      <c r="W385" s="7">
        <f t="shared" si="74"/>
        <v>364625.36505047104</v>
      </c>
      <c r="X385" s="7">
        <f t="shared" si="75"/>
        <v>358121.24697476806</v>
      </c>
      <c r="Y385" s="7">
        <f t="shared" si="75"/>
        <v>360249.47253191099</v>
      </c>
      <c r="Z385" s="7">
        <f t="shared" si="75"/>
        <v>360183.66847314534</v>
      </c>
      <c r="AA385" s="7">
        <f t="shared" si="67"/>
        <v>365974.95624519017</v>
      </c>
      <c r="AB385" s="7" cm="1">
        <f t="array" ref="AB385">SUM(ABS(T385:W385-X384:AA384))</f>
        <v>0</v>
      </c>
      <c r="AC385" s="6">
        <f t="shared" si="76"/>
        <v>0.24791552238552753</v>
      </c>
      <c r="AD385" s="6">
        <f t="shared" si="76"/>
        <v>0.24938882271386714</v>
      </c>
      <c r="AE385" s="6">
        <f t="shared" si="76"/>
        <v>0.2493432687353144</v>
      </c>
      <c r="AF385" s="6">
        <f t="shared" si="76"/>
        <v>0.25335238616529077</v>
      </c>
    </row>
    <row r="386" spans="1:32" x14ac:dyDescent="0.25">
      <c r="A386" s="1">
        <v>43293</v>
      </c>
      <c r="B386" s="3">
        <v>346.02999899999998</v>
      </c>
      <c r="C386" s="5">
        <v>44.669998</v>
      </c>
      <c r="D386" s="3">
        <v>106.849998</v>
      </c>
      <c r="E386" s="3">
        <v>1201.26001</v>
      </c>
      <c r="F386" s="6">
        <f t="shared" si="68"/>
        <v>1.5942433659264177E-2</v>
      </c>
      <c r="G386" s="6">
        <f t="shared" si="68"/>
        <v>-2.6792363768868288E-3</v>
      </c>
      <c r="H386" s="6">
        <f t="shared" si="68"/>
        <v>4.3237052760944916E-3</v>
      </c>
      <c r="I386" s="6">
        <f t="shared" si="68"/>
        <v>2.5438384573179595E-2</v>
      </c>
      <c r="J386" s="3" cm="1">
        <f t="array" ref="J386">B386*INDEX(AJ$3:AJ$7,2022-YEAR($A386))/1000000</f>
        <v>200.52473045049899</v>
      </c>
      <c r="K386" s="3" cm="1">
        <f t="array" ref="K386">C386*INDEX(AK$3:AK$7,2022-YEAR($A386))/1000000</f>
        <v>190.24952148200001</v>
      </c>
      <c r="L386" s="3" cm="1">
        <f t="array" ref="L386">D386*INDEX(AL$3:AL$7,2022-YEAR($A386))/1000000</f>
        <v>362.90533320719999</v>
      </c>
      <c r="M386" s="3" cm="1">
        <f t="array" ref="M386">E386*INDEX(AM$3:AM$7,2022-YEAR($A386))/1000000</f>
        <v>835.04388335140004</v>
      </c>
      <c r="N386" s="3"/>
      <c r="O386" s="8">
        <v>43293</v>
      </c>
      <c r="P386" s="7">
        <f t="shared" si="69"/>
        <v>1444529.3442250148</v>
      </c>
      <c r="Q386" s="7">
        <f t="shared" si="65"/>
        <v>1460140.614664179</v>
      </c>
      <c r="R386" s="6">
        <f t="shared" si="66"/>
        <v>-5.3530825849549268E-3</v>
      </c>
      <c r="S386" s="9">
        <f t="shared" si="70"/>
        <v>0</v>
      </c>
      <c r="T386" s="7">
        <f t="shared" si="71"/>
        <v>358121.24697476806</v>
      </c>
      <c r="U386" s="7">
        <f t="shared" si="72"/>
        <v>360249.47253191099</v>
      </c>
      <c r="V386" s="7">
        <f t="shared" si="73"/>
        <v>360183.66847314534</v>
      </c>
      <c r="W386" s="7">
        <f t="shared" si="74"/>
        <v>365974.95624519017</v>
      </c>
      <c r="X386" s="7">
        <f t="shared" si="75"/>
        <v>363830.57119663624</v>
      </c>
      <c r="Y386" s="7">
        <f t="shared" si="75"/>
        <v>359284.27904034924</v>
      </c>
      <c r="Z386" s="7">
        <f t="shared" si="75"/>
        <v>361740.99650088575</v>
      </c>
      <c r="AA386" s="7">
        <f t="shared" si="67"/>
        <v>375284.76792630786</v>
      </c>
      <c r="AB386" s="7" cm="1">
        <f t="array" ref="AB386">SUM(ABS(T386:W386-X385:AA385))</f>
        <v>0</v>
      </c>
      <c r="AC386" s="6">
        <f t="shared" si="76"/>
        <v>0.249175022968808</v>
      </c>
      <c r="AD386" s="6">
        <f t="shared" si="76"/>
        <v>0.24606142410673359</v>
      </c>
      <c r="AE386" s="6">
        <f t="shared" si="76"/>
        <v>0.24774394525289153</v>
      </c>
      <c r="AF386" s="6">
        <f t="shared" si="76"/>
        <v>0.2570196076715669</v>
      </c>
    </row>
    <row r="387" spans="1:32" x14ac:dyDescent="0.25">
      <c r="A387" s="1">
        <v>43294</v>
      </c>
      <c r="B387" s="3">
        <v>350.790009</v>
      </c>
      <c r="C387" s="5">
        <v>44.740001999999997</v>
      </c>
      <c r="D387" s="3">
        <v>106.360001</v>
      </c>
      <c r="E387" s="3">
        <v>1204.420044</v>
      </c>
      <c r="F387" s="6">
        <f t="shared" si="68"/>
        <v>1.375606165290888E-2</v>
      </c>
      <c r="G387" s="6">
        <f t="shared" si="68"/>
        <v>1.5671368510021821E-3</v>
      </c>
      <c r="H387" s="6">
        <f t="shared" si="68"/>
        <v>-4.5858400484013462E-3</v>
      </c>
      <c r="I387" s="6">
        <f t="shared" si="68"/>
        <v>2.6305995152540174E-3</v>
      </c>
      <c r="J387" s="3" cm="1">
        <f t="array" ref="J387">B387*INDEX(AJ$3:AJ$7,2022-YEAR($A387))/1000000</f>
        <v>203.28316100550899</v>
      </c>
      <c r="K387" s="3" cm="1">
        <f t="array" ref="K387">C387*INDEX(AK$3:AK$7,2022-YEAR($A387))/1000000</f>
        <v>190.54766851799997</v>
      </c>
      <c r="L387" s="3" cm="1">
        <f t="array" ref="L387">D387*INDEX(AL$3:AL$7,2022-YEAR($A387))/1000000</f>
        <v>361.24110739639997</v>
      </c>
      <c r="M387" s="3" cm="1">
        <f t="array" ref="M387">E387*INDEX(AM$3:AM$7,2022-YEAR($A387))/1000000</f>
        <v>837.24054938616007</v>
      </c>
      <c r="N387" s="3"/>
      <c r="O387" s="8">
        <v>43294</v>
      </c>
      <c r="P387" s="7">
        <f t="shared" si="69"/>
        <v>1460140.614664179</v>
      </c>
      <c r="Q387" s="7">
        <f t="shared" si="65"/>
        <v>1465036.8756461297</v>
      </c>
      <c r="R387" s="6">
        <f t="shared" si="66"/>
        <v>1.0807167401323925E-2</v>
      </c>
      <c r="S387" s="9">
        <f t="shared" si="70"/>
        <v>0</v>
      </c>
      <c r="T387" s="7">
        <f t="shared" si="71"/>
        <v>363830.57119663624</v>
      </c>
      <c r="U387" s="7">
        <f t="shared" si="72"/>
        <v>359284.27904034924</v>
      </c>
      <c r="V387" s="7">
        <f t="shared" si="73"/>
        <v>361740.99650088575</v>
      </c>
      <c r="W387" s="7">
        <f t="shared" si="74"/>
        <v>375284.76792630786</v>
      </c>
      <c r="X387" s="7">
        <f t="shared" si="75"/>
        <v>368835.44696523028</v>
      </c>
      <c r="Y387" s="7">
        <f t="shared" si="75"/>
        <v>359847.32667401916</v>
      </c>
      <c r="Z387" s="7">
        <f t="shared" si="75"/>
        <v>360082.11015198339</v>
      </c>
      <c r="AA387" s="7">
        <f t="shared" si="67"/>
        <v>376271.991854897</v>
      </c>
      <c r="AB387" s="7" cm="1">
        <f t="array" ref="AB387">SUM(ABS(T387:W387-X386:AA386))</f>
        <v>0</v>
      </c>
      <c r="AC387" s="6">
        <f t="shared" si="76"/>
        <v>0.25175847318011135</v>
      </c>
      <c r="AD387" s="6">
        <f t="shared" si="76"/>
        <v>0.24562339191313159</v>
      </c>
      <c r="AE387" s="6">
        <f t="shared" si="76"/>
        <v>0.24578364963897259</v>
      </c>
      <c r="AF387" s="6">
        <f t="shared" si="76"/>
        <v>0.25683448526778452</v>
      </c>
    </row>
    <row r="388" spans="1:32" x14ac:dyDescent="0.25">
      <c r="A388" s="1">
        <v>43297</v>
      </c>
      <c r="B388" s="3">
        <v>356.10000600000001</v>
      </c>
      <c r="C388" s="5">
        <v>44.73</v>
      </c>
      <c r="D388" s="3">
        <v>110.58000199999999</v>
      </c>
      <c r="E388" s="3">
        <v>1196.51001</v>
      </c>
      <c r="F388" s="6">
        <f t="shared" si="68"/>
        <v>1.5137252669017665E-2</v>
      </c>
      <c r="G388" s="6">
        <f t="shared" si="68"/>
        <v>-2.2355832706488776E-4</v>
      </c>
      <c r="H388" s="6">
        <f t="shared" si="68"/>
        <v>3.967657916814038E-2</v>
      </c>
      <c r="I388" s="6">
        <f t="shared" ref="I388:I451" si="77">E388/E387-1</f>
        <v>-6.5675044511298575E-3</v>
      </c>
      <c r="J388" s="3" cm="1">
        <f t="array" ref="J388">B388*INDEX(AJ$3:AJ$7,2022-YEAR($A388))/1000000</f>
        <v>206.36030957700601</v>
      </c>
      <c r="K388" s="3" cm="1">
        <f t="array" ref="K388">C388*INDEX(AK$3:AK$7,2022-YEAR($A388))/1000000</f>
        <v>190.50506999999999</v>
      </c>
      <c r="L388" s="3" cm="1">
        <f t="array" ref="L388">D388*INDEX(AL$3:AL$7,2022-YEAR($A388))/1000000</f>
        <v>375.57391879279993</v>
      </c>
      <c r="M388" s="3" cm="1">
        <f t="array" ref="M388">E388*INDEX(AM$3:AM$7,2022-YEAR($A388))/1000000</f>
        <v>831.74196835140003</v>
      </c>
      <c r="N388" s="3"/>
      <c r="O388" s="8">
        <v>43297</v>
      </c>
      <c r="P388" s="7">
        <f t="shared" si="69"/>
        <v>1465036.8756461297</v>
      </c>
      <c r="Q388" s="7">
        <f t="shared" ref="Q388:Q451" si="78">SUM(X388:AA388)</f>
        <v>1482355.2425029161</v>
      </c>
      <c r="R388" s="6">
        <f t="shared" ref="R388:R451" si="79">P388/P387-1</f>
        <v>3.3532804531135607E-3</v>
      </c>
      <c r="S388" s="9">
        <f t="shared" si="70"/>
        <v>0</v>
      </c>
      <c r="T388" s="7">
        <f t="shared" si="71"/>
        <v>368835.44696523028</v>
      </c>
      <c r="U388" s="7">
        <f t="shared" si="72"/>
        <v>359847.32667401916</v>
      </c>
      <c r="V388" s="7">
        <f t="shared" si="73"/>
        <v>360082.11015198339</v>
      </c>
      <c r="W388" s="7">
        <f t="shared" si="74"/>
        <v>376271.991854897</v>
      </c>
      <c r="X388" s="7">
        <f t="shared" si="75"/>
        <v>374418.60231923306</v>
      </c>
      <c r="Y388" s="7">
        <f t="shared" si="75"/>
        <v>359766.87980766915</v>
      </c>
      <c r="Z388" s="7">
        <f t="shared" si="75"/>
        <v>374368.93650245963</v>
      </c>
      <c r="AA388" s="7">
        <f t="shared" si="75"/>
        <v>373800.82387355447</v>
      </c>
      <c r="AB388" s="7" cm="1">
        <f t="array" ref="AB388">SUM(ABS(T388:W388-X387:AA387))</f>
        <v>0</v>
      </c>
      <c r="AC388" s="6">
        <f t="shared" si="76"/>
        <v>0.25258358562353617</v>
      </c>
      <c r="AD388" s="6">
        <f t="shared" si="76"/>
        <v>0.24269950244869282</v>
      </c>
      <c r="AE388" s="6">
        <f t="shared" si="76"/>
        <v>0.25255008095788695</v>
      </c>
      <c r="AF388" s="6">
        <f t="shared" ref="AF388:AF451" si="80">AA388/$Q388</f>
        <v>0.25216683096988413</v>
      </c>
    </row>
    <row r="389" spans="1:32" x14ac:dyDescent="0.25">
      <c r="A389" s="1">
        <v>43298</v>
      </c>
      <c r="B389" s="3">
        <v>356.88000499999998</v>
      </c>
      <c r="C389" s="5">
        <v>45.25</v>
      </c>
      <c r="D389" s="3">
        <v>110.5</v>
      </c>
      <c r="E389" s="3">
        <v>1213.079956</v>
      </c>
      <c r="F389" s="6">
        <f t="shared" ref="F389:I452" si="81">B389/B388-1</f>
        <v>2.1903931110855979E-3</v>
      </c>
      <c r="G389" s="6">
        <f t="shared" si="81"/>
        <v>1.1625307399955265E-2</v>
      </c>
      <c r="H389" s="6">
        <f t="shared" si="81"/>
        <v>-7.2347620322876782E-4</v>
      </c>
      <c r="I389" s="6">
        <f t="shared" si="77"/>
        <v>1.3848564459565171E-2</v>
      </c>
      <c r="J389" s="3" cm="1">
        <f t="array" ref="J389">B389*INDEX(AJ$3:AJ$7,2022-YEAR($A389))/1000000</f>
        <v>206.81231977750497</v>
      </c>
      <c r="K389" s="3" cm="1">
        <f t="array" ref="K389">C389*INDEX(AK$3:AK$7,2022-YEAR($A389))/1000000</f>
        <v>192.71975</v>
      </c>
      <c r="L389" s="3" cm="1">
        <f t="array" ref="L389">D389*INDEX(AL$3:AL$7,2022-YEAR($A389))/1000000</f>
        <v>375.30220000000003</v>
      </c>
      <c r="M389" s="3" cm="1">
        <f t="array" ref="M389">E389*INDEX(AM$3:AM$7,2022-YEAR($A389))/1000000</f>
        <v>843.26040061384003</v>
      </c>
      <c r="N389" s="3"/>
      <c r="O389" s="8">
        <v>43298</v>
      </c>
      <c r="P389" s="7">
        <f t="shared" ref="P389:P452" si="82">SUM(T389:W389)</f>
        <v>1482355.2425029161</v>
      </c>
      <c r="Q389" s="7">
        <f t="shared" si="78"/>
        <v>1492263.5247878495</v>
      </c>
      <c r="R389" s="6">
        <f t="shared" si="79"/>
        <v>1.1821113273444706E-2</v>
      </c>
      <c r="S389" s="9">
        <f t="shared" ref="S389:S452" si="83">IF(MONTH(A389)=MONTH(A388),0,1)</f>
        <v>0</v>
      </c>
      <c r="T389" s="7">
        <f t="shared" ref="T389:T452" si="84">IF($S389=0,X388,$Q388/4)</f>
        <v>374418.60231923306</v>
      </c>
      <c r="U389" s="7">
        <f t="shared" ref="U389:U452" si="85">IF($S389=0,Y388,$Q388/4)</f>
        <v>359766.87980766915</v>
      </c>
      <c r="V389" s="7">
        <f t="shared" ref="V389:V452" si="86">IF($S389=0,Z388,$Q388/4)</f>
        <v>374368.93650245963</v>
      </c>
      <c r="W389" s="7">
        <f t="shared" ref="W389:W452" si="87">IF($S389=0,AA388,$Q388/4)</f>
        <v>373800.82387355447</v>
      </c>
      <c r="X389" s="7">
        <f t="shared" ref="X389:AA452" si="88">T389*B389/B388</f>
        <v>375238.72624641546</v>
      </c>
      <c r="Y389" s="7">
        <f t="shared" si="88"/>
        <v>363949.28037775611</v>
      </c>
      <c r="Z389" s="7">
        <f t="shared" si="88"/>
        <v>374098.08948567201</v>
      </c>
      <c r="AA389" s="7">
        <f t="shared" si="88"/>
        <v>378977.42867800599</v>
      </c>
      <c r="AB389" s="7" cm="1">
        <f t="array" ref="AB389">SUM(ABS(T389:W389-X388:AA388))</f>
        <v>0</v>
      </c>
      <c r="AC389" s="6">
        <f t="shared" ref="AC389:AF452" si="89">X389/$Q389</f>
        <v>0.25145607328287539</v>
      </c>
      <c r="AD389" s="6">
        <f t="shared" si="89"/>
        <v>0.24389075678137859</v>
      </c>
      <c r="AE389" s="6">
        <f t="shared" si="89"/>
        <v>0.25069170643895244</v>
      </c>
      <c r="AF389" s="6">
        <f t="shared" si="80"/>
        <v>0.2539614634967936</v>
      </c>
    </row>
    <row r="390" spans="1:32" x14ac:dyDescent="0.25">
      <c r="A390" s="1">
        <v>43299</v>
      </c>
      <c r="B390" s="3">
        <v>360.23001099999999</v>
      </c>
      <c r="C390" s="5">
        <v>45.119999</v>
      </c>
      <c r="D390" s="3">
        <v>111.529999</v>
      </c>
      <c r="E390" s="3">
        <v>1212.910034</v>
      </c>
      <c r="F390" s="6">
        <f t="shared" si="81"/>
        <v>9.3869254457110696E-3</v>
      </c>
      <c r="G390" s="6">
        <f t="shared" si="81"/>
        <v>-2.8729502762431247E-3</v>
      </c>
      <c r="H390" s="6">
        <f t="shared" si="81"/>
        <v>9.3212579185519839E-3</v>
      </c>
      <c r="I390" s="6">
        <f t="shared" si="77"/>
        <v>-1.4007485587375079E-4</v>
      </c>
      <c r="J390" s="3" cm="1">
        <f t="array" ref="J390">B390*INDEX(AJ$3:AJ$7,2022-YEAR($A390))/1000000</f>
        <v>208.75365160451099</v>
      </c>
      <c r="K390" s="3" cm="1">
        <f t="array" ref="K390">C390*INDEX(AK$3:AK$7,2022-YEAR($A390))/1000000</f>
        <v>192.16607574099999</v>
      </c>
      <c r="L390" s="3" cm="1">
        <f t="array" ref="L390">D390*INDEX(AL$3:AL$7,2022-YEAR($A390))/1000000</f>
        <v>378.8004886036</v>
      </c>
      <c r="M390" s="3" cm="1">
        <f t="array" ref="M390">E390*INDEX(AM$3:AM$7,2022-YEAR($A390))/1000000</f>
        <v>843.14228103476</v>
      </c>
      <c r="N390" s="3"/>
      <c r="O390" s="8">
        <v>43299</v>
      </c>
      <c r="P390" s="7">
        <f t="shared" si="82"/>
        <v>1492263.5247878495</v>
      </c>
      <c r="Q390" s="7">
        <f t="shared" si="78"/>
        <v>1498174.2341201007</v>
      </c>
      <c r="R390" s="6">
        <f t="shared" si="79"/>
        <v>6.6841483072597185E-3</v>
      </c>
      <c r="S390" s="9">
        <f t="shared" si="83"/>
        <v>0</v>
      </c>
      <c r="T390" s="7">
        <f t="shared" si="84"/>
        <v>375238.72624641546</v>
      </c>
      <c r="U390" s="7">
        <f t="shared" si="85"/>
        <v>363949.28037775611</v>
      </c>
      <c r="V390" s="7">
        <f t="shared" si="86"/>
        <v>374098.08948567201</v>
      </c>
      <c r="W390" s="7">
        <f t="shared" si="87"/>
        <v>378977.42867800599</v>
      </c>
      <c r="X390" s="7">
        <f t="shared" si="88"/>
        <v>378761.0641940342</v>
      </c>
      <c r="Y390" s="7">
        <f t="shared" si="88"/>
        <v>362903.67219215637</v>
      </c>
      <c r="Z390" s="7">
        <f t="shared" si="88"/>
        <v>377585.15426460555</v>
      </c>
      <c r="AA390" s="7">
        <f t="shared" si="88"/>
        <v>378924.3434693045</v>
      </c>
      <c r="AB390" s="7" cm="1">
        <f t="array" ref="AB390">SUM(ABS(T390:W390-X389:AA389))</f>
        <v>0</v>
      </c>
      <c r="AC390" s="6">
        <f t="shared" si="89"/>
        <v>0.25281509691460285</v>
      </c>
      <c r="AD390" s="6">
        <f t="shared" si="89"/>
        <v>0.24223061906100321</v>
      </c>
      <c r="AE390" s="6">
        <f t="shared" si="89"/>
        <v>0.25203020160493333</v>
      </c>
      <c r="AF390" s="6">
        <f t="shared" si="80"/>
        <v>0.25292408241946052</v>
      </c>
    </row>
    <row r="391" spans="1:32" x14ac:dyDescent="0.25">
      <c r="A391" s="1">
        <v>43300</v>
      </c>
      <c r="B391" s="3">
        <v>355.32998700000002</v>
      </c>
      <c r="C391" s="5">
        <v>45.110000999999997</v>
      </c>
      <c r="D391" s="3">
        <v>109.889999</v>
      </c>
      <c r="E391" s="3">
        <v>1199.099976</v>
      </c>
      <c r="F391" s="6">
        <f t="shared" si="81"/>
        <v>-1.3602486884414455E-2</v>
      </c>
      <c r="G391" s="6">
        <f t="shared" si="81"/>
        <v>-2.2158688434370521E-4</v>
      </c>
      <c r="H391" s="6">
        <f t="shared" si="81"/>
        <v>-1.4704563926338787E-2</v>
      </c>
      <c r="I391" s="6">
        <f t="shared" si="77"/>
        <v>-1.1385888163903179E-2</v>
      </c>
      <c r="J391" s="3" cm="1">
        <f t="array" ref="J391">B391*INDEX(AJ$3:AJ$7,2022-YEAR($A391))/1000000</f>
        <v>205.91408279648701</v>
      </c>
      <c r="K391" s="3" cm="1">
        <f t="array" ref="K391">C391*INDEX(AK$3:AK$7,2022-YEAR($A391))/1000000</f>
        <v>192.12349425899998</v>
      </c>
      <c r="L391" s="3" cm="1">
        <f t="array" ref="L391">D391*INDEX(AL$3:AL$7,2022-YEAR($A391))/1000000</f>
        <v>373.23039260360002</v>
      </c>
      <c r="M391" s="3" cm="1">
        <f t="array" ref="M391">E391*INDEX(AM$3:AM$7,2022-YEAR($A391))/1000000</f>
        <v>833.54235731664005</v>
      </c>
      <c r="N391" s="3"/>
      <c r="O391" s="8">
        <v>43300</v>
      </c>
      <c r="P391" s="7">
        <f t="shared" si="82"/>
        <v>1498174.2341201007</v>
      </c>
      <c r="Q391" s="7">
        <f t="shared" si="78"/>
        <v>1483075.1117821939</v>
      </c>
      <c r="R391" s="6">
        <f t="shared" si="79"/>
        <v>3.9609018340722724E-3</v>
      </c>
      <c r="S391" s="9">
        <f t="shared" si="83"/>
        <v>0</v>
      </c>
      <c r="T391" s="7">
        <f t="shared" si="84"/>
        <v>378761.0641940342</v>
      </c>
      <c r="U391" s="7">
        <f t="shared" si="85"/>
        <v>362903.67219215637</v>
      </c>
      <c r="V391" s="7">
        <f t="shared" si="86"/>
        <v>377585.15426460555</v>
      </c>
      <c r="W391" s="7">
        <f t="shared" si="87"/>
        <v>378924.3434693045</v>
      </c>
      <c r="X391" s="7">
        <f t="shared" si="88"/>
        <v>373608.97178600798</v>
      </c>
      <c r="Y391" s="7">
        <f t="shared" si="88"/>
        <v>362823.25749811839</v>
      </c>
      <c r="Z391" s="7">
        <f t="shared" si="88"/>
        <v>372032.92922608514</v>
      </c>
      <c r="AA391" s="7">
        <f t="shared" si="88"/>
        <v>374609.95327198255</v>
      </c>
      <c r="AB391" s="7" cm="1">
        <f t="array" ref="AB391">SUM(ABS(T391:W391-X390:AA390))</f>
        <v>0</v>
      </c>
      <c r="AC391" s="6">
        <f t="shared" si="89"/>
        <v>0.25191507079978337</v>
      </c>
      <c r="AD391" s="6">
        <f t="shared" si="89"/>
        <v>0.24464253672365788</v>
      </c>
      <c r="AE391" s="6">
        <f t="shared" si="89"/>
        <v>0.25085238520321301</v>
      </c>
      <c r="AF391" s="6">
        <f t="shared" si="80"/>
        <v>0.25259000727334585</v>
      </c>
    </row>
    <row r="392" spans="1:32" x14ac:dyDescent="0.25">
      <c r="A392" s="1">
        <v>43301</v>
      </c>
      <c r="B392" s="3">
        <v>354.89999399999999</v>
      </c>
      <c r="C392" s="5">
        <v>45.279998999999997</v>
      </c>
      <c r="D392" s="3">
        <v>111.279999</v>
      </c>
      <c r="E392" s="3">
        <v>1197.880005</v>
      </c>
      <c r="F392" s="6">
        <f t="shared" si="81"/>
        <v>-1.2101230285413989E-3</v>
      </c>
      <c r="G392" s="6">
        <f t="shared" si="81"/>
        <v>3.7685213086118274E-3</v>
      </c>
      <c r="H392" s="6">
        <f t="shared" si="81"/>
        <v>1.2649012764118783E-2</v>
      </c>
      <c r="I392" s="6">
        <f t="shared" si="77"/>
        <v>-1.0174055745290067E-3</v>
      </c>
      <c r="J392" s="3" cm="1">
        <f t="array" ref="J392">B392*INDEX(AJ$3:AJ$7,2022-YEAR($A392))/1000000</f>
        <v>205.66490142299398</v>
      </c>
      <c r="K392" s="3" cm="1">
        <f t="array" ref="K392">C392*INDEX(AK$3:AK$7,2022-YEAR($A392))/1000000</f>
        <v>192.847515741</v>
      </c>
      <c r="L392" s="3" cm="1">
        <f t="array" ref="L392">D392*INDEX(AL$3:AL$7,2022-YEAR($A392))/1000000</f>
        <v>377.95138860360004</v>
      </c>
      <c r="M392" s="3" cm="1">
        <f t="array" ref="M392">E392*INDEX(AM$3:AM$7,2022-YEAR($A392))/1000000</f>
        <v>832.69430667569998</v>
      </c>
      <c r="N392" s="3"/>
      <c r="O392" s="8">
        <v>43301</v>
      </c>
      <c r="P392" s="7">
        <f t="shared" si="82"/>
        <v>1483075.1117821939</v>
      </c>
      <c r="Q392" s="7">
        <f t="shared" si="78"/>
        <v>1488315.0251546279</v>
      </c>
      <c r="R392" s="6">
        <f t="shared" si="79"/>
        <v>-1.007834869538704E-2</v>
      </c>
      <c r="S392" s="9">
        <f t="shared" si="83"/>
        <v>0</v>
      </c>
      <c r="T392" s="7">
        <f t="shared" si="84"/>
        <v>373608.97178600798</v>
      </c>
      <c r="U392" s="7">
        <f t="shared" si="85"/>
        <v>362823.25749811839</v>
      </c>
      <c r="V392" s="7">
        <f t="shared" si="86"/>
        <v>372032.92922608514</v>
      </c>
      <c r="W392" s="7">
        <f t="shared" si="87"/>
        <v>374609.95327198255</v>
      </c>
      <c r="X392" s="7">
        <f t="shared" si="88"/>
        <v>373156.85896558006</v>
      </c>
      <c r="Y392" s="7">
        <f t="shared" si="88"/>
        <v>364190.56467525999</v>
      </c>
      <c r="Z392" s="7">
        <f t="shared" si="88"/>
        <v>376738.77849653835</v>
      </c>
      <c r="AA392" s="7">
        <f t="shared" si="88"/>
        <v>374228.82301724958</v>
      </c>
      <c r="AB392" s="7" cm="1">
        <f t="array" ref="AB392">SUM(ABS(T392:W392-X391:AA391))</f>
        <v>0</v>
      </c>
      <c r="AC392" s="6">
        <f t="shared" si="89"/>
        <v>0.2507243780105029</v>
      </c>
      <c r="AD392" s="6">
        <f t="shared" si="89"/>
        <v>0.24469991804149296</v>
      </c>
      <c r="AE392" s="6">
        <f t="shared" si="89"/>
        <v>0.25313107247398597</v>
      </c>
      <c r="AF392" s="6">
        <f t="shared" si="80"/>
        <v>0.25144463147401824</v>
      </c>
    </row>
    <row r="393" spans="1:32" x14ac:dyDescent="0.25">
      <c r="A393" s="1">
        <v>43304</v>
      </c>
      <c r="B393" s="3">
        <v>353.26998900000001</v>
      </c>
      <c r="C393" s="5">
        <v>44.950001</v>
      </c>
      <c r="D393" s="3">
        <v>113.349998</v>
      </c>
      <c r="E393" s="3">
        <v>1211</v>
      </c>
      <c r="F393" s="6">
        <f t="shared" si="81"/>
        <v>-4.5928572205047313E-3</v>
      </c>
      <c r="G393" s="6">
        <f t="shared" si="81"/>
        <v>-7.2879418570657162E-3</v>
      </c>
      <c r="H393" s="6">
        <f t="shared" si="81"/>
        <v>1.8601716558246828E-2</v>
      </c>
      <c r="I393" s="6">
        <f t="shared" si="77"/>
        <v>1.0952678853672015E-2</v>
      </c>
      <c r="J393" s="3" cm="1">
        <f t="array" ref="J393">B393*INDEX(AJ$3:AJ$7,2022-YEAR($A393))/1000000</f>
        <v>204.720311895489</v>
      </c>
      <c r="K393" s="3" cm="1">
        <f t="array" ref="K393">C393*INDEX(AK$3:AK$7,2022-YEAR($A393))/1000000</f>
        <v>191.442054259</v>
      </c>
      <c r="L393" s="3" cm="1">
        <f t="array" ref="L393">D393*INDEX(AL$3:AL$7,2022-YEAR($A393))/1000000</f>
        <v>384.98193320719997</v>
      </c>
      <c r="M393" s="3" cm="1">
        <f t="array" ref="M393">E393*INDEX(AM$3:AM$7,2022-YEAR($A393))/1000000</f>
        <v>841.81453999999997</v>
      </c>
      <c r="N393" s="3"/>
      <c r="O393" s="8">
        <v>43304</v>
      </c>
      <c r="P393" s="7">
        <f t="shared" si="82"/>
        <v>1488315.0251546279</v>
      </c>
      <c r="Q393" s="7">
        <f t="shared" si="78"/>
        <v>1495053.7654106901</v>
      </c>
      <c r="R393" s="6">
        <f t="shared" si="79"/>
        <v>3.5331409250993762E-3</v>
      </c>
      <c r="S393" s="9">
        <f t="shared" si="83"/>
        <v>0</v>
      </c>
      <c r="T393" s="7">
        <f t="shared" si="84"/>
        <v>373156.85896558006</v>
      </c>
      <c r="U393" s="7">
        <f t="shared" si="85"/>
        <v>364190.56467525999</v>
      </c>
      <c r="V393" s="7">
        <f t="shared" si="86"/>
        <v>376738.77849653835</v>
      </c>
      <c r="W393" s="7">
        <f t="shared" si="87"/>
        <v>374228.82301724958</v>
      </c>
      <c r="X393" s="7">
        <f t="shared" si="88"/>
        <v>371443.00279149914</v>
      </c>
      <c r="Y393" s="7">
        <f t="shared" si="88"/>
        <v>361536.36501501472</v>
      </c>
      <c r="Z393" s="7">
        <f t="shared" si="88"/>
        <v>383746.76647063112</v>
      </c>
      <c r="AA393" s="7">
        <f t="shared" si="88"/>
        <v>378327.63113354513</v>
      </c>
      <c r="AB393" s="7" cm="1">
        <f t="array" ref="AB393">SUM(ABS(T393:W393-X392:AA392))</f>
        <v>0</v>
      </c>
      <c r="AC393" s="6">
        <f t="shared" si="89"/>
        <v>0.24844792300126012</v>
      </c>
      <c r="AD393" s="6">
        <f t="shared" si="89"/>
        <v>0.24182164774234788</v>
      </c>
      <c r="AE393" s="6">
        <f t="shared" si="89"/>
        <v>0.25667756929478464</v>
      </c>
      <c r="AF393" s="6">
        <f t="shared" si="80"/>
        <v>0.25305285996160737</v>
      </c>
    </row>
    <row r="394" spans="1:32" x14ac:dyDescent="0.25">
      <c r="A394" s="1">
        <v>43305</v>
      </c>
      <c r="B394" s="3">
        <v>358.26998900000001</v>
      </c>
      <c r="C394" s="5">
        <v>45.259998000000003</v>
      </c>
      <c r="D394" s="3">
        <v>114.150002</v>
      </c>
      <c r="E394" s="3">
        <v>1258.150024</v>
      </c>
      <c r="F394" s="6">
        <f t="shared" si="81"/>
        <v>1.415348078152201E-2</v>
      </c>
      <c r="G394" s="6">
        <f t="shared" si="81"/>
        <v>6.8964848298891379E-3</v>
      </c>
      <c r="H394" s="6">
        <f t="shared" si="81"/>
        <v>7.0578210332212787E-3</v>
      </c>
      <c r="I394" s="6">
        <f t="shared" si="77"/>
        <v>3.8934784475640027E-2</v>
      </c>
      <c r="J394" s="3" cm="1">
        <f t="array" ref="J394">B394*INDEX(AJ$3:AJ$7,2022-YEAR($A394))/1000000</f>
        <v>207.617816895489</v>
      </c>
      <c r="K394" s="3" cm="1">
        <f t="array" ref="K394">C394*INDEX(AK$3:AK$7,2022-YEAR($A394))/1000000</f>
        <v>192.76233148200004</v>
      </c>
      <c r="L394" s="3" cm="1">
        <f t="array" ref="L394">D394*INDEX(AL$3:AL$7,2022-YEAR($A394))/1000000</f>
        <v>387.69906679280001</v>
      </c>
      <c r="M394" s="3" cm="1">
        <f t="array" ref="M394">E394*INDEX(AM$3:AM$7,2022-YEAR($A394))/1000000</f>
        <v>874.59040768336001</v>
      </c>
      <c r="N394" s="3"/>
      <c r="O394" s="8">
        <v>43305</v>
      </c>
      <c r="P394" s="7">
        <f t="shared" si="82"/>
        <v>1495053.7654106901</v>
      </c>
      <c r="Q394" s="7">
        <f t="shared" si="78"/>
        <v>1520242.8276481009</v>
      </c>
      <c r="R394" s="6">
        <f t="shared" si="79"/>
        <v>4.5277647152437428E-3</v>
      </c>
      <c r="S394" s="9">
        <f t="shared" si="83"/>
        <v>0</v>
      </c>
      <c r="T394" s="7">
        <f t="shared" si="84"/>
        <v>371443.00279149914</v>
      </c>
      <c r="U394" s="7">
        <f t="shared" si="85"/>
        <v>361536.36501501472</v>
      </c>
      <c r="V394" s="7">
        <f t="shared" si="86"/>
        <v>383746.76647063112</v>
      </c>
      <c r="W394" s="7">
        <f t="shared" si="87"/>
        <v>378327.63113354513</v>
      </c>
      <c r="X394" s="7">
        <f t="shared" si="88"/>
        <v>376700.21419293946</v>
      </c>
      <c r="Y394" s="7">
        <f t="shared" si="88"/>
        <v>364029.69507179403</v>
      </c>
      <c r="Z394" s="7">
        <f t="shared" si="88"/>
        <v>386455.18247045827</v>
      </c>
      <c r="AA394" s="7">
        <f t="shared" si="88"/>
        <v>393057.73591290915</v>
      </c>
      <c r="AB394" s="7" cm="1">
        <f t="array" ref="AB394">SUM(ABS(T394:W394-X393:AA393))</f>
        <v>0</v>
      </c>
      <c r="AC394" s="6">
        <f t="shared" si="89"/>
        <v>0.24778950266498898</v>
      </c>
      <c r="AD394" s="6">
        <f t="shared" si="89"/>
        <v>0.23945496630624988</v>
      </c>
      <c r="AE394" s="6">
        <f t="shared" si="89"/>
        <v>0.25420621984997332</v>
      </c>
      <c r="AF394" s="6">
        <f t="shared" si="80"/>
        <v>0.25854931117878782</v>
      </c>
    </row>
    <row r="395" spans="1:32" x14ac:dyDescent="0.25">
      <c r="A395" s="1">
        <v>43306</v>
      </c>
      <c r="B395" s="3">
        <v>355.92001299999998</v>
      </c>
      <c r="C395" s="5">
        <v>46.09</v>
      </c>
      <c r="D395" s="3">
        <v>115.18</v>
      </c>
      <c r="E395" s="3">
        <v>1275.9399410000001</v>
      </c>
      <c r="F395" s="6">
        <f t="shared" si="81"/>
        <v>-6.5592320656252534E-3</v>
      </c>
      <c r="G395" s="6">
        <f t="shared" si="81"/>
        <v>1.8338533731265372E-2</v>
      </c>
      <c r="H395" s="6">
        <f t="shared" si="81"/>
        <v>9.0231973889935979E-3</v>
      </c>
      <c r="I395" s="6">
        <f t="shared" si="77"/>
        <v>1.4139742209312356E-2</v>
      </c>
      <c r="J395" s="3" cm="1">
        <f t="array" ref="J395">B395*INDEX(AJ$3:AJ$7,2022-YEAR($A395))/1000000</f>
        <v>206.25600345351299</v>
      </c>
      <c r="K395" s="3" cm="1">
        <f t="array" ref="K395">C395*INDEX(AK$3:AK$7,2022-YEAR($A395))/1000000</f>
        <v>196.29731000000001</v>
      </c>
      <c r="L395" s="3" cm="1">
        <f t="array" ref="L395">D395*INDEX(AL$3:AL$7,2022-YEAR($A395))/1000000</f>
        <v>391.19735200000002</v>
      </c>
      <c r="M395" s="3" cm="1">
        <f t="array" ref="M395">E395*INDEX(AM$3:AM$7,2022-YEAR($A395))/1000000</f>
        <v>886.95689058673997</v>
      </c>
      <c r="N395" s="3"/>
      <c r="O395" s="8">
        <v>43306</v>
      </c>
      <c r="P395" s="7">
        <f t="shared" si="82"/>
        <v>1520242.8276481009</v>
      </c>
      <c r="Q395" s="7">
        <f t="shared" si="78"/>
        <v>1533492.5308189099</v>
      </c>
      <c r="R395" s="6">
        <f t="shared" si="79"/>
        <v>1.6848265139475682E-2</v>
      </c>
      <c r="S395" s="9">
        <f t="shared" si="83"/>
        <v>0</v>
      </c>
      <c r="T395" s="7">
        <f t="shared" si="84"/>
        <v>376700.21419293946</v>
      </c>
      <c r="U395" s="7">
        <f t="shared" si="85"/>
        <v>364029.69507179403</v>
      </c>
      <c r="V395" s="7">
        <f t="shared" si="86"/>
        <v>386455.18247045827</v>
      </c>
      <c r="W395" s="7">
        <f t="shared" si="87"/>
        <v>393057.73591290915</v>
      </c>
      <c r="X395" s="7">
        <f t="shared" si="88"/>
        <v>374229.35006887722</v>
      </c>
      <c r="Y395" s="7">
        <f t="shared" si="88"/>
        <v>370705.46591405035</v>
      </c>
      <c r="Z395" s="7">
        <f t="shared" si="88"/>
        <v>389942.24386388873</v>
      </c>
      <c r="AA395" s="7">
        <f t="shared" si="88"/>
        <v>398615.47097209364</v>
      </c>
      <c r="AB395" s="7" cm="1">
        <f t="array" ref="AB395">SUM(ABS(T395:W395-X394:AA394))</f>
        <v>0</v>
      </c>
      <c r="AC395" s="6">
        <f t="shared" si="89"/>
        <v>0.24403728257419857</v>
      </c>
      <c r="AD395" s="6">
        <f t="shared" si="89"/>
        <v>0.24173933583888252</v>
      </c>
      <c r="AE395" s="6">
        <f t="shared" si="89"/>
        <v>0.25428375817106408</v>
      </c>
      <c r="AF395" s="6">
        <f t="shared" si="80"/>
        <v>0.25993962341585486</v>
      </c>
    </row>
    <row r="396" spans="1:32" x14ac:dyDescent="0.25">
      <c r="A396" s="1">
        <v>43307</v>
      </c>
      <c r="B396" s="3">
        <v>359.32000699999998</v>
      </c>
      <c r="C396" s="5">
        <v>46.240001999999997</v>
      </c>
      <c r="D396" s="3">
        <v>114.849998</v>
      </c>
      <c r="E396" s="3">
        <v>1285.5</v>
      </c>
      <c r="F396" s="6">
        <f t="shared" si="81"/>
        <v>9.5526912671808351E-3</v>
      </c>
      <c r="G396" s="6">
        <f t="shared" si="81"/>
        <v>3.2545454545453989E-3</v>
      </c>
      <c r="H396" s="6">
        <f t="shared" si="81"/>
        <v>-2.8650981073103932E-3</v>
      </c>
      <c r="I396" s="6">
        <f t="shared" si="77"/>
        <v>7.4925619089150075E-3</v>
      </c>
      <c r="J396" s="3" cm="1">
        <f t="array" ref="J396">B396*INDEX(AJ$3:AJ$7,2022-YEAR($A396))/1000000</f>
        <v>208.22630337650699</v>
      </c>
      <c r="K396" s="3" cm="1">
        <f t="array" ref="K396">C396*INDEX(AK$3:AK$7,2022-YEAR($A396))/1000000</f>
        <v>196.93616851799999</v>
      </c>
      <c r="L396" s="3" cm="1">
        <f t="array" ref="L396">D396*INDEX(AL$3:AL$7,2022-YEAR($A396))/1000000</f>
        <v>390.07653320719999</v>
      </c>
      <c r="M396" s="3" cm="1">
        <f t="array" ref="M396">E396*INDEX(AM$3:AM$7,2022-YEAR($A396))/1000000</f>
        <v>893.60247000000004</v>
      </c>
      <c r="N396" s="3"/>
      <c r="O396" s="8">
        <v>43307</v>
      </c>
      <c r="P396" s="7">
        <f t="shared" si="82"/>
        <v>1533492.5308189099</v>
      </c>
      <c r="Q396" s="7">
        <f t="shared" si="78"/>
        <v>1540143.3343615562</v>
      </c>
      <c r="R396" s="6">
        <f t="shared" si="79"/>
        <v>8.7155176330000472E-3</v>
      </c>
      <c r="S396" s="9">
        <f t="shared" si="83"/>
        <v>0</v>
      </c>
      <c r="T396" s="7">
        <f t="shared" si="84"/>
        <v>374229.35006887722</v>
      </c>
      <c r="U396" s="7">
        <f t="shared" si="85"/>
        <v>370705.46591405035</v>
      </c>
      <c r="V396" s="7">
        <f t="shared" si="86"/>
        <v>389942.24386388873</v>
      </c>
      <c r="W396" s="7">
        <f t="shared" si="87"/>
        <v>398615.47097209364</v>
      </c>
      <c r="X396" s="7">
        <f t="shared" si="88"/>
        <v>377804.24751320295</v>
      </c>
      <c r="Y396" s="7">
        <f t="shared" si="88"/>
        <v>371911.94370311598</v>
      </c>
      <c r="Z396" s="7">
        <f t="shared" si="88"/>
        <v>388825.02107903396</v>
      </c>
      <c r="AA396" s="7">
        <f t="shared" si="88"/>
        <v>401602.12206620333</v>
      </c>
      <c r="AB396" s="7" cm="1">
        <f t="array" ref="AB396">SUM(ABS(T396:W396-X395:AA395))</f>
        <v>0</v>
      </c>
      <c r="AC396" s="6">
        <f t="shared" si="89"/>
        <v>0.24530460190565065</v>
      </c>
      <c r="AD396" s="6">
        <f t="shared" si="89"/>
        <v>0.24147878668532277</v>
      </c>
      <c r="AE396" s="6">
        <f t="shared" si="89"/>
        <v>0.25246028236730034</v>
      </c>
      <c r="AF396" s="6">
        <f t="shared" si="80"/>
        <v>0.26075632904172624</v>
      </c>
    </row>
    <row r="397" spans="1:32" x14ac:dyDescent="0.25">
      <c r="A397" s="1">
        <v>43308</v>
      </c>
      <c r="B397" s="3">
        <v>360.64999399999999</v>
      </c>
      <c r="C397" s="5">
        <v>46.209999000000003</v>
      </c>
      <c r="D397" s="3">
        <v>116.029999</v>
      </c>
      <c r="E397" s="3">
        <v>1252.8900149999999</v>
      </c>
      <c r="F397" s="6">
        <f t="shared" si="81"/>
        <v>3.7013997943065036E-3</v>
      </c>
      <c r="G397" s="6">
        <f t="shared" si="81"/>
        <v>-6.4885377816359391E-4</v>
      </c>
      <c r="H397" s="6">
        <f t="shared" si="81"/>
        <v>1.0274279673909925E-2</v>
      </c>
      <c r="I397" s="6">
        <f t="shared" si="77"/>
        <v>-2.5367549591598593E-2</v>
      </c>
      <c r="J397" s="3" cm="1">
        <f t="array" ref="J397">B397*INDEX(AJ$3:AJ$7,2022-YEAR($A397))/1000000</f>
        <v>208.99703217299398</v>
      </c>
      <c r="K397" s="3" cm="1">
        <f t="array" ref="K397">C397*INDEX(AK$3:AK$7,2022-YEAR($A397))/1000000</f>
        <v>196.80838574100002</v>
      </c>
      <c r="L397" s="3" cm="1">
        <f t="array" ref="L397">D397*INDEX(AL$3:AL$7,2022-YEAR($A397))/1000000</f>
        <v>394.08428860360004</v>
      </c>
      <c r="M397" s="3" cm="1">
        <f t="array" ref="M397">E397*INDEX(AM$3:AM$7,2022-YEAR($A397))/1000000</f>
        <v>870.93396502709993</v>
      </c>
      <c r="N397" s="3"/>
      <c r="O397" s="8">
        <v>43308</v>
      </c>
      <c r="P397" s="7">
        <f t="shared" si="82"/>
        <v>1540143.3343615562</v>
      </c>
      <c r="Q397" s="7">
        <f t="shared" si="78"/>
        <v>1535107.6577189483</v>
      </c>
      <c r="R397" s="6">
        <f t="shared" si="79"/>
        <v>4.3370302815199935E-3</v>
      </c>
      <c r="S397" s="9">
        <f t="shared" si="83"/>
        <v>0</v>
      </c>
      <c r="T397" s="7">
        <f t="shared" si="84"/>
        <v>377804.24751320295</v>
      </c>
      <c r="U397" s="7">
        <f t="shared" si="85"/>
        <v>371911.94370311598</v>
      </c>
      <c r="V397" s="7">
        <f t="shared" si="86"/>
        <v>388825.02107903396</v>
      </c>
      <c r="W397" s="7">
        <f t="shared" si="87"/>
        <v>401602.12206620333</v>
      </c>
      <c r="X397" s="7">
        <f t="shared" si="88"/>
        <v>379202.65207723645</v>
      </c>
      <c r="Y397" s="7">
        <f t="shared" si="88"/>
        <v>371670.62723330007</v>
      </c>
      <c r="Z397" s="7">
        <f t="shared" si="88"/>
        <v>392819.9180898139</v>
      </c>
      <c r="AA397" s="7">
        <f t="shared" si="88"/>
        <v>391414.46031859767</v>
      </c>
      <c r="AB397" s="7" cm="1">
        <f t="array" ref="AB397">SUM(ABS(T397:W397-X396:AA396))</f>
        <v>0</v>
      </c>
      <c r="AC397" s="6">
        <f t="shared" si="89"/>
        <v>0.24702023351293964</v>
      </c>
      <c r="AD397" s="6">
        <f t="shared" si="89"/>
        <v>0.24211372105691531</v>
      </c>
      <c r="AE397" s="6">
        <f t="shared" si="89"/>
        <v>0.25589079444337737</v>
      </c>
      <c r="AF397" s="6">
        <f t="shared" si="80"/>
        <v>0.25497525098676754</v>
      </c>
    </row>
    <row r="398" spans="1:32" x14ac:dyDescent="0.25">
      <c r="A398" s="1">
        <v>43311</v>
      </c>
      <c r="B398" s="3">
        <v>351.05999800000001</v>
      </c>
      <c r="C398" s="5">
        <v>46.23</v>
      </c>
      <c r="D398" s="3">
        <v>116.730003</v>
      </c>
      <c r="E398" s="3">
        <v>1230.040039</v>
      </c>
      <c r="F398" s="6">
        <f t="shared" si="81"/>
        <v>-2.6590866933440149E-2</v>
      </c>
      <c r="G398" s="6">
        <f t="shared" si="81"/>
        <v>4.328284014893935E-4</v>
      </c>
      <c r="H398" s="6">
        <f t="shared" si="81"/>
        <v>6.0329570458756976E-3</v>
      </c>
      <c r="I398" s="6">
        <f t="shared" si="77"/>
        <v>-1.8237814753436221E-2</v>
      </c>
      <c r="J398" s="3" cm="1">
        <f t="array" ref="J398">B398*INDEX(AJ$3:AJ$7,2022-YEAR($A398))/1000000</f>
        <v>203.439619900998</v>
      </c>
      <c r="K398" s="3" cm="1">
        <f t="array" ref="K398">C398*INDEX(AK$3:AK$7,2022-YEAR($A398))/1000000</f>
        <v>196.89357000000001</v>
      </c>
      <c r="L398" s="3" cm="1">
        <f t="array" ref="L398">D398*INDEX(AL$3:AL$7,2022-YEAR($A398))/1000000</f>
        <v>396.46178218919999</v>
      </c>
      <c r="M398" s="3" cm="1">
        <f t="array" ref="M398">E398*INDEX(AM$3:AM$7,2022-YEAR($A398))/1000000</f>
        <v>855.05003271045996</v>
      </c>
      <c r="N398" s="3"/>
      <c r="O398" s="8">
        <v>43311</v>
      </c>
      <c r="P398" s="7">
        <f t="shared" si="82"/>
        <v>1535107.6577189483</v>
      </c>
      <c r="Q398" s="7">
        <f t="shared" si="78"/>
        <v>1520416.5213337142</v>
      </c>
      <c r="R398" s="6">
        <f t="shared" si="79"/>
        <v>-3.269615580744234E-3</v>
      </c>
      <c r="S398" s="9">
        <f t="shared" si="83"/>
        <v>0</v>
      </c>
      <c r="T398" s="7">
        <f t="shared" si="84"/>
        <v>379202.65207723645</v>
      </c>
      <c r="U398" s="7">
        <f t="shared" si="85"/>
        <v>371670.62723330007</v>
      </c>
      <c r="V398" s="7">
        <f t="shared" si="86"/>
        <v>392819.9180898139</v>
      </c>
      <c r="W398" s="7">
        <f t="shared" si="87"/>
        <v>391414.46031859767</v>
      </c>
      <c r="X398" s="7">
        <f t="shared" si="88"/>
        <v>369119.32481504307</v>
      </c>
      <c r="Y398" s="7">
        <f t="shared" si="88"/>
        <v>371831.49683676602</v>
      </c>
      <c r="Z398" s="7">
        <f t="shared" si="88"/>
        <v>395189.78378241416</v>
      </c>
      <c r="AA398" s="7">
        <f t="shared" si="88"/>
        <v>384275.91589949088</v>
      </c>
      <c r="AB398" s="7" cm="1">
        <f t="array" ref="AB398">SUM(ABS(T398:W398-X397:AA397))</f>
        <v>0</v>
      </c>
      <c r="AC398" s="6">
        <f t="shared" si="89"/>
        <v>0.24277513407395127</v>
      </c>
      <c r="AD398" s="6">
        <f t="shared" si="89"/>
        <v>0.24455896895318807</v>
      </c>
      <c r="AE398" s="6">
        <f t="shared" si="89"/>
        <v>0.25992205309355126</v>
      </c>
      <c r="AF398" s="6">
        <f t="shared" si="80"/>
        <v>0.25274384387930937</v>
      </c>
    </row>
    <row r="399" spans="1:32" x14ac:dyDescent="0.25">
      <c r="A399" s="1">
        <v>43312</v>
      </c>
      <c r="B399" s="3">
        <v>356.29998799999998</v>
      </c>
      <c r="C399" s="5">
        <v>46.630001</v>
      </c>
      <c r="D399" s="3">
        <v>114.949997</v>
      </c>
      <c r="E399" s="3">
        <v>1227.219971</v>
      </c>
      <c r="F399" s="6">
        <f t="shared" si="81"/>
        <v>1.4926195037464618E-2</v>
      </c>
      <c r="G399" s="6">
        <f t="shared" si="81"/>
        <v>8.6524118537747441E-3</v>
      </c>
      <c r="H399" s="6">
        <f t="shared" si="81"/>
        <v>-1.5248915910676342E-2</v>
      </c>
      <c r="I399" s="6">
        <f t="shared" si="77"/>
        <v>-2.2926635805227136E-3</v>
      </c>
      <c r="J399" s="3" cm="1">
        <f t="array" ref="J399">B399*INDEX(AJ$3:AJ$7,2022-YEAR($A399))/1000000</f>
        <v>206.47619934598799</v>
      </c>
      <c r="K399" s="3" cm="1">
        <f t="array" ref="K399">C399*INDEX(AK$3:AK$7,2022-YEAR($A399))/1000000</f>
        <v>198.59717425900001</v>
      </c>
      <c r="L399" s="3" cm="1">
        <f t="array" ref="L399">D399*INDEX(AL$3:AL$7,2022-YEAR($A399))/1000000</f>
        <v>390.4161698108</v>
      </c>
      <c r="M399" s="3" cm="1">
        <f t="array" ref="M399">E399*INDEX(AM$3:AM$7,2022-YEAR($A399))/1000000</f>
        <v>853.08969064093992</v>
      </c>
      <c r="N399" s="3"/>
      <c r="O399" s="8">
        <v>43312</v>
      </c>
      <c r="P399" s="7">
        <f t="shared" si="82"/>
        <v>1520416.5213337142</v>
      </c>
      <c r="Q399" s="7">
        <f t="shared" si="78"/>
        <v>1522236.0764399269</v>
      </c>
      <c r="R399" s="6">
        <f t="shared" si="79"/>
        <v>-9.5701016872419276E-3</v>
      </c>
      <c r="S399" s="9">
        <f t="shared" si="83"/>
        <v>0</v>
      </c>
      <c r="T399" s="7">
        <f t="shared" si="84"/>
        <v>369119.32481504307</v>
      </c>
      <c r="U399" s="7">
        <f t="shared" si="85"/>
        <v>371831.49683676602</v>
      </c>
      <c r="V399" s="7">
        <f t="shared" si="86"/>
        <v>395189.78378241416</v>
      </c>
      <c r="W399" s="7">
        <f t="shared" si="87"/>
        <v>384275.91589949088</v>
      </c>
      <c r="X399" s="7">
        <f t="shared" si="88"/>
        <v>374628.87184932968</v>
      </c>
      <c r="Y399" s="7">
        <f t="shared" si="88"/>
        <v>375048.7360876032</v>
      </c>
      <c r="Z399" s="7">
        <f t="shared" si="88"/>
        <v>389163.56800075772</v>
      </c>
      <c r="AA399" s="7">
        <f t="shared" si="88"/>
        <v>383394.90050223615</v>
      </c>
      <c r="AB399" s="7" cm="1">
        <f t="array" ref="AB399">SUM(ABS(T399:W399-X398:AA398))</f>
        <v>0</v>
      </c>
      <c r="AC399" s="6">
        <f t="shared" si="89"/>
        <v>0.24610431827727999</v>
      </c>
      <c r="AD399" s="6">
        <f t="shared" si="89"/>
        <v>0.24638013898917344</v>
      </c>
      <c r="AE399" s="6">
        <f t="shared" si="89"/>
        <v>0.2556525719130896</v>
      </c>
      <c r="AF399" s="6">
        <f t="shared" si="80"/>
        <v>0.25186297082045694</v>
      </c>
    </row>
    <row r="400" spans="1:32" x14ac:dyDescent="0.25">
      <c r="A400" s="1">
        <v>43313</v>
      </c>
      <c r="B400" s="3">
        <v>352.76001000000002</v>
      </c>
      <c r="C400" s="5">
        <v>46.389999000000003</v>
      </c>
      <c r="D400" s="3">
        <v>115.660004</v>
      </c>
      <c r="E400" s="3">
        <v>1232.98999</v>
      </c>
      <c r="F400" s="6">
        <f t="shared" si="81"/>
        <v>-9.9353862453679387E-3</v>
      </c>
      <c r="G400" s="6">
        <f t="shared" si="81"/>
        <v>-5.1469439170717113E-3</v>
      </c>
      <c r="H400" s="6">
        <f t="shared" si="81"/>
        <v>6.1766595783383504E-3</v>
      </c>
      <c r="I400" s="6">
        <f t="shared" si="77"/>
        <v>4.7016990729855657E-3</v>
      </c>
      <c r="J400" s="3" cm="1">
        <f t="array" ref="J400">B400*INDEX(AJ$3:AJ$7,2022-YEAR($A400))/1000000</f>
        <v>204.42477855501002</v>
      </c>
      <c r="K400" s="3" cm="1">
        <f t="array" ref="K400">C400*INDEX(AK$3:AK$7,2022-YEAR($A400))/1000000</f>
        <v>197.57500574100001</v>
      </c>
      <c r="L400" s="3" cm="1">
        <f t="array" ref="L400">D400*INDEX(AL$3:AL$7,2022-YEAR($A400))/1000000</f>
        <v>392.82763758560003</v>
      </c>
      <c r="M400" s="3" cm="1">
        <f t="array" ref="M400">E400*INDEX(AM$3:AM$7,2022-YEAR($A400))/1000000</f>
        <v>857.10066164859995</v>
      </c>
      <c r="N400" s="3"/>
      <c r="O400" s="8">
        <v>43313</v>
      </c>
      <c r="P400" s="7">
        <f t="shared" si="82"/>
        <v>1522236.0764399269</v>
      </c>
      <c r="Q400" s="7">
        <f t="shared" si="78"/>
        <v>1520636.2171652904</v>
      </c>
      <c r="R400" s="6">
        <f t="shared" si="79"/>
        <v>1.1967477863346065E-3</v>
      </c>
      <c r="S400" s="9">
        <f t="shared" si="83"/>
        <v>1</v>
      </c>
      <c r="T400" s="7">
        <f t="shared" si="84"/>
        <v>380559.01910998172</v>
      </c>
      <c r="U400" s="7">
        <f t="shared" si="85"/>
        <v>380559.01910998172</v>
      </c>
      <c r="V400" s="7">
        <f t="shared" si="86"/>
        <v>380559.01910998172</v>
      </c>
      <c r="W400" s="7">
        <f t="shared" si="87"/>
        <v>380559.01910998172</v>
      </c>
      <c r="X400" s="7">
        <f t="shared" si="88"/>
        <v>376778.01826596569</v>
      </c>
      <c r="Y400" s="7">
        <f t="shared" si="88"/>
        <v>378600.30318148684</v>
      </c>
      <c r="Z400" s="7">
        <f t="shared" si="88"/>
        <v>382909.60262049042</v>
      </c>
      <c r="AA400" s="7">
        <f t="shared" si="88"/>
        <v>382348.29309734743</v>
      </c>
      <c r="AB400" s="7" cm="1">
        <f t="array" ref="AB400">SUM(ABS(T400:W400-X399:AA399))</f>
        <v>22880.86056606099</v>
      </c>
      <c r="AC400" s="6">
        <f t="shared" si="89"/>
        <v>0.24777656484358915</v>
      </c>
      <c r="AD400" s="6">
        <f t="shared" si="89"/>
        <v>0.24897493490406172</v>
      </c>
      <c r="AE400" s="6">
        <f t="shared" si="89"/>
        <v>0.25180881416483375</v>
      </c>
      <c r="AF400" s="6">
        <f t="shared" si="80"/>
        <v>0.25143968608751532</v>
      </c>
    </row>
    <row r="401" spans="1:32" x14ac:dyDescent="0.25">
      <c r="A401" s="1">
        <v>43314</v>
      </c>
      <c r="B401" s="3">
        <v>349.73001099999999</v>
      </c>
      <c r="C401" s="5">
        <v>46.18</v>
      </c>
      <c r="D401" s="3">
        <v>116.150002</v>
      </c>
      <c r="E401" s="3">
        <v>1241.130005</v>
      </c>
      <c r="F401" s="6">
        <f t="shared" si="81"/>
        <v>-8.5894061517914899E-3</v>
      </c>
      <c r="G401" s="6">
        <f t="shared" si="81"/>
        <v>-4.5268162217464436E-3</v>
      </c>
      <c r="H401" s="6">
        <f t="shared" si="81"/>
        <v>4.2365379824818028E-3</v>
      </c>
      <c r="I401" s="6">
        <f t="shared" si="77"/>
        <v>6.601850027995626E-3</v>
      </c>
      <c r="J401" s="3" cm="1">
        <f t="array" ref="J401">B401*INDEX(AJ$3:AJ$7,2022-YEAR($A401))/1000000</f>
        <v>202.668891104511</v>
      </c>
      <c r="K401" s="3" cm="1">
        <f t="array" ref="K401">C401*INDEX(AK$3:AK$7,2022-YEAR($A401))/1000000</f>
        <v>196.68062</v>
      </c>
      <c r="L401" s="3" cm="1">
        <f t="array" ref="L401">D401*INDEX(AL$3:AL$7,2022-YEAR($A401))/1000000</f>
        <v>394.49186679280001</v>
      </c>
      <c r="M401" s="3" cm="1">
        <f t="array" ref="M401">E401*INDEX(AM$3:AM$7,2022-YEAR($A401))/1000000</f>
        <v>862.75911167569996</v>
      </c>
      <c r="N401" s="3"/>
      <c r="O401" s="8">
        <v>43314</v>
      </c>
      <c r="P401" s="7">
        <f t="shared" si="82"/>
        <v>1520636.2171652904</v>
      </c>
      <c r="Q401" s="7">
        <f t="shared" si="78"/>
        <v>1519832.4809081843</v>
      </c>
      <c r="R401" s="6">
        <f t="shared" si="79"/>
        <v>-1.050992877778878E-3</v>
      </c>
      <c r="S401" s="9">
        <f t="shared" si="83"/>
        <v>0</v>
      </c>
      <c r="T401" s="7">
        <f t="shared" si="84"/>
        <v>376778.01826596569</v>
      </c>
      <c r="U401" s="7">
        <f t="shared" si="85"/>
        <v>378600.30318148684</v>
      </c>
      <c r="V401" s="7">
        <f t="shared" si="86"/>
        <v>382909.60262049042</v>
      </c>
      <c r="W401" s="7">
        <f t="shared" si="87"/>
        <v>382348.29309734743</v>
      </c>
      <c r="X401" s="7">
        <f t="shared" si="88"/>
        <v>373541.7188380122</v>
      </c>
      <c r="Y401" s="7">
        <f t="shared" si="88"/>
        <v>376886.44918748678</v>
      </c>
      <c r="Z401" s="7">
        <f t="shared" si="88"/>
        <v>384531.81369584915</v>
      </c>
      <c r="AA401" s="7">
        <f t="shared" si="88"/>
        <v>384872.4991868363</v>
      </c>
      <c r="AB401" s="7" cm="1">
        <f t="array" ref="AB401">SUM(ABS(T401:W401-X400:AA400))</f>
        <v>0</v>
      </c>
      <c r="AC401" s="6">
        <f t="shared" si="89"/>
        <v>0.24577821801439609</v>
      </c>
      <c r="AD401" s="6">
        <f t="shared" si="89"/>
        <v>0.24797894104900048</v>
      </c>
      <c r="AE401" s="6">
        <f t="shared" si="89"/>
        <v>0.2530093405202592</v>
      </c>
      <c r="AF401" s="6">
        <f t="shared" si="80"/>
        <v>0.25323350041634429</v>
      </c>
    </row>
    <row r="402" spans="1:32" x14ac:dyDescent="0.25">
      <c r="A402" s="1">
        <v>43315</v>
      </c>
      <c r="B402" s="3">
        <v>348.44000199999999</v>
      </c>
      <c r="C402" s="5">
        <v>46.619999</v>
      </c>
      <c r="D402" s="3">
        <v>117.089996</v>
      </c>
      <c r="E402" s="3">
        <v>1238.160034</v>
      </c>
      <c r="F402" s="6">
        <f t="shared" si="81"/>
        <v>-3.6885853642111277E-3</v>
      </c>
      <c r="G402" s="6">
        <f t="shared" si="81"/>
        <v>9.5279125162408551E-3</v>
      </c>
      <c r="H402" s="6">
        <f t="shared" si="81"/>
        <v>8.0929314146718223E-3</v>
      </c>
      <c r="I402" s="6">
        <f t="shared" si="77"/>
        <v>-2.3929572148245759E-3</v>
      </c>
      <c r="J402" s="3" cm="1">
        <f t="array" ref="J402">B402*INDEX(AJ$3:AJ$7,2022-YEAR($A402))/1000000</f>
        <v>201.92132959900201</v>
      </c>
      <c r="K402" s="3" cm="1">
        <f t="array" ref="K402">C402*INDEX(AK$3:AK$7,2022-YEAR($A402))/1000000</f>
        <v>198.55457574100001</v>
      </c>
      <c r="L402" s="3" cm="1">
        <f t="array" ref="L402">D402*INDEX(AL$3:AL$7,2022-YEAR($A402))/1000000</f>
        <v>397.6844624144</v>
      </c>
      <c r="M402" s="3" cm="1">
        <f t="array" ref="M402">E402*INDEX(AM$3:AM$7,2022-YEAR($A402))/1000000</f>
        <v>860.69456603475999</v>
      </c>
      <c r="N402" s="3"/>
      <c r="O402" s="8">
        <v>43315</v>
      </c>
      <c r="P402" s="7">
        <f t="shared" si="82"/>
        <v>1519832.4809081843</v>
      </c>
      <c r="Q402" s="7">
        <f t="shared" si="78"/>
        <v>1524236.5876788546</v>
      </c>
      <c r="R402" s="6">
        <f t="shared" si="79"/>
        <v>-5.2855262030016004E-4</v>
      </c>
      <c r="S402" s="9">
        <f t="shared" si="83"/>
        <v>0</v>
      </c>
      <c r="T402" s="7">
        <f t="shared" si="84"/>
        <v>373541.7188380122</v>
      </c>
      <c r="U402" s="7">
        <f t="shared" si="85"/>
        <v>376886.44918748678</v>
      </c>
      <c r="V402" s="7">
        <f t="shared" si="86"/>
        <v>384531.81369584915</v>
      </c>
      <c r="W402" s="7">
        <f t="shared" si="87"/>
        <v>384872.4991868363</v>
      </c>
      <c r="X402" s="7">
        <f t="shared" si="88"/>
        <v>372163.87832098402</v>
      </c>
      <c r="Y402" s="7">
        <f t="shared" si="88"/>
        <v>380477.3903039018</v>
      </c>
      <c r="Z402" s="7">
        <f t="shared" si="88"/>
        <v>387643.80329084909</v>
      </c>
      <c r="AA402" s="7">
        <f t="shared" si="88"/>
        <v>383951.51576311962</v>
      </c>
      <c r="AB402" s="7" cm="1">
        <f t="array" ref="AB402">SUM(ABS(T402:W402-X401:AA401))</f>
        <v>0</v>
      </c>
      <c r="AC402" s="6">
        <f t="shared" si="89"/>
        <v>0.24416411555093584</v>
      </c>
      <c r="AD402" s="6">
        <f t="shared" si="89"/>
        <v>0.24961832918818871</v>
      </c>
      <c r="AE402" s="6">
        <f t="shared" si="89"/>
        <v>0.25431997002588863</v>
      </c>
      <c r="AF402" s="6">
        <f t="shared" si="80"/>
        <v>0.25189758523498673</v>
      </c>
    </row>
    <row r="403" spans="1:32" x14ac:dyDescent="0.25">
      <c r="A403" s="1">
        <v>43318</v>
      </c>
      <c r="B403" s="3">
        <v>346.57000699999998</v>
      </c>
      <c r="C403" s="5">
        <v>46.650002000000001</v>
      </c>
      <c r="D403" s="3">
        <v>117.120003</v>
      </c>
      <c r="E403" s="3">
        <v>1237.670044</v>
      </c>
      <c r="F403" s="6">
        <f t="shared" si="81"/>
        <v>-5.3667632569925905E-3</v>
      </c>
      <c r="G403" s="6">
        <f t="shared" si="81"/>
        <v>6.435650073695065E-4</v>
      </c>
      <c r="H403" s="6">
        <f t="shared" si="81"/>
        <v>2.5627296118457821E-4</v>
      </c>
      <c r="I403" s="6">
        <f t="shared" si="77"/>
        <v>-3.9574044270918041E-4</v>
      </c>
      <c r="J403" s="3" cm="1">
        <f t="array" ref="J403">B403*INDEX(AJ$3:AJ$7,2022-YEAR($A403))/1000000</f>
        <v>200.83766562650698</v>
      </c>
      <c r="K403" s="3" cm="1">
        <f t="array" ref="K403">C403*INDEX(AK$3:AK$7,2022-YEAR($A403))/1000000</f>
        <v>198.682358518</v>
      </c>
      <c r="L403" s="3" cm="1">
        <f t="array" ref="L403">D403*INDEX(AL$3:AL$7,2022-YEAR($A403))/1000000</f>
        <v>397.78637818919998</v>
      </c>
      <c r="M403" s="3" cm="1">
        <f t="array" ref="M403">E403*INDEX(AM$3:AM$7,2022-YEAR($A403))/1000000</f>
        <v>860.35395438616001</v>
      </c>
      <c r="N403" s="3"/>
      <c r="O403" s="8">
        <v>43318</v>
      </c>
      <c r="P403" s="7">
        <f t="shared" si="82"/>
        <v>1524236.5876788546</v>
      </c>
      <c r="Q403" s="7">
        <f t="shared" si="78"/>
        <v>1522431.5316681236</v>
      </c>
      <c r="R403" s="6">
        <f t="shared" si="79"/>
        <v>2.8977580266205116E-3</v>
      </c>
      <c r="S403" s="9">
        <f t="shared" si="83"/>
        <v>0</v>
      </c>
      <c r="T403" s="7">
        <f t="shared" si="84"/>
        <v>372163.87832098402</v>
      </c>
      <c r="U403" s="7">
        <f t="shared" si="85"/>
        <v>380477.3903039018</v>
      </c>
      <c r="V403" s="7">
        <f t="shared" si="86"/>
        <v>387643.80329084909</v>
      </c>
      <c r="W403" s="7">
        <f t="shared" si="87"/>
        <v>383951.51576311962</v>
      </c>
      <c r="X403" s="7">
        <f t="shared" si="88"/>
        <v>370166.56289323111</v>
      </c>
      <c r="Y403" s="7">
        <f t="shared" si="88"/>
        <v>380722.25223839667</v>
      </c>
      <c r="Z403" s="7">
        <f t="shared" si="88"/>
        <v>387743.14591620321</v>
      </c>
      <c r="AA403" s="7">
        <f t="shared" si="88"/>
        <v>383799.57062029262</v>
      </c>
      <c r="AB403" s="7" cm="1">
        <f t="array" ref="AB403">SUM(ABS(T403:W403-X402:AA402))</f>
        <v>0</v>
      </c>
      <c r="AC403" s="6">
        <f t="shared" si="89"/>
        <v>0.24314168170678963</v>
      </c>
      <c r="AD403" s="6">
        <f t="shared" si="89"/>
        <v>0.25007512280124705</v>
      </c>
      <c r="AE403" s="6">
        <f t="shared" si="89"/>
        <v>0.25468675460981438</v>
      </c>
      <c r="AF403" s="6">
        <f t="shared" si="80"/>
        <v>0.252096440882149</v>
      </c>
    </row>
    <row r="404" spans="1:32" x14ac:dyDescent="0.25">
      <c r="A404" s="1">
        <v>43319</v>
      </c>
      <c r="B404" s="3">
        <v>350.76001000000002</v>
      </c>
      <c r="C404" s="5">
        <v>46.5</v>
      </c>
      <c r="D404" s="3">
        <v>117.550003</v>
      </c>
      <c r="E404" s="3">
        <v>1255.839966</v>
      </c>
      <c r="F404" s="6">
        <f t="shared" si="81"/>
        <v>1.2089918098423524E-2</v>
      </c>
      <c r="G404" s="6">
        <f t="shared" si="81"/>
        <v>-3.2154768182003357E-3</v>
      </c>
      <c r="H404" s="6">
        <f t="shared" si="81"/>
        <v>3.671447993388588E-3</v>
      </c>
      <c r="I404" s="6">
        <f t="shared" si="77"/>
        <v>1.468074798132557E-2</v>
      </c>
      <c r="J404" s="3" cm="1">
        <f t="array" ref="J404">B404*INDEX(AJ$3:AJ$7,2022-YEAR($A404))/1000000</f>
        <v>203.26577655501001</v>
      </c>
      <c r="K404" s="3" cm="1">
        <f t="array" ref="K404">C404*INDEX(AK$3:AK$7,2022-YEAR($A404))/1000000</f>
        <v>198.04349999999999</v>
      </c>
      <c r="L404" s="3" cm="1">
        <f t="array" ref="L404">D404*INDEX(AL$3:AL$7,2022-YEAR($A404))/1000000</f>
        <v>399.24683018920001</v>
      </c>
      <c r="M404" s="3" cm="1">
        <f t="array" ref="M404">E404*INDEX(AM$3:AM$7,2022-YEAR($A404))/1000000</f>
        <v>872.98459396524004</v>
      </c>
      <c r="N404" s="3"/>
      <c r="O404" s="8">
        <v>43319</v>
      </c>
      <c r="P404" s="7">
        <f t="shared" si="82"/>
        <v>1522431.5316681236</v>
      </c>
      <c r="Q404" s="7">
        <f t="shared" si="78"/>
        <v>1532740.6550866738</v>
      </c>
      <c r="R404" s="6">
        <f t="shared" si="79"/>
        <v>-1.1842361122428313E-3</v>
      </c>
      <c r="S404" s="9">
        <f t="shared" si="83"/>
        <v>0</v>
      </c>
      <c r="T404" s="7">
        <f t="shared" si="84"/>
        <v>370166.56289323111</v>
      </c>
      <c r="U404" s="7">
        <f t="shared" si="85"/>
        <v>380722.25223839667</v>
      </c>
      <c r="V404" s="7">
        <f t="shared" si="86"/>
        <v>387743.14591620321</v>
      </c>
      <c r="W404" s="7">
        <f t="shared" si="87"/>
        <v>383799.57062029262</v>
      </c>
      <c r="X404" s="7">
        <f t="shared" si="88"/>
        <v>374641.84632138518</v>
      </c>
      <c r="Y404" s="7">
        <f t="shared" si="88"/>
        <v>379498.04866215109</v>
      </c>
      <c r="Z404" s="7">
        <f t="shared" si="88"/>
        <v>389166.72471122741</v>
      </c>
      <c r="AA404" s="7">
        <f t="shared" si="88"/>
        <v>389434.03539191006</v>
      </c>
      <c r="AB404" s="7" cm="1">
        <f t="array" ref="AB404">SUM(ABS(T404:W404-X403:AA403))</f>
        <v>0</v>
      </c>
      <c r="AC404" s="6">
        <f t="shared" si="89"/>
        <v>0.24442611675893716</v>
      </c>
      <c r="AD404" s="6">
        <f t="shared" si="89"/>
        <v>0.24759442988787372</v>
      </c>
      <c r="AE404" s="6">
        <f t="shared" si="89"/>
        <v>0.25390252644484118</v>
      </c>
      <c r="AF404" s="6">
        <f t="shared" si="80"/>
        <v>0.25407692690834788</v>
      </c>
    </row>
    <row r="405" spans="1:32" x14ac:dyDescent="0.25">
      <c r="A405" s="1">
        <v>43320</v>
      </c>
      <c r="B405" s="3">
        <v>347.77999899999998</v>
      </c>
      <c r="C405" s="5">
        <v>46.150002000000001</v>
      </c>
      <c r="D405" s="3">
        <v>117.790001</v>
      </c>
      <c r="E405" s="3">
        <v>1261.329956</v>
      </c>
      <c r="F405" s="6">
        <f t="shared" si="81"/>
        <v>-8.4958687280229928E-3</v>
      </c>
      <c r="G405" s="6">
        <f t="shared" si="81"/>
        <v>-7.5268387096774081E-3</v>
      </c>
      <c r="H405" s="6">
        <f t="shared" si="81"/>
        <v>2.0416673234793237E-3</v>
      </c>
      <c r="I405" s="6">
        <f t="shared" si="77"/>
        <v>4.3715681524982841E-3</v>
      </c>
      <c r="J405" s="3" cm="1">
        <f t="array" ref="J405">B405*INDEX(AJ$3:AJ$7,2022-YEAR($A405))/1000000</f>
        <v>201.538857200499</v>
      </c>
      <c r="K405" s="3" cm="1">
        <f t="array" ref="K405">C405*INDEX(AK$3:AK$7,2022-YEAR($A405))/1000000</f>
        <v>196.55285851799999</v>
      </c>
      <c r="L405" s="3" cm="1">
        <f t="array" ref="L405">D405*INDEX(AL$3:AL$7,2022-YEAR($A405))/1000000</f>
        <v>400.06195939640003</v>
      </c>
      <c r="M405" s="3" cm="1">
        <f t="array" ref="M405">E405*INDEX(AM$3:AM$7,2022-YEAR($A405))/1000000</f>
        <v>876.80090561383997</v>
      </c>
      <c r="N405" s="3"/>
      <c r="O405" s="8">
        <v>43320</v>
      </c>
      <c r="P405" s="7">
        <f t="shared" si="82"/>
        <v>1532740.6550866738</v>
      </c>
      <c r="Q405" s="7">
        <f t="shared" si="78"/>
        <v>1529198.3129492323</v>
      </c>
      <c r="R405" s="6">
        <f t="shared" si="79"/>
        <v>6.7714857477068069E-3</v>
      </c>
      <c r="S405" s="9">
        <f t="shared" si="83"/>
        <v>0</v>
      </c>
      <c r="T405" s="7">
        <f t="shared" si="84"/>
        <v>374641.84632138518</v>
      </c>
      <c r="U405" s="7">
        <f t="shared" si="85"/>
        <v>379498.04866215109</v>
      </c>
      <c r="V405" s="7">
        <f t="shared" si="86"/>
        <v>389166.72471122741</v>
      </c>
      <c r="W405" s="7">
        <f t="shared" si="87"/>
        <v>389434.03539191006</v>
      </c>
      <c r="X405" s="7">
        <f t="shared" si="88"/>
        <v>371458.93837501452</v>
      </c>
      <c r="Y405" s="7">
        <f t="shared" si="88"/>
        <v>376641.62805923377</v>
      </c>
      <c r="Z405" s="7">
        <f t="shared" si="88"/>
        <v>389961.27369645581</v>
      </c>
      <c r="AA405" s="7">
        <f t="shared" si="88"/>
        <v>391136.47281852819</v>
      </c>
      <c r="AB405" s="7" cm="1">
        <f t="array" ref="AB405">SUM(ABS(T405:W405-X404:AA404))</f>
        <v>0</v>
      </c>
      <c r="AC405" s="6">
        <f t="shared" si="89"/>
        <v>0.24291089993332118</v>
      </c>
      <c r="AD405" s="6">
        <f t="shared" si="89"/>
        <v>0.24630005465598356</v>
      </c>
      <c r="AE405" s="6">
        <f t="shared" si="89"/>
        <v>0.25501026936419469</v>
      </c>
      <c r="AF405" s="6">
        <f t="shared" si="80"/>
        <v>0.25577877604650057</v>
      </c>
    </row>
    <row r="406" spans="1:32" x14ac:dyDescent="0.25">
      <c r="A406" s="1">
        <v>43321</v>
      </c>
      <c r="B406" s="3">
        <v>343.72000100000002</v>
      </c>
      <c r="C406" s="5">
        <v>46.349997999999999</v>
      </c>
      <c r="D406" s="3">
        <v>116.879997</v>
      </c>
      <c r="E406" s="3">
        <v>1264.459961</v>
      </c>
      <c r="F406" s="6">
        <f t="shared" si="81"/>
        <v>-1.1674041094007714E-2</v>
      </c>
      <c r="G406" s="6">
        <f t="shared" si="81"/>
        <v>4.3336076128446255E-3</v>
      </c>
      <c r="H406" s="6">
        <f t="shared" si="81"/>
        <v>-7.7256472728954861E-3</v>
      </c>
      <c r="I406" s="6">
        <f t="shared" si="77"/>
        <v>2.4815116656120573E-3</v>
      </c>
      <c r="J406" s="3" cm="1">
        <f t="array" ref="J406">B406*INDEX(AJ$3:AJ$7,2022-YEAR($A406))/1000000</f>
        <v>199.186084299501</v>
      </c>
      <c r="K406" s="3" cm="1">
        <f t="array" ref="K406">C406*INDEX(AK$3:AK$7,2022-YEAR($A406))/1000000</f>
        <v>197.40464148199999</v>
      </c>
      <c r="L406" s="3" cm="1">
        <f t="array" ref="L406">D406*INDEX(AL$3:AL$7,2022-YEAR($A406))/1000000</f>
        <v>396.97122181079999</v>
      </c>
      <c r="M406" s="3" cm="1">
        <f t="array" ref="M406">E406*INDEX(AM$3:AM$7,2022-YEAR($A406))/1000000</f>
        <v>878.97669728954008</v>
      </c>
      <c r="N406" s="3"/>
      <c r="O406" s="8">
        <v>43321</v>
      </c>
      <c r="P406" s="7">
        <f t="shared" si="82"/>
        <v>1529198.3129492323</v>
      </c>
      <c r="Q406" s="7">
        <f t="shared" si="78"/>
        <v>1524452.0095340554</v>
      </c>
      <c r="R406" s="6">
        <f t="shared" si="79"/>
        <v>-2.3111164473165191E-3</v>
      </c>
      <c r="S406" s="9">
        <f t="shared" si="83"/>
        <v>0</v>
      </c>
      <c r="T406" s="7">
        <f t="shared" si="84"/>
        <v>371458.93837501452</v>
      </c>
      <c r="U406" s="7">
        <f t="shared" si="85"/>
        <v>376641.62805923377</v>
      </c>
      <c r="V406" s="7">
        <f t="shared" si="86"/>
        <v>389961.27369645581</v>
      </c>
      <c r="W406" s="7">
        <f t="shared" si="87"/>
        <v>391136.47281852819</v>
      </c>
      <c r="X406" s="7">
        <f t="shared" si="88"/>
        <v>367122.5114636881</v>
      </c>
      <c r="Y406" s="7">
        <f t="shared" si="88"/>
        <v>378273.84508590552</v>
      </c>
      <c r="Z406" s="7">
        <f t="shared" si="88"/>
        <v>386948.57044578798</v>
      </c>
      <c r="AA406" s="7">
        <f t="shared" si="88"/>
        <v>392107.08253867371</v>
      </c>
      <c r="AB406" s="7" cm="1">
        <f t="array" ref="AB406">SUM(ABS(T406:W406-X405:AA405))</f>
        <v>0</v>
      </c>
      <c r="AC406" s="6">
        <f t="shared" si="89"/>
        <v>0.24082260980842429</v>
      </c>
      <c r="AD406" s="6">
        <f t="shared" si="89"/>
        <v>0.24813758827444093</v>
      </c>
      <c r="AE406" s="6">
        <f t="shared" si="89"/>
        <v>0.25382797754588404</v>
      </c>
      <c r="AF406" s="6">
        <f t="shared" si="80"/>
        <v>0.25721182437125073</v>
      </c>
    </row>
    <row r="407" spans="1:32" x14ac:dyDescent="0.25">
      <c r="A407" s="1">
        <v>43322</v>
      </c>
      <c r="B407" s="3">
        <v>339.41000400000001</v>
      </c>
      <c r="C407" s="5">
        <v>46.080002</v>
      </c>
      <c r="D407" s="3">
        <v>115.730003</v>
      </c>
      <c r="E407" s="3">
        <v>1252.51001</v>
      </c>
      <c r="F407" s="6">
        <f t="shared" si="81"/>
        <v>-1.253926739049438E-2</v>
      </c>
      <c r="G407" s="6">
        <f t="shared" si="81"/>
        <v>-5.8251566699096813E-3</v>
      </c>
      <c r="H407" s="6">
        <f t="shared" si="81"/>
        <v>-9.8391001840973935E-3</v>
      </c>
      <c r="I407" s="6">
        <f t="shared" si="77"/>
        <v>-9.4506361360382485E-3</v>
      </c>
      <c r="J407" s="3" cm="1">
        <f t="array" ref="J407">B407*INDEX(AJ$3:AJ$7,2022-YEAR($A407))/1000000</f>
        <v>196.68843672800401</v>
      </c>
      <c r="K407" s="3" cm="1">
        <f t="array" ref="K407">C407*INDEX(AK$3:AK$7,2022-YEAR($A407))/1000000</f>
        <v>196.25472851800001</v>
      </c>
      <c r="L407" s="3" cm="1">
        <f t="array" ref="L407">D407*INDEX(AL$3:AL$7,2022-YEAR($A407))/1000000</f>
        <v>393.06538218919997</v>
      </c>
      <c r="M407" s="3" cm="1">
        <f t="array" ref="M407">E407*INDEX(AM$3:AM$7,2022-YEAR($A407))/1000000</f>
        <v>870.66980835139998</v>
      </c>
      <c r="N407" s="3"/>
      <c r="O407" s="8">
        <v>43322</v>
      </c>
      <c r="P407" s="7">
        <f t="shared" si="82"/>
        <v>1524452.0095340554</v>
      </c>
      <c r="Q407" s="7">
        <f t="shared" si="78"/>
        <v>1510132.1706718421</v>
      </c>
      <c r="R407" s="6">
        <f t="shared" si="79"/>
        <v>-3.1037854116011676E-3</v>
      </c>
      <c r="S407" s="9">
        <f t="shared" si="83"/>
        <v>0</v>
      </c>
      <c r="T407" s="7">
        <f t="shared" si="84"/>
        <v>367122.5114636881</v>
      </c>
      <c r="U407" s="7">
        <f t="shared" si="85"/>
        <v>378273.84508590552</v>
      </c>
      <c r="V407" s="7">
        <f t="shared" si="86"/>
        <v>386948.57044578798</v>
      </c>
      <c r="W407" s="7">
        <f t="shared" si="87"/>
        <v>392107.08253867371</v>
      </c>
      <c r="X407" s="7">
        <f t="shared" si="88"/>
        <v>362519.06412737508</v>
      </c>
      <c r="Y407" s="7">
        <f t="shared" si="88"/>
        <v>376070.34067415103</v>
      </c>
      <c r="Z407" s="7">
        <f t="shared" si="88"/>
        <v>383141.34469507856</v>
      </c>
      <c r="AA407" s="7">
        <f t="shared" si="88"/>
        <v>388401.42117523722</v>
      </c>
      <c r="AB407" s="7" cm="1">
        <f t="array" ref="AB407">SUM(ABS(T407:W407-X406:AA406))</f>
        <v>0</v>
      </c>
      <c r="AC407" s="6">
        <f t="shared" si="89"/>
        <v>0.24005783809379685</v>
      </c>
      <c r="AD407" s="6">
        <f t="shared" si="89"/>
        <v>0.24903140796400705</v>
      </c>
      <c r="AE407" s="6">
        <f t="shared" si="89"/>
        <v>0.25371378223445368</v>
      </c>
      <c r="AF407" s="6">
        <f t="shared" si="80"/>
        <v>0.25719697170774231</v>
      </c>
    </row>
    <row r="408" spans="1:32" x14ac:dyDescent="0.25">
      <c r="A408" s="1">
        <v>43325</v>
      </c>
      <c r="B408" s="3">
        <v>338.35998499999999</v>
      </c>
      <c r="C408" s="5">
        <v>45.830002</v>
      </c>
      <c r="D408" s="3">
        <v>113.889999</v>
      </c>
      <c r="E408" s="3">
        <v>1248.6400149999999</v>
      </c>
      <c r="F408" s="6">
        <f t="shared" si="81"/>
        <v>-3.0936595492925267E-3</v>
      </c>
      <c r="G408" s="6">
        <f t="shared" si="81"/>
        <v>-5.425346986747126E-3</v>
      </c>
      <c r="H408" s="6">
        <f t="shared" si="81"/>
        <v>-1.5899109585264526E-2</v>
      </c>
      <c r="I408" s="6">
        <f t="shared" si="77"/>
        <v>-3.0897916736011277E-3</v>
      </c>
      <c r="J408" s="3" cm="1">
        <f t="array" ref="J408">B408*INDEX(AJ$3:AJ$7,2022-YEAR($A408))/1000000</f>
        <v>196.07994966748501</v>
      </c>
      <c r="K408" s="3" cm="1">
        <f t="array" ref="K408">C408*INDEX(AK$3:AK$7,2022-YEAR($A408))/1000000</f>
        <v>195.189978518</v>
      </c>
      <c r="L408" s="3" cm="1">
        <f t="array" ref="L408">D408*INDEX(AL$3:AL$7,2022-YEAR($A408))/1000000</f>
        <v>386.81599260360002</v>
      </c>
      <c r="M408" s="3" cm="1">
        <f t="array" ref="M408">E408*INDEX(AM$3:AM$7,2022-YEAR($A408))/1000000</f>
        <v>867.97962002709994</v>
      </c>
      <c r="N408" s="3"/>
      <c r="O408" s="8">
        <v>43325</v>
      </c>
      <c r="P408" s="7">
        <f t="shared" si="82"/>
        <v>1510132.1706718421</v>
      </c>
      <c r="Q408" s="7">
        <f t="shared" si="78"/>
        <v>1499678.6623146075</v>
      </c>
      <c r="R408" s="6">
        <f t="shared" si="79"/>
        <v>-9.3934336880766578E-3</v>
      </c>
      <c r="S408" s="9">
        <f t="shared" si="83"/>
        <v>0</v>
      </c>
      <c r="T408" s="7">
        <f t="shared" si="84"/>
        <v>362519.06412737508</v>
      </c>
      <c r="U408" s="7">
        <f t="shared" si="85"/>
        <v>376070.34067415103</v>
      </c>
      <c r="V408" s="7">
        <f t="shared" si="86"/>
        <v>383141.34469507856</v>
      </c>
      <c r="W408" s="7">
        <f t="shared" si="87"/>
        <v>388401.42117523722</v>
      </c>
      <c r="X408" s="7">
        <f t="shared" si="88"/>
        <v>361397.55356283684</v>
      </c>
      <c r="Y408" s="7">
        <f t="shared" si="88"/>
        <v>374030.02858456952</v>
      </c>
      <c r="Z408" s="7">
        <f t="shared" si="88"/>
        <v>377049.73846912588</v>
      </c>
      <c r="AA408" s="7">
        <f t="shared" si="88"/>
        <v>387201.34169807518</v>
      </c>
      <c r="AB408" s="7" cm="1">
        <f t="array" ref="AB408">SUM(ABS(T408:W408-X407:AA407))</f>
        <v>0</v>
      </c>
      <c r="AC408" s="6">
        <f t="shared" si="89"/>
        <v>0.24098332705824793</v>
      </c>
      <c r="AD408" s="6">
        <f t="shared" si="89"/>
        <v>0.24940678158832419</v>
      </c>
      <c r="AE408" s="6">
        <f t="shared" si="89"/>
        <v>0.25142035286891823</v>
      </c>
      <c r="AF408" s="6">
        <f t="shared" si="80"/>
        <v>0.25818953848450954</v>
      </c>
    </row>
    <row r="409" spans="1:32" x14ac:dyDescent="0.25">
      <c r="A409" s="1">
        <v>43326</v>
      </c>
      <c r="B409" s="3">
        <v>339.14001500000001</v>
      </c>
      <c r="C409" s="5">
        <v>45.889999000000003</v>
      </c>
      <c r="D409" s="3">
        <v>114.650002</v>
      </c>
      <c r="E409" s="3">
        <v>1258.1400149999999</v>
      </c>
      <c r="F409" s="6">
        <f t="shared" si="81"/>
        <v>2.3053257908141056E-3</v>
      </c>
      <c r="G409" s="6">
        <f t="shared" si="81"/>
        <v>1.3091206061917049E-3</v>
      </c>
      <c r="H409" s="6">
        <f t="shared" si="81"/>
        <v>6.6731320280368767E-3</v>
      </c>
      <c r="I409" s="6">
        <f t="shared" si="77"/>
        <v>7.6082777148545055E-3</v>
      </c>
      <c r="J409" s="3" cm="1">
        <f t="array" ref="J409">B409*INDEX(AJ$3:AJ$7,2022-YEAR($A409))/1000000</f>
        <v>196.531977832515</v>
      </c>
      <c r="K409" s="3" cm="1">
        <f t="array" ref="K409">C409*INDEX(AK$3:AK$7,2022-YEAR($A409))/1000000</f>
        <v>195.44550574100003</v>
      </c>
      <c r="L409" s="3" cm="1">
        <f t="array" ref="L409">D409*INDEX(AL$3:AL$7,2022-YEAR($A409))/1000000</f>
        <v>389.3972667928</v>
      </c>
      <c r="M409" s="3" cm="1">
        <f t="array" ref="M409">E409*INDEX(AM$3:AM$7,2022-YEAR($A409))/1000000</f>
        <v>874.58345002709996</v>
      </c>
      <c r="N409" s="3"/>
      <c r="O409" s="8">
        <v>43326</v>
      </c>
      <c r="P409" s="7">
        <f t="shared" si="82"/>
        <v>1499678.6623146075</v>
      </c>
      <c r="Q409" s="7">
        <f t="shared" si="78"/>
        <v>1506463.4898584718</v>
      </c>
      <c r="R409" s="6">
        <f t="shared" si="79"/>
        <v>-6.9222473106999027E-3</v>
      </c>
      <c r="S409" s="9">
        <f t="shared" si="83"/>
        <v>0</v>
      </c>
      <c r="T409" s="7">
        <f t="shared" si="84"/>
        <v>361397.55356283684</v>
      </c>
      <c r="U409" s="7">
        <f t="shared" si="85"/>
        <v>374030.02858456952</v>
      </c>
      <c r="V409" s="7">
        <f t="shared" si="86"/>
        <v>377049.73846912588</v>
      </c>
      <c r="W409" s="7">
        <f t="shared" si="87"/>
        <v>387201.34169807518</v>
      </c>
      <c r="X409" s="7">
        <f t="shared" si="88"/>
        <v>362230.69266380242</v>
      </c>
      <c r="Y409" s="7">
        <f t="shared" si="88"/>
        <v>374519.67900232406</v>
      </c>
      <c r="Z409" s="7">
        <f t="shared" si="88"/>
        <v>379565.84115506714</v>
      </c>
      <c r="AA409" s="7">
        <f t="shared" si="88"/>
        <v>390147.2770372784</v>
      </c>
      <c r="AB409" s="7" cm="1">
        <f t="array" ref="AB409">SUM(ABS(T409:W409-X408:AA408))</f>
        <v>0</v>
      </c>
      <c r="AC409" s="6">
        <f t="shared" si="89"/>
        <v>0.24045102659463258</v>
      </c>
      <c r="AD409" s="6">
        <f t="shared" si="89"/>
        <v>0.24860853351149531</v>
      </c>
      <c r="AE409" s="6">
        <f t="shared" si="89"/>
        <v>0.25195820788907825</v>
      </c>
      <c r="AF409" s="6">
        <f t="shared" si="80"/>
        <v>0.25898223200479403</v>
      </c>
    </row>
    <row r="410" spans="1:32" x14ac:dyDescent="0.25">
      <c r="A410" s="1">
        <v>43327</v>
      </c>
      <c r="B410" s="3">
        <v>331.76001000000002</v>
      </c>
      <c r="C410" s="5">
        <v>46.080002</v>
      </c>
      <c r="D410" s="3">
        <v>113.699997</v>
      </c>
      <c r="E410" s="3">
        <v>1232.219971</v>
      </c>
      <c r="F410" s="6">
        <f t="shared" si="81"/>
        <v>-2.1760938472565661E-2</v>
      </c>
      <c r="G410" s="6">
        <f t="shared" si="81"/>
        <v>4.1404010490388998E-3</v>
      </c>
      <c r="H410" s="6">
        <f t="shared" si="81"/>
        <v>-8.2861315606431729E-3</v>
      </c>
      <c r="I410" s="6">
        <f t="shared" si="77"/>
        <v>-2.0601875539265735E-2</v>
      </c>
      <c r="J410" s="3" cm="1">
        <f t="array" ref="J410">B410*INDEX(AJ$3:AJ$7,2022-YEAR($A410))/1000000</f>
        <v>192.25525755501002</v>
      </c>
      <c r="K410" s="3" cm="1">
        <f t="array" ref="K410">C410*INDEX(AK$3:AK$7,2022-YEAR($A410))/1000000</f>
        <v>196.25472851800001</v>
      </c>
      <c r="L410" s="3" cm="1">
        <f t="array" ref="L410">D410*INDEX(AL$3:AL$7,2022-YEAR($A410))/1000000</f>
        <v>386.17066981080001</v>
      </c>
      <c r="M410" s="3" cm="1">
        <f t="array" ref="M410">E410*INDEX(AM$3:AM$7,2022-YEAR($A410))/1000000</f>
        <v>856.56539064094</v>
      </c>
      <c r="N410" s="3"/>
      <c r="O410" s="8">
        <v>43327</v>
      </c>
      <c r="P410" s="7">
        <f t="shared" si="82"/>
        <v>1506463.4898584718</v>
      </c>
      <c r="Q410" s="7">
        <f t="shared" si="78"/>
        <v>1488948.7735751246</v>
      </c>
      <c r="R410" s="6">
        <f t="shared" si="79"/>
        <v>4.5241875572148427E-3</v>
      </c>
      <c r="S410" s="9">
        <f t="shared" si="83"/>
        <v>0</v>
      </c>
      <c r="T410" s="7">
        <f t="shared" si="84"/>
        <v>362230.69266380242</v>
      </c>
      <c r="U410" s="7">
        <f t="shared" si="85"/>
        <v>374519.67900232406</v>
      </c>
      <c r="V410" s="7">
        <f t="shared" si="86"/>
        <v>379565.84115506714</v>
      </c>
      <c r="W410" s="7">
        <f t="shared" si="87"/>
        <v>390147.2770372784</v>
      </c>
      <c r="X410" s="7">
        <f t="shared" si="88"/>
        <v>354348.2128478706</v>
      </c>
      <c r="Y410" s="7">
        <f t="shared" si="88"/>
        <v>376070.34067415103</v>
      </c>
      <c r="Z410" s="7">
        <f t="shared" si="88"/>
        <v>376420.70865933009</v>
      </c>
      <c r="AA410" s="7">
        <f t="shared" si="88"/>
        <v>382109.51139377296</v>
      </c>
      <c r="AB410" s="7" cm="1">
        <f t="array" ref="AB410">SUM(ABS(T410:W410-X409:AA409))</f>
        <v>0</v>
      </c>
      <c r="AC410" s="6">
        <f t="shared" si="89"/>
        <v>0.23798549630222859</v>
      </c>
      <c r="AD410" s="6">
        <f t="shared" si="89"/>
        <v>0.25257439835970052</v>
      </c>
      <c r="AE410" s="6">
        <f t="shared" si="89"/>
        <v>0.25280971067628061</v>
      </c>
      <c r="AF410" s="6">
        <f t="shared" si="80"/>
        <v>0.25663039466179038</v>
      </c>
    </row>
    <row r="411" spans="1:32" x14ac:dyDescent="0.25">
      <c r="A411" s="1">
        <v>43328</v>
      </c>
      <c r="B411" s="3">
        <v>345.98001099999999</v>
      </c>
      <c r="C411" s="5">
        <v>46.220001000000003</v>
      </c>
      <c r="D411" s="3">
        <v>114.769997</v>
      </c>
      <c r="E411" s="3">
        <v>1224.0600589999999</v>
      </c>
      <c r="F411" s="6">
        <f t="shared" si="81"/>
        <v>4.2862311825949018E-2</v>
      </c>
      <c r="G411" s="6">
        <f t="shared" si="81"/>
        <v>3.0381726111905483E-3</v>
      </c>
      <c r="H411" s="6">
        <f t="shared" si="81"/>
        <v>9.410730239509224E-3</v>
      </c>
      <c r="I411" s="6">
        <f t="shared" si="77"/>
        <v>-6.6221228287494105E-3</v>
      </c>
      <c r="J411" s="3" cm="1">
        <f t="array" ref="J411">B411*INDEX(AJ$3:AJ$7,2022-YEAR($A411))/1000000</f>
        <v>200.49576235451099</v>
      </c>
      <c r="K411" s="3" cm="1">
        <f t="array" ref="K411">C411*INDEX(AK$3:AK$7,2022-YEAR($A411))/1000000</f>
        <v>196.850984259</v>
      </c>
      <c r="L411" s="3" cm="1">
        <f t="array" ref="L411">D411*INDEX(AL$3:AL$7,2022-YEAR($A411))/1000000</f>
        <v>389.80481781079999</v>
      </c>
      <c r="M411" s="3" cm="1">
        <f t="array" ref="M411">E411*INDEX(AM$3:AM$7,2022-YEAR($A411))/1000000</f>
        <v>850.89310941325994</v>
      </c>
      <c r="N411" s="3"/>
      <c r="O411" s="8">
        <v>43328</v>
      </c>
      <c r="P411" s="7">
        <f t="shared" si="82"/>
        <v>1488948.7735751246</v>
      </c>
      <c r="Q411" s="7">
        <f t="shared" si="78"/>
        <v>1506291.54140537</v>
      </c>
      <c r="R411" s="6">
        <f t="shared" si="79"/>
        <v>-1.1626379531436748E-2</v>
      </c>
      <c r="S411" s="9">
        <f t="shared" si="83"/>
        <v>0</v>
      </c>
      <c r="T411" s="7">
        <f t="shared" si="84"/>
        <v>354348.2128478706</v>
      </c>
      <c r="U411" s="7">
        <f t="shared" si="85"/>
        <v>376070.34067415103</v>
      </c>
      <c r="V411" s="7">
        <f t="shared" si="86"/>
        <v>376420.70865933009</v>
      </c>
      <c r="W411" s="7">
        <f t="shared" si="87"/>
        <v>382109.51139377296</v>
      </c>
      <c r="X411" s="7">
        <f t="shared" si="88"/>
        <v>369536.3964419238</v>
      </c>
      <c r="Y411" s="7">
        <f t="shared" si="88"/>
        <v>377212.90728306829</v>
      </c>
      <c r="Z411" s="7">
        <f t="shared" si="88"/>
        <v>379963.10240508791</v>
      </c>
      <c r="AA411" s="7">
        <f t="shared" si="88"/>
        <v>379579.13527529</v>
      </c>
      <c r="AB411" s="7" cm="1">
        <f t="array" ref="AB411">SUM(ABS(T411:W411-X410:AA410))</f>
        <v>0</v>
      </c>
      <c r="AC411" s="6">
        <f t="shared" si="89"/>
        <v>0.24532860092751124</v>
      </c>
      <c r="AD411" s="6">
        <f t="shared" si="89"/>
        <v>0.25042489910759813</v>
      </c>
      <c r="AE411" s="6">
        <f t="shared" si="89"/>
        <v>0.25225070443573117</v>
      </c>
      <c r="AF411" s="6">
        <f t="shared" si="80"/>
        <v>0.25199579552915941</v>
      </c>
    </row>
    <row r="412" spans="1:32" x14ac:dyDescent="0.25">
      <c r="A412" s="1">
        <v>43329</v>
      </c>
      <c r="B412" s="3">
        <v>346.39999399999999</v>
      </c>
      <c r="C412" s="5">
        <v>46.599997999999999</v>
      </c>
      <c r="D412" s="3">
        <v>114.769997</v>
      </c>
      <c r="E412" s="3">
        <v>1215.849976</v>
      </c>
      <c r="F412" s="6">
        <f t="shared" si="81"/>
        <v>1.2138938281032186E-3</v>
      </c>
      <c r="G412" s="6">
        <f t="shared" si="81"/>
        <v>8.2214840280940837E-3</v>
      </c>
      <c r="H412" s="6">
        <f t="shared" si="81"/>
        <v>0</v>
      </c>
      <c r="I412" s="6">
        <f t="shared" si="77"/>
        <v>-6.7072550400077979E-3</v>
      </c>
      <c r="J412" s="3" cm="1">
        <f t="array" ref="J412">B412*INDEX(AJ$3:AJ$7,2022-YEAR($A412))/1000000</f>
        <v>200.73914292299398</v>
      </c>
      <c r="K412" s="3" cm="1">
        <f t="array" ref="K412">C412*INDEX(AK$3:AK$7,2022-YEAR($A412))/1000000</f>
        <v>198.46939148199999</v>
      </c>
      <c r="L412" s="3" cm="1">
        <f t="array" ref="L412">D412*INDEX(AL$3:AL$7,2022-YEAR($A412))/1000000</f>
        <v>389.80481781079999</v>
      </c>
      <c r="M412" s="3" cm="1">
        <f t="array" ref="M412">E412*INDEX(AM$3:AM$7,2022-YEAR($A412))/1000000</f>
        <v>845.18595231664005</v>
      </c>
      <c r="N412" s="3"/>
      <c r="O412" s="8">
        <v>43329</v>
      </c>
      <c r="P412" s="7">
        <f t="shared" si="82"/>
        <v>1506291.54140537</v>
      </c>
      <c r="Q412" s="7">
        <f t="shared" si="78"/>
        <v>1507295.435180532</v>
      </c>
      <c r="R412" s="6">
        <f t="shared" si="79"/>
        <v>1.1647659166005742E-2</v>
      </c>
      <c r="S412" s="9">
        <f t="shared" si="83"/>
        <v>0</v>
      </c>
      <c r="T412" s="7">
        <f t="shared" si="84"/>
        <v>369536.3964419238</v>
      </c>
      <c r="U412" s="7">
        <f t="shared" si="85"/>
        <v>377212.90728306829</v>
      </c>
      <c r="V412" s="7">
        <f t="shared" si="86"/>
        <v>379963.10240508791</v>
      </c>
      <c r="W412" s="7">
        <f t="shared" si="87"/>
        <v>379579.13527529</v>
      </c>
      <c r="X412" s="7">
        <f t="shared" si="88"/>
        <v>369984.97439282417</v>
      </c>
      <c r="Y412" s="7">
        <f t="shared" si="88"/>
        <v>380314.15717548697</v>
      </c>
      <c r="Z412" s="7">
        <f t="shared" si="88"/>
        <v>379963.10240508791</v>
      </c>
      <c r="AA412" s="7">
        <f t="shared" si="88"/>
        <v>377033.20120713301</v>
      </c>
      <c r="AB412" s="7" cm="1">
        <f t="array" ref="AB412">SUM(ABS(T412:W412-X411:AA411))</f>
        <v>0</v>
      </c>
      <c r="AC412" s="6">
        <f t="shared" si="89"/>
        <v>0.2454628109110609</v>
      </c>
      <c r="AD412" s="6">
        <f t="shared" si="89"/>
        <v>0.25231560336407172</v>
      </c>
      <c r="AE412" s="6">
        <f t="shared" si="89"/>
        <v>0.25208269960664936</v>
      </c>
      <c r="AF412" s="6">
        <f t="shared" si="80"/>
        <v>0.25013888611821805</v>
      </c>
    </row>
    <row r="413" spans="1:32" x14ac:dyDescent="0.25">
      <c r="A413" s="1">
        <v>43332</v>
      </c>
      <c r="B413" s="3">
        <v>350.73998999999998</v>
      </c>
      <c r="C413" s="5">
        <v>46.73</v>
      </c>
      <c r="D413" s="3">
        <v>114.620003</v>
      </c>
      <c r="E413" s="3">
        <v>1221.9499510000001</v>
      </c>
      <c r="F413" s="6">
        <f t="shared" si="81"/>
        <v>1.252885702994555E-2</v>
      </c>
      <c r="G413" s="6">
        <f t="shared" si="81"/>
        <v>2.7897426090017774E-3</v>
      </c>
      <c r="H413" s="6">
        <f t="shared" si="81"/>
        <v>-1.3069095052777868E-3</v>
      </c>
      <c r="I413" s="6">
        <f t="shared" si="77"/>
        <v>5.0170457872344976E-3</v>
      </c>
      <c r="J413" s="3" cm="1">
        <f t="array" ref="J413">B413*INDEX(AJ$3:AJ$7,2022-YEAR($A413))/1000000</f>
        <v>203.25417494498998</v>
      </c>
      <c r="K413" s="3" cm="1">
        <f t="array" ref="K413">C413*INDEX(AK$3:AK$7,2022-YEAR($A413))/1000000</f>
        <v>199.02306999999999</v>
      </c>
      <c r="L413" s="3" cm="1">
        <f t="array" ref="L413">D413*INDEX(AL$3:AL$7,2022-YEAR($A413))/1000000</f>
        <v>389.29537818919999</v>
      </c>
      <c r="M413" s="3" cm="1">
        <f t="array" ref="M413">E413*INDEX(AM$3:AM$7,2022-YEAR($A413))/1000000</f>
        <v>849.42628893814003</v>
      </c>
      <c r="N413" s="3"/>
      <c r="O413" s="8">
        <v>43332</v>
      </c>
      <c r="P413" s="7">
        <f t="shared" si="82"/>
        <v>1507295.435180532</v>
      </c>
      <c r="Q413" s="7">
        <f t="shared" si="78"/>
        <v>1514386.9180805827</v>
      </c>
      <c r="R413" s="6">
        <f t="shared" si="79"/>
        <v>6.6646711314954921E-4</v>
      </c>
      <c r="S413" s="9">
        <f t="shared" si="83"/>
        <v>0</v>
      </c>
      <c r="T413" s="7">
        <f t="shared" si="84"/>
        <v>369984.97439282417</v>
      </c>
      <c r="U413" s="7">
        <f t="shared" si="85"/>
        <v>380314.15717548697</v>
      </c>
      <c r="V413" s="7">
        <f t="shared" si="86"/>
        <v>379963.10240508791</v>
      </c>
      <c r="W413" s="7">
        <f t="shared" si="87"/>
        <v>377033.20120713301</v>
      </c>
      <c r="X413" s="7">
        <f t="shared" si="88"/>
        <v>374620.46324021992</v>
      </c>
      <c r="Y413" s="7">
        <f t="shared" si="88"/>
        <v>381375.13578456599</v>
      </c>
      <c r="Z413" s="7">
        <f t="shared" si="88"/>
        <v>379466.52501489985</v>
      </c>
      <c r="AA413" s="7">
        <f t="shared" si="88"/>
        <v>378924.79404089681</v>
      </c>
      <c r="AB413" s="7" cm="1">
        <f t="array" ref="AB413">SUM(ABS(T413:W413-X412:AA412))</f>
        <v>0</v>
      </c>
      <c r="AC413" s="6">
        <f t="shared" si="89"/>
        <v>0.24737433925739039</v>
      </c>
      <c r="AD413" s="6">
        <f t="shared" si="89"/>
        <v>0.25183467397350595</v>
      </c>
      <c r="AE413" s="6">
        <f t="shared" si="89"/>
        <v>0.25057435486556934</v>
      </c>
      <c r="AF413" s="6">
        <f t="shared" si="80"/>
        <v>0.25021663190353421</v>
      </c>
    </row>
    <row r="414" spans="1:32" x14ac:dyDescent="0.25">
      <c r="A414" s="1">
        <v>43333</v>
      </c>
      <c r="B414" s="3">
        <v>353.76998900000001</v>
      </c>
      <c r="C414" s="5">
        <v>46.220001000000003</v>
      </c>
      <c r="D414" s="3">
        <v>115.32</v>
      </c>
      <c r="E414" s="3">
        <v>1217.410034</v>
      </c>
      <c r="F414" s="6">
        <f t="shared" si="81"/>
        <v>8.6388751964099342E-3</v>
      </c>
      <c r="G414" s="6">
        <f t="shared" si="81"/>
        <v>-1.0913738497752901E-2</v>
      </c>
      <c r="H414" s="6">
        <f t="shared" si="81"/>
        <v>6.1071102920839948E-3</v>
      </c>
      <c r="I414" s="6">
        <f t="shared" si="77"/>
        <v>-3.7153051941978266E-3</v>
      </c>
      <c r="J414" s="3" cm="1">
        <f t="array" ref="J414">B414*INDEX(AJ$3:AJ$7,2022-YEAR($A414))/1000000</f>
        <v>205.010062395489</v>
      </c>
      <c r="K414" s="3" cm="1">
        <f t="array" ref="K414">C414*INDEX(AK$3:AK$7,2022-YEAR($A414))/1000000</f>
        <v>196.850984259</v>
      </c>
      <c r="L414" s="3" cm="1">
        <f t="array" ref="L414">D414*INDEX(AL$3:AL$7,2022-YEAR($A414))/1000000</f>
        <v>391.67284799999999</v>
      </c>
      <c r="M414" s="3" cm="1">
        <f t="array" ref="M414">E414*INDEX(AM$3:AM$7,2022-YEAR($A414))/1000000</f>
        <v>846.27041103475995</v>
      </c>
      <c r="N414" s="3"/>
      <c r="O414" s="8">
        <v>43333</v>
      </c>
      <c r="P414" s="7">
        <f t="shared" si="82"/>
        <v>1514386.9180805827</v>
      </c>
      <c r="Q414" s="7">
        <f t="shared" si="78"/>
        <v>1514370.6116719476</v>
      </c>
      <c r="R414" s="6">
        <f t="shared" si="79"/>
        <v>4.7047730222851136E-3</v>
      </c>
      <c r="S414" s="9">
        <f t="shared" si="83"/>
        <v>0</v>
      </c>
      <c r="T414" s="7">
        <f t="shared" si="84"/>
        <v>374620.46324021992</v>
      </c>
      <c r="U414" s="7">
        <f t="shared" si="85"/>
        <v>381375.13578456599</v>
      </c>
      <c r="V414" s="7">
        <f t="shared" si="86"/>
        <v>379466.52501489985</v>
      </c>
      <c r="W414" s="7">
        <f t="shared" si="87"/>
        <v>378924.79404089681</v>
      </c>
      <c r="X414" s="7">
        <f t="shared" si="88"/>
        <v>377856.76266817341</v>
      </c>
      <c r="Y414" s="7">
        <f t="shared" si="88"/>
        <v>377212.90728306823</v>
      </c>
      <c r="Z414" s="7">
        <f t="shared" si="88"/>
        <v>381783.96893531969</v>
      </c>
      <c r="AA414" s="7">
        <f t="shared" si="88"/>
        <v>377516.97278538632</v>
      </c>
      <c r="AB414" s="7" cm="1">
        <f t="array" ref="AB414">SUM(ABS(T414:W414-X413:AA413))</f>
        <v>0</v>
      </c>
      <c r="AC414" s="6">
        <f t="shared" si="89"/>
        <v>0.24951406198446954</v>
      </c>
      <c r="AD414" s="6">
        <f t="shared" si="89"/>
        <v>0.24908889830251305</v>
      </c>
      <c r="AE414" s="6">
        <f t="shared" si="89"/>
        <v>0.2521073546942445</v>
      </c>
      <c r="AF414" s="6">
        <f t="shared" si="80"/>
        <v>0.24928968501877291</v>
      </c>
    </row>
    <row r="415" spans="1:32" x14ac:dyDescent="0.25">
      <c r="A415" s="1">
        <v>43334</v>
      </c>
      <c r="B415" s="3">
        <v>350.02999899999998</v>
      </c>
      <c r="C415" s="5">
        <v>45.93</v>
      </c>
      <c r="D415" s="3">
        <v>114.970001</v>
      </c>
      <c r="E415" s="3">
        <v>1221.75</v>
      </c>
      <c r="F415" s="6">
        <f t="shared" si="81"/>
        <v>-1.0571812523079926E-2</v>
      </c>
      <c r="G415" s="6">
        <f t="shared" si="81"/>
        <v>-6.2743616124111279E-3</v>
      </c>
      <c r="H415" s="6">
        <f t="shared" si="81"/>
        <v>-3.0350242802635874E-3</v>
      </c>
      <c r="I415" s="6">
        <f t="shared" si="77"/>
        <v>3.5649172249223593E-3</v>
      </c>
      <c r="J415" s="3" cm="1">
        <f t="array" ref="J415">B415*INDEX(AJ$3:AJ$7,2022-YEAR($A415))/1000000</f>
        <v>202.84273445049899</v>
      </c>
      <c r="K415" s="3" cm="1">
        <f t="array" ref="K415">C415*INDEX(AK$3:AK$7,2022-YEAR($A415))/1000000</f>
        <v>195.61587</v>
      </c>
      <c r="L415" s="3" cm="1">
        <f t="array" ref="L415">D415*INDEX(AL$3:AL$7,2022-YEAR($A415))/1000000</f>
        <v>390.48411139639995</v>
      </c>
      <c r="M415" s="3" cm="1">
        <f t="array" ref="M415">E415*INDEX(AM$3:AM$7,2022-YEAR($A415))/1000000</f>
        <v>849.28729499999997</v>
      </c>
      <c r="N415" s="3"/>
      <c r="O415" s="8">
        <v>43334</v>
      </c>
      <c r="P415" s="7">
        <f t="shared" si="82"/>
        <v>1514370.6116719476</v>
      </c>
      <c r="Q415" s="7">
        <f t="shared" si="78"/>
        <v>1508196.303774728</v>
      </c>
      <c r="R415" s="6">
        <f t="shared" si="79"/>
        <v>-1.076766342900104E-5</v>
      </c>
      <c r="S415" s="9">
        <f t="shared" si="83"/>
        <v>0</v>
      </c>
      <c r="T415" s="7">
        <f t="shared" si="84"/>
        <v>377856.76266817341</v>
      </c>
      <c r="U415" s="7">
        <f t="shared" si="85"/>
        <v>377212.90728306823</v>
      </c>
      <c r="V415" s="7">
        <f t="shared" si="86"/>
        <v>381783.96893531969</v>
      </c>
      <c r="W415" s="7">
        <f t="shared" si="87"/>
        <v>377516.97278538632</v>
      </c>
      <c r="X415" s="7">
        <f t="shared" si="88"/>
        <v>373862.13181266759</v>
      </c>
      <c r="Y415" s="7">
        <f t="shared" si="88"/>
        <v>374846.13709790533</v>
      </c>
      <c r="Z415" s="7">
        <f t="shared" si="88"/>
        <v>380625.24531978561</v>
      </c>
      <c r="AA415" s="7">
        <f t="shared" si="88"/>
        <v>378862.7895443695</v>
      </c>
      <c r="AB415" s="7" cm="1">
        <f t="array" ref="AB415">SUM(ABS(T415:W415-X414:AA414))</f>
        <v>0</v>
      </c>
      <c r="AC415" s="6">
        <f t="shared" si="89"/>
        <v>0.24788691689335263</v>
      </c>
      <c r="AD415" s="6">
        <f t="shared" si="89"/>
        <v>0.24853935536092805</v>
      </c>
      <c r="AE415" s="6">
        <f t="shared" si="89"/>
        <v>0.25237115643842462</v>
      </c>
      <c r="AF415" s="6">
        <f t="shared" si="80"/>
        <v>0.25120257130729479</v>
      </c>
    </row>
    <row r="416" spans="1:32" x14ac:dyDescent="0.25">
      <c r="A416" s="1">
        <v>43335</v>
      </c>
      <c r="B416" s="3">
        <v>347.48001099999999</v>
      </c>
      <c r="C416" s="5">
        <v>45.700001</v>
      </c>
      <c r="D416" s="3">
        <v>114.730003</v>
      </c>
      <c r="E416" s="3">
        <v>1221.160034</v>
      </c>
      <c r="F416" s="6">
        <f t="shared" si="81"/>
        <v>-7.285055587478384E-3</v>
      </c>
      <c r="G416" s="6">
        <f t="shared" si="81"/>
        <v>-5.0075985194861783E-3</v>
      </c>
      <c r="H416" s="6">
        <f t="shared" si="81"/>
        <v>-2.0874836732409641E-3</v>
      </c>
      <c r="I416" s="6">
        <f t="shared" si="77"/>
        <v>-4.8288602414570114E-4</v>
      </c>
      <c r="J416" s="3" cm="1">
        <f t="array" ref="J416">B416*INDEX(AJ$3:AJ$7,2022-YEAR($A416))/1000000</f>
        <v>201.36501385451101</v>
      </c>
      <c r="K416" s="3" cm="1">
        <f t="array" ref="K416">C416*INDEX(AK$3:AK$7,2022-YEAR($A416))/1000000</f>
        <v>194.63630425900001</v>
      </c>
      <c r="L416" s="3" cm="1">
        <f t="array" ref="L416">D416*INDEX(AL$3:AL$7,2022-YEAR($A416))/1000000</f>
        <v>389.66898218919999</v>
      </c>
      <c r="M416" s="3" cm="1">
        <f t="array" ref="M416">E416*INDEX(AM$3:AM$7,2022-YEAR($A416))/1000000</f>
        <v>848.87718603476003</v>
      </c>
      <c r="N416" s="3"/>
      <c r="O416" s="8">
        <v>43335</v>
      </c>
      <c r="P416" s="7">
        <f t="shared" si="82"/>
        <v>1508196.303774728</v>
      </c>
      <c r="Q416" s="7">
        <f t="shared" si="78"/>
        <v>1502618.1218698849</v>
      </c>
      <c r="R416" s="6">
        <f t="shared" si="79"/>
        <v>-4.0771445573701826E-3</v>
      </c>
      <c r="S416" s="9">
        <f t="shared" si="83"/>
        <v>0</v>
      </c>
      <c r="T416" s="7">
        <f t="shared" si="84"/>
        <v>373862.13181266759</v>
      </c>
      <c r="U416" s="7">
        <f t="shared" si="85"/>
        <v>374846.13709790533</v>
      </c>
      <c r="V416" s="7">
        <f t="shared" si="86"/>
        <v>380625.24531978561</v>
      </c>
      <c r="W416" s="7">
        <f t="shared" si="87"/>
        <v>378862.7895443695</v>
      </c>
      <c r="X416" s="7">
        <f t="shared" si="88"/>
        <v>371138.52540035918</v>
      </c>
      <c r="Y416" s="7">
        <f t="shared" si="88"/>
        <v>372969.05813673872</v>
      </c>
      <c r="Z416" s="7">
        <f t="shared" si="88"/>
        <v>379830.6963345572</v>
      </c>
      <c r="AA416" s="7">
        <f t="shared" si="88"/>
        <v>378679.84199822968</v>
      </c>
      <c r="AB416" s="7" cm="1">
        <f t="array" ref="AB416">SUM(ABS(T416:W416-X415:AA415))</f>
        <v>0</v>
      </c>
      <c r="AC416" s="6">
        <f t="shared" si="89"/>
        <v>0.24699457566670882</v>
      </c>
      <c r="AD416" s="6">
        <f t="shared" si="89"/>
        <v>0.24821280450991057</v>
      </c>
      <c r="AE416" s="6">
        <f t="shared" si="89"/>
        <v>0.25277925961779901</v>
      </c>
      <c r="AF416" s="6">
        <f t="shared" si="80"/>
        <v>0.25201336020558152</v>
      </c>
    </row>
    <row r="417" spans="1:32" x14ac:dyDescent="0.25">
      <c r="A417" s="1">
        <v>43336</v>
      </c>
      <c r="B417" s="3">
        <v>349.38000499999998</v>
      </c>
      <c r="C417" s="5">
        <v>45.630001</v>
      </c>
      <c r="D417" s="3">
        <v>114.68</v>
      </c>
      <c r="E417" s="3">
        <v>1236.75</v>
      </c>
      <c r="F417" s="6">
        <f t="shared" si="81"/>
        <v>5.4679231606218348E-3</v>
      </c>
      <c r="G417" s="6">
        <f t="shared" si="81"/>
        <v>-1.5317286316908207E-3</v>
      </c>
      <c r="H417" s="6">
        <f t="shared" si="81"/>
        <v>-4.3583194188523411E-4</v>
      </c>
      <c r="I417" s="6">
        <f t="shared" si="77"/>
        <v>1.2766521640029449E-2</v>
      </c>
      <c r="J417" s="3" cm="1">
        <f t="array" ref="J417">B417*INDEX(AJ$3:AJ$7,2022-YEAR($A417))/1000000</f>
        <v>202.46606227750499</v>
      </c>
      <c r="K417" s="3" cm="1">
        <f t="array" ref="K417">C417*INDEX(AK$3:AK$7,2022-YEAR($A417))/1000000</f>
        <v>194.338174259</v>
      </c>
      <c r="L417" s="3" cm="1">
        <f t="array" ref="L417">D417*INDEX(AL$3:AL$7,2022-YEAR($A417))/1000000</f>
        <v>389.49915199999998</v>
      </c>
      <c r="M417" s="3" cm="1">
        <f t="array" ref="M417">E417*INDEX(AM$3:AM$7,2022-YEAR($A417))/1000000</f>
        <v>859.71439499999997</v>
      </c>
      <c r="N417" s="3"/>
      <c r="O417" s="8">
        <v>43336</v>
      </c>
      <c r="P417" s="7">
        <f t="shared" si="82"/>
        <v>1502618.1218698849</v>
      </c>
      <c r="Q417" s="7">
        <f t="shared" si="78"/>
        <v>1508745.0734711797</v>
      </c>
      <c r="R417" s="6">
        <f t="shared" si="79"/>
        <v>-3.6985781564918829E-3</v>
      </c>
      <c r="S417" s="9">
        <f t="shared" si="83"/>
        <v>0</v>
      </c>
      <c r="T417" s="7">
        <f t="shared" si="84"/>
        <v>371138.52540035918</v>
      </c>
      <c r="U417" s="7">
        <f t="shared" si="85"/>
        <v>372969.05813673872</v>
      </c>
      <c r="V417" s="7">
        <f t="shared" si="86"/>
        <v>379830.6963345572</v>
      </c>
      <c r="W417" s="7">
        <f t="shared" si="87"/>
        <v>378679.84199822968</v>
      </c>
      <c r="X417" s="7">
        <f t="shared" si="88"/>
        <v>373167.88233919477</v>
      </c>
      <c r="Y417" s="7">
        <f t="shared" si="88"/>
        <v>372397.77075165592</v>
      </c>
      <c r="Z417" s="7">
        <f t="shared" si="88"/>
        <v>379665.15398458613</v>
      </c>
      <c r="AA417" s="7">
        <f t="shared" si="88"/>
        <v>383514.266395743</v>
      </c>
      <c r="AB417" s="7" cm="1">
        <f t="array" ref="AB417">SUM(ABS(T417:W417-X416:AA416))</f>
        <v>0</v>
      </c>
      <c r="AC417" s="6">
        <f t="shared" si="89"/>
        <v>0.24733660371174898</v>
      </c>
      <c r="AD417" s="6">
        <f t="shared" si="89"/>
        <v>0.24682617182959737</v>
      </c>
      <c r="AE417" s="6">
        <f t="shared" si="89"/>
        <v>0.25164301157324609</v>
      </c>
      <c r="AF417" s="6">
        <f t="shared" si="80"/>
        <v>0.25419421288540761</v>
      </c>
    </row>
    <row r="418" spans="1:32" x14ac:dyDescent="0.25">
      <c r="A418" s="1">
        <v>43339</v>
      </c>
      <c r="B418" s="3">
        <v>353.73998999999998</v>
      </c>
      <c r="C418" s="5">
        <v>45.689999</v>
      </c>
      <c r="D418" s="3">
        <v>116.709999</v>
      </c>
      <c r="E418" s="3">
        <v>1256.2700199999999</v>
      </c>
      <c r="F418" s="6">
        <f t="shared" si="81"/>
        <v>1.2479205843505481E-2</v>
      </c>
      <c r="G418" s="6">
        <f t="shared" si="81"/>
        <v>1.3148805322182877E-3</v>
      </c>
      <c r="H418" s="6">
        <f t="shared" si="81"/>
        <v>1.7701421346354884E-2</v>
      </c>
      <c r="I418" s="6">
        <f t="shared" si="77"/>
        <v>1.5783319183343414E-2</v>
      </c>
      <c r="J418" s="3" cm="1">
        <f t="array" ref="J418">B418*INDEX(AJ$3:AJ$7,2022-YEAR($A418))/1000000</f>
        <v>204.99267794498999</v>
      </c>
      <c r="K418" s="3" cm="1">
        <f t="array" ref="K418">C418*INDEX(AK$3:AK$7,2022-YEAR($A418))/1000000</f>
        <v>194.59370574100001</v>
      </c>
      <c r="L418" s="3" cm="1">
        <f t="array" ref="L418">D418*INDEX(AL$3:AL$7,2022-YEAR($A418))/1000000</f>
        <v>396.39384060359998</v>
      </c>
      <c r="M418" s="3" cm="1">
        <f t="array" ref="M418">E418*INDEX(AM$3:AM$7,2022-YEAR($A418))/1000000</f>
        <v>873.28354170279988</v>
      </c>
      <c r="N418" s="3"/>
      <c r="O418" s="8">
        <v>43339</v>
      </c>
      <c r="P418" s="7">
        <f t="shared" si="82"/>
        <v>1508745.0734711797</v>
      </c>
      <c r="Q418" s="7">
        <f t="shared" si="78"/>
        <v>1526665.3118071782</v>
      </c>
      <c r="R418" s="6">
        <f t="shared" si="79"/>
        <v>4.0775174424692029E-3</v>
      </c>
      <c r="S418" s="9">
        <f t="shared" si="83"/>
        <v>0</v>
      </c>
      <c r="T418" s="7">
        <f t="shared" si="84"/>
        <v>373167.88233919477</v>
      </c>
      <c r="U418" s="7">
        <f t="shared" si="85"/>
        <v>372397.77075165592</v>
      </c>
      <c r="V418" s="7">
        <f t="shared" si="86"/>
        <v>379665.15398458613</v>
      </c>
      <c r="W418" s="7">
        <f t="shared" si="87"/>
        <v>383514.266395743</v>
      </c>
      <c r="X418" s="7">
        <f t="shared" si="88"/>
        <v>377824.72115709062</v>
      </c>
      <c r="Y418" s="7">
        <f t="shared" si="88"/>
        <v>372887.42933065875</v>
      </c>
      <c r="Z418" s="7">
        <f t="shared" si="88"/>
        <v>386385.76684579608</v>
      </c>
      <c r="AA418" s="7">
        <f t="shared" si="88"/>
        <v>389567.3944736328</v>
      </c>
      <c r="AB418" s="7" cm="1">
        <f t="array" ref="AB418">SUM(ABS(T418:W418-X417:AA417))</f>
        <v>0</v>
      </c>
      <c r="AC418" s="6">
        <f t="shared" si="89"/>
        <v>0.24748366143843509</v>
      </c>
      <c r="AD418" s="6">
        <f t="shared" si="89"/>
        <v>0.24424962462090408</v>
      </c>
      <c r="AE418" s="6">
        <f t="shared" si="89"/>
        <v>0.25309133826353525</v>
      </c>
      <c r="AF418" s="6">
        <f t="shared" si="80"/>
        <v>0.25517537567712562</v>
      </c>
    </row>
    <row r="419" spans="1:32" x14ac:dyDescent="0.25">
      <c r="A419" s="1">
        <v>43340</v>
      </c>
      <c r="B419" s="3">
        <v>351.209991</v>
      </c>
      <c r="C419" s="5">
        <v>45.369999</v>
      </c>
      <c r="D419" s="3">
        <v>116.139999</v>
      </c>
      <c r="E419" s="3">
        <v>1245.8599850000001</v>
      </c>
      <c r="F419" s="6">
        <f t="shared" si="81"/>
        <v>-7.1521430189444013E-3</v>
      </c>
      <c r="G419" s="6">
        <f t="shared" si="81"/>
        <v>-7.0037208799238471E-3</v>
      </c>
      <c r="H419" s="6">
        <f t="shared" si="81"/>
        <v>-4.8839003074619969E-3</v>
      </c>
      <c r="I419" s="6">
        <f t="shared" si="77"/>
        <v>-8.2864629691631331E-3</v>
      </c>
      <c r="J419" s="3" cm="1">
        <f t="array" ref="J419">B419*INDEX(AJ$3:AJ$7,2022-YEAR($A419))/1000000</f>
        <v>203.526540994491</v>
      </c>
      <c r="K419" s="3" cm="1">
        <f t="array" ref="K419">C419*INDEX(AK$3:AK$7,2022-YEAR($A419))/1000000</f>
        <v>193.23082574099999</v>
      </c>
      <c r="L419" s="3" cm="1">
        <f t="array" ref="L419">D419*INDEX(AL$3:AL$7,2022-YEAR($A419))/1000000</f>
        <v>394.45789260360004</v>
      </c>
      <c r="M419" s="3" cm="1">
        <f t="array" ref="M419">E419*INDEX(AM$3:AM$7,2022-YEAR($A419))/1000000</f>
        <v>866.04710997289999</v>
      </c>
      <c r="N419" s="3"/>
      <c r="O419" s="8">
        <v>43340</v>
      </c>
      <c r="P419" s="7">
        <f t="shared" si="82"/>
        <v>1526665.3118071782</v>
      </c>
      <c r="Q419" s="7">
        <f t="shared" si="78"/>
        <v>1516236.2505369093</v>
      </c>
      <c r="R419" s="6">
        <f t="shared" si="79"/>
        <v>1.1877578691785962E-2</v>
      </c>
      <c r="S419" s="9">
        <f t="shared" si="83"/>
        <v>0</v>
      </c>
      <c r="T419" s="7">
        <f t="shared" si="84"/>
        <v>377824.72115709062</v>
      </c>
      <c r="U419" s="7">
        <f t="shared" si="85"/>
        <v>372887.42933065875</v>
      </c>
      <c r="V419" s="7">
        <f t="shared" si="86"/>
        <v>386385.76684579608</v>
      </c>
      <c r="W419" s="7">
        <f t="shared" si="87"/>
        <v>389567.3944736328</v>
      </c>
      <c r="X419" s="7">
        <f t="shared" si="88"/>
        <v>375122.46471528232</v>
      </c>
      <c r="Y419" s="7">
        <f t="shared" si="88"/>
        <v>370275.8298559945</v>
      </c>
      <c r="Z419" s="7">
        <f t="shared" si="88"/>
        <v>384498.69728029898</v>
      </c>
      <c r="AA419" s="7">
        <f t="shared" si="88"/>
        <v>386339.25868533365</v>
      </c>
      <c r="AB419" s="7" cm="1">
        <f t="array" ref="AB419">SUM(ABS(T419:W419-X418:AA418))</f>
        <v>0</v>
      </c>
      <c r="AC419" s="6">
        <f t="shared" si="89"/>
        <v>0.24740370412753881</v>
      </c>
      <c r="AD419" s="6">
        <f t="shared" si="89"/>
        <v>0.24420721356904465</v>
      </c>
      <c r="AE419" s="6">
        <f t="shared" si="89"/>
        <v>0.25358759041946494</v>
      </c>
      <c r="AF419" s="6">
        <f t="shared" si="80"/>
        <v>0.25480149188395168</v>
      </c>
    </row>
    <row r="420" spans="1:32" x14ac:dyDescent="0.25">
      <c r="A420" s="1">
        <v>43341</v>
      </c>
      <c r="B420" s="3">
        <v>350.19000199999999</v>
      </c>
      <c r="C420" s="5">
        <v>45.330002</v>
      </c>
      <c r="D420" s="3">
        <v>115.760002</v>
      </c>
      <c r="E420" s="3">
        <v>1264.650024</v>
      </c>
      <c r="F420" s="6">
        <f t="shared" si="81"/>
        <v>-2.9042140774406811E-3</v>
      </c>
      <c r="G420" s="6">
        <f t="shared" si="81"/>
        <v>-8.81573746563169E-4</v>
      </c>
      <c r="H420" s="6">
        <f t="shared" si="81"/>
        <v>-3.2718874054752378E-3</v>
      </c>
      <c r="I420" s="6">
        <f t="shared" si="77"/>
        <v>1.5081982908376368E-2</v>
      </c>
      <c r="J420" s="3" cm="1">
        <f t="array" ref="J420">B420*INDEX(AJ$3:AJ$7,2022-YEAR($A420))/1000000</f>
        <v>202.93545634900201</v>
      </c>
      <c r="K420" s="3" cm="1">
        <f t="array" ref="K420">C420*INDEX(AK$3:AK$7,2022-YEAR($A420))/1000000</f>
        <v>193.060478518</v>
      </c>
      <c r="L420" s="3" cm="1">
        <f t="array" ref="L420">D420*INDEX(AL$3:AL$7,2022-YEAR($A420))/1000000</f>
        <v>393.16727079280002</v>
      </c>
      <c r="M420" s="3" cm="1">
        <f t="array" ref="M420">E420*INDEX(AM$3:AM$7,2022-YEAR($A420))/1000000</f>
        <v>879.10881768336003</v>
      </c>
      <c r="N420" s="3"/>
      <c r="O420" s="8">
        <v>43341</v>
      </c>
      <c r="P420" s="7">
        <f t="shared" si="82"/>
        <v>1516236.2505369093</v>
      </c>
      <c r="Q420" s="7">
        <f t="shared" si="78"/>
        <v>1519389.1147948052</v>
      </c>
      <c r="R420" s="6">
        <f t="shared" si="79"/>
        <v>-6.8312689032827834E-3</v>
      </c>
      <c r="S420" s="9">
        <f t="shared" si="83"/>
        <v>0</v>
      </c>
      <c r="T420" s="7">
        <f t="shared" si="84"/>
        <v>375122.46471528232</v>
      </c>
      <c r="U420" s="7">
        <f t="shared" si="85"/>
        <v>370275.8298559945</v>
      </c>
      <c r="V420" s="7">
        <f t="shared" si="86"/>
        <v>384498.69728029898</v>
      </c>
      <c r="W420" s="7">
        <f t="shared" si="87"/>
        <v>386339.25868533365</v>
      </c>
      <c r="X420" s="7">
        <f t="shared" si="88"/>
        <v>374033.02877249196</v>
      </c>
      <c r="Y420" s="7">
        <f t="shared" si="88"/>
        <v>369949.40440540656</v>
      </c>
      <c r="Z420" s="7">
        <f t="shared" si="88"/>
        <v>383240.66083524597</v>
      </c>
      <c r="AA420" s="7">
        <f t="shared" si="88"/>
        <v>392166.02078166063</v>
      </c>
      <c r="AB420" s="7" cm="1">
        <f t="array" ref="AB420">SUM(ABS(T420:W420-X419:AA419))</f>
        <v>0</v>
      </c>
      <c r="AC420" s="6">
        <f t="shared" si="89"/>
        <v>0.24617329763021598</v>
      </c>
      <c r="AD420" s="6">
        <f t="shared" si="89"/>
        <v>0.24348562248016931</v>
      </c>
      <c r="AE420" s="6">
        <f t="shared" si="89"/>
        <v>0.25223338584138993</v>
      </c>
      <c r="AF420" s="6">
        <f t="shared" si="80"/>
        <v>0.25810769404822476</v>
      </c>
    </row>
    <row r="421" spans="1:32" x14ac:dyDescent="0.25">
      <c r="A421" s="1">
        <v>43342</v>
      </c>
      <c r="B421" s="3">
        <v>346.89999399999999</v>
      </c>
      <c r="C421" s="5">
        <v>44.950001</v>
      </c>
      <c r="D421" s="3">
        <v>115.19000200000001</v>
      </c>
      <c r="E421" s="3">
        <v>1254.4399410000001</v>
      </c>
      <c r="F421" s="6">
        <f t="shared" si="81"/>
        <v>-9.3949227025619253E-3</v>
      </c>
      <c r="G421" s="6">
        <f t="shared" si="81"/>
        <v>-8.3829910265611485E-3</v>
      </c>
      <c r="H421" s="6">
        <f t="shared" si="81"/>
        <v>-4.9239805645475698E-3</v>
      </c>
      <c r="I421" s="6">
        <f t="shared" si="77"/>
        <v>-8.0734454641500086E-3</v>
      </c>
      <c r="J421" s="3" cm="1">
        <f t="array" ref="J421">B421*INDEX(AJ$3:AJ$7,2022-YEAR($A421))/1000000</f>
        <v>201.02889342299397</v>
      </c>
      <c r="K421" s="3" cm="1">
        <f t="array" ref="K421">C421*INDEX(AK$3:AK$7,2022-YEAR($A421))/1000000</f>
        <v>191.442054259</v>
      </c>
      <c r="L421" s="3" cm="1">
        <f t="array" ref="L421">D421*INDEX(AL$3:AL$7,2022-YEAR($A421))/1000000</f>
        <v>391.23132279280003</v>
      </c>
      <c r="M421" s="3" cm="1">
        <f t="array" ref="M421">E421*INDEX(AM$3:AM$7,2022-YEAR($A421))/1000000</f>
        <v>872.01138058673996</v>
      </c>
      <c r="N421" s="3"/>
      <c r="O421" s="8">
        <v>43342</v>
      </c>
      <c r="P421" s="7">
        <f t="shared" si="82"/>
        <v>1519389.1147948052</v>
      </c>
      <c r="Q421" s="7">
        <f t="shared" si="78"/>
        <v>1507720.6203166998</v>
      </c>
      <c r="R421" s="6">
        <f t="shared" si="79"/>
        <v>2.0794017138023868E-3</v>
      </c>
      <c r="S421" s="9">
        <f t="shared" si="83"/>
        <v>0</v>
      </c>
      <c r="T421" s="7">
        <f t="shared" si="84"/>
        <v>374033.02877249196</v>
      </c>
      <c r="U421" s="7">
        <f t="shared" si="85"/>
        <v>369949.40440540656</v>
      </c>
      <c r="V421" s="7">
        <f t="shared" si="86"/>
        <v>383240.66083524597</v>
      </c>
      <c r="W421" s="7">
        <f t="shared" si="87"/>
        <v>392166.02078166063</v>
      </c>
      <c r="X421" s="7">
        <f t="shared" si="88"/>
        <v>370519.01737896929</v>
      </c>
      <c r="Y421" s="7">
        <f t="shared" si="88"/>
        <v>366848.12186799443</v>
      </c>
      <c r="Z421" s="7">
        <f t="shared" si="88"/>
        <v>381353.59126974887</v>
      </c>
      <c r="AA421" s="7">
        <f t="shared" si="88"/>
        <v>388999.8897999872</v>
      </c>
      <c r="AB421" s="7" cm="1">
        <f t="array" ref="AB421">SUM(ABS(T421:W421-X420:AA420))</f>
        <v>0</v>
      </c>
      <c r="AC421" s="6">
        <f t="shared" si="89"/>
        <v>0.24574779464191515</v>
      </c>
      <c r="AD421" s="6">
        <f t="shared" si="89"/>
        <v>0.24331306272838346</v>
      </c>
      <c r="AE421" s="6">
        <f t="shared" si="89"/>
        <v>0.25293385666480089</v>
      </c>
      <c r="AF421" s="6">
        <f t="shared" si="80"/>
        <v>0.25800528596490041</v>
      </c>
    </row>
    <row r="422" spans="1:32" x14ac:dyDescent="0.25">
      <c r="A422" s="1">
        <v>43343</v>
      </c>
      <c r="B422" s="3">
        <v>342.790009</v>
      </c>
      <c r="C422" s="5">
        <v>44.57</v>
      </c>
      <c r="D422" s="3">
        <v>114.58000199999999</v>
      </c>
      <c r="E422" s="3">
        <v>1231.8000489999999</v>
      </c>
      <c r="F422" s="6">
        <f t="shared" si="81"/>
        <v>-1.1847751718323751E-2</v>
      </c>
      <c r="G422" s="6">
        <f t="shared" si="81"/>
        <v>-8.4538596561989365E-3</v>
      </c>
      <c r="H422" s="6">
        <f t="shared" si="81"/>
        <v>-5.29559848431993E-3</v>
      </c>
      <c r="I422" s="6">
        <f t="shared" si="77"/>
        <v>-1.8047808635583085E-2</v>
      </c>
      <c r="J422" s="3" cm="1">
        <f t="array" ref="J422">B422*INDEX(AJ$3:AJ$7,2022-YEAR($A422))/1000000</f>
        <v>198.64715300550898</v>
      </c>
      <c r="K422" s="3" cm="1">
        <f t="array" ref="K422">C422*INDEX(AK$3:AK$7,2022-YEAR($A422))/1000000</f>
        <v>189.82363000000001</v>
      </c>
      <c r="L422" s="3" cm="1">
        <f t="array" ref="L422">D422*INDEX(AL$3:AL$7,2022-YEAR($A422))/1000000</f>
        <v>389.15951879279993</v>
      </c>
      <c r="M422" s="3" cm="1">
        <f t="array" ref="M422">E422*INDEX(AM$3:AM$7,2022-YEAR($A422))/1000000</f>
        <v>856.27348606186001</v>
      </c>
      <c r="N422" s="3"/>
      <c r="O422" s="8">
        <v>43343</v>
      </c>
      <c r="P422" s="7">
        <f t="shared" si="82"/>
        <v>1507720.6203166998</v>
      </c>
      <c r="Q422" s="7">
        <f t="shared" si="78"/>
        <v>1491189.4293841731</v>
      </c>
      <c r="R422" s="6">
        <f t="shared" si="79"/>
        <v>-7.6797275724074243E-3</v>
      </c>
      <c r="S422" s="9">
        <f t="shared" si="83"/>
        <v>0</v>
      </c>
      <c r="T422" s="7">
        <f t="shared" si="84"/>
        <v>370519.01737896929</v>
      </c>
      <c r="U422" s="7">
        <f t="shared" si="85"/>
        <v>366848.12186799443</v>
      </c>
      <c r="V422" s="7">
        <f t="shared" si="86"/>
        <v>381353.59126974887</v>
      </c>
      <c r="W422" s="7">
        <f t="shared" si="87"/>
        <v>388999.8897999872</v>
      </c>
      <c r="X422" s="7">
        <f t="shared" si="88"/>
        <v>366129.20005414594</v>
      </c>
      <c r="Y422" s="7">
        <f t="shared" si="88"/>
        <v>363746.83933058224</v>
      </c>
      <c r="Z422" s="7">
        <f t="shared" si="88"/>
        <v>379334.0957698308</v>
      </c>
      <c r="AA422" s="7">
        <f t="shared" si="88"/>
        <v>381979.29422961408</v>
      </c>
      <c r="AB422" s="7" cm="1">
        <f t="array" ref="AB422">SUM(ABS(T422:W422-X421:AA421))</f>
        <v>0</v>
      </c>
      <c r="AC422" s="6">
        <f t="shared" si="89"/>
        <v>0.24552829629790821</v>
      </c>
      <c r="AD422" s="6">
        <f t="shared" si="89"/>
        <v>0.24393067182671843</v>
      </c>
      <c r="AE422" s="6">
        <f t="shared" si="89"/>
        <v>0.25438357347160584</v>
      </c>
      <c r="AF422" s="6">
        <f t="shared" si="80"/>
        <v>0.25615745840376747</v>
      </c>
    </row>
    <row r="423" spans="1:32" x14ac:dyDescent="0.25">
      <c r="A423" s="1">
        <v>43347</v>
      </c>
      <c r="B423" s="3">
        <v>346.25</v>
      </c>
      <c r="C423" s="5">
        <v>44.759998000000003</v>
      </c>
      <c r="D423" s="3">
        <v>115.150002</v>
      </c>
      <c r="E423" s="3">
        <v>1211.3100589999999</v>
      </c>
      <c r="F423" s="6">
        <f t="shared" si="81"/>
        <v>1.0093616818336093E-2</v>
      </c>
      <c r="G423" s="6">
        <f t="shared" si="81"/>
        <v>4.2629122728292668E-3</v>
      </c>
      <c r="H423" s="6">
        <f t="shared" si="81"/>
        <v>4.9746900859715115E-3</v>
      </c>
      <c r="I423" s="6">
        <f t="shared" si="77"/>
        <v>-1.6634185082744724E-2</v>
      </c>
      <c r="J423" s="3" cm="1">
        <f t="array" ref="J423">B423*INDEX(AJ$3:AJ$7,2022-YEAR($A423))/1000000</f>
        <v>200.65222125</v>
      </c>
      <c r="K423" s="3" cm="1">
        <f t="array" ref="K423">C423*INDEX(AK$3:AK$7,2022-YEAR($A423))/1000000</f>
        <v>190.63283148200003</v>
      </c>
      <c r="L423" s="3" cm="1">
        <f t="array" ref="L423">D423*INDEX(AL$3:AL$7,2022-YEAR($A423))/1000000</f>
        <v>391.09546679279998</v>
      </c>
      <c r="M423" s="3" cm="1">
        <f t="array" ref="M423">E423*INDEX(AM$3:AM$7,2022-YEAR($A423))/1000000</f>
        <v>842.03007441325997</v>
      </c>
      <c r="N423" s="3"/>
      <c r="O423" s="8">
        <v>43347</v>
      </c>
      <c r="P423" s="7">
        <f t="shared" si="82"/>
        <v>1491189.4293841731</v>
      </c>
      <c r="Q423" s="7">
        <f t="shared" si="78"/>
        <v>1492194.8765672348</v>
      </c>
      <c r="R423" s="6">
        <f t="shared" si="79"/>
        <v>-1.0964359517119493E-2</v>
      </c>
      <c r="S423" s="9">
        <f t="shared" si="83"/>
        <v>1</v>
      </c>
      <c r="T423" s="7">
        <f t="shared" si="84"/>
        <v>372797.35734604328</v>
      </c>
      <c r="U423" s="7">
        <f t="shared" si="85"/>
        <v>372797.35734604328</v>
      </c>
      <c r="V423" s="7">
        <f t="shared" si="86"/>
        <v>372797.35734604328</v>
      </c>
      <c r="W423" s="7">
        <f t="shared" si="87"/>
        <v>372797.35734604328</v>
      </c>
      <c r="X423" s="7">
        <f t="shared" si="88"/>
        <v>376560.23102198262</v>
      </c>
      <c r="Y423" s="7">
        <f t="shared" si="88"/>
        <v>374386.55977595208</v>
      </c>
      <c r="Z423" s="7">
        <f t="shared" si="88"/>
        <v>374651.90866370907</v>
      </c>
      <c r="AA423" s="7">
        <f t="shared" si="88"/>
        <v>366596.17710559105</v>
      </c>
      <c r="AB423" s="7" cm="1">
        <f t="array" ref="AB423">SUM(ABS(T423:W423-X422:AA422))</f>
        <v>31437.350614716706</v>
      </c>
      <c r="AC423" s="6">
        <f t="shared" si="89"/>
        <v>0.25235325287287685</v>
      </c>
      <c r="AD423" s="6">
        <f t="shared" si="89"/>
        <v>0.25089655892481083</v>
      </c>
      <c r="AE423" s="6">
        <f t="shared" si="89"/>
        <v>0.25107438347837546</v>
      </c>
      <c r="AF423" s="6">
        <f t="shared" si="80"/>
        <v>0.24567580472393688</v>
      </c>
    </row>
    <row r="424" spans="1:32" x14ac:dyDescent="0.25">
      <c r="A424" s="1">
        <v>43348</v>
      </c>
      <c r="B424" s="3">
        <v>346.67999300000002</v>
      </c>
      <c r="C424" s="5">
        <v>45.380001</v>
      </c>
      <c r="D424" s="3">
        <v>114.589996</v>
      </c>
      <c r="E424" s="3">
        <v>1199.099976</v>
      </c>
      <c r="F424" s="6">
        <f t="shared" si="81"/>
        <v>1.2418570397112472E-3</v>
      </c>
      <c r="G424" s="6">
        <f t="shared" si="81"/>
        <v>1.3851720904902498E-2</v>
      </c>
      <c r="H424" s="6">
        <f t="shared" si="81"/>
        <v>-4.8632739059787378E-3</v>
      </c>
      <c r="I424" s="6">
        <f t="shared" si="77"/>
        <v>-1.0080064067229833E-2</v>
      </c>
      <c r="J424" s="3" cm="1">
        <f t="array" ref="J424">B424*INDEX(AJ$3:AJ$7,2022-YEAR($A424))/1000000</f>
        <v>200.90140262349303</v>
      </c>
      <c r="K424" s="3" cm="1">
        <f t="array" ref="K424">C424*INDEX(AK$3:AK$7,2022-YEAR($A424))/1000000</f>
        <v>193.273424259</v>
      </c>
      <c r="L424" s="3" cm="1">
        <f t="array" ref="L424">D424*INDEX(AL$3:AL$7,2022-YEAR($A424))/1000000</f>
        <v>389.19346241439996</v>
      </c>
      <c r="M424" s="3" cm="1">
        <f t="array" ref="M424">E424*INDEX(AM$3:AM$7,2022-YEAR($A424))/1000000</f>
        <v>833.54235731664005</v>
      </c>
      <c r="N424" s="3"/>
      <c r="O424" s="8">
        <v>43348</v>
      </c>
      <c r="P424" s="7">
        <f t="shared" si="82"/>
        <v>1492194.8765672348</v>
      </c>
      <c r="Q424" s="7">
        <f t="shared" si="78"/>
        <v>1492331.0608743127</v>
      </c>
      <c r="R424" s="6">
        <f t="shared" si="79"/>
        <v>6.7425852359814797E-4</v>
      </c>
      <c r="S424" s="9">
        <f t="shared" si="83"/>
        <v>0</v>
      </c>
      <c r="T424" s="7">
        <f t="shared" si="84"/>
        <v>376560.23102198262</v>
      </c>
      <c r="U424" s="7">
        <f t="shared" si="85"/>
        <v>374386.55977595208</v>
      </c>
      <c r="V424" s="7">
        <f t="shared" si="86"/>
        <v>374651.90866370907</v>
      </c>
      <c r="W424" s="7">
        <f t="shared" si="87"/>
        <v>366596.17710559105</v>
      </c>
      <c r="X424" s="7">
        <f t="shared" si="88"/>
        <v>377027.86499575258</v>
      </c>
      <c r="Y424" s="7">
        <f t="shared" si="88"/>
        <v>379572.45791251521</v>
      </c>
      <c r="Z424" s="7">
        <f t="shared" si="88"/>
        <v>372829.87381247972</v>
      </c>
      <c r="AA424" s="7">
        <f t="shared" si="88"/>
        <v>362900.8641535652</v>
      </c>
      <c r="AB424" s="7" cm="1">
        <f t="array" ref="AB424">SUM(ABS(T424:W424-X423:AA423))</f>
        <v>0</v>
      </c>
      <c r="AC424" s="6">
        <f t="shared" si="89"/>
        <v>0.25264358216524896</v>
      </c>
      <c r="AD424" s="6">
        <f t="shared" si="89"/>
        <v>0.25434869504768931</v>
      </c>
      <c r="AE424" s="6">
        <f t="shared" si="89"/>
        <v>0.24983053934027863</v>
      </c>
      <c r="AF424" s="6">
        <f t="shared" si="80"/>
        <v>0.24317718344678313</v>
      </c>
    </row>
    <row r="425" spans="1:32" x14ac:dyDescent="0.25">
      <c r="A425" s="1">
        <v>43349</v>
      </c>
      <c r="B425" s="3">
        <v>351.26998900000001</v>
      </c>
      <c r="C425" s="5">
        <v>45.77</v>
      </c>
      <c r="D425" s="3">
        <v>114.099998</v>
      </c>
      <c r="E425" s="3">
        <v>1183.98999</v>
      </c>
      <c r="F425" s="6">
        <f t="shared" si="81"/>
        <v>1.3239864118723466E-2</v>
      </c>
      <c r="G425" s="6">
        <f t="shared" si="81"/>
        <v>8.5940720891566347E-3</v>
      </c>
      <c r="H425" s="6">
        <f t="shared" si="81"/>
        <v>-4.276097539963275E-3</v>
      </c>
      <c r="I425" s="6">
        <f t="shared" si="77"/>
        <v>-1.2601106081583269E-2</v>
      </c>
      <c r="J425" s="3" cm="1">
        <f t="array" ref="J425">B425*INDEX(AJ$3:AJ$7,2022-YEAR($A425))/1000000</f>
        <v>203.56130989548902</v>
      </c>
      <c r="K425" s="3" cm="1">
        <f t="array" ref="K425">C425*INDEX(AK$3:AK$7,2022-YEAR($A425))/1000000</f>
        <v>194.93442999999999</v>
      </c>
      <c r="L425" s="3" cm="1">
        <f t="array" ref="L425">D425*INDEX(AL$3:AL$7,2022-YEAR($A425))/1000000</f>
        <v>387.52923320719998</v>
      </c>
      <c r="M425" s="3" cm="1">
        <f t="array" ref="M425">E425*INDEX(AM$3:AM$7,2022-YEAR($A425))/1000000</f>
        <v>823.03880164859993</v>
      </c>
      <c r="N425" s="3"/>
      <c r="O425" s="8">
        <v>43349</v>
      </c>
      <c r="P425" s="7">
        <f t="shared" si="82"/>
        <v>1492331.0608743127</v>
      </c>
      <c r="Q425" s="7">
        <f t="shared" si="78"/>
        <v>1494417.7224496556</v>
      </c>
      <c r="R425" s="6">
        <f t="shared" si="79"/>
        <v>9.1264424785686415E-5</v>
      </c>
      <c r="S425" s="9">
        <f t="shared" si="83"/>
        <v>0</v>
      </c>
      <c r="T425" s="7">
        <f t="shared" si="84"/>
        <v>377027.86499575258</v>
      </c>
      <c r="U425" s="7">
        <f t="shared" si="85"/>
        <v>379572.45791251521</v>
      </c>
      <c r="V425" s="7">
        <f t="shared" si="86"/>
        <v>372829.87381247972</v>
      </c>
      <c r="W425" s="7">
        <f t="shared" si="87"/>
        <v>362900.8641535652</v>
      </c>
      <c r="X425" s="7">
        <f t="shared" si="88"/>
        <v>382019.66269726877</v>
      </c>
      <c r="Y425" s="7">
        <f t="shared" si="88"/>
        <v>382834.53097887372</v>
      </c>
      <c r="Z425" s="7">
        <f t="shared" si="88"/>
        <v>371235.61690624536</v>
      </c>
      <c r="AA425" s="7">
        <f t="shared" si="88"/>
        <v>358327.91186726792</v>
      </c>
      <c r="AB425" s="7" cm="1">
        <f t="array" ref="AB425">SUM(ABS(T425:W425-X424:AA424))</f>
        <v>0</v>
      </c>
      <c r="AC425" s="6">
        <f t="shared" si="89"/>
        <v>0.25563111100627245</v>
      </c>
      <c r="AD425" s="6">
        <f t="shared" si="89"/>
        <v>0.25617638577741825</v>
      </c>
      <c r="AE425" s="6">
        <f t="shared" si="89"/>
        <v>0.24841489185347349</v>
      </c>
      <c r="AF425" s="6">
        <f t="shared" si="80"/>
        <v>0.2397776113628359</v>
      </c>
    </row>
    <row r="426" spans="1:32" x14ac:dyDescent="0.25">
      <c r="A426" s="1">
        <v>43350</v>
      </c>
      <c r="B426" s="3">
        <v>349.27999899999998</v>
      </c>
      <c r="C426" s="5">
        <v>45.720001000000003</v>
      </c>
      <c r="D426" s="3">
        <v>114.32</v>
      </c>
      <c r="E426" s="3">
        <v>1177.589966</v>
      </c>
      <c r="F426" s="6">
        <f t="shared" si="81"/>
        <v>-5.665129565053828E-3</v>
      </c>
      <c r="G426" s="6">
        <f t="shared" si="81"/>
        <v>-1.0923967664409062E-3</v>
      </c>
      <c r="H426" s="6">
        <f t="shared" si="81"/>
        <v>1.9281507787580754E-3</v>
      </c>
      <c r="I426" s="6">
        <f t="shared" si="77"/>
        <v>-5.4054713756490624E-3</v>
      </c>
      <c r="J426" s="3" cm="1">
        <f t="array" ref="J426">B426*INDEX(AJ$3:AJ$7,2022-YEAR($A426))/1000000</f>
        <v>202.40810870049899</v>
      </c>
      <c r="K426" s="3" cm="1">
        <f t="array" ref="K426">C426*INDEX(AK$3:AK$7,2022-YEAR($A426))/1000000</f>
        <v>194.72148425899999</v>
      </c>
      <c r="L426" s="3" cm="1">
        <f t="array" ref="L426">D426*INDEX(AL$3:AL$7,2022-YEAR($A426))/1000000</f>
        <v>388.27644800000002</v>
      </c>
      <c r="M426" s="3" cm="1">
        <f t="array" ref="M426">E426*INDEX(AM$3:AM$7,2022-YEAR($A426))/1000000</f>
        <v>818.58988896523999</v>
      </c>
      <c r="N426" s="3"/>
      <c r="O426" s="8">
        <v>43350</v>
      </c>
      <c r="P426" s="7">
        <f t="shared" si="82"/>
        <v>1494417.7224496556</v>
      </c>
      <c r="Q426" s="7">
        <f t="shared" si="78"/>
        <v>1490614.1913335002</v>
      </c>
      <c r="R426" s="6">
        <f t="shared" si="79"/>
        <v>1.3982564794439156E-3</v>
      </c>
      <c r="S426" s="9">
        <f t="shared" si="83"/>
        <v>0</v>
      </c>
      <c r="T426" s="7">
        <f t="shared" si="84"/>
        <v>382019.66269726877</v>
      </c>
      <c r="U426" s="7">
        <f t="shared" si="85"/>
        <v>382834.53097887372</v>
      </c>
      <c r="V426" s="7">
        <f t="shared" si="86"/>
        <v>371235.61690624536</v>
      </c>
      <c r="W426" s="7">
        <f t="shared" si="87"/>
        <v>358327.91186726792</v>
      </c>
      <c r="X426" s="7">
        <f t="shared" si="88"/>
        <v>379855.47181169054</v>
      </c>
      <c r="Y426" s="7">
        <f t="shared" si="88"/>
        <v>382416.32377515052</v>
      </c>
      <c r="Z426" s="7">
        <f t="shared" si="88"/>
        <v>371951.41515008587</v>
      </c>
      <c r="AA426" s="7">
        <f t="shared" si="88"/>
        <v>356390.98059657332</v>
      </c>
      <c r="AB426" s="7" cm="1">
        <f t="array" ref="AB426">SUM(ABS(T426:W426-X425:AA425))</f>
        <v>0</v>
      </c>
      <c r="AC426" s="6">
        <f t="shared" si="89"/>
        <v>0.25483151443223057</v>
      </c>
      <c r="AD426" s="6">
        <f t="shared" si="89"/>
        <v>0.25654949885660333</v>
      </c>
      <c r="AE426" s="6">
        <f t="shared" si="89"/>
        <v>0.24952896417639694</v>
      </c>
      <c r="AF426" s="6">
        <f t="shared" si="80"/>
        <v>0.23909002253476919</v>
      </c>
    </row>
    <row r="427" spans="1:32" x14ac:dyDescent="0.25">
      <c r="A427" s="1">
        <v>43353</v>
      </c>
      <c r="B427" s="3">
        <v>341.85998499999999</v>
      </c>
      <c r="C427" s="5">
        <v>46.060001</v>
      </c>
      <c r="D427" s="3">
        <v>113.709999</v>
      </c>
      <c r="E427" s="3">
        <v>1175.0600589999999</v>
      </c>
      <c r="F427" s="6">
        <f t="shared" si="81"/>
        <v>-2.124374147172392E-2</v>
      </c>
      <c r="G427" s="6">
        <f t="shared" si="81"/>
        <v>7.4365702660417199E-3</v>
      </c>
      <c r="H427" s="6">
        <f t="shared" si="81"/>
        <v>-5.3359079776067464E-3</v>
      </c>
      <c r="I427" s="6">
        <f t="shared" si="77"/>
        <v>-2.1483768315330165E-3</v>
      </c>
      <c r="J427" s="3" cm="1">
        <f t="array" ref="J427">B427*INDEX(AJ$3:AJ$7,2022-YEAR($A427))/1000000</f>
        <v>198.10820316748499</v>
      </c>
      <c r="K427" s="3" cm="1">
        <f t="array" ref="K427">C427*INDEX(AK$3:AK$7,2022-YEAR($A427))/1000000</f>
        <v>196.16954425899999</v>
      </c>
      <c r="L427" s="3" cm="1">
        <f t="array" ref="L427">D427*INDEX(AL$3:AL$7,2022-YEAR($A427))/1000000</f>
        <v>386.20464060359996</v>
      </c>
      <c r="M427" s="3" cm="1">
        <f t="array" ref="M427">E427*INDEX(AM$3:AM$7,2022-YEAR($A427))/1000000</f>
        <v>816.83124941326002</v>
      </c>
      <c r="N427" s="3"/>
      <c r="O427" s="8">
        <v>43353</v>
      </c>
      <c r="P427" s="7">
        <f t="shared" si="82"/>
        <v>1490614.1913335002</v>
      </c>
      <c r="Q427" s="7">
        <f t="shared" si="78"/>
        <v>1482638.1451072858</v>
      </c>
      <c r="R427" s="6">
        <f t="shared" si="79"/>
        <v>-2.5451592677318002E-3</v>
      </c>
      <c r="S427" s="9">
        <f t="shared" si="83"/>
        <v>0</v>
      </c>
      <c r="T427" s="7">
        <f t="shared" si="84"/>
        <v>379855.47181169054</v>
      </c>
      <c r="U427" s="7">
        <f t="shared" si="85"/>
        <v>382416.32377515052</v>
      </c>
      <c r="V427" s="7">
        <f t="shared" si="86"/>
        <v>371951.41515008587</v>
      </c>
      <c r="W427" s="7">
        <f t="shared" si="87"/>
        <v>356390.98059657332</v>
      </c>
      <c r="X427" s="7">
        <f t="shared" si="88"/>
        <v>371785.92037190328</v>
      </c>
      <c r="Y427" s="7">
        <f t="shared" si="88"/>
        <v>385260.18963778578</v>
      </c>
      <c r="Z427" s="7">
        <f t="shared" si="88"/>
        <v>369966.71662670444</v>
      </c>
      <c r="AA427" s="7">
        <f t="shared" si="88"/>
        <v>355625.31847089232</v>
      </c>
      <c r="AB427" s="7" cm="1">
        <f t="array" ref="AB427">SUM(ABS(T427:W427-X426:AA426))</f>
        <v>0</v>
      </c>
      <c r="AC427" s="6">
        <f t="shared" si="89"/>
        <v>0.25075971611738096</v>
      </c>
      <c r="AD427" s="6">
        <f t="shared" si="89"/>
        <v>0.25984775240617314</v>
      </c>
      <c r="AE427" s="6">
        <f t="shared" si="89"/>
        <v>0.24953271157065307</v>
      </c>
      <c r="AF427" s="6">
        <f t="shared" si="80"/>
        <v>0.23985981990579283</v>
      </c>
    </row>
    <row r="428" spans="1:32" x14ac:dyDescent="0.25">
      <c r="A428" s="1">
        <v>43354</v>
      </c>
      <c r="B428" s="3">
        <v>345.25</v>
      </c>
      <c r="C428" s="5">
        <v>46.02</v>
      </c>
      <c r="D428" s="3">
        <v>114.43</v>
      </c>
      <c r="E428" s="3">
        <v>1189.98999</v>
      </c>
      <c r="F428" s="6">
        <f t="shared" si="81"/>
        <v>9.9163843349492353E-3</v>
      </c>
      <c r="G428" s="6">
        <f t="shared" si="81"/>
        <v>-8.6845417133174507E-4</v>
      </c>
      <c r="H428" s="6">
        <f t="shared" si="81"/>
        <v>6.3319057807749157E-3</v>
      </c>
      <c r="I428" s="6">
        <f t="shared" si="77"/>
        <v>1.270567481691609E-2</v>
      </c>
      <c r="J428" s="3" cm="1">
        <f t="array" ref="J428">B428*INDEX(AJ$3:AJ$7,2022-YEAR($A428))/1000000</f>
        <v>200.07272025</v>
      </c>
      <c r="K428" s="3" cm="1">
        <f t="array" ref="K428">C428*INDEX(AK$3:AK$7,2022-YEAR($A428))/1000000</f>
        <v>195.99918</v>
      </c>
      <c r="L428" s="3" cm="1">
        <f t="array" ref="L428">D428*INDEX(AL$3:AL$7,2022-YEAR($A428))/1000000</f>
        <v>388.65005200000002</v>
      </c>
      <c r="M428" s="3" cm="1">
        <f t="array" ref="M428">E428*INDEX(AM$3:AM$7,2022-YEAR($A428))/1000000</f>
        <v>827.20964164859993</v>
      </c>
      <c r="N428" s="3"/>
      <c r="O428" s="8">
        <v>43354</v>
      </c>
      <c r="P428" s="7">
        <f t="shared" si="82"/>
        <v>1482638.1451072858</v>
      </c>
      <c r="Q428" s="7">
        <f t="shared" si="78"/>
        <v>1492851.3904101336</v>
      </c>
      <c r="R428" s="6">
        <f t="shared" si="79"/>
        <v>-5.3508454921383786E-3</v>
      </c>
      <c r="S428" s="9">
        <f t="shared" si="83"/>
        <v>0</v>
      </c>
      <c r="T428" s="7">
        <f t="shared" si="84"/>
        <v>371785.92037190328</v>
      </c>
      <c r="U428" s="7">
        <f t="shared" si="85"/>
        <v>385260.18963778578</v>
      </c>
      <c r="V428" s="7">
        <f t="shared" si="86"/>
        <v>369966.71662670444</v>
      </c>
      <c r="W428" s="7">
        <f t="shared" si="87"/>
        <v>355625.31847089232</v>
      </c>
      <c r="X428" s="7">
        <f t="shared" si="88"/>
        <v>375472.69244863396</v>
      </c>
      <c r="Y428" s="7">
        <f t="shared" si="88"/>
        <v>384925.60881904681</v>
      </c>
      <c r="Z428" s="7">
        <f t="shared" si="88"/>
        <v>372309.3110184074</v>
      </c>
      <c r="AA428" s="7">
        <f t="shared" si="88"/>
        <v>360143.7781240457</v>
      </c>
      <c r="AB428" s="7" cm="1">
        <f t="array" ref="AB428">SUM(ABS(T428:W428-X427:AA427))</f>
        <v>0</v>
      </c>
      <c r="AC428" s="6">
        <f t="shared" si="89"/>
        <v>0.25151377750030407</v>
      </c>
      <c r="AD428" s="6">
        <f t="shared" si="89"/>
        <v>0.25784589899018384</v>
      </c>
      <c r="AE428" s="6">
        <f t="shared" si="89"/>
        <v>0.24939475785069418</v>
      </c>
      <c r="AF428" s="6">
        <f t="shared" si="80"/>
        <v>0.24124556565881805</v>
      </c>
    </row>
    <row r="429" spans="1:32" x14ac:dyDescent="0.25">
      <c r="A429" s="1">
        <v>43355</v>
      </c>
      <c r="B429" s="3">
        <v>353.41000400000001</v>
      </c>
      <c r="C429" s="5">
        <v>46.240001999999997</v>
      </c>
      <c r="D429" s="3">
        <v>113.08000199999999</v>
      </c>
      <c r="E429" s="3">
        <v>1171.599976</v>
      </c>
      <c r="F429" s="6">
        <f t="shared" si="81"/>
        <v>2.3635058653149965E-2</v>
      </c>
      <c r="G429" s="6">
        <f t="shared" si="81"/>
        <v>4.7805736636243878E-3</v>
      </c>
      <c r="H429" s="6">
        <f t="shared" si="81"/>
        <v>-1.1797588045093232E-2</v>
      </c>
      <c r="I429" s="6">
        <f t="shared" si="77"/>
        <v>-1.5453923272077286E-2</v>
      </c>
      <c r="J429" s="3" cm="1">
        <f t="array" ref="J429">B429*INDEX(AJ$3:AJ$7,2022-YEAR($A429))/1000000</f>
        <v>204.801450728004</v>
      </c>
      <c r="K429" s="3" cm="1">
        <f t="array" ref="K429">C429*INDEX(AK$3:AK$7,2022-YEAR($A429))/1000000</f>
        <v>196.93616851799999</v>
      </c>
      <c r="L429" s="3" cm="1">
        <f t="array" ref="L429">D429*INDEX(AL$3:AL$7,2022-YEAR($A429))/1000000</f>
        <v>384.06491879279997</v>
      </c>
      <c r="M429" s="3" cm="1">
        <f t="array" ref="M429">E429*INDEX(AM$3:AM$7,2022-YEAR($A429))/1000000</f>
        <v>814.42600731664004</v>
      </c>
      <c r="N429" s="3"/>
      <c r="O429" s="8">
        <v>43355</v>
      </c>
      <c r="P429" s="7">
        <f t="shared" si="82"/>
        <v>1492851.3904101336</v>
      </c>
      <c r="Q429" s="7">
        <f t="shared" si="78"/>
        <v>1493607.8885559959</v>
      </c>
      <c r="R429" s="6">
        <f t="shared" si="79"/>
        <v>6.8885623485079872E-3</v>
      </c>
      <c r="S429" s="9">
        <f t="shared" si="83"/>
        <v>0</v>
      </c>
      <c r="T429" s="7">
        <f t="shared" si="84"/>
        <v>375472.69244863396</v>
      </c>
      <c r="U429" s="7">
        <f t="shared" si="85"/>
        <v>384925.60881904681</v>
      </c>
      <c r="V429" s="7">
        <f t="shared" si="86"/>
        <v>372309.3110184074</v>
      </c>
      <c r="W429" s="7">
        <f t="shared" si="87"/>
        <v>360143.7781240457</v>
      </c>
      <c r="X429" s="7">
        <f t="shared" si="88"/>
        <v>384347.01155731356</v>
      </c>
      <c r="Y429" s="7">
        <f t="shared" si="88"/>
        <v>386765.77404702175</v>
      </c>
      <c r="Z429" s="7">
        <f t="shared" si="88"/>
        <v>367916.95914165972</v>
      </c>
      <c r="AA429" s="7">
        <f t="shared" si="88"/>
        <v>354578.14381000068</v>
      </c>
      <c r="AB429" s="7" cm="1">
        <f t="array" ref="AB429">SUM(ABS(T429:W429-X428:AA428))</f>
        <v>0</v>
      </c>
      <c r="AC429" s="6">
        <f t="shared" si="89"/>
        <v>0.25732792020059303</v>
      </c>
      <c r="AD429" s="6">
        <f t="shared" si="89"/>
        <v>0.25894732949016674</v>
      </c>
      <c r="AE429" s="6">
        <f t="shared" si="89"/>
        <v>0.24632767539635714</v>
      </c>
      <c r="AF429" s="6">
        <f t="shared" si="80"/>
        <v>0.23739707491288295</v>
      </c>
    </row>
    <row r="430" spans="1:32" x14ac:dyDescent="0.25">
      <c r="A430" s="1">
        <v>43356</v>
      </c>
      <c r="B430" s="3">
        <v>355.459991</v>
      </c>
      <c r="C430" s="5">
        <v>45.830002</v>
      </c>
      <c r="D430" s="3">
        <v>113.519997</v>
      </c>
      <c r="E430" s="3">
        <v>1182.1400149999999</v>
      </c>
      <c r="F430" s="6">
        <f t="shared" si="81"/>
        <v>5.8005913154626221E-3</v>
      </c>
      <c r="G430" s="6">
        <f t="shared" si="81"/>
        <v>-8.8667816234090369E-3</v>
      </c>
      <c r="H430" s="6">
        <f t="shared" si="81"/>
        <v>3.8910062983550375E-3</v>
      </c>
      <c r="I430" s="6">
        <f t="shared" si="77"/>
        <v>8.9962779241299362E-3</v>
      </c>
      <c r="J430" s="3" cm="1">
        <f t="array" ref="J430">B430*INDEX(AJ$3:AJ$7,2022-YEAR($A430))/1000000</f>
        <v>205.98942024449101</v>
      </c>
      <c r="K430" s="3" cm="1">
        <f t="array" ref="K430">C430*INDEX(AK$3:AK$7,2022-YEAR($A430))/1000000</f>
        <v>195.189978518</v>
      </c>
      <c r="L430" s="3" cm="1">
        <f t="array" ref="L430">D430*INDEX(AL$3:AL$7,2022-YEAR($A430))/1000000</f>
        <v>385.5593178108</v>
      </c>
      <c r="M430" s="3" cm="1">
        <f t="array" ref="M430">E430*INDEX(AM$3:AM$7,2022-YEAR($A430))/1000000</f>
        <v>821.75281002709994</v>
      </c>
      <c r="N430" s="3"/>
      <c r="O430" s="8">
        <v>43356</v>
      </c>
      <c r="P430" s="7">
        <f t="shared" si="82"/>
        <v>1493607.8885559959</v>
      </c>
      <c r="Q430" s="7">
        <f t="shared" si="78"/>
        <v>1497029.4115683041</v>
      </c>
      <c r="R430" s="6">
        <f t="shared" si="79"/>
        <v>5.0674712213272244E-4</v>
      </c>
      <c r="S430" s="9">
        <f t="shared" si="83"/>
        <v>0</v>
      </c>
      <c r="T430" s="7">
        <f t="shared" si="84"/>
        <v>384347.01155731356</v>
      </c>
      <c r="U430" s="7">
        <f t="shared" si="85"/>
        <v>386765.77404702175</v>
      </c>
      <c r="V430" s="7">
        <f t="shared" si="86"/>
        <v>367916.95914165972</v>
      </c>
      <c r="W430" s="7">
        <f t="shared" si="87"/>
        <v>354578.14381000068</v>
      </c>
      <c r="X430" s="7">
        <f t="shared" si="88"/>
        <v>386576.45149467688</v>
      </c>
      <c r="Y430" s="7">
        <f t="shared" si="88"/>
        <v>383336.40638913802</v>
      </c>
      <c r="Z430" s="7">
        <f t="shared" si="88"/>
        <v>369348.52634695161</v>
      </c>
      <c r="AA430" s="7">
        <f t="shared" si="88"/>
        <v>357768.02733753755</v>
      </c>
      <c r="AB430" s="7" cm="1">
        <f t="array" ref="AB430">SUM(ABS(T430:W430-X429:AA429))</f>
        <v>0</v>
      </c>
      <c r="AC430" s="6">
        <f t="shared" si="89"/>
        <v>0.2582290291075145</v>
      </c>
      <c r="AD430" s="6">
        <f t="shared" si="89"/>
        <v>0.25606471284191451</v>
      </c>
      <c r="AE430" s="6">
        <f t="shared" si="89"/>
        <v>0.24672095517483397</v>
      </c>
      <c r="AF430" s="6">
        <f t="shared" si="80"/>
        <v>0.23898530287573705</v>
      </c>
    </row>
    <row r="431" spans="1:32" x14ac:dyDescent="0.25">
      <c r="A431" s="1">
        <v>43357</v>
      </c>
      <c r="B431" s="3">
        <v>359.79998799999998</v>
      </c>
      <c r="C431" s="5">
        <v>45.990001999999997</v>
      </c>
      <c r="D431" s="3">
        <v>113.5</v>
      </c>
      <c r="E431" s="3">
        <v>1177.9799800000001</v>
      </c>
      <c r="F431" s="6">
        <f t="shared" si="81"/>
        <v>1.2209523180908288E-2</v>
      </c>
      <c r="G431" s="6">
        <f t="shared" si="81"/>
        <v>3.4911628413194506E-3</v>
      </c>
      <c r="H431" s="6">
        <f t="shared" si="81"/>
        <v>-1.7615398633252788E-4</v>
      </c>
      <c r="I431" s="6">
        <f t="shared" si="77"/>
        <v>-3.5190713005344154E-3</v>
      </c>
      <c r="J431" s="3" cm="1">
        <f t="array" ref="J431">B431*INDEX(AJ$3:AJ$7,2022-YEAR($A431))/1000000</f>
        <v>208.504452845988</v>
      </c>
      <c r="K431" s="3" cm="1">
        <f t="array" ref="K431">C431*INDEX(AK$3:AK$7,2022-YEAR($A431))/1000000</f>
        <v>195.87141851799998</v>
      </c>
      <c r="L431" s="3" cm="1">
        <f t="array" ref="L431">D431*INDEX(AL$3:AL$7,2022-YEAR($A431))/1000000</f>
        <v>385.4914</v>
      </c>
      <c r="M431" s="3" cm="1">
        <f t="array" ref="M431">E431*INDEX(AM$3:AM$7,2022-YEAR($A431))/1000000</f>
        <v>818.86100329720011</v>
      </c>
      <c r="N431" s="3"/>
      <c r="O431" s="8">
        <v>43357</v>
      </c>
      <c r="P431" s="7">
        <f t="shared" si="82"/>
        <v>1497029.4115683041</v>
      </c>
      <c r="Q431" s="7">
        <f t="shared" si="78"/>
        <v>1501763.5421192178</v>
      </c>
      <c r="R431" s="6">
        <f t="shared" si="79"/>
        <v>2.2907772773053114E-3</v>
      </c>
      <c r="S431" s="9">
        <f t="shared" si="83"/>
        <v>0</v>
      </c>
      <c r="T431" s="7">
        <f t="shared" si="84"/>
        <v>386576.45149467688</v>
      </c>
      <c r="U431" s="7">
        <f t="shared" si="85"/>
        <v>383336.40638913802</v>
      </c>
      <c r="V431" s="7">
        <f t="shared" si="86"/>
        <v>369348.52634695161</v>
      </c>
      <c r="W431" s="7">
        <f t="shared" si="87"/>
        <v>357768.02733753755</v>
      </c>
      <c r="X431" s="7">
        <f t="shared" si="88"/>
        <v>391296.36564039445</v>
      </c>
      <c r="Y431" s="7">
        <f t="shared" si="88"/>
        <v>384674.69620684872</v>
      </c>
      <c r="Z431" s="7">
        <f t="shared" si="88"/>
        <v>369283.46413168951</v>
      </c>
      <c r="AA431" s="7">
        <f t="shared" si="88"/>
        <v>356509.01614028518</v>
      </c>
      <c r="AB431" s="7" cm="1">
        <f t="array" ref="AB431">SUM(ABS(T431:W431-X430:AA430))</f>
        <v>0</v>
      </c>
      <c r="AC431" s="6">
        <f t="shared" si="89"/>
        <v>0.26055790719770405</v>
      </c>
      <c r="AD431" s="6">
        <f t="shared" si="89"/>
        <v>0.25614864485524397</v>
      </c>
      <c r="AE431" s="6">
        <f t="shared" si="89"/>
        <v>0.24589987289914772</v>
      </c>
      <c r="AF431" s="6">
        <f t="shared" si="80"/>
        <v>0.23739357504790434</v>
      </c>
    </row>
    <row r="432" spans="1:32" x14ac:dyDescent="0.25">
      <c r="A432" s="1">
        <v>43360</v>
      </c>
      <c r="B432" s="3">
        <v>355.959991</v>
      </c>
      <c r="C432" s="5">
        <v>46.32</v>
      </c>
      <c r="D432" s="3">
        <v>113.839996</v>
      </c>
      <c r="E432" s="3">
        <v>1159.829956</v>
      </c>
      <c r="F432" s="6">
        <f t="shared" si="81"/>
        <v>-1.0672587904588804E-2</v>
      </c>
      <c r="G432" s="6">
        <f t="shared" si="81"/>
        <v>7.1754291291399319E-3</v>
      </c>
      <c r="H432" s="6">
        <f t="shared" si="81"/>
        <v>2.9955594713655387E-3</v>
      </c>
      <c r="I432" s="6">
        <f t="shared" si="77"/>
        <v>-1.5407752515454454E-2</v>
      </c>
      <c r="J432" s="3" cm="1">
        <f t="array" ref="J432">B432*INDEX(AJ$3:AJ$7,2022-YEAR($A432))/1000000</f>
        <v>206.27917074449101</v>
      </c>
      <c r="K432" s="3" cm="1">
        <f t="array" ref="K432">C432*INDEX(AK$3:AK$7,2022-YEAR($A432))/1000000</f>
        <v>197.27688000000001</v>
      </c>
      <c r="L432" s="3" cm="1">
        <f t="array" ref="L432">D432*INDEX(AL$3:AL$7,2022-YEAR($A432))/1000000</f>
        <v>386.64616241440001</v>
      </c>
      <c r="M432" s="3" cm="1">
        <f t="array" ref="M432">E432*INDEX(AM$3:AM$7,2022-YEAR($A432))/1000000</f>
        <v>806.24419561384002</v>
      </c>
      <c r="N432" s="3"/>
      <c r="O432" s="8">
        <v>43360</v>
      </c>
      <c r="P432" s="7">
        <f t="shared" si="82"/>
        <v>1501763.5421192178</v>
      </c>
      <c r="Q432" s="7">
        <f t="shared" si="78"/>
        <v>1495960.811168961</v>
      </c>
      <c r="R432" s="6">
        <f t="shared" si="79"/>
        <v>3.162349726953062E-3</v>
      </c>
      <c r="S432" s="9">
        <f t="shared" si="83"/>
        <v>0</v>
      </c>
      <c r="T432" s="7">
        <f t="shared" si="84"/>
        <v>391296.36564039445</v>
      </c>
      <c r="U432" s="7">
        <f t="shared" si="85"/>
        <v>384674.69620684872</v>
      </c>
      <c r="V432" s="7">
        <f t="shared" si="86"/>
        <v>369283.46413168951</v>
      </c>
      <c r="W432" s="7">
        <f t="shared" si="87"/>
        <v>356509.01614028518</v>
      </c>
      <c r="X432" s="7">
        <f t="shared" si="88"/>
        <v>387120.22078135121</v>
      </c>
      <c r="Y432" s="7">
        <f t="shared" si="88"/>
        <v>387434.90222725441</v>
      </c>
      <c r="Z432" s="7">
        <f t="shared" si="88"/>
        <v>370389.67471028795</v>
      </c>
      <c r="AA432" s="7">
        <f t="shared" si="88"/>
        <v>351016.01345006749</v>
      </c>
      <c r="AB432" s="7" cm="1">
        <f t="array" ref="AB432">SUM(ABS(T432:W432-X431:AA431))</f>
        <v>0</v>
      </c>
      <c r="AC432" s="6">
        <f t="shared" si="89"/>
        <v>0.25877697991222848</v>
      </c>
      <c r="AD432" s="6">
        <f t="shared" si="89"/>
        <v>0.25898733398270529</v>
      </c>
      <c r="AE432" s="6">
        <f t="shared" si="89"/>
        <v>0.24759316684296107</v>
      </c>
      <c r="AF432" s="6">
        <f t="shared" si="80"/>
        <v>0.23464251926210522</v>
      </c>
    </row>
    <row r="433" spans="1:32" x14ac:dyDescent="0.25">
      <c r="A433" s="1">
        <v>43361</v>
      </c>
      <c r="B433" s="3">
        <v>363.57998700000002</v>
      </c>
      <c r="C433" s="5">
        <v>45.93</v>
      </c>
      <c r="D433" s="3">
        <v>114.300003</v>
      </c>
      <c r="E433" s="3">
        <v>1167.1099850000001</v>
      </c>
      <c r="F433" s="6">
        <f t="shared" si="81"/>
        <v>2.1406888955674885E-2</v>
      </c>
      <c r="G433" s="6">
        <f t="shared" si="81"/>
        <v>-8.4196891191710144E-3</v>
      </c>
      <c r="H433" s="6">
        <f t="shared" si="81"/>
        <v>4.0408205917366047E-3</v>
      </c>
      <c r="I433" s="6">
        <f t="shared" si="77"/>
        <v>6.276807183966282E-3</v>
      </c>
      <c r="J433" s="3" cm="1">
        <f t="array" ref="J433">B433*INDEX(AJ$3:AJ$7,2022-YEAR($A433))/1000000</f>
        <v>210.694966046487</v>
      </c>
      <c r="K433" s="3" cm="1">
        <f t="array" ref="K433">C433*INDEX(AK$3:AK$7,2022-YEAR($A433))/1000000</f>
        <v>195.61587</v>
      </c>
      <c r="L433" s="3" cm="1">
        <f t="array" ref="L433">D433*INDEX(AL$3:AL$7,2022-YEAR($A433))/1000000</f>
        <v>388.20853018919996</v>
      </c>
      <c r="M433" s="3" cm="1">
        <f t="array" ref="M433">E433*INDEX(AM$3:AM$7,2022-YEAR($A433))/1000000</f>
        <v>811.30483497290004</v>
      </c>
      <c r="N433" s="3"/>
      <c r="O433" s="8">
        <v>43361</v>
      </c>
      <c r="P433" s="7">
        <f t="shared" si="82"/>
        <v>1495960.811168961</v>
      </c>
      <c r="Q433" s="7">
        <f t="shared" si="78"/>
        <v>1504685.7073765004</v>
      </c>
      <c r="R433" s="6">
        <f t="shared" si="79"/>
        <v>-3.8639444809455137E-3</v>
      </c>
      <c r="S433" s="9">
        <f t="shared" si="83"/>
        <v>0</v>
      </c>
      <c r="T433" s="7">
        <f t="shared" si="84"/>
        <v>387120.22078135121</v>
      </c>
      <c r="U433" s="7">
        <f t="shared" si="85"/>
        <v>387434.90222725441</v>
      </c>
      <c r="V433" s="7">
        <f t="shared" si="86"/>
        <v>370389.67471028795</v>
      </c>
      <c r="W433" s="7">
        <f t="shared" si="87"/>
        <v>351016.01345006749</v>
      </c>
      <c r="X433" s="7">
        <f t="shared" si="88"/>
        <v>395407.26036011393</v>
      </c>
      <c r="Y433" s="7">
        <f t="shared" si="88"/>
        <v>384172.82079658454</v>
      </c>
      <c r="Z433" s="7">
        <f t="shared" si="88"/>
        <v>371886.3529348239</v>
      </c>
      <c r="AA433" s="7">
        <f t="shared" si="88"/>
        <v>353219.27328497806</v>
      </c>
      <c r="AB433" s="7" cm="1">
        <f t="array" ref="AB433">SUM(ABS(T433:W433-X432:AA432))</f>
        <v>0</v>
      </c>
      <c r="AC433" s="6">
        <f t="shared" si="89"/>
        <v>0.2627839544309406</v>
      </c>
      <c r="AD433" s="6">
        <f t="shared" si="89"/>
        <v>0.2553176513295991</v>
      </c>
      <c r="AE433" s="6">
        <f t="shared" si="89"/>
        <v>0.24715218009429196</v>
      </c>
      <c r="AF433" s="6">
        <f t="shared" si="80"/>
        <v>0.23474621414516833</v>
      </c>
    </row>
    <row r="434" spans="1:32" x14ac:dyDescent="0.25">
      <c r="A434" s="1">
        <v>43362</v>
      </c>
      <c r="B434" s="3">
        <v>365.22000100000002</v>
      </c>
      <c r="C434" s="5">
        <v>45.959999000000003</v>
      </c>
      <c r="D434" s="3">
        <v>117.620003</v>
      </c>
      <c r="E434" s="3">
        <v>1174.2700199999999</v>
      </c>
      <c r="F434" s="6">
        <f t="shared" si="81"/>
        <v>4.5107378256219466E-3</v>
      </c>
      <c r="G434" s="6">
        <f t="shared" si="81"/>
        <v>6.5314609187905326E-4</v>
      </c>
      <c r="H434" s="6">
        <f t="shared" si="81"/>
        <v>2.9046368441477677E-2</v>
      </c>
      <c r="I434" s="6">
        <f t="shared" si="77"/>
        <v>6.134841696174842E-3</v>
      </c>
      <c r="J434" s="3" cm="1">
        <f t="array" ref="J434">B434*INDEX(AJ$3:AJ$7,2022-YEAR($A434))/1000000</f>
        <v>211.645355799501</v>
      </c>
      <c r="K434" s="3" cm="1">
        <f t="array" ref="K434">C434*INDEX(AK$3:AK$7,2022-YEAR($A434))/1000000</f>
        <v>195.74363574100002</v>
      </c>
      <c r="L434" s="3" cm="1">
        <f t="array" ref="L434">D434*INDEX(AL$3:AL$7,2022-YEAR($A434))/1000000</f>
        <v>399.48457818919996</v>
      </c>
      <c r="M434" s="3" cm="1">
        <f t="array" ref="M434">E434*INDEX(AM$3:AM$7,2022-YEAR($A434))/1000000</f>
        <v>816.28206170279987</v>
      </c>
      <c r="N434" s="3"/>
      <c r="O434" s="8">
        <v>43362</v>
      </c>
      <c r="P434" s="7">
        <f t="shared" si="82"/>
        <v>1504685.7073765004</v>
      </c>
      <c r="Q434" s="7">
        <f t="shared" si="78"/>
        <v>1519689.0991901851</v>
      </c>
      <c r="R434" s="6">
        <f t="shared" si="79"/>
        <v>5.8323026528492861E-3</v>
      </c>
      <c r="S434" s="9">
        <f t="shared" si="83"/>
        <v>0</v>
      </c>
      <c r="T434" s="7">
        <f t="shared" si="84"/>
        <v>395407.26036011393</v>
      </c>
      <c r="U434" s="7">
        <f t="shared" si="85"/>
        <v>384172.82079658454</v>
      </c>
      <c r="V434" s="7">
        <f t="shared" si="86"/>
        <v>371886.3529348239</v>
      </c>
      <c r="W434" s="7">
        <f t="shared" si="87"/>
        <v>353219.27328497806</v>
      </c>
      <c r="X434" s="7">
        <f t="shared" si="88"/>
        <v>397190.83884594584</v>
      </c>
      <c r="Y434" s="7">
        <f t="shared" si="88"/>
        <v>384423.74177309393</v>
      </c>
      <c r="Z434" s="7">
        <f t="shared" si="88"/>
        <v>382688.30096052616</v>
      </c>
      <c r="AA434" s="7">
        <f t="shared" si="88"/>
        <v>355386.21761061926</v>
      </c>
      <c r="AB434" s="7" cm="1">
        <f t="array" ref="AB434">SUM(ABS(T434:W434-X433:AA433))</f>
        <v>0</v>
      </c>
      <c r="AC434" s="6">
        <f t="shared" si="89"/>
        <v>0.26136322163368919</v>
      </c>
      <c r="AD434" s="6">
        <f t="shared" si="89"/>
        <v>0.25296209729868196</v>
      </c>
      <c r="AE434" s="6">
        <f t="shared" si="89"/>
        <v>0.25182012634324602</v>
      </c>
      <c r="AF434" s="6">
        <f t="shared" si="80"/>
        <v>0.23385455472438288</v>
      </c>
    </row>
    <row r="435" spans="1:32" x14ac:dyDescent="0.25">
      <c r="A435" s="1">
        <v>43363</v>
      </c>
      <c r="B435" s="3">
        <v>367.459991</v>
      </c>
      <c r="C435" s="5">
        <v>46.639999000000003</v>
      </c>
      <c r="D435" s="3">
        <v>118.629997</v>
      </c>
      <c r="E435" s="3">
        <v>1191.5699460000001</v>
      </c>
      <c r="F435" s="6">
        <f t="shared" si="81"/>
        <v>6.1332621265721698E-3</v>
      </c>
      <c r="G435" s="6">
        <f t="shared" si="81"/>
        <v>1.4795474647421036E-2</v>
      </c>
      <c r="H435" s="6">
        <f t="shared" si="81"/>
        <v>8.5869237735014536E-3</v>
      </c>
      <c r="I435" s="6">
        <f t="shared" si="77"/>
        <v>1.4732493979536354E-2</v>
      </c>
      <c r="J435" s="3" cm="1">
        <f t="array" ref="J435">B435*INDEX(AJ$3:AJ$7,2022-YEAR($A435))/1000000</f>
        <v>212.94343224449102</v>
      </c>
      <c r="K435" s="3" cm="1">
        <f t="array" ref="K435">C435*INDEX(AK$3:AK$7,2022-YEAR($A435))/1000000</f>
        <v>198.63975574100002</v>
      </c>
      <c r="L435" s="3" cm="1">
        <f t="array" ref="L435">D435*INDEX(AL$3:AL$7,2022-YEAR($A435))/1000000</f>
        <v>402.91492181080002</v>
      </c>
      <c r="M435" s="3" cm="1">
        <f t="array" ref="M435">E435*INDEX(AM$3:AM$7,2022-YEAR($A435))/1000000</f>
        <v>828.30793226244009</v>
      </c>
      <c r="N435" s="3"/>
      <c r="O435" s="8">
        <v>43363</v>
      </c>
      <c r="P435" s="7">
        <f t="shared" si="82"/>
        <v>1519689.0991901851</v>
      </c>
      <c r="Q435" s="7">
        <f t="shared" si="78"/>
        <v>1536334.7470250884</v>
      </c>
      <c r="R435" s="6">
        <f t="shared" si="79"/>
        <v>9.9711133960618259E-3</v>
      </c>
      <c r="S435" s="9">
        <f t="shared" si="83"/>
        <v>0</v>
      </c>
      <c r="T435" s="7">
        <f t="shared" si="84"/>
        <v>397190.83884594584</v>
      </c>
      <c r="U435" s="7">
        <f t="shared" si="85"/>
        <v>384423.74177309393</v>
      </c>
      <c r="V435" s="7">
        <f t="shared" si="86"/>
        <v>382688.30096052616</v>
      </c>
      <c r="W435" s="7">
        <f t="shared" si="87"/>
        <v>355386.21761061926</v>
      </c>
      <c r="X435" s="7">
        <f t="shared" si="88"/>
        <v>399626.91437486117</v>
      </c>
      <c r="Y435" s="7">
        <f t="shared" si="88"/>
        <v>390111.47349836444</v>
      </c>
      <c r="Z435" s="7">
        <f t="shared" si="88"/>
        <v>385974.41622988496</v>
      </c>
      <c r="AA435" s="7">
        <f t="shared" si="88"/>
        <v>360621.9429219779</v>
      </c>
      <c r="AB435" s="7" cm="1">
        <f t="array" ref="AB435">SUM(ABS(T435:W435-X434:AA434))</f>
        <v>0</v>
      </c>
      <c r="AC435" s="6">
        <f t="shared" si="89"/>
        <v>0.26011708395496913</v>
      </c>
      <c r="AD435" s="6">
        <f t="shared" si="89"/>
        <v>0.25392348526502079</v>
      </c>
      <c r="AE435" s="6">
        <f t="shared" si="89"/>
        <v>0.25123067546136935</v>
      </c>
      <c r="AF435" s="6">
        <f t="shared" si="80"/>
        <v>0.23472875531864082</v>
      </c>
    </row>
    <row r="436" spans="1:32" x14ac:dyDescent="0.25">
      <c r="A436" s="1">
        <v>43364</v>
      </c>
      <c r="B436" s="3">
        <v>372.23001099999999</v>
      </c>
      <c r="C436" s="5">
        <v>46.580002</v>
      </c>
      <c r="D436" s="3">
        <v>117.849998</v>
      </c>
      <c r="E436" s="3">
        <v>1172.119995</v>
      </c>
      <c r="F436" s="6">
        <f t="shared" si="81"/>
        <v>1.2981059480840162E-2</v>
      </c>
      <c r="G436" s="6">
        <f t="shared" si="81"/>
        <v>-1.2863851047681951E-3</v>
      </c>
      <c r="H436" s="6">
        <f t="shared" si="81"/>
        <v>-6.5750570658785756E-3</v>
      </c>
      <c r="I436" s="6">
        <f t="shared" si="77"/>
        <v>-1.6322962042884637E-2</v>
      </c>
      <c r="J436" s="3" cm="1">
        <f t="array" ref="J436">B436*INDEX(AJ$3:AJ$7,2022-YEAR($A436))/1000000</f>
        <v>215.707663604511</v>
      </c>
      <c r="K436" s="3" cm="1">
        <f t="array" ref="K436">C436*INDEX(AK$3:AK$7,2022-YEAR($A436))/1000000</f>
        <v>198.38422851800001</v>
      </c>
      <c r="L436" s="3" cm="1">
        <f t="array" ref="L436">D436*INDEX(AL$3:AL$7,2022-YEAR($A436))/1000000</f>
        <v>400.26573320720001</v>
      </c>
      <c r="M436" s="3" cm="1">
        <f t="array" ref="M436">E436*INDEX(AM$3:AM$7,2022-YEAR($A436))/1000000</f>
        <v>814.78749332430004</v>
      </c>
      <c r="N436" s="3"/>
      <c r="O436" s="8">
        <v>43364</v>
      </c>
      <c r="P436" s="7">
        <f t="shared" si="82"/>
        <v>1536334.7470250884</v>
      </c>
      <c r="Q436" s="7">
        <f t="shared" si="78"/>
        <v>1532596.2720831982</v>
      </c>
      <c r="R436" s="6">
        <f t="shared" si="79"/>
        <v>1.0953324494973105E-2</v>
      </c>
      <c r="S436" s="9">
        <f t="shared" si="83"/>
        <v>0</v>
      </c>
      <c r="T436" s="7">
        <f t="shared" si="84"/>
        <v>399626.91437486117</v>
      </c>
      <c r="U436" s="7">
        <f t="shared" si="85"/>
        <v>390111.47349836444</v>
      </c>
      <c r="V436" s="7">
        <f t="shared" si="86"/>
        <v>385974.41622988496</v>
      </c>
      <c r="W436" s="7">
        <f t="shared" si="87"/>
        <v>360621.9429219779</v>
      </c>
      <c r="X436" s="7">
        <f t="shared" si="88"/>
        <v>404814.49512050586</v>
      </c>
      <c r="Y436" s="7">
        <f t="shared" si="88"/>
        <v>389609.63990965701</v>
      </c>
      <c r="Z436" s="7">
        <f t="shared" si="88"/>
        <v>383436.61241720425</v>
      </c>
      <c r="AA436" s="7">
        <f t="shared" si="88"/>
        <v>354735.52463583119</v>
      </c>
      <c r="AB436" s="7" cm="1">
        <f t="array" ref="AB436">SUM(ABS(T436:W436-X435:AA435))</f>
        <v>0</v>
      </c>
      <c r="AC436" s="6">
        <f t="shared" si="89"/>
        <v>0.26413642163585416</v>
      </c>
      <c r="AD436" s="6">
        <f t="shared" si="89"/>
        <v>0.25421544277937974</v>
      </c>
      <c r="AE436" s="6">
        <f t="shared" si="89"/>
        <v>0.25018761914121967</v>
      </c>
      <c r="AF436" s="6">
        <f t="shared" si="80"/>
        <v>0.23146051644354651</v>
      </c>
    </row>
    <row r="437" spans="1:32" x14ac:dyDescent="0.25">
      <c r="A437" s="1">
        <v>43367</v>
      </c>
      <c r="B437" s="3">
        <v>367.98998999999998</v>
      </c>
      <c r="C437" s="5">
        <v>46.07</v>
      </c>
      <c r="D437" s="3">
        <v>116.720001</v>
      </c>
      <c r="E437" s="3">
        <v>1179.5600589999999</v>
      </c>
      <c r="F437" s="6">
        <f t="shared" si="81"/>
        <v>-1.139086283937496E-2</v>
      </c>
      <c r="G437" s="6">
        <f t="shared" si="81"/>
        <v>-1.0948947576258194E-2</v>
      </c>
      <c r="H437" s="6">
        <f t="shared" si="81"/>
        <v>-9.5884346132955045E-3</v>
      </c>
      <c r="I437" s="6">
        <f t="shared" si="77"/>
        <v>6.3475275839823819E-3</v>
      </c>
      <c r="J437" s="3" cm="1">
        <f t="array" ref="J437">B437*INDEX(AJ$3:AJ$7,2022-YEAR($A437))/1000000</f>
        <v>213.25056719498997</v>
      </c>
      <c r="K437" s="3" cm="1">
        <f t="array" ref="K437">C437*INDEX(AK$3:AK$7,2022-YEAR($A437))/1000000</f>
        <v>196.21213</v>
      </c>
      <c r="L437" s="3" cm="1">
        <f t="array" ref="L437">D437*INDEX(AL$3:AL$7,2022-YEAR($A437))/1000000</f>
        <v>396.42781139639999</v>
      </c>
      <c r="M437" s="3" cm="1">
        <f t="array" ref="M437">E437*INDEX(AM$3:AM$7,2022-YEAR($A437))/1000000</f>
        <v>819.95937941325997</v>
      </c>
      <c r="N437" s="3"/>
      <c r="O437" s="8">
        <v>43367</v>
      </c>
      <c r="P437" s="7">
        <f t="shared" si="82"/>
        <v>1532596.2720831982</v>
      </c>
      <c r="Q437" s="7">
        <f t="shared" si="78"/>
        <v>1522294.4068124529</v>
      </c>
      <c r="R437" s="6">
        <f t="shared" si="79"/>
        <v>-2.4333726416910784E-3</v>
      </c>
      <c r="S437" s="9">
        <f t="shared" si="83"/>
        <v>0</v>
      </c>
      <c r="T437" s="7">
        <f t="shared" si="84"/>
        <v>404814.49512050586</v>
      </c>
      <c r="U437" s="7">
        <f t="shared" si="85"/>
        <v>389609.63990965701</v>
      </c>
      <c r="V437" s="7">
        <f t="shared" si="86"/>
        <v>383436.61241720425</v>
      </c>
      <c r="W437" s="7">
        <f t="shared" si="87"/>
        <v>354735.52463583119</v>
      </c>
      <c r="X437" s="7">
        <f t="shared" si="88"/>
        <v>400203.30873119738</v>
      </c>
      <c r="Y437" s="7">
        <f t="shared" si="88"/>
        <v>385343.82438708137</v>
      </c>
      <c r="Z437" s="7">
        <f t="shared" si="88"/>
        <v>379760.05553069839</v>
      </c>
      <c r="AA437" s="7">
        <f t="shared" si="88"/>
        <v>356987.21816347563</v>
      </c>
      <c r="AB437" s="7" cm="1">
        <f t="array" ref="AB437">SUM(ABS(T437:W437-X436:AA436))</f>
        <v>0</v>
      </c>
      <c r="AC437" s="6">
        <f t="shared" si="89"/>
        <v>0.26289481649557328</v>
      </c>
      <c r="AD437" s="6">
        <f t="shared" si="89"/>
        <v>0.25313357433530648</v>
      </c>
      <c r="AE437" s="6">
        <f t="shared" si="89"/>
        <v>0.24946557895189383</v>
      </c>
      <c r="AF437" s="6">
        <f t="shared" si="80"/>
        <v>0.23450603021722627</v>
      </c>
    </row>
    <row r="438" spans="1:32" x14ac:dyDescent="0.25">
      <c r="A438" s="1">
        <v>43368</v>
      </c>
      <c r="B438" s="3">
        <v>367.23001099999999</v>
      </c>
      <c r="C438" s="5">
        <v>45.68</v>
      </c>
      <c r="D438" s="3">
        <v>116.389999</v>
      </c>
      <c r="E438" s="3">
        <v>1193.8900149999999</v>
      </c>
      <c r="F438" s="6">
        <f t="shared" si="81"/>
        <v>-2.0652165022205793E-3</v>
      </c>
      <c r="G438" s="6">
        <f t="shared" si="81"/>
        <v>-8.4653787714348283E-3</v>
      </c>
      <c r="H438" s="6">
        <f t="shared" si="81"/>
        <v>-2.8272960689915694E-3</v>
      </c>
      <c r="I438" s="6">
        <f t="shared" si="77"/>
        <v>1.2148559872524611E-2</v>
      </c>
      <c r="J438" s="3" cm="1">
        <f t="array" ref="J438">B438*INDEX(AJ$3:AJ$7,2022-YEAR($A438))/1000000</f>
        <v>212.810158604511</v>
      </c>
      <c r="K438" s="3" cm="1">
        <f t="array" ref="K438">C438*INDEX(AK$3:AK$7,2022-YEAR($A438))/1000000</f>
        <v>194.55112</v>
      </c>
      <c r="L438" s="3" cm="1">
        <f t="array" ref="L438">D438*INDEX(AL$3:AL$7,2022-YEAR($A438))/1000000</f>
        <v>395.30699260360001</v>
      </c>
      <c r="M438" s="3" cm="1">
        <f t="array" ref="M438">E438*INDEX(AM$3:AM$7,2022-YEAR($A438))/1000000</f>
        <v>829.92070502709998</v>
      </c>
      <c r="N438" s="3"/>
      <c r="O438" s="8">
        <v>43368</v>
      </c>
      <c r="P438" s="7">
        <f t="shared" si="82"/>
        <v>1522294.4068124529</v>
      </c>
      <c r="Q438" s="7">
        <f t="shared" si="78"/>
        <v>1521469.0053857707</v>
      </c>
      <c r="R438" s="6">
        <f t="shared" si="79"/>
        <v>-6.7218389202672313E-3</v>
      </c>
      <c r="S438" s="9">
        <f t="shared" si="83"/>
        <v>0</v>
      </c>
      <c r="T438" s="7">
        <f t="shared" si="84"/>
        <v>400203.30873119738</v>
      </c>
      <c r="U438" s="7">
        <f t="shared" si="85"/>
        <v>385343.82438708137</v>
      </c>
      <c r="V438" s="7">
        <f t="shared" si="86"/>
        <v>379760.05553069839</v>
      </c>
      <c r="W438" s="7">
        <f t="shared" si="87"/>
        <v>356987.21816347563</v>
      </c>
      <c r="X438" s="7">
        <f t="shared" si="88"/>
        <v>399376.80225376243</v>
      </c>
      <c r="Y438" s="7">
        <f t="shared" si="88"/>
        <v>382081.74295641144</v>
      </c>
      <c r="Z438" s="7">
        <f t="shared" si="88"/>
        <v>378686.3614185364</v>
      </c>
      <c r="AA438" s="7">
        <f t="shared" si="88"/>
        <v>361324.09875706054</v>
      </c>
      <c r="AB438" s="7" cm="1">
        <f t="array" ref="AB438">SUM(ABS(T438:W438-X437:AA437))</f>
        <v>0</v>
      </c>
      <c r="AC438" s="6">
        <f t="shared" si="89"/>
        <v>0.26249420845250793</v>
      </c>
      <c r="AD438" s="6">
        <f t="shared" si="89"/>
        <v>0.25112686594593758</v>
      </c>
      <c r="AE438" s="6">
        <f t="shared" si="89"/>
        <v>0.24889521907974715</v>
      </c>
      <c r="AF438" s="6">
        <f t="shared" si="80"/>
        <v>0.23748370652180736</v>
      </c>
    </row>
    <row r="439" spans="1:32" x14ac:dyDescent="0.25">
      <c r="A439" s="1">
        <v>43369</v>
      </c>
      <c r="B439" s="3">
        <v>365.02999899999998</v>
      </c>
      <c r="C439" s="5">
        <v>45.849997999999999</v>
      </c>
      <c r="D439" s="3">
        <v>115.019997</v>
      </c>
      <c r="E439" s="3">
        <v>1194.0600589999999</v>
      </c>
      <c r="F439" s="6">
        <f t="shared" si="81"/>
        <v>-5.9908284565555192E-3</v>
      </c>
      <c r="G439" s="6">
        <f t="shared" si="81"/>
        <v>3.7214973730297363E-3</v>
      </c>
      <c r="H439" s="6">
        <f t="shared" si="81"/>
        <v>-1.1770787969505814E-2</v>
      </c>
      <c r="I439" s="6">
        <f t="shared" si="77"/>
        <v>1.4242853015233869E-4</v>
      </c>
      <c r="J439" s="3" cm="1">
        <f t="array" ref="J439">B439*INDEX(AJ$3:AJ$7,2022-YEAR($A439))/1000000</f>
        <v>211.53524945049901</v>
      </c>
      <c r="K439" s="3" cm="1">
        <f t="array" ref="K439">C439*INDEX(AK$3:AK$7,2022-YEAR($A439))/1000000</f>
        <v>195.27514148199998</v>
      </c>
      <c r="L439" s="3" cm="1">
        <f t="array" ref="L439">D439*INDEX(AL$3:AL$7,2022-YEAR($A439))/1000000</f>
        <v>390.65391781080001</v>
      </c>
      <c r="M439" s="3" cm="1">
        <f t="array" ref="M439">E439*INDEX(AM$3:AM$7,2022-YEAR($A439))/1000000</f>
        <v>830.03890941325994</v>
      </c>
      <c r="N439" s="3"/>
      <c r="O439" s="8">
        <v>43369</v>
      </c>
      <c r="P439" s="7">
        <f t="shared" si="82"/>
        <v>1521469.0053857707</v>
      </c>
      <c r="Q439" s="7">
        <f t="shared" si="78"/>
        <v>1516092.3496697291</v>
      </c>
      <c r="R439" s="6">
        <f t="shared" si="79"/>
        <v>-5.4220880204802757E-4</v>
      </c>
      <c r="S439" s="9">
        <f t="shared" si="83"/>
        <v>0</v>
      </c>
      <c r="T439" s="7">
        <f t="shared" si="84"/>
        <v>399376.80225376243</v>
      </c>
      <c r="U439" s="7">
        <f t="shared" si="85"/>
        <v>382081.74295641144</v>
      </c>
      <c r="V439" s="7">
        <f t="shared" si="86"/>
        <v>378686.3614185364</v>
      </c>
      <c r="W439" s="7">
        <f t="shared" si="87"/>
        <v>361324.09875706054</v>
      </c>
      <c r="X439" s="7">
        <f t="shared" si="88"/>
        <v>396984.20434193243</v>
      </c>
      <c r="Y439" s="7">
        <f t="shared" si="88"/>
        <v>383503.65915910638</v>
      </c>
      <c r="Z439" s="7">
        <f t="shared" si="88"/>
        <v>374228.92455133511</v>
      </c>
      <c r="AA439" s="7">
        <f t="shared" si="88"/>
        <v>361375.5616173551</v>
      </c>
      <c r="AB439" s="7" cm="1">
        <f t="array" ref="AB439">SUM(ABS(T439:W439-X438:AA438))</f>
        <v>0</v>
      </c>
      <c r="AC439" s="6">
        <f t="shared" si="89"/>
        <v>0.2618469807781913</v>
      </c>
      <c r="AD439" s="6">
        <f t="shared" si="89"/>
        <v>0.25295534222743765</v>
      </c>
      <c r="AE439" s="6">
        <f t="shared" si="89"/>
        <v>0.24683781606896074</v>
      </c>
      <c r="AF439" s="6">
        <f t="shared" si="80"/>
        <v>0.23835986092541026</v>
      </c>
    </row>
    <row r="440" spans="1:32" x14ac:dyDescent="0.25">
      <c r="A440" s="1">
        <v>43370</v>
      </c>
      <c r="B440" s="3">
        <v>367.39001500000001</v>
      </c>
      <c r="C440" s="5">
        <v>46.009998000000003</v>
      </c>
      <c r="D440" s="3">
        <v>114.519997</v>
      </c>
      <c r="E440" s="3">
        <v>1207.3599850000001</v>
      </c>
      <c r="F440" s="6">
        <f t="shared" si="81"/>
        <v>6.4652658862704993E-3</v>
      </c>
      <c r="G440" s="6">
        <f t="shared" si="81"/>
        <v>3.4896402830815187E-3</v>
      </c>
      <c r="H440" s="6">
        <f t="shared" si="81"/>
        <v>-4.3470701881517249E-3</v>
      </c>
      <c r="I440" s="6">
        <f t="shared" si="77"/>
        <v>1.1138406229866282E-2</v>
      </c>
      <c r="J440" s="3" cm="1">
        <f t="array" ref="J440">B440*INDEX(AJ$3:AJ$7,2022-YEAR($A440))/1000000</f>
        <v>212.90288108251499</v>
      </c>
      <c r="K440" s="3" cm="1">
        <f t="array" ref="K440">C440*INDEX(AK$3:AK$7,2022-YEAR($A440))/1000000</f>
        <v>195.95658148200002</v>
      </c>
      <c r="L440" s="3" cm="1">
        <f t="array" ref="L440">D440*INDEX(AL$3:AL$7,2022-YEAR($A440))/1000000</f>
        <v>388.95571781080002</v>
      </c>
      <c r="M440" s="3" cm="1">
        <f t="array" ref="M440">E440*INDEX(AM$3:AM$7,2022-YEAR($A440))/1000000</f>
        <v>839.28421997290002</v>
      </c>
      <c r="N440" s="3"/>
      <c r="O440" s="8">
        <v>43370</v>
      </c>
      <c r="P440" s="7">
        <f t="shared" si="82"/>
        <v>1516092.3496697291</v>
      </c>
      <c r="Q440" s="7">
        <f t="shared" si="78"/>
        <v>1522395.5963265391</v>
      </c>
      <c r="R440" s="6">
        <f t="shared" si="79"/>
        <v>-3.5338581969195371E-3</v>
      </c>
      <c r="S440" s="9">
        <f t="shared" si="83"/>
        <v>0</v>
      </c>
      <c r="T440" s="7">
        <f t="shared" si="84"/>
        <v>396984.20434193243</v>
      </c>
      <c r="U440" s="7">
        <f t="shared" si="85"/>
        <v>383503.65915910638</v>
      </c>
      <c r="V440" s="7">
        <f t="shared" si="86"/>
        <v>374228.92455133511</v>
      </c>
      <c r="W440" s="7">
        <f t="shared" si="87"/>
        <v>361375.5616173551</v>
      </c>
      <c r="X440" s="7">
        <f t="shared" si="88"/>
        <v>399550.81277565256</v>
      </c>
      <c r="Y440" s="7">
        <f t="shared" si="88"/>
        <v>384841.94897681713</v>
      </c>
      <c r="Z440" s="7">
        <f t="shared" si="88"/>
        <v>372602.12514987396</v>
      </c>
      <c r="AA440" s="7">
        <f t="shared" si="88"/>
        <v>365400.70942419529</v>
      </c>
      <c r="AB440" s="7" cm="1">
        <f t="array" ref="AB440">SUM(ABS(T440:W440-X439:AA439))</f>
        <v>0</v>
      </c>
      <c r="AC440" s="6">
        <f t="shared" si="89"/>
        <v>0.26244874442605309</v>
      </c>
      <c r="AD440" s="6">
        <f t="shared" si="89"/>
        <v>0.25278708760418162</v>
      </c>
      <c r="AE440" s="6">
        <f t="shared" si="89"/>
        <v>0.24474724312717627</v>
      </c>
      <c r="AF440" s="6">
        <f t="shared" si="80"/>
        <v>0.24001692484258894</v>
      </c>
    </row>
    <row r="441" spans="1:32" x14ac:dyDescent="0.25">
      <c r="A441" s="1">
        <v>43371</v>
      </c>
      <c r="B441" s="3">
        <v>371.89999399999999</v>
      </c>
      <c r="C441" s="5">
        <v>46.189999</v>
      </c>
      <c r="D441" s="3">
        <v>112.839996</v>
      </c>
      <c r="E441" s="3">
        <v>1207.079956</v>
      </c>
      <c r="F441" s="6">
        <f t="shared" si="81"/>
        <v>1.22757255664665E-2</v>
      </c>
      <c r="G441" s="6">
        <f t="shared" si="81"/>
        <v>3.9122149059862554E-3</v>
      </c>
      <c r="H441" s="6">
        <f t="shared" si="81"/>
        <v>-1.4669935766764008E-2</v>
      </c>
      <c r="I441" s="6">
        <f t="shared" si="77"/>
        <v>-2.319349684262173E-4</v>
      </c>
      <c r="J441" s="3" cm="1">
        <f t="array" ref="J441">B441*INDEX(AJ$3:AJ$7,2022-YEAR($A441))/1000000</f>
        <v>215.51641842299398</v>
      </c>
      <c r="K441" s="3" cm="1">
        <f t="array" ref="K441">C441*INDEX(AK$3:AK$7,2022-YEAR($A441))/1000000</f>
        <v>196.72320574099999</v>
      </c>
      <c r="L441" s="3" cm="1">
        <f t="array" ref="L441">D441*INDEX(AL$3:AL$7,2022-YEAR($A441))/1000000</f>
        <v>383.24976241439998</v>
      </c>
      <c r="M441" s="3" cm="1">
        <f t="array" ref="M441">E441*INDEX(AM$3:AM$7,2022-YEAR($A441))/1000000</f>
        <v>839.08956061384004</v>
      </c>
      <c r="N441" s="3"/>
      <c r="O441" s="8">
        <v>43371</v>
      </c>
      <c r="P441" s="7">
        <f t="shared" si="82"/>
        <v>1522395.5963265391</v>
      </c>
      <c r="Q441" s="7">
        <f t="shared" si="78"/>
        <v>1523255.1584187557</v>
      </c>
      <c r="R441" s="6">
        <f t="shared" si="79"/>
        <v>4.1575611526454281E-3</v>
      </c>
      <c r="S441" s="9">
        <f t="shared" si="83"/>
        <v>0</v>
      </c>
      <c r="T441" s="7">
        <f t="shared" si="84"/>
        <v>399550.81277565256</v>
      </c>
      <c r="U441" s="7">
        <f t="shared" si="85"/>
        <v>384841.94897681713</v>
      </c>
      <c r="V441" s="7">
        <f t="shared" si="86"/>
        <v>372602.12514987396</v>
      </c>
      <c r="W441" s="7">
        <f t="shared" si="87"/>
        <v>365400.70942419529</v>
      </c>
      <c r="X441" s="7">
        <f t="shared" si="88"/>
        <v>404455.58890314511</v>
      </c>
      <c r="Y441" s="7">
        <f t="shared" si="88"/>
        <v>386347.53338605299</v>
      </c>
      <c r="Z441" s="7">
        <f t="shared" si="88"/>
        <v>367136.07590736554</v>
      </c>
      <c r="AA441" s="7">
        <f t="shared" si="88"/>
        <v>365315.96022219205</v>
      </c>
      <c r="AB441" s="7" cm="1">
        <f t="array" ref="AB441">SUM(ABS(T441:W441-X440:AA440))</f>
        <v>0</v>
      </c>
      <c r="AC441" s="6">
        <f t="shared" si="89"/>
        <v>0.26552057721110756</v>
      </c>
      <c r="AD441" s="6">
        <f t="shared" si="89"/>
        <v>0.25363284099238403</v>
      </c>
      <c r="AE441" s="6">
        <f t="shared" si="89"/>
        <v>0.24102073370851287</v>
      </c>
      <c r="AF441" s="6">
        <f t="shared" si="80"/>
        <v>0.23982584808799551</v>
      </c>
    </row>
    <row r="442" spans="1:32" x14ac:dyDescent="0.25">
      <c r="A442" s="1">
        <v>43374</v>
      </c>
      <c r="B442" s="3">
        <v>382.290009</v>
      </c>
      <c r="C442" s="5">
        <v>46.23</v>
      </c>
      <c r="D442" s="3">
        <v>113.5</v>
      </c>
      <c r="E442" s="3">
        <v>1208.530029</v>
      </c>
      <c r="F442" s="6">
        <f t="shared" si="81"/>
        <v>2.7937658423301759E-2</v>
      </c>
      <c r="G442" s="6">
        <f t="shared" si="81"/>
        <v>8.6600997761432374E-4</v>
      </c>
      <c r="H442" s="6">
        <f t="shared" si="81"/>
        <v>5.8490253757186306E-3</v>
      </c>
      <c r="I442" s="6">
        <f t="shared" si="77"/>
        <v>1.2013065023506186E-3</v>
      </c>
      <c r="J442" s="3" cm="1">
        <f t="array" ref="J442">B442*INDEX(AJ$3:AJ$7,2022-YEAR($A442))/1000000</f>
        <v>221.53744250550898</v>
      </c>
      <c r="K442" s="3" cm="1">
        <f t="array" ref="K442">C442*INDEX(AK$3:AK$7,2022-YEAR($A442))/1000000</f>
        <v>196.89357000000001</v>
      </c>
      <c r="L442" s="3" cm="1">
        <f t="array" ref="L442">D442*INDEX(AL$3:AL$7,2022-YEAR($A442))/1000000</f>
        <v>385.4914</v>
      </c>
      <c r="M442" s="3" cm="1">
        <f t="array" ref="M442">E442*INDEX(AM$3:AM$7,2022-YEAR($A442))/1000000</f>
        <v>840.09756435906002</v>
      </c>
      <c r="N442" s="3"/>
      <c r="O442" s="8">
        <v>43374</v>
      </c>
      <c r="P442" s="7">
        <f t="shared" si="82"/>
        <v>1523255.1584187557</v>
      </c>
      <c r="Q442" s="7">
        <f t="shared" si="78"/>
        <v>1536908.8561374838</v>
      </c>
      <c r="R442" s="6">
        <f t="shared" si="79"/>
        <v>5.6461152035036655E-4</v>
      </c>
      <c r="S442" s="9">
        <f t="shared" si="83"/>
        <v>1</v>
      </c>
      <c r="T442" s="7">
        <f t="shared" si="84"/>
        <v>380813.78960468894</v>
      </c>
      <c r="U442" s="7">
        <f t="shared" si="85"/>
        <v>380813.78960468894</v>
      </c>
      <c r="V442" s="7">
        <f t="shared" si="86"/>
        <v>380813.78960468894</v>
      </c>
      <c r="W442" s="7">
        <f t="shared" si="87"/>
        <v>380813.78960468894</v>
      </c>
      <c r="X442" s="7">
        <f t="shared" si="88"/>
        <v>391452.83518154791</v>
      </c>
      <c r="Y442" s="7">
        <f t="shared" si="88"/>
        <v>381143.57814609975</v>
      </c>
      <c r="Z442" s="7">
        <f t="shared" si="88"/>
        <v>383041.17912351037</v>
      </c>
      <c r="AA442" s="7">
        <f t="shared" si="88"/>
        <v>381271.26368632587</v>
      </c>
      <c r="AB442" s="7" cm="1">
        <f t="array" ref="AB442">SUM(ABS(T442:W442-X441:AA441))</f>
        <v>58351.086159640516</v>
      </c>
      <c r="AC442" s="6">
        <f t="shared" si="89"/>
        <v>0.25470139860169466</v>
      </c>
      <c r="AD442" s="6">
        <f t="shared" si="89"/>
        <v>0.24799361173829076</v>
      </c>
      <c r="AE442" s="6">
        <f t="shared" si="89"/>
        <v>0.24922829847318254</v>
      </c>
      <c r="AF442" s="6">
        <f t="shared" si="80"/>
        <v>0.24807669118683204</v>
      </c>
    </row>
    <row r="443" spans="1:32" x14ac:dyDescent="0.25">
      <c r="A443" s="1">
        <v>43375</v>
      </c>
      <c r="B443" s="3">
        <v>386.36999500000002</v>
      </c>
      <c r="C443" s="5">
        <v>46.509998000000003</v>
      </c>
      <c r="D443" s="3">
        <v>113.970001</v>
      </c>
      <c r="E443" s="3">
        <v>1207.6400149999999</v>
      </c>
      <c r="F443" s="6">
        <f t="shared" si="81"/>
        <v>1.0672489220088455E-2</v>
      </c>
      <c r="G443" s="6">
        <f t="shared" si="81"/>
        <v>6.0566298940083474E-3</v>
      </c>
      <c r="H443" s="6">
        <f t="shared" si="81"/>
        <v>4.1409779735681607E-3</v>
      </c>
      <c r="I443" s="6">
        <f t="shared" si="77"/>
        <v>-7.3644343015333291E-4</v>
      </c>
      <c r="J443" s="3" cm="1">
        <f t="array" ref="J443">B443*INDEX(AJ$3:AJ$7,2022-YEAR($A443))/1000000</f>
        <v>223.90179847249502</v>
      </c>
      <c r="K443" s="3" cm="1">
        <f t="array" ref="K443">C443*INDEX(AK$3:AK$7,2022-YEAR($A443))/1000000</f>
        <v>198.08608148200003</v>
      </c>
      <c r="L443" s="3" cm="1">
        <f t="array" ref="L443">D443*INDEX(AL$3:AL$7,2022-YEAR($A443))/1000000</f>
        <v>387.08771139639998</v>
      </c>
      <c r="M443" s="3" cm="1">
        <f t="array" ref="M443">E443*INDEX(AM$3:AM$7,2022-YEAR($A443))/1000000</f>
        <v>839.47888002709999</v>
      </c>
      <c r="N443" s="3"/>
      <c r="O443" s="8">
        <v>43375</v>
      </c>
      <c r="P443" s="7">
        <f t="shared" si="82"/>
        <v>1536908.8561374838</v>
      </c>
      <c r="Q443" s="7">
        <f t="shared" si="78"/>
        <v>1544700.4582589129</v>
      </c>
      <c r="R443" s="6">
        <f t="shared" si="79"/>
        <v>8.963500069746333E-3</v>
      </c>
      <c r="S443" s="9">
        <f t="shared" si="83"/>
        <v>0</v>
      </c>
      <c r="T443" s="7">
        <f t="shared" si="84"/>
        <v>391452.83518154791</v>
      </c>
      <c r="U443" s="7">
        <f t="shared" si="85"/>
        <v>381143.57814609975</v>
      </c>
      <c r="V443" s="7">
        <f t="shared" si="86"/>
        <v>383041.17912351037</v>
      </c>
      <c r="W443" s="7">
        <f t="shared" si="87"/>
        <v>381271.26368632587</v>
      </c>
      <c r="X443" s="7">
        <f t="shared" si="88"/>
        <v>395630.61134519603</v>
      </c>
      <c r="Y443" s="7">
        <f t="shared" si="88"/>
        <v>383452.02373540867</v>
      </c>
      <c r="Z443" s="7">
        <f t="shared" si="88"/>
        <v>384627.34420923045</v>
      </c>
      <c r="AA443" s="7">
        <f t="shared" si="88"/>
        <v>380990.47896907781</v>
      </c>
      <c r="AB443" s="7" cm="1">
        <f t="array" ref="AB443">SUM(ABS(T443:W443-X442:AA442))</f>
        <v>0</v>
      </c>
      <c r="AC443" s="6">
        <f t="shared" si="89"/>
        <v>0.25612124941758962</v>
      </c>
      <c r="AD443" s="6">
        <f t="shared" si="89"/>
        <v>0.24823713988381357</v>
      </c>
      <c r="AE443" s="6">
        <f t="shared" si="89"/>
        <v>0.24899801262618751</v>
      </c>
      <c r="AF443" s="6">
        <f t="shared" si="80"/>
        <v>0.24664359807240932</v>
      </c>
    </row>
    <row r="444" spans="1:32" x14ac:dyDescent="0.25">
      <c r="A444" s="1">
        <v>43376</v>
      </c>
      <c r="B444" s="3">
        <v>392.29998799999998</v>
      </c>
      <c r="C444" s="5">
        <v>45.869999</v>
      </c>
      <c r="D444" s="3">
        <v>115.040001</v>
      </c>
      <c r="E444" s="3">
        <v>1211.530029</v>
      </c>
      <c r="F444" s="6">
        <f t="shared" si="81"/>
        <v>1.5347964585086249E-2</v>
      </c>
      <c r="G444" s="6">
        <f t="shared" si="81"/>
        <v>-1.3760460707824662E-2</v>
      </c>
      <c r="H444" s="6">
        <f t="shared" si="81"/>
        <v>9.3884354708393403E-3</v>
      </c>
      <c r="I444" s="6">
        <f t="shared" si="77"/>
        <v>3.221170176279875E-3</v>
      </c>
      <c r="J444" s="3" cm="1">
        <f t="array" ref="J444">B444*INDEX(AJ$3:AJ$7,2022-YEAR($A444))/1000000</f>
        <v>227.33823534598801</v>
      </c>
      <c r="K444" s="3" cm="1">
        <f t="array" ref="K444">C444*INDEX(AK$3:AK$7,2022-YEAR($A444))/1000000</f>
        <v>195.360325741</v>
      </c>
      <c r="L444" s="3" cm="1">
        <f t="array" ref="L444">D444*INDEX(AL$3:AL$7,2022-YEAR($A444))/1000000</f>
        <v>390.72185939640002</v>
      </c>
      <c r="M444" s="3" cm="1">
        <f t="array" ref="M444">E444*INDEX(AM$3:AM$7,2022-YEAR($A444))/1000000</f>
        <v>842.18298435906001</v>
      </c>
      <c r="N444" s="3"/>
      <c r="O444" s="8">
        <v>43376</v>
      </c>
      <c r="P444" s="7">
        <f t="shared" si="82"/>
        <v>1544700.4582589129</v>
      </c>
      <c r="Q444" s="7">
        <f t="shared" si="78"/>
        <v>1550334.3905343986</v>
      </c>
      <c r="R444" s="6">
        <f t="shared" si="79"/>
        <v>5.0696578982638574E-3</v>
      </c>
      <c r="S444" s="9">
        <f t="shared" si="83"/>
        <v>0</v>
      </c>
      <c r="T444" s="7">
        <f t="shared" si="84"/>
        <v>395630.61134519603</v>
      </c>
      <c r="U444" s="7">
        <f t="shared" si="85"/>
        <v>383452.02373540867</v>
      </c>
      <c r="V444" s="7">
        <f t="shared" si="86"/>
        <v>384627.34420923045</v>
      </c>
      <c r="W444" s="7">
        <f t="shared" si="87"/>
        <v>380990.47896907781</v>
      </c>
      <c r="X444" s="7">
        <f t="shared" si="88"/>
        <v>401702.73595689813</v>
      </c>
      <c r="Y444" s="7">
        <f t="shared" si="88"/>
        <v>378175.54722946178</v>
      </c>
      <c r="Z444" s="7">
        <f t="shared" si="88"/>
        <v>388238.39321065921</v>
      </c>
      <c r="AA444" s="7">
        <f t="shared" si="88"/>
        <v>382217.71413737955</v>
      </c>
      <c r="AB444" s="7" cm="1">
        <f t="array" ref="AB444">SUM(ABS(T444:W444-X443:AA443))</f>
        <v>0</v>
      </c>
      <c r="AC444" s="6">
        <f t="shared" si="89"/>
        <v>0.25910715675889229</v>
      </c>
      <c r="AD444" s="6">
        <f t="shared" si="89"/>
        <v>0.24393159923331448</v>
      </c>
      <c r="AE444" s="6">
        <f t="shared" si="89"/>
        <v>0.25042235764171744</v>
      </c>
      <c r="AF444" s="6">
        <f t="shared" si="80"/>
        <v>0.24653888636607585</v>
      </c>
    </row>
    <row r="445" spans="1:32" x14ac:dyDescent="0.25">
      <c r="A445" s="1">
        <v>43377</v>
      </c>
      <c r="B445" s="3">
        <v>389.98998999999998</v>
      </c>
      <c r="C445" s="5">
        <v>45.849997999999999</v>
      </c>
      <c r="D445" s="3">
        <v>115.269997</v>
      </c>
      <c r="E445" s="3">
        <v>1177.0699460000001</v>
      </c>
      <c r="F445" s="6">
        <f t="shared" si="81"/>
        <v>-5.888345833954034E-3</v>
      </c>
      <c r="G445" s="6">
        <f t="shared" si="81"/>
        <v>-4.3603663475122456E-4</v>
      </c>
      <c r="H445" s="6">
        <f t="shared" si="81"/>
        <v>1.9992698018143074E-3</v>
      </c>
      <c r="I445" s="6">
        <f t="shared" si="77"/>
        <v>-2.8443441082878773E-2</v>
      </c>
      <c r="J445" s="3" cm="1">
        <f t="array" ref="J445">B445*INDEX(AJ$3:AJ$7,2022-YEAR($A445))/1000000</f>
        <v>225.99958919498997</v>
      </c>
      <c r="K445" s="3" cm="1">
        <f t="array" ref="K445">C445*INDEX(AK$3:AK$7,2022-YEAR($A445))/1000000</f>
        <v>195.27514148199998</v>
      </c>
      <c r="L445" s="3" cm="1">
        <f t="array" ref="L445">D445*INDEX(AL$3:AL$7,2022-YEAR($A445))/1000000</f>
        <v>391.50301781080003</v>
      </c>
      <c r="M445" s="3" cm="1">
        <f t="array" ref="M445">E445*INDEX(AM$3:AM$7,2022-YEAR($A445))/1000000</f>
        <v>818.22840226244011</v>
      </c>
      <c r="N445" s="3"/>
      <c r="O445" s="8">
        <v>43377</v>
      </c>
      <c r="P445" s="7">
        <f t="shared" si="82"/>
        <v>1550334.3905343986</v>
      </c>
      <c r="Q445" s="7">
        <f t="shared" si="78"/>
        <v>1537708.7337722317</v>
      </c>
      <c r="R445" s="6">
        <f t="shared" si="79"/>
        <v>3.6472652321446475E-3</v>
      </c>
      <c r="S445" s="9">
        <f t="shared" si="83"/>
        <v>0</v>
      </c>
      <c r="T445" s="7">
        <f t="shared" si="84"/>
        <v>401702.73595689813</v>
      </c>
      <c r="U445" s="7">
        <f t="shared" si="85"/>
        <v>378175.54722946178</v>
      </c>
      <c r="V445" s="7">
        <f t="shared" si="86"/>
        <v>388238.39321065921</v>
      </c>
      <c r="W445" s="7">
        <f t="shared" si="87"/>
        <v>382217.71413737955</v>
      </c>
      <c r="X445" s="7">
        <f t="shared" si="88"/>
        <v>399337.37132513843</v>
      </c>
      <c r="Y445" s="7">
        <f t="shared" si="88"/>
        <v>378010.64883650269</v>
      </c>
      <c r="Z445" s="7">
        <f t="shared" si="88"/>
        <v>389014.58650611021</v>
      </c>
      <c r="AA445" s="7">
        <f t="shared" si="88"/>
        <v>371346.1271044804</v>
      </c>
      <c r="AB445" s="7" cm="1">
        <f t="array" ref="AB445">SUM(ABS(T445:W445-X444:AA444))</f>
        <v>0</v>
      </c>
      <c r="AC445" s="6">
        <f t="shared" si="89"/>
        <v>0.25969636677909969</v>
      </c>
      <c r="AD445" s="6">
        <f t="shared" si="89"/>
        <v>0.24582721066374222</v>
      </c>
      <c r="AE445" s="6">
        <f t="shared" si="89"/>
        <v>0.25298327177462188</v>
      </c>
      <c r="AF445" s="6">
        <f t="shared" si="80"/>
        <v>0.24149315078253622</v>
      </c>
    </row>
    <row r="446" spans="1:32" x14ac:dyDescent="0.25">
      <c r="A446" s="1">
        <v>43378</v>
      </c>
      <c r="B446" s="3">
        <v>386.47000100000002</v>
      </c>
      <c r="C446" s="5">
        <v>45.880001</v>
      </c>
      <c r="D446" s="3">
        <v>114.620003</v>
      </c>
      <c r="E446" s="3">
        <v>1167.829956</v>
      </c>
      <c r="F446" s="6">
        <f t="shared" si="81"/>
        <v>-9.0258444838544616E-3</v>
      </c>
      <c r="G446" s="6">
        <f t="shared" si="81"/>
        <v>6.5437298383308473E-4</v>
      </c>
      <c r="H446" s="6">
        <f t="shared" si="81"/>
        <v>-5.6388827701626676E-3</v>
      </c>
      <c r="I446" s="6">
        <f t="shared" si="77"/>
        <v>-7.8499922892433238E-3</v>
      </c>
      <c r="J446" s="3" cm="1">
        <f t="array" ref="J446">B446*INDEX(AJ$3:AJ$7,2022-YEAR($A446))/1000000</f>
        <v>223.95975204950099</v>
      </c>
      <c r="K446" s="3" cm="1">
        <f t="array" ref="K446">C446*INDEX(AK$3:AK$7,2022-YEAR($A446))/1000000</f>
        <v>195.402924259</v>
      </c>
      <c r="L446" s="3" cm="1">
        <f t="array" ref="L446">D446*INDEX(AL$3:AL$7,2022-YEAR($A446))/1000000</f>
        <v>389.29537818919999</v>
      </c>
      <c r="M446" s="3" cm="1">
        <f t="array" ref="M446">E446*INDEX(AM$3:AM$7,2022-YEAR($A446))/1000000</f>
        <v>811.80531561383998</v>
      </c>
      <c r="N446" s="3"/>
      <c r="O446" s="8">
        <v>43378</v>
      </c>
      <c r="P446" s="7">
        <f t="shared" si="82"/>
        <v>1537708.7337722317</v>
      </c>
      <c r="Q446" s="7">
        <f t="shared" si="78"/>
        <v>1529243.0648346581</v>
      </c>
      <c r="R446" s="6">
        <f t="shared" si="79"/>
        <v>-8.1438280923478157E-3</v>
      </c>
      <c r="S446" s="9">
        <f t="shared" si="83"/>
        <v>0</v>
      </c>
      <c r="T446" s="7">
        <f t="shared" si="84"/>
        <v>399337.37132513843</v>
      </c>
      <c r="U446" s="7">
        <f t="shared" si="85"/>
        <v>378010.64883650269</v>
      </c>
      <c r="V446" s="7">
        <f t="shared" si="86"/>
        <v>389014.58650611021</v>
      </c>
      <c r="W446" s="7">
        <f t="shared" si="87"/>
        <v>371346.1271044804</v>
      </c>
      <c r="X446" s="7">
        <f t="shared" si="88"/>
        <v>395733.01431496651</v>
      </c>
      <c r="Y446" s="7">
        <f t="shared" si="88"/>
        <v>378258.00879270252</v>
      </c>
      <c r="Z446" s="7">
        <f t="shared" si="88"/>
        <v>386820.97885691898</v>
      </c>
      <c r="AA446" s="7">
        <f t="shared" si="88"/>
        <v>368431.06287006987</v>
      </c>
      <c r="AB446" s="7" cm="1">
        <f t="array" ref="AB446">SUM(ABS(T446:W446-X445:AA445))</f>
        <v>0</v>
      </c>
      <c r="AC446" s="6">
        <f t="shared" si="89"/>
        <v>0.25877705344228796</v>
      </c>
      <c r="AD446" s="6">
        <f t="shared" si="89"/>
        <v>0.24734982782714127</v>
      </c>
      <c r="AE446" s="6">
        <f t="shared" si="89"/>
        <v>0.25294931051313424</v>
      </c>
      <c r="AF446" s="6">
        <f t="shared" si="80"/>
        <v>0.24092380821743645</v>
      </c>
    </row>
    <row r="447" spans="1:32" x14ac:dyDescent="0.25">
      <c r="A447" s="1">
        <v>43381</v>
      </c>
      <c r="B447" s="3">
        <v>385.76998900000001</v>
      </c>
      <c r="C447" s="5">
        <v>46.48</v>
      </c>
      <c r="D447" s="3">
        <v>115.32</v>
      </c>
      <c r="E447" s="3">
        <v>1155.920044</v>
      </c>
      <c r="F447" s="6">
        <f t="shared" si="81"/>
        <v>-1.8112971205752615E-3</v>
      </c>
      <c r="G447" s="6">
        <f t="shared" si="81"/>
        <v>1.3077571641726848E-2</v>
      </c>
      <c r="H447" s="6">
        <f t="shared" si="81"/>
        <v>6.1071102920839948E-3</v>
      </c>
      <c r="I447" s="6">
        <f t="shared" si="77"/>
        <v>-1.0198327195504842E-2</v>
      </c>
      <c r="J447" s="3" cm="1">
        <f t="array" ref="J447">B447*INDEX(AJ$3:AJ$7,2022-YEAR($A447))/1000000</f>
        <v>223.55409439548902</v>
      </c>
      <c r="K447" s="3" cm="1">
        <f t="array" ref="K447">C447*INDEX(AK$3:AK$7,2022-YEAR($A447))/1000000</f>
        <v>197.95831999999999</v>
      </c>
      <c r="L447" s="3" cm="1">
        <f t="array" ref="L447">D447*INDEX(AL$3:AL$7,2022-YEAR($A447))/1000000</f>
        <v>391.67284799999999</v>
      </c>
      <c r="M447" s="3" cm="1">
        <f t="array" ref="M447">E447*INDEX(AM$3:AM$7,2022-YEAR($A447))/1000000</f>
        <v>803.52625938616006</v>
      </c>
      <c r="N447" s="3"/>
      <c r="O447" s="8">
        <v>43381</v>
      </c>
      <c r="P447" s="7">
        <f t="shared" si="82"/>
        <v>1529243.0648346581</v>
      </c>
      <c r="Q447" s="7">
        <f t="shared" si="78"/>
        <v>1532077.9488273906</v>
      </c>
      <c r="R447" s="6">
        <f t="shared" si="79"/>
        <v>-5.5053787181179592E-3</v>
      </c>
      <c r="S447" s="9">
        <f t="shared" si="83"/>
        <v>0</v>
      </c>
      <c r="T447" s="7">
        <f t="shared" si="84"/>
        <v>395733.01431496651</v>
      </c>
      <c r="U447" s="7">
        <f t="shared" si="85"/>
        <v>378258.00879270252</v>
      </c>
      <c r="V447" s="7">
        <f t="shared" si="86"/>
        <v>386820.97885691898</v>
      </c>
      <c r="W447" s="7">
        <f t="shared" si="87"/>
        <v>368431.06287006987</v>
      </c>
      <c r="X447" s="7">
        <f t="shared" si="88"/>
        <v>395016.2242456213</v>
      </c>
      <c r="Y447" s="7">
        <f t="shared" si="88"/>
        <v>383204.70500174601</v>
      </c>
      <c r="Z447" s="7">
        <f t="shared" si="88"/>
        <v>389183.33723809005</v>
      </c>
      <c r="AA447" s="7">
        <f t="shared" si="88"/>
        <v>364673.68234193325</v>
      </c>
      <c r="AB447" s="7" cm="1">
        <f t="array" ref="AB447">SUM(ABS(T447:W447-X446:AA446))</f>
        <v>0</v>
      </c>
      <c r="AC447" s="6">
        <f t="shared" si="89"/>
        <v>0.25783036988944041</v>
      </c>
      <c r="AD447" s="6">
        <f t="shared" si="89"/>
        <v>0.25012089319283015</v>
      </c>
      <c r="AE447" s="6">
        <f t="shared" si="89"/>
        <v>0.25402319610171276</v>
      </c>
      <c r="AF447" s="6">
        <f t="shared" si="80"/>
        <v>0.23802554081601673</v>
      </c>
    </row>
    <row r="448" spans="1:32" x14ac:dyDescent="0.25">
      <c r="A448" s="1">
        <v>43382</v>
      </c>
      <c r="B448" s="3">
        <v>385.44000199999999</v>
      </c>
      <c r="C448" s="5">
        <v>46.389999000000003</v>
      </c>
      <c r="D448" s="3">
        <v>114.519997</v>
      </c>
      <c r="E448" s="3">
        <v>1145.170044</v>
      </c>
      <c r="F448" s="6">
        <f t="shared" si="81"/>
        <v>-8.5539831871161986E-4</v>
      </c>
      <c r="G448" s="6">
        <f t="shared" si="81"/>
        <v>-1.9363382099826243E-3</v>
      </c>
      <c r="H448" s="6">
        <f t="shared" si="81"/>
        <v>-6.9372441900796833E-3</v>
      </c>
      <c r="I448" s="6">
        <f t="shared" si="77"/>
        <v>-9.2999511997388096E-3</v>
      </c>
      <c r="J448" s="3" cm="1">
        <f t="array" ref="J448">B448*INDEX(AJ$3:AJ$7,2022-YEAR($A448))/1000000</f>
        <v>223.36286659900199</v>
      </c>
      <c r="K448" s="3" cm="1">
        <f t="array" ref="K448">C448*INDEX(AK$3:AK$7,2022-YEAR($A448))/1000000</f>
        <v>197.57500574100001</v>
      </c>
      <c r="L448" s="3" cm="1">
        <f t="array" ref="L448">D448*INDEX(AL$3:AL$7,2022-YEAR($A448))/1000000</f>
        <v>388.95571781080002</v>
      </c>
      <c r="M448" s="3" cm="1">
        <f t="array" ref="M448">E448*INDEX(AM$3:AM$7,2022-YEAR($A448))/1000000</f>
        <v>796.05350438616006</v>
      </c>
      <c r="N448" s="3"/>
      <c r="O448" s="8">
        <v>43382</v>
      </c>
      <c r="P448" s="7">
        <f t="shared" si="82"/>
        <v>1532077.9488273906</v>
      </c>
      <c r="Q448" s="7">
        <f t="shared" si="78"/>
        <v>1524906.731406027</v>
      </c>
      <c r="R448" s="6">
        <f t="shared" si="79"/>
        <v>1.8537824744289111E-3</v>
      </c>
      <c r="S448" s="9">
        <f t="shared" si="83"/>
        <v>0</v>
      </c>
      <c r="T448" s="7">
        <f t="shared" si="84"/>
        <v>395016.2242456213</v>
      </c>
      <c r="U448" s="7">
        <f t="shared" si="85"/>
        <v>383204.70500174601</v>
      </c>
      <c r="V448" s="7">
        <f t="shared" si="86"/>
        <v>389183.33723809005</v>
      </c>
      <c r="W448" s="7">
        <f t="shared" si="87"/>
        <v>364673.68234193325</v>
      </c>
      <c r="X448" s="7">
        <f t="shared" si="88"/>
        <v>394678.32803153776</v>
      </c>
      <c r="Y448" s="7">
        <f t="shared" si="88"/>
        <v>382462.69108920597</v>
      </c>
      <c r="Z448" s="7">
        <f t="shared" si="88"/>
        <v>386483.47739295929</v>
      </c>
      <c r="AA448" s="7">
        <f t="shared" si="88"/>
        <v>361282.2348923242</v>
      </c>
      <c r="AB448" s="7" cm="1">
        <f t="array" ref="AB448">SUM(ABS(T448:W448-X447:AA447))</f>
        <v>0</v>
      </c>
      <c r="AC448" s="6">
        <f t="shared" si="89"/>
        <v>0.25882129044550028</v>
      </c>
      <c r="AD448" s="6">
        <f t="shared" si="89"/>
        <v>0.25081054677787379</v>
      </c>
      <c r="AE448" s="6">
        <f t="shared" si="89"/>
        <v>0.25344728922312881</v>
      </c>
      <c r="AF448" s="6">
        <f t="shared" si="80"/>
        <v>0.23692087355349731</v>
      </c>
    </row>
    <row r="449" spans="1:32" x14ac:dyDescent="0.25">
      <c r="A449" s="1">
        <v>43383</v>
      </c>
      <c r="B449" s="3">
        <v>367.47000100000002</v>
      </c>
      <c r="C449" s="5">
        <v>45.68</v>
      </c>
      <c r="D449" s="3">
        <v>111.470001</v>
      </c>
      <c r="E449" s="3">
        <v>1092.160034</v>
      </c>
      <c r="F449" s="6">
        <f t="shared" si="81"/>
        <v>-4.6622044693741871E-2</v>
      </c>
      <c r="G449" s="6">
        <f t="shared" si="81"/>
        <v>-1.5305001407738827E-2</v>
      </c>
      <c r="H449" s="6">
        <f t="shared" si="81"/>
        <v>-2.6632868319058756E-2</v>
      </c>
      <c r="I449" s="6">
        <f t="shared" si="77"/>
        <v>-4.6290077423645881E-2</v>
      </c>
      <c r="J449" s="3" cm="1">
        <f t="array" ref="J449">B449*INDEX(AJ$3:AJ$7,2022-YEAR($A449))/1000000</f>
        <v>212.949233049501</v>
      </c>
      <c r="K449" s="3" cm="1">
        <f t="array" ref="K449">C449*INDEX(AK$3:AK$7,2022-YEAR($A449))/1000000</f>
        <v>194.55112</v>
      </c>
      <c r="L449" s="3" cm="1">
        <f t="array" ref="L449">D449*INDEX(AL$3:AL$7,2022-YEAR($A449))/1000000</f>
        <v>378.5967113964</v>
      </c>
      <c r="M449" s="3" cm="1">
        <f t="array" ref="M449">E449*INDEX(AM$3:AM$7,2022-YEAR($A449))/1000000</f>
        <v>759.20412603475995</v>
      </c>
      <c r="N449" s="3"/>
      <c r="O449" s="8">
        <v>43383</v>
      </c>
      <c r="P449" s="7">
        <f t="shared" si="82"/>
        <v>1524906.731406027</v>
      </c>
      <c r="Q449" s="7">
        <f t="shared" si="78"/>
        <v>1473635.4825455095</v>
      </c>
      <c r="R449" s="6">
        <f t="shared" si="79"/>
        <v>-4.6807131627031318E-3</v>
      </c>
      <c r="S449" s="9">
        <f t="shared" si="83"/>
        <v>0</v>
      </c>
      <c r="T449" s="7">
        <f t="shared" si="84"/>
        <v>394678.32803153776</v>
      </c>
      <c r="U449" s="7">
        <f t="shared" si="85"/>
        <v>382462.69108920597</v>
      </c>
      <c r="V449" s="7">
        <f t="shared" si="86"/>
        <v>386483.47739295929</v>
      </c>
      <c r="W449" s="7">
        <f t="shared" si="87"/>
        <v>361282.2348923242</v>
      </c>
      <c r="X449" s="7">
        <f t="shared" si="88"/>
        <v>376277.61738240009</v>
      </c>
      <c r="Y449" s="7">
        <f t="shared" si="88"/>
        <v>376609.09906367812</v>
      </c>
      <c r="Z449" s="7">
        <f t="shared" si="88"/>
        <v>376190.31383206067</v>
      </c>
      <c r="AA449" s="7">
        <f t="shared" si="88"/>
        <v>344558.45226737071</v>
      </c>
      <c r="AB449" s="7" cm="1">
        <f t="array" ref="AB449">SUM(ABS(T449:W449-X448:AA448))</f>
        <v>0</v>
      </c>
      <c r="AC449" s="6">
        <f t="shared" si="89"/>
        <v>0.25533968327936196</v>
      </c>
      <c r="AD449" s="6">
        <f t="shared" si="89"/>
        <v>0.25556462471515407</v>
      </c>
      <c r="AE449" s="6">
        <f t="shared" si="89"/>
        <v>0.25528043962557273</v>
      </c>
      <c r="AF449" s="6">
        <f t="shared" si="80"/>
        <v>0.23381525237991133</v>
      </c>
    </row>
    <row r="450" spans="1:32" x14ac:dyDescent="0.25">
      <c r="A450" s="1">
        <v>43384</v>
      </c>
      <c r="B450" s="3">
        <v>358.10998499999999</v>
      </c>
      <c r="C450" s="5">
        <v>44.639999000000003</v>
      </c>
      <c r="D450" s="3">
        <v>108.129997</v>
      </c>
      <c r="E450" s="3">
        <v>1090.73999</v>
      </c>
      <c r="F450" s="6">
        <f t="shared" si="81"/>
        <v>-2.5471510530188923E-2</v>
      </c>
      <c r="G450" s="6">
        <f t="shared" si="81"/>
        <v>-2.2767097197898378E-2</v>
      </c>
      <c r="H450" s="6">
        <f t="shared" si="81"/>
        <v>-2.9963254418558738E-2</v>
      </c>
      <c r="I450" s="6">
        <f t="shared" si="77"/>
        <v>-1.3002160450782396E-3</v>
      </c>
      <c r="J450" s="3" cm="1">
        <f t="array" ref="J450">B450*INDEX(AJ$3:AJ$7,2022-YEAR($A450))/1000000</f>
        <v>207.52509441748501</v>
      </c>
      <c r="K450" s="3" cm="1">
        <f t="array" ref="K450">C450*INDEX(AK$3:AK$7,2022-YEAR($A450))/1000000</f>
        <v>190.12175574100002</v>
      </c>
      <c r="L450" s="3" cm="1">
        <f t="array" ref="L450">D450*INDEX(AL$3:AL$7,2022-YEAR($A450))/1000000</f>
        <v>367.25272181080004</v>
      </c>
      <c r="M450" s="3" cm="1">
        <f t="array" ref="M450">E450*INDEX(AM$3:AM$7,2022-YEAR($A450))/1000000</f>
        <v>758.2169966486</v>
      </c>
      <c r="N450" s="3"/>
      <c r="O450" s="8">
        <v>43384</v>
      </c>
      <c r="P450" s="7">
        <f t="shared" si="82"/>
        <v>1473635.4825455095</v>
      </c>
      <c r="Q450" s="7">
        <f t="shared" si="78"/>
        <v>1443756.940776831</v>
      </c>
      <c r="R450" s="6">
        <f t="shared" si="79"/>
        <v>-3.3622547402124225E-2</v>
      </c>
      <c r="S450" s="9">
        <f t="shared" si="83"/>
        <v>0</v>
      </c>
      <c r="T450" s="7">
        <f t="shared" si="84"/>
        <v>376277.61738240009</v>
      </c>
      <c r="U450" s="7">
        <f t="shared" si="85"/>
        <v>376609.09906367812</v>
      </c>
      <c r="V450" s="7">
        <f t="shared" si="86"/>
        <v>376190.31383206067</v>
      </c>
      <c r="W450" s="7">
        <f t="shared" si="87"/>
        <v>344558.45226737071</v>
      </c>
      <c r="X450" s="7">
        <f t="shared" si="88"/>
        <v>366693.25808896992</v>
      </c>
      <c r="Y450" s="7">
        <f t="shared" si="88"/>
        <v>368034.80309968244</v>
      </c>
      <c r="Z450" s="7">
        <f t="shared" si="88"/>
        <v>364918.42774891318</v>
      </c>
      <c r="AA450" s="7">
        <f t="shared" si="88"/>
        <v>344110.45183926536</v>
      </c>
      <c r="AB450" s="7" cm="1">
        <f t="array" ref="AB450">SUM(ABS(T450:W450-X449:AA449))</f>
        <v>0</v>
      </c>
      <c r="AC450" s="6">
        <f t="shared" si="89"/>
        <v>0.25398545124338323</v>
      </c>
      <c r="AD450" s="6">
        <f t="shared" si="89"/>
        <v>0.25491465544169561</v>
      </c>
      <c r="AE450" s="6">
        <f t="shared" si="89"/>
        <v>0.25275613743720904</v>
      </c>
      <c r="AF450" s="6">
        <f t="shared" si="80"/>
        <v>0.23834375587771203</v>
      </c>
    </row>
    <row r="451" spans="1:32" x14ac:dyDescent="0.25">
      <c r="A451" s="1">
        <v>43385</v>
      </c>
      <c r="B451" s="3">
        <v>360.10998499999999</v>
      </c>
      <c r="C451" s="5">
        <v>44.68</v>
      </c>
      <c r="D451" s="3">
        <v>106.949997</v>
      </c>
      <c r="E451" s="3">
        <v>1120.540039</v>
      </c>
      <c r="F451" s="6">
        <f t="shared" si="81"/>
        <v>5.5848763893024955E-3</v>
      </c>
      <c r="G451" s="6">
        <f t="shared" si="81"/>
        <v>8.960797691772715E-4</v>
      </c>
      <c r="H451" s="6">
        <f t="shared" si="81"/>
        <v>-1.0912790462761279E-2</v>
      </c>
      <c r="I451" s="6">
        <f t="shared" si="77"/>
        <v>2.7320946580495331E-2</v>
      </c>
      <c r="J451" s="3" cm="1">
        <f t="array" ref="J451">B451*INDEX(AJ$3:AJ$7,2022-YEAR($A451))/1000000</f>
        <v>208.68409641748499</v>
      </c>
      <c r="K451" s="3" cm="1">
        <f t="array" ref="K451">C451*INDEX(AK$3:AK$7,2022-YEAR($A451))/1000000</f>
        <v>190.29212000000001</v>
      </c>
      <c r="L451" s="3" cm="1">
        <f t="array" ref="L451">D451*INDEX(AL$3:AL$7,2022-YEAR($A451))/1000000</f>
        <v>363.2449698108</v>
      </c>
      <c r="M451" s="3" cm="1">
        <f t="array" ref="M451">E451*INDEX(AM$3:AM$7,2022-YEAR($A451))/1000000</f>
        <v>778.93220271045993</v>
      </c>
      <c r="N451" s="3"/>
      <c r="O451" s="8">
        <v>43385</v>
      </c>
      <c r="P451" s="7">
        <f t="shared" si="82"/>
        <v>1443756.940776831</v>
      </c>
      <c r="Q451" s="7">
        <f t="shared" si="78"/>
        <v>1451553.8107719258</v>
      </c>
      <c r="R451" s="6">
        <f t="shared" si="79"/>
        <v>-2.0275395185970435E-2</v>
      </c>
      <c r="S451" s="9">
        <f t="shared" si="83"/>
        <v>0</v>
      </c>
      <c r="T451" s="7">
        <f t="shared" si="84"/>
        <v>366693.25808896992</v>
      </c>
      <c r="U451" s="7">
        <f t="shared" si="85"/>
        <v>368034.80309968244</v>
      </c>
      <c r="V451" s="7">
        <f t="shared" si="86"/>
        <v>364918.42774891318</v>
      </c>
      <c r="W451" s="7">
        <f t="shared" si="87"/>
        <v>344110.45183926536</v>
      </c>
      <c r="X451" s="7">
        <f t="shared" si="88"/>
        <v>368741.19460818748</v>
      </c>
      <c r="Y451" s="7">
        <f t="shared" si="88"/>
        <v>368364.59164109326</v>
      </c>
      <c r="Z451" s="7">
        <f t="shared" si="88"/>
        <v>360936.14941088902</v>
      </c>
      <c r="AA451" s="7">
        <f t="shared" si="88"/>
        <v>353511.87511175603</v>
      </c>
      <c r="AB451" s="7" cm="1">
        <f t="array" ref="AB451">SUM(ABS(T451:W451-X450:AA450))</f>
        <v>0</v>
      </c>
      <c r="AC451" s="6">
        <f t="shared" si="89"/>
        <v>0.2540320530122776</v>
      </c>
      <c r="AD451" s="6">
        <f t="shared" si="89"/>
        <v>0.25377260485107311</v>
      </c>
      <c r="AE451" s="6">
        <f t="shared" si="89"/>
        <v>0.24865502520981</v>
      </c>
      <c r="AF451" s="6">
        <f t="shared" si="80"/>
        <v>0.24354031692683922</v>
      </c>
    </row>
    <row r="452" spans="1:32" x14ac:dyDescent="0.25">
      <c r="A452" s="1">
        <v>43388</v>
      </c>
      <c r="B452" s="3">
        <v>358.88000499999998</v>
      </c>
      <c r="C452" s="5">
        <v>44.91</v>
      </c>
      <c r="D452" s="3">
        <v>106.339996</v>
      </c>
      <c r="E452" s="3">
        <v>1102.4399410000001</v>
      </c>
      <c r="F452" s="6">
        <f t="shared" si="81"/>
        <v>-3.4155676077685104E-3</v>
      </c>
      <c r="G452" s="6">
        <f t="shared" si="81"/>
        <v>5.147717099373228E-3</v>
      </c>
      <c r="H452" s="6">
        <f t="shared" si="81"/>
        <v>-5.7036093231493945E-3</v>
      </c>
      <c r="I452" s="6">
        <f t="shared" si="81"/>
        <v>-1.6153013163325181E-2</v>
      </c>
      <c r="J452" s="3" cm="1">
        <f t="array" ref="J452">B452*INDEX(AJ$3:AJ$7,2022-YEAR($A452))/1000000</f>
        <v>207.97132177750498</v>
      </c>
      <c r="K452" s="3" cm="1">
        <f t="array" ref="K452">C452*INDEX(AK$3:AK$7,2022-YEAR($A452))/1000000</f>
        <v>191.27169000000001</v>
      </c>
      <c r="L452" s="3" cm="1">
        <f t="array" ref="L452">D452*INDEX(AL$3:AL$7,2022-YEAR($A452))/1000000</f>
        <v>361.1731624144</v>
      </c>
      <c r="M452" s="3" cm="1">
        <f t="array" ref="M452">E452*INDEX(AM$3:AM$7,2022-YEAR($A452))/1000000</f>
        <v>766.35010058674004</v>
      </c>
      <c r="N452" s="3"/>
      <c r="O452" s="8">
        <v>43388</v>
      </c>
      <c r="P452" s="7">
        <f t="shared" si="82"/>
        <v>1451553.8107719258</v>
      </c>
      <c r="Q452" s="7">
        <f t="shared" ref="Q452:Q515" si="90">SUM(X452:AA452)</f>
        <v>1444421.666240253</v>
      </c>
      <c r="R452" s="6">
        <f t="shared" ref="R452:R515" si="91">P452/P451-1</f>
        <v>5.4004034715839921E-3</v>
      </c>
      <c r="S452" s="9">
        <f t="shared" si="83"/>
        <v>0</v>
      </c>
      <c r="T452" s="7">
        <f t="shared" si="84"/>
        <v>368741.19460818748</v>
      </c>
      <c r="U452" s="7">
        <f t="shared" si="85"/>
        <v>368364.59164109326</v>
      </c>
      <c r="V452" s="7">
        <f t="shared" si="86"/>
        <v>360936.14941088902</v>
      </c>
      <c r="W452" s="7">
        <f t="shared" si="87"/>
        <v>353511.87511175603</v>
      </c>
      <c r="X452" s="7">
        <f t="shared" si="88"/>
        <v>367481.73412823386</v>
      </c>
      <c r="Y452" s="7">
        <f t="shared" si="88"/>
        <v>370260.82834828779</v>
      </c>
      <c r="Z452" s="7">
        <f t="shared" si="88"/>
        <v>358877.51062404743</v>
      </c>
      <c r="AA452" s="7">
        <f t="shared" ref="AA452:AA515" si="92">W452*E452/E451</f>
        <v>347801.59313968406</v>
      </c>
      <c r="AB452" s="7" cm="1">
        <f t="array" ref="AB452">SUM(ABS(T452:W452-X451:AA451))</f>
        <v>0</v>
      </c>
      <c r="AC452" s="6">
        <f t="shared" si="89"/>
        <v>0.25441444331471974</v>
      </c>
      <c r="AD452" s="6">
        <f t="shared" si="89"/>
        <v>0.25633846196177296</v>
      </c>
      <c r="AE452" s="6">
        <f t="shared" si="89"/>
        <v>0.24845757925951434</v>
      </c>
      <c r="AF452" s="6">
        <f t="shared" si="89"/>
        <v>0.24078951546399308</v>
      </c>
    </row>
    <row r="453" spans="1:32" x14ac:dyDescent="0.25">
      <c r="A453" s="1">
        <v>43389</v>
      </c>
      <c r="B453" s="3">
        <v>368.25</v>
      </c>
      <c r="C453" s="5">
        <v>45.490001999999997</v>
      </c>
      <c r="D453" s="3">
        <v>108.620003</v>
      </c>
      <c r="E453" s="3">
        <v>1133.079956</v>
      </c>
      <c r="F453" s="6">
        <f t="shared" ref="F453:I516" si="93">B453/B452-1</f>
        <v>2.6108991499819156E-2</v>
      </c>
      <c r="G453" s="6">
        <f t="shared" si="93"/>
        <v>1.2914762859051354E-2</v>
      </c>
      <c r="H453" s="6">
        <f t="shared" si="93"/>
        <v>2.1440728660550246E-2</v>
      </c>
      <c r="I453" s="6">
        <f t="shared" si="93"/>
        <v>2.7792910852093344E-2</v>
      </c>
      <c r="J453" s="3" cm="1">
        <f t="array" ref="J453">B453*INDEX(AJ$3:AJ$7,2022-YEAR($A453))/1000000</f>
        <v>213.40124324999999</v>
      </c>
      <c r="K453" s="3" cm="1">
        <f t="array" ref="K453">C453*INDEX(AK$3:AK$7,2022-YEAR($A453))/1000000</f>
        <v>193.74191851799998</v>
      </c>
      <c r="L453" s="3" cm="1">
        <f t="array" ref="L453">D453*INDEX(AL$3:AL$7,2022-YEAR($A453))/1000000</f>
        <v>368.91697818919999</v>
      </c>
      <c r="M453" s="3" cm="1">
        <f t="array" ref="M453">E453*INDEX(AM$3:AM$7,2022-YEAR($A453))/1000000</f>
        <v>787.64920061383998</v>
      </c>
      <c r="N453" s="3"/>
      <c r="O453" s="8">
        <v>43389</v>
      </c>
      <c r="P453" s="7">
        <f t="shared" ref="P453:P516" si="94">SUM(T453:W453)</f>
        <v>1444421.666240253</v>
      </c>
      <c r="Q453" s="7">
        <f t="shared" si="90"/>
        <v>1476159.0885070711</v>
      </c>
      <c r="R453" s="6">
        <f t="shared" si="91"/>
        <v>-4.9134551394136583E-3</v>
      </c>
      <c r="S453" s="9">
        <f t="shared" ref="S453:S516" si="95">IF(MONTH(A453)=MONTH(A452),0,1)</f>
        <v>0</v>
      </c>
      <c r="T453" s="7">
        <f t="shared" ref="T453:T516" si="96">IF($S453=0,X452,$Q452/4)</f>
        <v>367481.73412823386</v>
      </c>
      <c r="U453" s="7">
        <f t="shared" ref="U453:U516" si="97">IF($S453=0,Y452,$Q452/4)</f>
        <v>370260.82834828779</v>
      </c>
      <c r="V453" s="7">
        <f t="shared" ref="V453:V516" si="98">IF($S453=0,Z452,$Q452/4)</f>
        <v>358877.51062404743</v>
      </c>
      <c r="W453" s="7">
        <f t="shared" ref="W453:W516" si="99">IF($S453=0,AA452,$Q452/4)</f>
        <v>347801.59313968406</v>
      </c>
      <c r="X453" s="7">
        <f t="shared" ref="X453:AA516" si="100">T453*B453/B452</f>
        <v>377076.31160092668</v>
      </c>
      <c r="Y453" s="7">
        <f t="shared" si="100"/>
        <v>375042.65914240194</v>
      </c>
      <c r="Z453" s="7">
        <f t="shared" si="100"/>
        <v>366572.10595171136</v>
      </c>
      <c r="AA453" s="7">
        <f t="shared" si="92"/>
        <v>357468.01181203127</v>
      </c>
      <c r="AB453" s="7" cm="1">
        <f t="array" ref="AB453">SUM(ABS(T453:W453-X452:AA452))</f>
        <v>0</v>
      </c>
      <c r="AC453" s="6">
        <f t="shared" ref="AC453:AF516" si="101">X453/$Q453</f>
        <v>0.25544422314419157</v>
      </c>
      <c r="AD453" s="6">
        <f t="shared" si="101"/>
        <v>0.25406655831500197</v>
      </c>
      <c r="AE453" s="6">
        <f t="shared" si="101"/>
        <v>0.24832831962742435</v>
      </c>
      <c r="AF453" s="6">
        <f t="shared" si="101"/>
        <v>0.24216089891338222</v>
      </c>
    </row>
    <row r="454" spans="1:32" x14ac:dyDescent="0.25">
      <c r="A454" s="1">
        <v>43390</v>
      </c>
      <c r="B454" s="3">
        <v>365.5</v>
      </c>
      <c r="C454" s="5">
        <v>45.860000999999997</v>
      </c>
      <c r="D454" s="3">
        <v>109.83000199999999</v>
      </c>
      <c r="E454" s="3">
        <v>1127.589966</v>
      </c>
      <c r="F454" s="6">
        <f t="shared" si="93"/>
        <v>-7.4677528852681307E-3</v>
      </c>
      <c r="G454" s="6">
        <f t="shared" si="93"/>
        <v>8.1336334080619466E-3</v>
      </c>
      <c r="H454" s="6">
        <f t="shared" si="93"/>
        <v>1.1139743754196019E-2</v>
      </c>
      <c r="I454" s="6">
        <f t="shared" si="93"/>
        <v>-4.8451920545667937E-3</v>
      </c>
      <c r="J454" s="3" cm="1">
        <f t="array" ref="J454">B454*INDEX(AJ$3:AJ$7,2022-YEAR($A454))/1000000</f>
        <v>211.8076155</v>
      </c>
      <c r="K454" s="3" cm="1">
        <f t="array" ref="K454">C454*INDEX(AK$3:AK$7,2022-YEAR($A454))/1000000</f>
        <v>195.31774425899997</v>
      </c>
      <c r="L454" s="3" cm="1">
        <f t="array" ref="L454">D454*INDEX(AL$3:AL$7,2022-YEAR($A454))/1000000</f>
        <v>373.02661879279992</v>
      </c>
      <c r="M454" s="3" cm="1">
        <f t="array" ref="M454">E454*INDEX(AM$3:AM$7,2022-YEAR($A454))/1000000</f>
        <v>783.83288896524004</v>
      </c>
      <c r="N454" s="3"/>
      <c r="O454" s="8">
        <v>43390</v>
      </c>
      <c r="P454" s="7">
        <f t="shared" si="94"/>
        <v>1476159.0885070711</v>
      </c>
      <c r="Q454" s="7">
        <f t="shared" si="90"/>
        <v>1478745.1534521407</v>
      </c>
      <c r="R454" s="6">
        <f t="shared" si="91"/>
        <v>2.1972408063795301E-2</v>
      </c>
      <c r="S454" s="9">
        <f t="shared" si="95"/>
        <v>0</v>
      </c>
      <c r="T454" s="7">
        <f t="shared" si="96"/>
        <v>377076.31160092668</v>
      </c>
      <c r="U454" s="7">
        <f t="shared" si="97"/>
        <v>375042.65914240194</v>
      </c>
      <c r="V454" s="7">
        <f t="shared" si="98"/>
        <v>366572.10595171136</v>
      </c>
      <c r="W454" s="7">
        <f t="shared" si="99"/>
        <v>357468.01181203127</v>
      </c>
      <c r="X454" s="7">
        <f t="shared" si="100"/>
        <v>374260.39888700261</v>
      </c>
      <c r="Y454" s="7">
        <f t="shared" si="100"/>
        <v>378093.11864425096</v>
      </c>
      <c r="Z454" s="7">
        <f t="shared" si="100"/>
        <v>370655.62527944939</v>
      </c>
      <c r="AA454" s="7">
        <f t="shared" si="92"/>
        <v>355736.01064143784</v>
      </c>
      <c r="AB454" s="7" cm="1">
        <f t="array" ref="AB454">SUM(ABS(T454:W454-X453:AA453))</f>
        <v>0</v>
      </c>
      <c r="AC454" s="6">
        <f t="shared" si="101"/>
        <v>0.25309323788029947</v>
      </c>
      <c r="AD454" s="6">
        <f t="shared" si="101"/>
        <v>0.25568511096154056</v>
      </c>
      <c r="AE454" s="6">
        <f t="shared" si="101"/>
        <v>0.2506555131654371</v>
      </c>
      <c r="AF454" s="6">
        <f t="shared" si="101"/>
        <v>0.24056613799272286</v>
      </c>
    </row>
    <row r="455" spans="1:32" x14ac:dyDescent="0.25">
      <c r="A455" s="1">
        <v>43391</v>
      </c>
      <c r="B455" s="3">
        <v>359.35000600000001</v>
      </c>
      <c r="C455" s="5">
        <v>45.610000999999997</v>
      </c>
      <c r="D455" s="3">
        <v>108.089996</v>
      </c>
      <c r="E455" s="3">
        <v>1097.910034</v>
      </c>
      <c r="F455" s="6">
        <f t="shared" si="93"/>
        <v>-1.6826248974008196E-2</v>
      </c>
      <c r="G455" s="6">
        <f t="shared" si="93"/>
        <v>-5.4513736273141822E-3</v>
      </c>
      <c r="H455" s="6">
        <f t="shared" si="93"/>
        <v>-1.5842720279655387E-2</v>
      </c>
      <c r="I455" s="6">
        <f t="shared" si="93"/>
        <v>-2.6321564482598481E-2</v>
      </c>
      <c r="J455" s="3" cm="1">
        <f t="array" ref="J455">B455*INDEX(AJ$3:AJ$7,2022-YEAR($A455))/1000000</f>
        <v>208.243687827006</v>
      </c>
      <c r="K455" s="3" cm="1">
        <f t="array" ref="K455">C455*INDEX(AK$3:AK$7,2022-YEAR($A455))/1000000</f>
        <v>194.25299425899996</v>
      </c>
      <c r="L455" s="3" cm="1">
        <f t="array" ref="L455">D455*INDEX(AL$3:AL$7,2022-YEAR($A455))/1000000</f>
        <v>367.11686241439998</v>
      </c>
      <c r="M455" s="3" cm="1">
        <f t="array" ref="M455">E455*INDEX(AM$3:AM$7,2022-YEAR($A455))/1000000</f>
        <v>763.20118103476</v>
      </c>
      <c r="N455" s="3"/>
      <c r="O455" s="8">
        <v>43391</v>
      </c>
      <c r="P455" s="7">
        <f t="shared" si="94"/>
        <v>1478745.1534521407</v>
      </c>
      <c r="Q455" s="7">
        <f t="shared" si="90"/>
        <v>1455150.9062094463</v>
      </c>
      <c r="R455" s="6">
        <f t="shared" si="91"/>
        <v>1.7518876963897867E-3</v>
      </c>
      <c r="S455" s="9">
        <f t="shared" si="95"/>
        <v>0</v>
      </c>
      <c r="T455" s="7">
        <f t="shared" si="96"/>
        <v>374260.39888700261</v>
      </c>
      <c r="U455" s="7">
        <f t="shared" si="97"/>
        <v>378093.11864425096</v>
      </c>
      <c r="V455" s="7">
        <f t="shared" si="98"/>
        <v>370655.62527944939</v>
      </c>
      <c r="W455" s="7">
        <f t="shared" si="99"/>
        <v>355736.01064143784</v>
      </c>
      <c r="X455" s="7">
        <f t="shared" si="100"/>
        <v>367963.00023421831</v>
      </c>
      <c r="Y455" s="7">
        <f t="shared" si="100"/>
        <v>376031.9917886047</v>
      </c>
      <c r="Z455" s="7">
        <f t="shared" si="100"/>
        <v>364783.43188806635</v>
      </c>
      <c r="AA455" s="7">
        <f t="shared" si="92"/>
        <v>346372.48229855689</v>
      </c>
      <c r="AB455" s="7" cm="1">
        <f t="array" ref="AB455">SUM(ABS(T455:W455-X454:AA454))</f>
        <v>0</v>
      </c>
      <c r="AC455" s="6">
        <f t="shared" si="101"/>
        <v>0.25286930631320775</v>
      </c>
      <c r="AD455" s="6">
        <f t="shared" si="101"/>
        <v>0.25841442986015689</v>
      </c>
      <c r="AE455" s="6">
        <f t="shared" si="101"/>
        <v>0.25068426259534726</v>
      </c>
      <c r="AF455" s="6">
        <f t="shared" si="101"/>
        <v>0.23803200123128809</v>
      </c>
    </row>
    <row r="456" spans="1:32" x14ac:dyDescent="0.25">
      <c r="A456" s="1">
        <v>43392</v>
      </c>
      <c r="B456" s="3">
        <v>356.26001000000002</v>
      </c>
      <c r="C456" s="5">
        <v>46.330002</v>
      </c>
      <c r="D456" s="3">
        <v>107.910004</v>
      </c>
      <c r="E456" s="3">
        <v>1105.1800539999999</v>
      </c>
      <c r="F456" s="6">
        <f t="shared" si="93"/>
        <v>-8.5988477762819482E-3</v>
      </c>
      <c r="G456" s="6">
        <f t="shared" si="93"/>
        <v>1.5786033418416334E-2</v>
      </c>
      <c r="H456" s="6">
        <f t="shared" si="93"/>
        <v>-1.6652049834472438E-3</v>
      </c>
      <c r="I456" s="6">
        <f t="shared" si="93"/>
        <v>6.6216900974236381E-3</v>
      </c>
      <c r="J456" s="3" cm="1">
        <f t="array" ref="J456">B456*INDEX(AJ$3:AJ$7,2022-YEAR($A456))/1000000</f>
        <v>206.45303205501003</v>
      </c>
      <c r="K456" s="3" cm="1">
        <f t="array" ref="K456">C456*INDEX(AK$3:AK$7,2022-YEAR($A456))/1000000</f>
        <v>197.31947851800001</v>
      </c>
      <c r="L456" s="3" cm="1">
        <f t="array" ref="L456">D456*INDEX(AL$3:AL$7,2022-YEAR($A456))/1000000</f>
        <v>366.5055375856</v>
      </c>
      <c r="M456" s="3" cm="1">
        <f t="array" ref="M456">E456*INDEX(AM$3:AM$7,2022-YEAR($A456))/1000000</f>
        <v>768.25486273755996</v>
      </c>
      <c r="N456" s="3"/>
      <c r="O456" s="8">
        <v>43392</v>
      </c>
      <c r="P456" s="7">
        <f t="shared" si="94"/>
        <v>1455150.9062094463</v>
      </c>
      <c r="Q456" s="7">
        <f t="shared" si="90"/>
        <v>1459609.0340192942</v>
      </c>
      <c r="R456" s="6">
        <f t="shared" si="91"/>
        <v>-1.5955587200143007E-2</v>
      </c>
      <c r="S456" s="9">
        <f t="shared" si="95"/>
        <v>0</v>
      </c>
      <c r="T456" s="7">
        <f t="shared" si="96"/>
        <v>367963.00023421831</v>
      </c>
      <c r="U456" s="7">
        <f t="shared" si="97"/>
        <v>376031.9917886047</v>
      </c>
      <c r="V456" s="7">
        <f t="shared" si="98"/>
        <v>364783.43188806635</v>
      </c>
      <c r="W456" s="7">
        <f t="shared" si="99"/>
        <v>346372.48229855689</v>
      </c>
      <c r="X456" s="7">
        <f t="shared" si="100"/>
        <v>364798.94240790029</v>
      </c>
      <c r="Y456" s="7">
        <f t="shared" si="100"/>
        <v>381968.04537737335</v>
      </c>
      <c r="Z456" s="7">
        <f t="shared" si="100"/>
        <v>364175.99269940733</v>
      </c>
      <c r="AA456" s="7">
        <f t="shared" si="92"/>
        <v>348666.05353461334</v>
      </c>
      <c r="AB456" s="7" cm="1">
        <f t="array" ref="AB456">SUM(ABS(T456:W456-X455:AA455))</f>
        <v>0</v>
      </c>
      <c r="AC456" s="6">
        <f t="shared" si="101"/>
        <v>0.24992921659532433</v>
      </c>
      <c r="AD456" s="6">
        <f t="shared" si="101"/>
        <v>0.26169202606642966</v>
      </c>
      <c r="AE456" s="6">
        <f t="shared" si="101"/>
        <v>0.24950242442428824</v>
      </c>
      <c r="AF456" s="6">
        <f t="shared" si="101"/>
        <v>0.23887633291395785</v>
      </c>
    </row>
    <row r="457" spans="1:32" x14ac:dyDescent="0.25">
      <c r="A457" s="1">
        <v>43395</v>
      </c>
      <c r="B457" s="3">
        <v>355.98001099999999</v>
      </c>
      <c r="C457" s="5">
        <v>45.970001000000003</v>
      </c>
      <c r="D457" s="3">
        <v>106.360001</v>
      </c>
      <c r="E457" s="3">
        <v>1111.369995</v>
      </c>
      <c r="F457" s="6">
        <f t="shared" si="93"/>
        <v>-7.8594002172749367E-4</v>
      </c>
      <c r="G457" s="6">
        <f t="shared" si="93"/>
        <v>-7.7703644390085813E-3</v>
      </c>
      <c r="H457" s="6">
        <f t="shared" si="93"/>
        <v>-1.4363848971778448E-2</v>
      </c>
      <c r="I457" s="6">
        <f t="shared" si="93"/>
        <v>5.6008439327119852E-3</v>
      </c>
      <c r="J457" s="3" cm="1">
        <f t="array" ref="J457">B457*INDEX(AJ$3:AJ$7,2022-YEAR($A457))/1000000</f>
        <v>206.29077235451101</v>
      </c>
      <c r="K457" s="3" cm="1">
        <f t="array" ref="K457">C457*INDEX(AK$3:AK$7,2022-YEAR($A457))/1000000</f>
        <v>195.786234259</v>
      </c>
      <c r="L457" s="3" cm="1">
        <f t="array" ref="L457">D457*INDEX(AL$3:AL$7,2022-YEAR($A457))/1000000</f>
        <v>361.24110739639997</v>
      </c>
      <c r="M457" s="3" cm="1">
        <f t="array" ref="M457">E457*INDEX(AM$3:AM$7,2022-YEAR($A457))/1000000</f>
        <v>772.55773832430009</v>
      </c>
      <c r="N457" s="3"/>
      <c r="O457" s="8">
        <v>43395</v>
      </c>
      <c r="P457" s="7">
        <f t="shared" si="94"/>
        <v>1459609.0340192942</v>
      </c>
      <c r="Q457" s="7">
        <f t="shared" si="90"/>
        <v>1453076.1482061343</v>
      </c>
      <c r="R457" s="6">
        <f t="shared" si="91"/>
        <v>3.0636876153697923E-3</v>
      </c>
      <c r="S457" s="9">
        <f t="shared" si="95"/>
        <v>0</v>
      </c>
      <c r="T457" s="7">
        <f t="shared" si="96"/>
        <v>364798.94240790029</v>
      </c>
      <c r="U457" s="7">
        <f t="shared" si="97"/>
        <v>381968.04537737335</v>
      </c>
      <c r="V457" s="7">
        <f t="shared" si="98"/>
        <v>364175.99269940733</v>
      </c>
      <c r="W457" s="7">
        <f t="shared" si="99"/>
        <v>348666.05353461334</v>
      </c>
      <c r="X457" s="7">
        <f t="shared" si="100"/>
        <v>364512.23231917806</v>
      </c>
      <c r="Y457" s="7">
        <f t="shared" si="100"/>
        <v>379000.01446073537</v>
      </c>
      <c r="Z457" s="7">
        <f t="shared" si="100"/>
        <v>358945.02374112559</v>
      </c>
      <c r="AA457" s="7">
        <f t="shared" si="92"/>
        <v>350618.87768509524</v>
      </c>
      <c r="AB457" s="7" cm="1">
        <f t="array" ref="AB457">SUM(ABS(T457:W457-X456:AA456))</f>
        <v>0</v>
      </c>
      <c r="AC457" s="6">
        <f t="shared" si="101"/>
        <v>0.25085556098982098</v>
      </c>
      <c r="AD457" s="6">
        <f t="shared" si="101"/>
        <v>0.260825982814887</v>
      </c>
      <c r="AE457" s="6">
        <f t="shared" si="101"/>
        <v>0.2470242348855935</v>
      </c>
      <c r="AF457" s="6">
        <f t="shared" si="101"/>
        <v>0.24129422130969849</v>
      </c>
    </row>
    <row r="458" spans="1:32" x14ac:dyDescent="0.25">
      <c r="A458" s="1">
        <v>43396</v>
      </c>
      <c r="B458" s="3">
        <v>350.04998799999998</v>
      </c>
      <c r="C458" s="5">
        <v>46.360000999999997</v>
      </c>
      <c r="D458" s="3">
        <v>105.25</v>
      </c>
      <c r="E458" s="3">
        <v>1114.910034</v>
      </c>
      <c r="F458" s="6">
        <f t="shared" si="93"/>
        <v>-1.6658303322542478E-2</v>
      </c>
      <c r="G458" s="6">
        <f t="shared" si="93"/>
        <v>8.4837935940005327E-3</v>
      </c>
      <c r="H458" s="6">
        <f t="shared" si="93"/>
        <v>-1.0436263534822632E-2</v>
      </c>
      <c r="I458" s="6">
        <f t="shared" si="93"/>
        <v>3.1852929410784991E-3</v>
      </c>
      <c r="J458" s="3" cm="1">
        <f t="array" ref="J458">B458*INDEX(AJ$3:AJ$7,2022-YEAR($A458))/1000000</f>
        <v>202.85431809598799</v>
      </c>
      <c r="K458" s="3" cm="1">
        <f t="array" ref="K458">C458*INDEX(AK$3:AK$7,2022-YEAR($A458))/1000000</f>
        <v>197.44724425899997</v>
      </c>
      <c r="L458" s="3" cm="1">
        <f t="array" ref="L458">D458*INDEX(AL$3:AL$7,2022-YEAR($A458))/1000000</f>
        <v>357.47109999999998</v>
      </c>
      <c r="M458" s="3" cm="1">
        <f t="array" ref="M458">E458*INDEX(AM$3:AM$7,2022-YEAR($A458))/1000000</f>
        <v>775.01856103475995</v>
      </c>
      <c r="N458" s="3"/>
      <c r="O458" s="8">
        <v>43396</v>
      </c>
      <c r="P458" s="7">
        <f t="shared" si="94"/>
        <v>1453076.1482061343</v>
      </c>
      <c r="Q458" s="7">
        <f t="shared" si="90"/>
        <v>1447590.1297440161</v>
      </c>
      <c r="R458" s="6">
        <f t="shared" si="91"/>
        <v>-4.4757778698932826E-3</v>
      </c>
      <c r="S458" s="9">
        <f t="shared" si="95"/>
        <v>0</v>
      </c>
      <c r="T458" s="7">
        <f t="shared" si="96"/>
        <v>364512.23231917806</v>
      </c>
      <c r="U458" s="7">
        <f t="shared" si="97"/>
        <v>379000.01446073537</v>
      </c>
      <c r="V458" s="7">
        <f t="shared" si="98"/>
        <v>358945.02374112559</v>
      </c>
      <c r="W458" s="7">
        <f t="shared" si="99"/>
        <v>350618.87768509524</v>
      </c>
      <c r="X458" s="7">
        <f t="shared" si="100"/>
        <v>358440.07698842813</v>
      </c>
      <c r="Y458" s="7">
        <f t="shared" si="100"/>
        <v>382215.37235554343</v>
      </c>
      <c r="Z458" s="7">
        <f t="shared" si="100"/>
        <v>355198.97887885</v>
      </c>
      <c r="AA458" s="7">
        <f t="shared" si="92"/>
        <v>351735.70152119442</v>
      </c>
      <c r="AB458" s="7" cm="1">
        <f t="array" ref="AB458">SUM(ABS(T458:W458-X457:AA457))</f>
        <v>0</v>
      </c>
      <c r="AC458" s="6">
        <f t="shared" si="101"/>
        <v>0.24761157845958284</v>
      </c>
      <c r="AD458" s="6">
        <f t="shared" si="101"/>
        <v>0.26403563032246724</v>
      </c>
      <c r="AE458" s="6">
        <f t="shared" si="101"/>
        <v>0.2453726172764534</v>
      </c>
      <c r="AF458" s="6">
        <f t="shared" si="101"/>
        <v>0.24298017394149643</v>
      </c>
    </row>
    <row r="459" spans="1:32" x14ac:dyDescent="0.25">
      <c r="A459" s="1">
        <v>43397</v>
      </c>
      <c r="B459" s="3">
        <v>354.64999399999999</v>
      </c>
      <c r="C459" s="5">
        <v>46.73</v>
      </c>
      <c r="D459" s="3">
        <v>103.290001</v>
      </c>
      <c r="E459" s="3">
        <v>1057.119995</v>
      </c>
      <c r="F459" s="6">
        <f t="shared" si="93"/>
        <v>1.3140997450912684E-2</v>
      </c>
      <c r="G459" s="6">
        <f t="shared" si="93"/>
        <v>7.9809963765962166E-3</v>
      </c>
      <c r="H459" s="6">
        <f t="shared" si="93"/>
        <v>-1.8622318289786222E-2</v>
      </c>
      <c r="I459" s="6">
        <f t="shared" si="93"/>
        <v>-5.1833813704828424E-2</v>
      </c>
      <c r="J459" s="3" cm="1">
        <f t="array" ref="J459">B459*INDEX(AJ$3:AJ$7,2022-YEAR($A459))/1000000</f>
        <v>205.52002617299399</v>
      </c>
      <c r="K459" s="3" cm="1">
        <f t="array" ref="K459">C459*INDEX(AK$3:AK$7,2022-YEAR($A459))/1000000</f>
        <v>199.02306999999999</v>
      </c>
      <c r="L459" s="3" cm="1">
        <f t="array" ref="L459">D459*INDEX(AL$3:AL$7,2022-YEAR($A459))/1000000</f>
        <v>350.81415939640004</v>
      </c>
      <c r="M459" s="3" cm="1">
        <f t="array" ref="M459">E459*INDEX(AM$3:AM$7,2022-YEAR($A459))/1000000</f>
        <v>734.84639332430004</v>
      </c>
      <c r="N459" s="3"/>
      <c r="O459" s="8">
        <v>43397</v>
      </c>
      <c r="P459" s="7">
        <f t="shared" si="94"/>
        <v>1447590.1297440161</v>
      </c>
      <c r="Q459" s="7">
        <f t="shared" si="90"/>
        <v>1430504.4181169991</v>
      </c>
      <c r="R459" s="6">
        <f t="shared" si="91"/>
        <v>-3.7754514578542953E-3</v>
      </c>
      <c r="S459" s="9">
        <f t="shared" si="95"/>
        <v>0</v>
      </c>
      <c r="T459" s="7">
        <f t="shared" si="96"/>
        <v>358440.07698842813</v>
      </c>
      <c r="U459" s="7">
        <f t="shared" si="97"/>
        <v>382215.37235554343</v>
      </c>
      <c r="V459" s="7">
        <f t="shared" si="98"/>
        <v>355198.97887885</v>
      </c>
      <c r="W459" s="7">
        <f t="shared" si="99"/>
        <v>351735.70152119442</v>
      </c>
      <c r="X459" s="7">
        <f t="shared" si="100"/>
        <v>363150.33712643804</v>
      </c>
      <c r="Y459" s="7">
        <f t="shared" si="100"/>
        <v>385265.83185739239</v>
      </c>
      <c r="Z459" s="7">
        <f t="shared" si="100"/>
        <v>348584.35043796105</v>
      </c>
      <c r="AA459" s="7">
        <f t="shared" si="92"/>
        <v>333503.89869520767</v>
      </c>
      <c r="AB459" s="7" cm="1">
        <f t="array" ref="AB459">SUM(ABS(T459:W459-X458:AA458))</f>
        <v>0</v>
      </c>
      <c r="AC459" s="6">
        <f t="shared" si="101"/>
        <v>0.25386173752924157</v>
      </c>
      <c r="AD459" s="6">
        <f t="shared" si="101"/>
        <v>0.26932166512601569</v>
      </c>
      <c r="AE459" s="6">
        <f t="shared" si="101"/>
        <v>0.24367932459573208</v>
      </c>
      <c r="AF459" s="6">
        <f t="shared" si="101"/>
        <v>0.23313727274901069</v>
      </c>
    </row>
    <row r="460" spans="1:32" x14ac:dyDescent="0.25">
      <c r="A460" s="1">
        <v>43398</v>
      </c>
      <c r="B460" s="3">
        <v>363.76998900000001</v>
      </c>
      <c r="C460" s="5">
        <v>46.509998000000003</v>
      </c>
      <c r="D460" s="3">
        <v>104.860001</v>
      </c>
      <c r="E460" s="3">
        <v>1103.589966</v>
      </c>
      <c r="F460" s="6">
        <f t="shared" si="93"/>
        <v>2.5715480485811071E-2</v>
      </c>
      <c r="G460" s="6">
        <f t="shared" si="93"/>
        <v>-4.7079392253369656E-3</v>
      </c>
      <c r="H460" s="6">
        <f t="shared" si="93"/>
        <v>1.5199922401007537E-2</v>
      </c>
      <c r="I460" s="6">
        <f t="shared" si="93"/>
        <v>4.3959031349132704E-2</v>
      </c>
      <c r="J460" s="3" cm="1">
        <f t="array" ref="J460">B460*INDEX(AJ$3:AJ$7,2022-YEAR($A460))/1000000</f>
        <v>210.80507239548902</v>
      </c>
      <c r="K460" s="3" cm="1">
        <f t="array" ref="K460">C460*INDEX(AK$3:AK$7,2022-YEAR($A460))/1000000</f>
        <v>198.08608148200003</v>
      </c>
      <c r="L460" s="3" cm="1">
        <f t="array" ref="L460">D460*INDEX(AL$3:AL$7,2022-YEAR($A460))/1000000</f>
        <v>356.14650739639995</v>
      </c>
      <c r="M460" s="3" cm="1">
        <f t="array" ref="M460">E460*INDEX(AM$3:AM$7,2022-YEAR($A460))/1000000</f>
        <v>767.14952896524005</v>
      </c>
      <c r="N460" s="3"/>
      <c r="O460" s="8">
        <v>43398</v>
      </c>
      <c r="P460" s="7">
        <f t="shared" si="94"/>
        <v>1430504.4181169991</v>
      </c>
      <c r="Q460" s="7">
        <f t="shared" si="90"/>
        <v>1457988.1588174696</v>
      </c>
      <c r="R460" s="6">
        <f t="shared" si="91"/>
        <v>-1.180286551832066E-2</v>
      </c>
      <c r="S460" s="9">
        <f t="shared" si="95"/>
        <v>0</v>
      </c>
      <c r="T460" s="7">
        <f t="shared" si="96"/>
        <v>363150.33712643804</v>
      </c>
      <c r="U460" s="7">
        <f t="shared" si="97"/>
        <v>385265.83185739239</v>
      </c>
      <c r="V460" s="7">
        <f t="shared" si="98"/>
        <v>348584.35043796105</v>
      </c>
      <c r="W460" s="7">
        <f t="shared" si="99"/>
        <v>333503.89869520767</v>
      </c>
      <c r="X460" s="7">
        <f t="shared" si="100"/>
        <v>372488.92253422871</v>
      </c>
      <c r="Y460" s="7">
        <f t="shared" si="100"/>
        <v>383452.0237354089</v>
      </c>
      <c r="Z460" s="7">
        <f t="shared" si="100"/>
        <v>353882.80551482365</v>
      </c>
      <c r="AA460" s="7">
        <f t="shared" si="92"/>
        <v>348164.40703300829</v>
      </c>
      <c r="AB460" s="7" cm="1">
        <f t="array" ref="AB460">SUM(ABS(T460:W460-X459:AA459))</f>
        <v>0</v>
      </c>
      <c r="AC460" s="6">
        <f t="shared" si="101"/>
        <v>0.25548144563556902</v>
      </c>
      <c r="AD460" s="6">
        <f t="shared" si="101"/>
        <v>0.26300078050456549</v>
      </c>
      <c r="AE460" s="6">
        <f t="shared" si="101"/>
        <v>0.24271994486007853</v>
      </c>
      <c r="AF460" s="6">
        <f t="shared" si="101"/>
        <v>0.23879782899978694</v>
      </c>
    </row>
    <row r="461" spans="1:32" x14ac:dyDescent="0.25">
      <c r="A461" s="1">
        <v>43399</v>
      </c>
      <c r="B461" s="3">
        <v>359.26998900000001</v>
      </c>
      <c r="C461" s="5">
        <v>45.919998</v>
      </c>
      <c r="D461" s="3">
        <v>103.41999800000001</v>
      </c>
      <c r="E461" s="3">
        <v>1083.75</v>
      </c>
      <c r="F461" s="6">
        <f t="shared" si="93"/>
        <v>-1.2370454232275896E-2</v>
      </c>
      <c r="G461" s="6">
        <f t="shared" si="93"/>
        <v>-1.268544453603293E-2</v>
      </c>
      <c r="H461" s="6">
        <f t="shared" si="93"/>
        <v>-1.3732624320688225E-2</v>
      </c>
      <c r="I461" s="6">
        <f t="shared" si="93"/>
        <v>-1.7977660735635892E-2</v>
      </c>
      <c r="J461" s="3" cm="1">
        <f t="array" ref="J461">B461*INDEX(AJ$3:AJ$7,2022-YEAR($A461))/1000000</f>
        <v>208.19731789548899</v>
      </c>
      <c r="K461" s="3" cm="1">
        <f t="array" ref="K461">C461*INDEX(AK$3:AK$7,2022-YEAR($A461))/1000000</f>
        <v>195.573271482</v>
      </c>
      <c r="L461" s="3" cm="1">
        <f t="array" ref="L461">D461*INDEX(AL$3:AL$7,2022-YEAR($A461))/1000000</f>
        <v>351.25568120720004</v>
      </c>
      <c r="M461" s="3" cm="1">
        <f t="array" ref="M461">E461*INDEX(AM$3:AM$7,2022-YEAR($A461))/1000000</f>
        <v>753.35797500000001</v>
      </c>
      <c r="N461" s="3"/>
      <c r="O461" s="8">
        <v>43399</v>
      </c>
      <c r="P461" s="7">
        <f t="shared" si="94"/>
        <v>1457988.1588174696</v>
      </c>
      <c r="Q461" s="7">
        <f t="shared" si="90"/>
        <v>1437397.1210583556</v>
      </c>
      <c r="R461" s="6">
        <f t="shared" si="91"/>
        <v>1.9212622032057647E-2</v>
      </c>
      <c r="S461" s="9">
        <f t="shared" si="95"/>
        <v>0</v>
      </c>
      <c r="T461" s="7">
        <f t="shared" si="96"/>
        <v>372488.92253422871</v>
      </c>
      <c r="U461" s="7">
        <f t="shared" si="97"/>
        <v>383452.0237354089</v>
      </c>
      <c r="V461" s="7">
        <f t="shared" si="98"/>
        <v>353882.80551482365</v>
      </c>
      <c r="W461" s="7">
        <f t="shared" si="99"/>
        <v>348164.40703300829</v>
      </c>
      <c r="X461" s="7">
        <f t="shared" si="100"/>
        <v>367881.06536598929</v>
      </c>
      <c r="Y461" s="7">
        <f t="shared" si="100"/>
        <v>378587.76435608382</v>
      </c>
      <c r="Z461" s="7">
        <f t="shared" si="100"/>
        <v>349023.06589313742</v>
      </c>
      <c r="AA461" s="7">
        <f t="shared" si="92"/>
        <v>341905.22544314503</v>
      </c>
      <c r="AB461" s="7" cm="1">
        <f t="array" ref="AB461">SUM(ABS(T461:W461-X460:AA460))</f>
        <v>0</v>
      </c>
      <c r="AC461" s="6">
        <f t="shared" si="101"/>
        <v>0.25593557965047159</v>
      </c>
      <c r="AD461" s="6">
        <f t="shared" si="101"/>
        <v>0.26338425116458397</v>
      </c>
      <c r="AE461" s="6">
        <f t="shared" si="101"/>
        <v>0.24281603238230484</v>
      </c>
      <c r="AF461" s="6">
        <f t="shared" si="101"/>
        <v>0.23786413680263963</v>
      </c>
    </row>
    <row r="462" spans="1:32" x14ac:dyDescent="0.25">
      <c r="A462" s="1">
        <v>43402</v>
      </c>
      <c r="B462" s="3">
        <v>335.58999599999999</v>
      </c>
      <c r="C462" s="5">
        <v>46.459999000000003</v>
      </c>
      <c r="D462" s="3">
        <v>104.849998</v>
      </c>
      <c r="E462" s="3">
        <v>1034.7299800000001</v>
      </c>
      <c r="F462" s="6">
        <f t="shared" si="93"/>
        <v>-6.5911414048001715E-2</v>
      </c>
      <c r="G462" s="6">
        <f t="shared" si="93"/>
        <v>1.1759604170714644E-2</v>
      </c>
      <c r="H462" s="6">
        <f t="shared" si="93"/>
        <v>1.3827113011547265E-2</v>
      </c>
      <c r="I462" s="6">
        <f t="shared" si="93"/>
        <v>-4.5231852364475134E-2</v>
      </c>
      <c r="J462" s="3" cm="1">
        <f t="array" ref="J462">B462*INDEX(AJ$3:AJ$7,2022-YEAR($A462))/1000000</f>
        <v>194.47473827199599</v>
      </c>
      <c r="K462" s="3" cm="1">
        <f t="array" ref="K462">C462*INDEX(AK$3:AK$7,2022-YEAR($A462))/1000000</f>
        <v>197.87313574100003</v>
      </c>
      <c r="L462" s="3" cm="1">
        <f t="array" ref="L462">D462*INDEX(AL$3:AL$7,2022-YEAR($A462))/1000000</f>
        <v>356.11253320719999</v>
      </c>
      <c r="M462" s="3" cm="1">
        <f t="array" ref="M462">E462*INDEX(AM$3:AM$7,2022-YEAR($A462))/1000000</f>
        <v>719.28219829720013</v>
      </c>
      <c r="N462" s="3"/>
      <c r="O462" s="8">
        <v>43402</v>
      </c>
      <c r="P462" s="7">
        <f t="shared" si="94"/>
        <v>1437397.1210583556</v>
      </c>
      <c r="Q462" s="7">
        <f t="shared" si="90"/>
        <v>1406962.5767871554</v>
      </c>
      <c r="R462" s="6">
        <f t="shared" si="91"/>
        <v>-1.4122911516520675E-2</v>
      </c>
      <c r="S462" s="9">
        <f t="shared" si="95"/>
        <v>0</v>
      </c>
      <c r="T462" s="7">
        <f t="shared" si="96"/>
        <v>367881.06536598929</v>
      </c>
      <c r="U462" s="7">
        <f t="shared" si="97"/>
        <v>378587.76435608382</v>
      </c>
      <c r="V462" s="7">
        <f t="shared" si="98"/>
        <v>349023.06589313742</v>
      </c>
      <c r="W462" s="7">
        <f t="shared" si="99"/>
        <v>341905.22544314503</v>
      </c>
      <c r="X462" s="7">
        <f t="shared" si="100"/>
        <v>343633.50414623157</v>
      </c>
      <c r="Y462" s="7">
        <f t="shared" si="100"/>
        <v>383039.8066087871</v>
      </c>
      <c r="Z462" s="7">
        <f t="shared" si="100"/>
        <v>353849.04726887855</v>
      </c>
      <c r="AA462" s="7">
        <f t="shared" si="92"/>
        <v>326440.21876325813</v>
      </c>
      <c r="AB462" s="7" cm="1">
        <f t="array" ref="AB462">SUM(ABS(T462:W462-X461:AA461))</f>
        <v>0</v>
      </c>
      <c r="AC462" s="6">
        <f t="shared" si="101"/>
        <v>0.24423784243851732</v>
      </c>
      <c r="AD462" s="6">
        <f t="shared" si="101"/>
        <v>0.27224590968401657</v>
      </c>
      <c r="AE462" s="6">
        <f t="shared" si="101"/>
        <v>0.25149854950435452</v>
      </c>
      <c r="AF462" s="6">
        <f t="shared" si="101"/>
        <v>0.23201769837311165</v>
      </c>
    </row>
    <row r="463" spans="1:32" x14ac:dyDescent="0.25">
      <c r="A463" s="1">
        <v>43403</v>
      </c>
      <c r="B463" s="3">
        <v>349.91000400000001</v>
      </c>
      <c r="C463" s="5">
        <v>47.630001</v>
      </c>
      <c r="D463" s="3">
        <v>106.699997</v>
      </c>
      <c r="E463" s="3">
        <v>1049.51001</v>
      </c>
      <c r="F463" s="6">
        <f t="shared" si="93"/>
        <v>4.2671140888240311E-2</v>
      </c>
      <c r="G463" s="6">
        <f t="shared" si="93"/>
        <v>2.5182996667735491E-2</v>
      </c>
      <c r="H463" s="6">
        <f t="shared" si="93"/>
        <v>1.7644244494882999E-2</v>
      </c>
      <c r="I463" s="6">
        <f t="shared" si="93"/>
        <v>1.428394874573935E-2</v>
      </c>
      <c r="J463" s="3" cm="1">
        <f t="array" ref="J463">B463*INDEX(AJ$3:AJ$7,2022-YEAR($A463))/1000000</f>
        <v>202.77319722800402</v>
      </c>
      <c r="K463" s="3" cm="1">
        <f t="array" ref="K463">C463*INDEX(AK$3:AK$7,2022-YEAR($A463))/1000000</f>
        <v>202.856174259</v>
      </c>
      <c r="L463" s="3" cm="1">
        <f t="array" ref="L463">D463*INDEX(AL$3:AL$7,2022-YEAR($A463))/1000000</f>
        <v>362.39586981080004</v>
      </c>
      <c r="M463" s="3" cm="1">
        <f t="array" ref="M463">E463*INDEX(AM$3:AM$7,2022-YEAR($A463))/1000000</f>
        <v>729.55638835140007</v>
      </c>
      <c r="N463" s="3"/>
      <c r="O463" s="8">
        <v>43403</v>
      </c>
      <c r="P463" s="7">
        <f t="shared" si="94"/>
        <v>1406962.5767871554</v>
      </c>
      <c r="Q463" s="7">
        <f t="shared" si="90"/>
        <v>1442178.1550875939</v>
      </c>
      <c r="R463" s="6">
        <f t="shared" si="91"/>
        <v>-2.1173372219356668E-2</v>
      </c>
      <c r="S463" s="9">
        <f t="shared" si="95"/>
        <v>0</v>
      </c>
      <c r="T463" s="7">
        <f t="shared" si="96"/>
        <v>343633.50414623157</v>
      </c>
      <c r="U463" s="7">
        <f t="shared" si="97"/>
        <v>383039.8066087871</v>
      </c>
      <c r="V463" s="7">
        <f t="shared" si="98"/>
        <v>353849.04726887855</v>
      </c>
      <c r="W463" s="7">
        <f t="shared" si="99"/>
        <v>326440.21876325813</v>
      </c>
      <c r="X463" s="7">
        <f t="shared" si="100"/>
        <v>358296.73781557515</v>
      </c>
      <c r="Y463" s="7">
        <f t="shared" si="100"/>
        <v>392685.89678222628</v>
      </c>
      <c r="Z463" s="7">
        <f t="shared" si="100"/>
        <v>360092.44637317205</v>
      </c>
      <c r="AA463" s="7">
        <f t="shared" si="92"/>
        <v>331103.07411662041</v>
      </c>
      <c r="AB463" s="7" cm="1">
        <f t="array" ref="AB463">SUM(ABS(T463:W463-X462:AA462))</f>
        <v>0</v>
      </c>
      <c r="AC463" s="6">
        <f t="shared" si="101"/>
        <v>0.24844138468718741</v>
      </c>
      <c r="AD463" s="6">
        <f t="shared" si="101"/>
        <v>0.27228667650868393</v>
      </c>
      <c r="AE463" s="6">
        <f t="shared" si="101"/>
        <v>0.24968652111590264</v>
      </c>
      <c r="AF463" s="6">
        <f t="shared" si="101"/>
        <v>0.22958541768822599</v>
      </c>
    </row>
    <row r="464" spans="1:32" x14ac:dyDescent="0.25">
      <c r="A464" s="1">
        <v>43404</v>
      </c>
      <c r="B464" s="3">
        <v>354.85998499999999</v>
      </c>
      <c r="C464" s="5">
        <v>47.880001</v>
      </c>
      <c r="D464" s="3">
        <v>109.019997</v>
      </c>
      <c r="E464" s="3">
        <v>1090.579956</v>
      </c>
      <c r="F464" s="6">
        <f t="shared" si="93"/>
        <v>1.4146440351559653E-2</v>
      </c>
      <c r="G464" s="6">
        <f t="shared" si="93"/>
        <v>5.2487926674618102E-3</v>
      </c>
      <c r="H464" s="6">
        <f t="shared" si="93"/>
        <v>2.174320585969669E-2</v>
      </c>
      <c r="I464" s="6">
        <f t="shared" si="93"/>
        <v>3.9132495744371276E-2</v>
      </c>
      <c r="J464" s="3" cm="1">
        <f t="array" ref="J464">B464*INDEX(AJ$3:AJ$7,2022-YEAR($A464))/1000000</f>
        <v>205.64171616748499</v>
      </c>
      <c r="K464" s="3" cm="1">
        <f t="array" ref="K464">C464*INDEX(AK$3:AK$7,2022-YEAR($A464))/1000000</f>
        <v>203.920924259</v>
      </c>
      <c r="L464" s="3" cm="1">
        <f t="array" ref="L464">D464*INDEX(AL$3:AL$7,2022-YEAR($A464))/1000000</f>
        <v>370.27551781080001</v>
      </c>
      <c r="M464" s="3" cm="1">
        <f t="array" ref="M464">E464*INDEX(AM$3:AM$7,2022-YEAR($A464))/1000000</f>
        <v>758.10575061383997</v>
      </c>
      <c r="N464" s="3"/>
      <c r="O464" s="8">
        <v>43404</v>
      </c>
      <c r="P464" s="7">
        <f t="shared" si="94"/>
        <v>1442178.1550875939</v>
      </c>
      <c r="Q464" s="7">
        <f t="shared" si="90"/>
        <v>1470094.3592017372</v>
      </c>
      <c r="R464" s="6">
        <f t="shared" si="91"/>
        <v>2.5029506030540327E-2</v>
      </c>
      <c r="S464" s="9">
        <f t="shared" si="95"/>
        <v>0</v>
      </c>
      <c r="T464" s="7">
        <f t="shared" si="96"/>
        <v>358296.73781557515</v>
      </c>
      <c r="U464" s="7">
        <f t="shared" si="97"/>
        <v>392685.89678222628</v>
      </c>
      <c r="V464" s="7">
        <f t="shared" si="98"/>
        <v>360092.44637317205</v>
      </c>
      <c r="W464" s="7">
        <f t="shared" si="99"/>
        <v>331103.07411662041</v>
      </c>
      <c r="X464" s="7">
        <f t="shared" si="100"/>
        <v>363365.3612452416</v>
      </c>
      <c r="Y464" s="7">
        <f t="shared" si="100"/>
        <v>394747.02363787254</v>
      </c>
      <c r="Z464" s="7">
        <f t="shared" si="100"/>
        <v>367922.01056318573</v>
      </c>
      <c r="AA464" s="7">
        <f t="shared" si="92"/>
        <v>344059.96375543729</v>
      </c>
      <c r="AB464" s="7" cm="1">
        <f t="array" ref="AB464">SUM(ABS(T464:W464-X463:AA463))</f>
        <v>0</v>
      </c>
      <c r="AC464" s="6">
        <f t="shared" si="101"/>
        <v>0.2471714546558422</v>
      </c>
      <c r="AD464" s="6">
        <f t="shared" si="101"/>
        <v>0.26851815406748486</v>
      </c>
      <c r="AE464" s="6">
        <f t="shared" si="101"/>
        <v>0.2502710171359121</v>
      </c>
      <c r="AF464" s="6">
        <f t="shared" si="101"/>
        <v>0.23403937414076073</v>
      </c>
    </row>
    <row r="465" spans="1:32" x14ac:dyDescent="0.25">
      <c r="A465" s="1">
        <v>43405</v>
      </c>
      <c r="B465" s="3">
        <v>363.07000699999998</v>
      </c>
      <c r="C465" s="5">
        <v>47.740001999999997</v>
      </c>
      <c r="D465" s="3">
        <v>108.980003</v>
      </c>
      <c r="E465" s="3">
        <v>1085.9799800000001</v>
      </c>
      <c r="F465" s="6">
        <f t="shared" si="93"/>
        <v>2.3135947548439395E-2</v>
      </c>
      <c r="G465" s="6">
        <f t="shared" si="93"/>
        <v>-2.9239556615715534E-3</v>
      </c>
      <c r="H465" s="6">
        <f t="shared" si="93"/>
        <v>-3.6685012933923566E-4</v>
      </c>
      <c r="I465" s="6">
        <f t="shared" si="93"/>
        <v>-4.2179172418239652E-3</v>
      </c>
      <c r="J465" s="3" cm="1">
        <f t="array" ref="J465">B465*INDEX(AJ$3:AJ$7,2022-YEAR($A465))/1000000</f>
        <v>210.39943212650698</v>
      </c>
      <c r="K465" s="3" cm="1">
        <f t="array" ref="K465">C465*INDEX(AK$3:AK$7,2022-YEAR($A465))/1000000</f>
        <v>203.32466851799998</v>
      </c>
      <c r="L465" s="3" cm="1">
        <f t="array" ref="L465">D465*INDEX(AL$3:AL$7,2022-YEAR($A465))/1000000</f>
        <v>370.13968218919996</v>
      </c>
      <c r="M465" s="3" cm="1">
        <f t="array" ref="M465">E465*INDEX(AM$3:AM$7,2022-YEAR($A465))/1000000</f>
        <v>754.90812329720006</v>
      </c>
      <c r="N465" s="3"/>
      <c r="O465" s="8">
        <v>43405</v>
      </c>
      <c r="P465" s="7">
        <f t="shared" si="94"/>
        <v>1470094.3592017372</v>
      </c>
      <c r="Q465" s="7">
        <f t="shared" si="90"/>
        <v>1475837.7328543663</v>
      </c>
      <c r="R465" s="6">
        <f t="shared" si="91"/>
        <v>1.9356973350111328E-2</v>
      </c>
      <c r="S465" s="9">
        <f t="shared" si="95"/>
        <v>1</v>
      </c>
      <c r="T465" s="7">
        <f t="shared" si="96"/>
        <v>367523.5898004343</v>
      </c>
      <c r="U465" s="7">
        <f t="shared" si="97"/>
        <v>367523.5898004343</v>
      </c>
      <c r="V465" s="7">
        <f t="shared" si="98"/>
        <v>367523.5898004343</v>
      </c>
      <c r="W465" s="7">
        <f t="shared" si="99"/>
        <v>367523.5898004343</v>
      </c>
      <c r="X465" s="7">
        <f t="shared" si="100"/>
        <v>376026.59629687126</v>
      </c>
      <c r="Y465" s="7">
        <f t="shared" si="100"/>
        <v>366448.96711927623</v>
      </c>
      <c r="Z465" s="7">
        <f t="shared" si="100"/>
        <v>367388.76372398081</v>
      </c>
      <c r="AA465" s="7">
        <f t="shared" si="92"/>
        <v>365973.405714238</v>
      </c>
      <c r="AB465" s="7" cm="1">
        <f t="array" ref="AB465">SUM(ABS(T465:W465-X464:AA464))</f>
        <v>55243.70920037938</v>
      </c>
      <c r="AC465" s="6">
        <f t="shared" si="101"/>
        <v>0.25478857731168814</v>
      </c>
      <c r="AD465" s="6">
        <f t="shared" si="101"/>
        <v>0.24829895520460779</v>
      </c>
      <c r="AE465" s="6">
        <f t="shared" si="101"/>
        <v>0.24893574377816388</v>
      </c>
      <c r="AF465" s="6">
        <f t="shared" si="101"/>
        <v>0.24797672370554016</v>
      </c>
    </row>
    <row r="466" spans="1:32" x14ac:dyDescent="0.25">
      <c r="A466" s="1">
        <v>43406</v>
      </c>
      <c r="B466" s="3">
        <v>357.75</v>
      </c>
      <c r="C466" s="5">
        <v>48</v>
      </c>
      <c r="D466" s="3">
        <v>108.379997</v>
      </c>
      <c r="E466" s="3">
        <v>1071.48999</v>
      </c>
      <c r="F466" s="6">
        <f t="shared" si="93"/>
        <v>-1.465284076742801E-2</v>
      </c>
      <c r="G466" s="6">
        <f t="shared" si="93"/>
        <v>5.4461246147414766E-3</v>
      </c>
      <c r="H466" s="6">
        <f t="shared" si="93"/>
        <v>-5.5056522617272785E-3</v>
      </c>
      <c r="I466" s="6">
        <f t="shared" si="93"/>
        <v>-1.3342778197439675E-2</v>
      </c>
      <c r="J466" s="3" cm="1">
        <f t="array" ref="J466">B466*INDEX(AJ$3:AJ$7,2022-YEAR($A466))/1000000</f>
        <v>207.31648275000001</v>
      </c>
      <c r="K466" s="3" cm="1">
        <f t="array" ref="K466">C466*INDEX(AK$3:AK$7,2022-YEAR($A466))/1000000</f>
        <v>204.43199999999999</v>
      </c>
      <c r="L466" s="3" cm="1">
        <f t="array" ref="L466">D466*INDEX(AL$3:AL$7,2022-YEAR($A466))/1000000</f>
        <v>368.1018218108</v>
      </c>
      <c r="M466" s="3" cm="1">
        <f t="array" ref="M466">E466*INDEX(AM$3:AM$7,2022-YEAR($A466))/1000000</f>
        <v>744.83555164860002</v>
      </c>
      <c r="N466" s="3"/>
      <c r="O466" s="8">
        <v>43406</v>
      </c>
      <c r="P466" s="7">
        <f t="shared" si="94"/>
        <v>1475837.7328543663</v>
      </c>
      <c r="Q466" s="7">
        <f t="shared" si="90"/>
        <v>1465417.7849978483</v>
      </c>
      <c r="R466" s="6">
        <f t="shared" si="91"/>
        <v>3.9068061289262435E-3</v>
      </c>
      <c r="S466" s="9">
        <f t="shared" si="95"/>
        <v>0</v>
      </c>
      <c r="T466" s="7">
        <f t="shared" si="96"/>
        <v>376026.59629687126</v>
      </c>
      <c r="U466" s="7">
        <f t="shared" si="97"/>
        <v>366448.96711927623</v>
      </c>
      <c r="V466" s="7">
        <f t="shared" si="98"/>
        <v>367388.76372398081</v>
      </c>
      <c r="W466" s="7">
        <f t="shared" si="99"/>
        <v>365973.405714238</v>
      </c>
      <c r="X466" s="7">
        <f t="shared" si="100"/>
        <v>370516.73845701525</v>
      </c>
      <c r="Y466" s="7">
        <f t="shared" si="100"/>
        <v>368444.69385915104</v>
      </c>
      <c r="Z466" s="7">
        <f t="shared" si="100"/>
        <v>365366.04894605069</v>
      </c>
      <c r="AA466" s="7">
        <f t="shared" si="92"/>
        <v>361090.30373563129</v>
      </c>
      <c r="AB466" s="7" cm="1">
        <f t="array" ref="AB466">SUM(ABS(T466:W466-X465:AA465))</f>
        <v>0</v>
      </c>
      <c r="AC466" s="6">
        <f t="shared" si="101"/>
        <v>0.25284034508804548</v>
      </c>
      <c r="AD466" s="6">
        <f t="shared" si="101"/>
        <v>0.25142638340484724</v>
      </c>
      <c r="AE466" s="6">
        <f t="shared" si="101"/>
        <v>0.24932551841970935</v>
      </c>
      <c r="AF466" s="6">
        <f t="shared" si="101"/>
        <v>0.24640775308739785</v>
      </c>
    </row>
    <row r="467" spans="1:32" x14ac:dyDescent="0.25">
      <c r="A467" s="1">
        <v>43409</v>
      </c>
      <c r="B467" s="3">
        <v>361.98001099999999</v>
      </c>
      <c r="C467" s="5">
        <v>48.689999</v>
      </c>
      <c r="D467" s="3">
        <v>109.089996</v>
      </c>
      <c r="E467" s="3">
        <v>1055.7299800000001</v>
      </c>
      <c r="F467" s="6">
        <f t="shared" si="93"/>
        <v>1.1823930118798121E-2</v>
      </c>
      <c r="G467" s="6">
        <f t="shared" si="93"/>
        <v>1.4374979166666746E-2</v>
      </c>
      <c r="H467" s="6">
        <f t="shared" si="93"/>
        <v>6.5510151287417884E-3</v>
      </c>
      <c r="I467" s="6">
        <f t="shared" si="93"/>
        <v>-1.4708499516640328E-2</v>
      </c>
      <c r="J467" s="3" cm="1">
        <f t="array" ref="J467">B467*INDEX(AJ$3:AJ$7,2022-YEAR($A467))/1000000</f>
        <v>209.76777835451099</v>
      </c>
      <c r="K467" s="3" cm="1">
        <f t="array" ref="K467">C467*INDEX(AK$3:AK$7,2022-YEAR($A467))/1000000</f>
        <v>207.37070574099999</v>
      </c>
      <c r="L467" s="3" cm="1">
        <f t="array" ref="L467">D467*INDEX(AL$3:AL$7,2022-YEAR($A467))/1000000</f>
        <v>370.5132624144</v>
      </c>
      <c r="M467" s="3" cm="1">
        <f t="array" ref="M467">E467*INDEX(AM$3:AM$7,2022-YEAR($A467))/1000000</f>
        <v>733.88013829720012</v>
      </c>
      <c r="N467" s="3"/>
      <c r="O467" s="8">
        <v>43409</v>
      </c>
      <c r="P467" s="7">
        <f t="shared" si="94"/>
        <v>1465417.7849978483</v>
      </c>
      <c r="Q467" s="7">
        <f t="shared" si="90"/>
        <v>1472177.5557757185</v>
      </c>
      <c r="R467" s="6">
        <f t="shared" si="91"/>
        <v>-7.0603614642411605E-3</v>
      </c>
      <c r="S467" s="9">
        <f t="shared" si="95"/>
        <v>0</v>
      </c>
      <c r="T467" s="7">
        <f t="shared" si="96"/>
        <v>370516.73845701525</v>
      </c>
      <c r="U467" s="7">
        <f t="shared" si="97"/>
        <v>368444.69385915104</v>
      </c>
      <c r="V467" s="7">
        <f t="shared" si="98"/>
        <v>365366.04894605069</v>
      </c>
      <c r="W467" s="7">
        <f t="shared" si="99"/>
        <v>361090.30373563129</v>
      </c>
      <c r="X467" s="7">
        <f t="shared" si="100"/>
        <v>374897.702480376</v>
      </c>
      <c r="Y467" s="7">
        <f t="shared" si="100"/>
        <v>373741.07865744521</v>
      </c>
      <c r="Z467" s="7">
        <f t="shared" si="100"/>
        <v>367759.56746022491</v>
      </c>
      <c r="AA467" s="7">
        <f t="shared" si="92"/>
        <v>355779.20717767224</v>
      </c>
      <c r="AB467" s="7" cm="1">
        <f t="array" ref="AB467">SUM(ABS(T467:W467-X466:AA466))</f>
        <v>0</v>
      </c>
      <c r="AC467" s="6">
        <f t="shared" si="101"/>
        <v>0.25465522212966712</v>
      </c>
      <c r="AD467" s="6">
        <f t="shared" si="101"/>
        <v>0.25386956701735197</v>
      </c>
      <c r="AE467" s="6">
        <f t="shared" si="101"/>
        <v>0.24980653048092785</v>
      </c>
      <c r="AF467" s="6">
        <f t="shared" si="101"/>
        <v>0.24166868037205294</v>
      </c>
    </row>
    <row r="468" spans="1:32" x14ac:dyDescent="0.25">
      <c r="A468" s="1">
        <v>43410</v>
      </c>
      <c r="B468" s="3">
        <v>366.47000100000002</v>
      </c>
      <c r="C468" s="5">
        <v>49.110000999999997</v>
      </c>
      <c r="D468" s="3">
        <v>109.599998</v>
      </c>
      <c r="E468" s="3">
        <v>1069.5699460000001</v>
      </c>
      <c r="F468" s="6">
        <f t="shared" si="93"/>
        <v>1.2403972218234083E-2</v>
      </c>
      <c r="G468" s="6">
        <f t="shared" si="93"/>
        <v>8.6260424856445805E-3</v>
      </c>
      <c r="H468" s="6">
        <f t="shared" si="93"/>
        <v>4.675057463564336E-3</v>
      </c>
      <c r="I468" s="6">
        <f t="shared" si="93"/>
        <v>1.3109380487613009E-2</v>
      </c>
      <c r="J468" s="3" cm="1">
        <f t="array" ref="J468">B468*INDEX(AJ$3:AJ$7,2022-YEAR($A468))/1000000</f>
        <v>212.36973204950101</v>
      </c>
      <c r="K468" s="3" cm="1">
        <f t="array" ref="K468">C468*INDEX(AK$3:AK$7,2022-YEAR($A468))/1000000</f>
        <v>209.15949425899998</v>
      </c>
      <c r="L468" s="3" cm="1">
        <f t="array" ref="L468">D468*INDEX(AL$3:AL$7,2022-YEAR($A468))/1000000</f>
        <v>372.24543320719999</v>
      </c>
      <c r="M468" s="3" cm="1">
        <f t="array" ref="M468">E468*INDEX(AM$3:AM$7,2022-YEAR($A468))/1000000</f>
        <v>743.50085226244005</v>
      </c>
      <c r="N468" s="3"/>
      <c r="O468" s="8">
        <v>43410</v>
      </c>
      <c r="P468" s="7">
        <f t="shared" si="94"/>
        <v>1472177.5557757185</v>
      </c>
      <c r="Q468" s="7">
        <f t="shared" si="90"/>
        <v>1486435.0249922199</v>
      </c>
      <c r="R468" s="6">
        <f t="shared" si="91"/>
        <v>4.6128625208954332E-3</v>
      </c>
      <c r="S468" s="9">
        <f t="shared" si="95"/>
        <v>0</v>
      </c>
      <c r="T468" s="7">
        <f t="shared" si="96"/>
        <v>374897.702480376</v>
      </c>
      <c r="U468" s="7">
        <f t="shared" si="97"/>
        <v>373741.07865744521</v>
      </c>
      <c r="V468" s="7">
        <f t="shared" si="98"/>
        <v>367759.56746022491</v>
      </c>
      <c r="W468" s="7">
        <f t="shared" si="99"/>
        <v>355779.20717767224</v>
      </c>
      <c r="X468" s="7">
        <f t="shared" si="100"/>
        <v>379547.92316662235</v>
      </c>
      <c r="Y468" s="7">
        <f t="shared" si="100"/>
        <v>376964.98508057499</v>
      </c>
      <c r="Z468" s="7">
        <f t="shared" si="100"/>
        <v>369478.86457087699</v>
      </c>
      <c r="AA468" s="7">
        <f t="shared" si="92"/>
        <v>360443.2521741456</v>
      </c>
      <c r="AB468" s="7" cm="1">
        <f t="array" ref="AB468">SUM(ABS(T468:W468-X467:AA467))</f>
        <v>0</v>
      </c>
      <c r="AC468" s="6">
        <f t="shared" si="101"/>
        <v>0.25534107901461012</v>
      </c>
      <c r="AD468" s="6">
        <f t="shared" si="101"/>
        <v>0.25360340596289976</v>
      </c>
      <c r="AE468" s="6">
        <f t="shared" si="101"/>
        <v>0.24856711417494409</v>
      </c>
      <c r="AF468" s="6">
        <f t="shared" si="101"/>
        <v>0.24248840084754608</v>
      </c>
    </row>
    <row r="469" spans="1:32" x14ac:dyDescent="0.25">
      <c r="A469" s="1">
        <v>43411</v>
      </c>
      <c r="B469" s="3">
        <v>372.01998900000001</v>
      </c>
      <c r="C469" s="5">
        <v>49.369999</v>
      </c>
      <c r="D469" s="3">
        <v>111.480003</v>
      </c>
      <c r="E469" s="3">
        <v>1108.23999</v>
      </c>
      <c r="F469" s="6">
        <f t="shared" si="93"/>
        <v>1.5144453802099944E-2</v>
      </c>
      <c r="G469" s="6">
        <f t="shared" si="93"/>
        <v>5.2941965934800717E-3</v>
      </c>
      <c r="H469" s="6">
        <f t="shared" si="93"/>
        <v>1.7153330604987804E-2</v>
      </c>
      <c r="I469" s="6">
        <f t="shared" si="93"/>
        <v>3.6154759344743104E-2</v>
      </c>
      <c r="J469" s="3" cm="1">
        <f t="array" ref="J469">B469*INDEX(AJ$3:AJ$7,2022-YEAR($A469))/1000000</f>
        <v>215.58595564548901</v>
      </c>
      <c r="K469" s="3" cm="1">
        <f t="array" ref="K469">C469*INDEX(AK$3:AK$7,2022-YEAR($A469))/1000000</f>
        <v>210.26682574099999</v>
      </c>
      <c r="L469" s="3" cm="1">
        <f t="array" ref="L469">D469*INDEX(AL$3:AL$7,2022-YEAR($A469))/1000000</f>
        <v>378.6306821892</v>
      </c>
      <c r="M469" s="3" cm="1">
        <f t="array" ref="M469">E469*INDEX(AM$3:AM$7,2022-YEAR($A469))/1000000</f>
        <v>770.38194664859998</v>
      </c>
      <c r="N469" s="3"/>
      <c r="O469" s="8">
        <v>43411</v>
      </c>
      <c r="P469" s="7">
        <f t="shared" si="94"/>
        <v>1486435.0249922199</v>
      </c>
      <c r="Q469" s="7">
        <f t="shared" si="90"/>
        <v>1513548.3298755072</v>
      </c>
      <c r="R469" s="6">
        <f t="shared" si="91"/>
        <v>9.6846125391367721E-3</v>
      </c>
      <c r="S469" s="9">
        <f t="shared" si="95"/>
        <v>0</v>
      </c>
      <c r="T469" s="7">
        <f t="shared" si="96"/>
        <v>379547.92316662235</v>
      </c>
      <c r="U469" s="7">
        <f t="shared" si="97"/>
        <v>376964.98508057499</v>
      </c>
      <c r="V469" s="7">
        <f t="shared" si="98"/>
        <v>369478.86457087699</v>
      </c>
      <c r="W469" s="7">
        <f t="shared" si="99"/>
        <v>360443.2521741456</v>
      </c>
      <c r="X469" s="7">
        <f t="shared" si="100"/>
        <v>385295.96915470215</v>
      </c>
      <c r="Y469" s="7">
        <f t="shared" si="100"/>
        <v>378960.71182044985</v>
      </c>
      <c r="Z469" s="7">
        <f t="shared" si="100"/>
        <v>375816.6576864167</v>
      </c>
      <c r="AA469" s="7">
        <f t="shared" si="92"/>
        <v>373474.9912139384</v>
      </c>
      <c r="AB469" s="7" cm="1">
        <f t="array" ref="AB469">SUM(ABS(T469:W469-X468:AA468))</f>
        <v>0</v>
      </c>
      <c r="AC469" s="6">
        <f t="shared" si="101"/>
        <v>0.25456469512697599</v>
      </c>
      <c r="AD469" s="6">
        <f t="shared" si="101"/>
        <v>0.25037899638898231</v>
      </c>
      <c r="AE469" s="6">
        <f t="shared" si="101"/>
        <v>0.24830172269248152</v>
      </c>
      <c r="AF469" s="6">
        <f t="shared" si="101"/>
        <v>0.24675458579156015</v>
      </c>
    </row>
    <row r="470" spans="1:32" x14ac:dyDescent="0.25">
      <c r="A470" s="1">
        <v>43412</v>
      </c>
      <c r="B470" s="3">
        <v>370.76998900000001</v>
      </c>
      <c r="C470" s="5">
        <v>49.330002</v>
      </c>
      <c r="D470" s="3">
        <v>112.379997</v>
      </c>
      <c r="E470" s="3">
        <v>1094.630005</v>
      </c>
      <c r="F470" s="6">
        <f t="shared" si="93"/>
        <v>-3.3600345061028936E-3</v>
      </c>
      <c r="G470" s="6">
        <f t="shared" si="93"/>
        <v>-8.1014787948441302E-4</v>
      </c>
      <c r="H470" s="6">
        <f t="shared" si="93"/>
        <v>8.0731429474396599E-3</v>
      </c>
      <c r="I470" s="6">
        <f t="shared" si="93"/>
        <v>-1.2280719990983235E-2</v>
      </c>
      <c r="J470" s="3" cm="1">
        <f t="array" ref="J470">B470*INDEX(AJ$3:AJ$7,2022-YEAR($A470))/1000000</f>
        <v>214.861579395489</v>
      </c>
      <c r="K470" s="3" cm="1">
        <f t="array" ref="K470">C470*INDEX(AK$3:AK$7,2022-YEAR($A470))/1000000</f>
        <v>210.096478518</v>
      </c>
      <c r="L470" s="3" cm="1">
        <f t="array" ref="L470">D470*INDEX(AL$3:AL$7,2022-YEAR($A470))/1000000</f>
        <v>381.6874218108</v>
      </c>
      <c r="M470" s="3" cm="1">
        <f t="array" ref="M470">E470*INDEX(AM$3:AM$7,2022-YEAR($A470))/1000000</f>
        <v>760.9211016756999</v>
      </c>
      <c r="N470" s="3"/>
      <c r="O470" s="8">
        <v>43412</v>
      </c>
      <c r="P470" s="7">
        <f t="shared" si="94"/>
        <v>1513548.3298755072</v>
      </c>
      <c r="Q470" s="7">
        <f t="shared" si="90"/>
        <v>1510394.187715794</v>
      </c>
      <c r="R470" s="6">
        <f t="shared" si="91"/>
        <v>1.8240491126364056E-2</v>
      </c>
      <c r="S470" s="9">
        <f t="shared" si="95"/>
        <v>0</v>
      </c>
      <c r="T470" s="7">
        <f t="shared" si="96"/>
        <v>385295.96915470215</v>
      </c>
      <c r="U470" s="7">
        <f t="shared" si="97"/>
        <v>378960.71182044985</v>
      </c>
      <c r="V470" s="7">
        <f t="shared" si="98"/>
        <v>375816.6576864167</v>
      </c>
      <c r="W470" s="7">
        <f t="shared" si="99"/>
        <v>373474.9912139384</v>
      </c>
      <c r="X470" s="7">
        <f t="shared" si="100"/>
        <v>384001.36140328005</v>
      </c>
      <c r="Y470" s="7">
        <f t="shared" si="100"/>
        <v>378653.69760336063</v>
      </c>
      <c r="Z470" s="7">
        <f t="shared" si="100"/>
        <v>378850.67928594811</v>
      </c>
      <c r="AA470" s="7">
        <f t="shared" si="92"/>
        <v>368888.44942320511</v>
      </c>
      <c r="AB470" s="7" cm="1">
        <f t="array" ref="AB470">SUM(ABS(T470:W470-X469:AA469))</f>
        <v>0</v>
      </c>
      <c r="AC470" s="6">
        <f t="shared" si="101"/>
        <v>0.25423916784532569</v>
      </c>
      <c r="AD470" s="6">
        <f t="shared" si="101"/>
        <v>0.25069859291236274</v>
      </c>
      <c r="AE470" s="6">
        <f t="shared" si="101"/>
        <v>0.25082901031213134</v>
      </c>
      <c r="AF470" s="6">
        <f t="shared" si="101"/>
        <v>0.24423322893018024</v>
      </c>
    </row>
    <row r="471" spans="1:32" x14ac:dyDescent="0.25">
      <c r="A471" s="1">
        <v>43413</v>
      </c>
      <c r="B471" s="3">
        <v>369.33999599999999</v>
      </c>
      <c r="C471" s="5">
        <v>49.68</v>
      </c>
      <c r="D471" s="3">
        <v>111.290001</v>
      </c>
      <c r="E471" s="3">
        <v>1077.0200199999999</v>
      </c>
      <c r="F471" s="6">
        <f t="shared" si="93"/>
        <v>-3.8568197060847575E-3</v>
      </c>
      <c r="G471" s="6">
        <f t="shared" si="93"/>
        <v>7.095033160549935E-3</v>
      </c>
      <c r="H471" s="6">
        <f t="shared" si="93"/>
        <v>-9.6991994046770058E-3</v>
      </c>
      <c r="I471" s="6">
        <f t="shared" si="93"/>
        <v>-1.6087614006159101E-2</v>
      </c>
      <c r="J471" s="3" cm="1">
        <f t="array" ref="J471">B471*INDEX(AJ$3:AJ$7,2022-YEAR($A471))/1000000</f>
        <v>214.03289702199598</v>
      </c>
      <c r="K471" s="3" cm="1">
        <f t="array" ref="K471">C471*INDEX(AK$3:AK$7,2022-YEAR($A471))/1000000</f>
        <v>211.58712</v>
      </c>
      <c r="L471" s="3" cm="1">
        <f t="array" ref="L471">D471*INDEX(AL$3:AL$7,2022-YEAR($A471))/1000000</f>
        <v>377.98535939640004</v>
      </c>
      <c r="M471" s="3" cm="1">
        <f t="array" ref="M471">E471*INDEX(AM$3:AM$7,2022-YEAR($A471))/1000000</f>
        <v>748.6796967027999</v>
      </c>
      <c r="N471" s="3"/>
      <c r="O471" s="8">
        <v>43413</v>
      </c>
      <c r="P471" s="7">
        <f t="shared" si="94"/>
        <v>1510394.187715794</v>
      </c>
      <c r="Q471" s="7">
        <f t="shared" si="90"/>
        <v>1501990.6409701884</v>
      </c>
      <c r="R471" s="6">
        <f t="shared" si="91"/>
        <v>-2.0839388458594454E-3</v>
      </c>
      <c r="S471" s="9">
        <f t="shared" si="95"/>
        <v>0</v>
      </c>
      <c r="T471" s="7">
        <f t="shared" si="96"/>
        <v>384001.36140328005</v>
      </c>
      <c r="U471" s="7">
        <f t="shared" si="97"/>
        <v>378653.69760336063</v>
      </c>
      <c r="V471" s="7">
        <f t="shared" si="98"/>
        <v>378850.67928594811</v>
      </c>
      <c r="W471" s="7">
        <f t="shared" si="99"/>
        <v>368888.44942320511</v>
      </c>
      <c r="X471" s="7">
        <f t="shared" si="100"/>
        <v>382520.33738545654</v>
      </c>
      <c r="Y471" s="7">
        <f t="shared" si="100"/>
        <v>381340.25814422139</v>
      </c>
      <c r="Z471" s="7">
        <f t="shared" si="100"/>
        <v>375176.13100295636</v>
      </c>
      <c r="AA471" s="7">
        <f t="shared" si="92"/>
        <v>362953.91443755402</v>
      </c>
      <c r="AB471" s="7" cm="1">
        <f t="array" ref="AB471">SUM(ABS(T471:W471-X470:AA470))</f>
        <v>0</v>
      </c>
      <c r="AC471" s="6">
        <f t="shared" si="101"/>
        <v>0.25467557982809619</v>
      </c>
      <c r="AD471" s="6">
        <f t="shared" si="101"/>
        <v>0.25388990300092706</v>
      </c>
      <c r="AE471" s="6">
        <f t="shared" si="101"/>
        <v>0.24978593126293847</v>
      </c>
      <c r="AF471" s="6">
        <f t="shared" si="101"/>
        <v>0.24164858590803825</v>
      </c>
    </row>
    <row r="472" spans="1:32" x14ac:dyDescent="0.25">
      <c r="A472" s="1">
        <v>43416</v>
      </c>
      <c r="B472" s="3">
        <v>357.02999899999998</v>
      </c>
      <c r="C472" s="5">
        <v>49.869999</v>
      </c>
      <c r="D472" s="3">
        <v>108.949997</v>
      </c>
      <c r="E472" s="3">
        <v>1049.3599850000001</v>
      </c>
      <c r="F472" s="6">
        <f t="shared" si="93"/>
        <v>-3.3329715528561454E-2</v>
      </c>
      <c r="G472" s="6">
        <f t="shared" si="93"/>
        <v>3.824456521739128E-3</v>
      </c>
      <c r="H472" s="6">
        <f t="shared" si="93"/>
        <v>-2.1026183655079689E-2</v>
      </c>
      <c r="I472" s="6">
        <f t="shared" si="93"/>
        <v>-2.5682006356761988E-2</v>
      </c>
      <c r="J472" s="3" cm="1">
        <f t="array" ref="J472">B472*INDEX(AJ$3:AJ$7,2022-YEAR($A472))/1000000</f>
        <v>206.89924145049901</v>
      </c>
      <c r="K472" s="3" cm="1">
        <f t="array" ref="K472">C472*INDEX(AK$3:AK$7,2022-YEAR($A472))/1000000</f>
        <v>212.396325741</v>
      </c>
      <c r="L472" s="3" cm="1">
        <f t="array" ref="L472">D472*INDEX(AL$3:AL$7,2022-YEAR($A472))/1000000</f>
        <v>370.0377698108</v>
      </c>
      <c r="M472" s="3" cm="1">
        <f t="array" ref="M472">E472*INDEX(AM$3:AM$7,2022-YEAR($A472))/1000000</f>
        <v>729.45209997289999</v>
      </c>
      <c r="N472" s="3"/>
      <c r="O472" s="8">
        <v>43416</v>
      </c>
      <c r="P472" s="7">
        <f t="shared" si="94"/>
        <v>1501990.6409701884</v>
      </c>
      <c r="Q472" s="7">
        <f t="shared" si="90"/>
        <v>1473489.8592072357</v>
      </c>
      <c r="R472" s="6">
        <f t="shared" si="91"/>
        <v>-5.5638103045897447E-3</v>
      </c>
      <c r="S472" s="9">
        <f t="shared" si="95"/>
        <v>0</v>
      </c>
      <c r="T472" s="7">
        <f t="shared" si="96"/>
        <v>382520.33738545654</v>
      </c>
      <c r="U472" s="7">
        <f t="shared" si="97"/>
        <v>381340.25814422139</v>
      </c>
      <c r="V472" s="7">
        <f t="shared" si="98"/>
        <v>375176.13100295636</v>
      </c>
      <c r="W472" s="7">
        <f t="shared" si="99"/>
        <v>362953.91443755402</v>
      </c>
      <c r="X472" s="7">
        <f t="shared" si="100"/>
        <v>369771.04335650994</v>
      </c>
      <c r="Y472" s="7">
        <f t="shared" si="100"/>
        <v>382798.67738148273</v>
      </c>
      <c r="Z472" s="7">
        <f t="shared" si="100"/>
        <v>367287.60876948596</v>
      </c>
      <c r="AA472" s="7">
        <f t="shared" si="92"/>
        <v>353632.52969975711</v>
      </c>
      <c r="AB472" s="7" cm="1">
        <f t="array" ref="AB472">SUM(ABS(T472:W472-X471:AA471))</f>
        <v>0</v>
      </c>
      <c r="AC472" s="6">
        <f t="shared" si="101"/>
        <v>0.25094916062432454</v>
      </c>
      <c r="AD472" s="6">
        <f t="shared" si="101"/>
        <v>0.25979050686336952</v>
      </c>
      <c r="AE472" s="6">
        <f t="shared" si="101"/>
        <v>0.24926375059485875</v>
      </c>
      <c r="AF472" s="6">
        <f t="shared" si="101"/>
        <v>0.23999658191744722</v>
      </c>
    </row>
    <row r="473" spans="1:32" x14ac:dyDescent="0.25">
      <c r="A473" s="1">
        <v>43417</v>
      </c>
      <c r="B473" s="3">
        <v>349.51001000000002</v>
      </c>
      <c r="C473" s="5">
        <v>49.860000999999997</v>
      </c>
      <c r="D473" s="3">
        <v>109.589996</v>
      </c>
      <c r="E473" s="3">
        <v>1047.969971</v>
      </c>
      <c r="F473" s="6">
        <f t="shared" si="93"/>
        <v>-2.1062625048490546E-2</v>
      </c>
      <c r="G473" s="6">
        <f t="shared" si="93"/>
        <v>-2.0048125527338811E-4</v>
      </c>
      <c r="H473" s="6">
        <f t="shared" si="93"/>
        <v>5.8742452282949387E-3</v>
      </c>
      <c r="I473" s="6">
        <f t="shared" si="93"/>
        <v>-1.3246302697544898E-3</v>
      </c>
      <c r="J473" s="3" cm="1">
        <f t="array" ref="J473">B473*INDEX(AJ$3:AJ$7,2022-YEAR($A473))/1000000</f>
        <v>202.54140030501003</v>
      </c>
      <c r="K473" s="3" cm="1">
        <f t="array" ref="K473">C473*INDEX(AK$3:AK$7,2022-YEAR($A473))/1000000</f>
        <v>212.35374425899997</v>
      </c>
      <c r="L473" s="3" cm="1">
        <f t="array" ref="L473">D473*INDEX(AL$3:AL$7,2022-YEAR($A473))/1000000</f>
        <v>372.21146241439999</v>
      </c>
      <c r="M473" s="3" cm="1">
        <f t="array" ref="M473">E473*INDEX(AM$3:AM$7,2022-YEAR($A473))/1000000</f>
        <v>728.48584564093994</v>
      </c>
      <c r="N473" s="3"/>
      <c r="O473" s="8">
        <v>43417</v>
      </c>
      <c r="P473" s="7">
        <f t="shared" si="94"/>
        <v>1473489.8592072357</v>
      </c>
      <c r="Q473" s="7">
        <f t="shared" si="90"/>
        <v>1467313.8715378861</v>
      </c>
      <c r="R473" s="6">
        <f t="shared" si="91"/>
        <v>-1.8975339116988788E-2</v>
      </c>
      <c r="S473" s="9">
        <f t="shared" si="95"/>
        <v>0</v>
      </c>
      <c r="T473" s="7">
        <f t="shared" si="96"/>
        <v>369771.04335650994</v>
      </c>
      <c r="U473" s="7">
        <f t="shared" si="97"/>
        <v>382798.67738148273</v>
      </c>
      <c r="V473" s="7">
        <f t="shared" si="98"/>
        <v>367287.60876948596</v>
      </c>
      <c r="W473" s="7">
        <f t="shared" si="99"/>
        <v>353632.52969975711</v>
      </c>
      <c r="X473" s="7">
        <f t="shared" si="100"/>
        <v>361982.69451650267</v>
      </c>
      <c r="Y473" s="7">
        <f t="shared" si="100"/>
        <v>382721.9334221243</v>
      </c>
      <c r="Z473" s="7">
        <f t="shared" si="100"/>
        <v>369445.146252712</v>
      </c>
      <c r="AA473" s="7">
        <f t="shared" si="92"/>
        <v>353164.097346547</v>
      </c>
      <c r="AB473" s="7" cm="1">
        <f t="array" ref="AB473">SUM(ABS(T473:W473-X472:AA472))</f>
        <v>0</v>
      </c>
      <c r="AC473" s="6">
        <f t="shared" si="101"/>
        <v>0.24669752091766842</v>
      </c>
      <c r="AD473" s="6">
        <f t="shared" si="101"/>
        <v>0.26083167401736268</v>
      </c>
      <c r="AE473" s="6">
        <f t="shared" si="101"/>
        <v>0.25178331195458403</v>
      </c>
      <c r="AF473" s="6">
        <f t="shared" si="101"/>
        <v>0.24068749311038479</v>
      </c>
    </row>
    <row r="474" spans="1:32" x14ac:dyDescent="0.25">
      <c r="A474" s="1">
        <v>43418</v>
      </c>
      <c r="B474" s="3">
        <v>344.72000100000002</v>
      </c>
      <c r="C474" s="5">
        <v>49.759998000000003</v>
      </c>
      <c r="D474" s="3">
        <v>107.33000199999999</v>
      </c>
      <c r="E474" s="3">
        <v>1054.579956</v>
      </c>
      <c r="F474" s="6">
        <f t="shared" si="93"/>
        <v>-1.3704926505538451E-2</v>
      </c>
      <c r="G474" s="6">
        <f t="shared" si="93"/>
        <v>-2.0056758522727369E-3</v>
      </c>
      <c r="H474" s="6">
        <f t="shared" si="93"/>
        <v>-2.0622265557889152E-2</v>
      </c>
      <c r="I474" s="6">
        <f t="shared" si="93"/>
        <v>6.3074183258253758E-3</v>
      </c>
      <c r="J474" s="3" cm="1">
        <f t="array" ref="J474">B474*INDEX(AJ$3:AJ$7,2022-YEAR($A474))/1000000</f>
        <v>199.765585299501</v>
      </c>
      <c r="K474" s="3" cm="1">
        <f t="array" ref="K474">C474*INDEX(AK$3:AK$7,2022-YEAR($A474))/1000000</f>
        <v>211.92783148200002</v>
      </c>
      <c r="L474" s="3" cm="1">
        <f t="array" ref="L474">D474*INDEX(AL$3:AL$7,2022-YEAR($A474))/1000000</f>
        <v>364.53561879279994</v>
      </c>
      <c r="M474" s="3" cm="1">
        <f t="array" ref="M474">E474*INDEX(AM$3:AM$7,2022-YEAR($A474))/1000000</f>
        <v>733.08071061383998</v>
      </c>
      <c r="N474" s="3"/>
      <c r="O474" s="8">
        <v>43418</v>
      </c>
      <c r="P474" s="7">
        <f t="shared" si="94"/>
        <v>1467313.8715378861</v>
      </c>
      <c r="Q474" s="7">
        <f t="shared" si="90"/>
        <v>1456194.0669577911</v>
      </c>
      <c r="R474" s="6">
        <f t="shared" si="91"/>
        <v>-4.1914015429141971E-3</v>
      </c>
      <c r="S474" s="9">
        <f t="shared" si="95"/>
        <v>0</v>
      </c>
      <c r="T474" s="7">
        <f t="shared" si="96"/>
        <v>361982.69451650267</v>
      </c>
      <c r="U474" s="7">
        <f t="shared" si="97"/>
        <v>382721.9334221243</v>
      </c>
      <c r="V474" s="7">
        <f t="shared" si="98"/>
        <v>369445.146252712</v>
      </c>
      <c r="W474" s="7">
        <f t="shared" si="99"/>
        <v>353164.097346547</v>
      </c>
      <c r="X474" s="7">
        <f t="shared" si="100"/>
        <v>357021.74829187721</v>
      </c>
      <c r="Y474" s="7">
        <f t="shared" si="100"/>
        <v>381954.31728212442</v>
      </c>
      <c r="Z474" s="7">
        <f t="shared" si="100"/>
        <v>361826.35033761541</v>
      </c>
      <c r="AA474" s="7">
        <f t="shared" si="92"/>
        <v>355391.65104617417</v>
      </c>
      <c r="AB474" s="7" cm="1">
        <f t="array" ref="AB474">SUM(ABS(T474:W474-X473:AA473))</f>
        <v>0</v>
      </c>
      <c r="AC474" s="6">
        <f t="shared" si="101"/>
        <v>0.24517456594075368</v>
      </c>
      <c r="AD474" s="6">
        <f t="shared" si="101"/>
        <v>0.26229630098691759</v>
      </c>
      <c r="AE474" s="6">
        <f t="shared" si="101"/>
        <v>0.24847399021033315</v>
      </c>
      <c r="AF474" s="6">
        <f t="shared" si="101"/>
        <v>0.24405514286199564</v>
      </c>
    </row>
    <row r="475" spans="1:32" x14ac:dyDescent="0.25">
      <c r="A475" s="1">
        <v>43419</v>
      </c>
      <c r="B475" s="3">
        <v>341.57000699999998</v>
      </c>
      <c r="C475" s="5">
        <v>49.740001999999997</v>
      </c>
      <c r="D475" s="3">
        <v>110.07</v>
      </c>
      <c r="E475" s="3">
        <v>1071.0500489999999</v>
      </c>
      <c r="F475" s="6">
        <f t="shared" si="93"/>
        <v>-9.1378335775765818E-3</v>
      </c>
      <c r="G475" s="6">
        <f t="shared" si="93"/>
        <v>-4.0184889074967867E-4</v>
      </c>
      <c r="H475" s="6">
        <f t="shared" si="93"/>
        <v>2.5528724018844207E-2</v>
      </c>
      <c r="I475" s="6">
        <f t="shared" si="93"/>
        <v>1.5617680675887868E-2</v>
      </c>
      <c r="J475" s="3" cm="1">
        <f t="array" ref="J475">B475*INDEX(AJ$3:AJ$7,2022-YEAR($A475))/1000000</f>
        <v>197.94016062650698</v>
      </c>
      <c r="K475" s="3" cm="1">
        <f t="array" ref="K475">C475*INDEX(AK$3:AK$7,2022-YEAR($A475))/1000000</f>
        <v>211.84266851799998</v>
      </c>
      <c r="L475" s="3" cm="1">
        <f t="array" ref="L475">D475*INDEX(AL$3:AL$7,2022-YEAR($A475))/1000000</f>
        <v>373.841748</v>
      </c>
      <c r="M475" s="3" cm="1">
        <f t="array" ref="M475">E475*INDEX(AM$3:AM$7,2022-YEAR($A475))/1000000</f>
        <v>744.52973106185993</v>
      </c>
      <c r="N475" s="3"/>
      <c r="O475" s="8">
        <v>43419</v>
      </c>
      <c r="P475" s="7">
        <f t="shared" si="94"/>
        <v>1456194.0669577911</v>
      </c>
      <c r="Q475" s="7">
        <f t="shared" si="90"/>
        <v>1467565.5320810382</v>
      </c>
      <c r="R475" s="6">
        <f t="shared" si="91"/>
        <v>-7.5783408006907527E-3</v>
      </c>
      <c r="S475" s="9">
        <f t="shared" si="95"/>
        <v>0</v>
      </c>
      <c r="T475" s="7">
        <f t="shared" si="96"/>
        <v>357021.74829187721</v>
      </c>
      <c r="U475" s="7">
        <f t="shared" si="97"/>
        <v>381954.31728212442</v>
      </c>
      <c r="V475" s="7">
        <f t="shared" si="98"/>
        <v>361826.35033761541</v>
      </c>
      <c r="W475" s="7">
        <f t="shared" si="99"/>
        <v>355391.65104617417</v>
      </c>
      <c r="X475" s="7">
        <f t="shared" si="100"/>
        <v>353759.34297241061</v>
      </c>
      <c r="Y475" s="7">
        <f t="shared" si="100"/>
        <v>381800.82936340757</v>
      </c>
      <c r="Z475" s="7">
        <f t="shared" si="100"/>
        <v>371063.31537813006</v>
      </c>
      <c r="AA475" s="7">
        <f t="shared" si="92"/>
        <v>360942.04436708987</v>
      </c>
      <c r="AB475" s="7" cm="1">
        <f t="array" ref="AB475">SUM(ABS(T475:W475-X474:AA474))</f>
        <v>0</v>
      </c>
      <c r="AC475" s="6">
        <f t="shared" si="101"/>
        <v>0.24105182033729872</v>
      </c>
      <c r="AD475" s="6">
        <f t="shared" si="101"/>
        <v>0.26015930533746329</v>
      </c>
      <c r="AE475" s="6">
        <f t="shared" si="101"/>
        <v>0.25284275711487625</v>
      </c>
      <c r="AF475" s="6">
        <f t="shared" si="101"/>
        <v>0.24594611721036169</v>
      </c>
    </row>
    <row r="476" spans="1:32" x14ac:dyDescent="0.25">
      <c r="A476" s="1">
        <v>43420</v>
      </c>
      <c r="B476" s="3">
        <v>335.95001200000002</v>
      </c>
      <c r="C476" s="5">
        <v>50.169998</v>
      </c>
      <c r="D476" s="3">
        <v>109.989998</v>
      </c>
      <c r="E476" s="3">
        <v>1068.2700199999999</v>
      </c>
      <c r="F476" s="6">
        <f t="shared" si="93"/>
        <v>-1.645342063069366E-2</v>
      </c>
      <c r="G476" s="6">
        <f t="shared" si="93"/>
        <v>8.6448729937727009E-3</v>
      </c>
      <c r="H476" s="6">
        <f t="shared" si="93"/>
        <v>-7.2682838193871557E-4</v>
      </c>
      <c r="I476" s="6">
        <f t="shared" si="93"/>
        <v>-2.595610730418807E-3</v>
      </c>
      <c r="J476" s="3" cm="1">
        <f t="array" ref="J476">B476*INDEX(AJ$3:AJ$7,2022-YEAR($A476))/1000000</f>
        <v>194.68336790401199</v>
      </c>
      <c r="K476" s="3" cm="1">
        <f t="array" ref="K476">C476*INDEX(AK$3:AK$7,2022-YEAR($A476))/1000000</f>
        <v>213.674021482</v>
      </c>
      <c r="L476" s="3" cm="1">
        <f t="array" ref="L476">D476*INDEX(AL$3:AL$7,2022-YEAR($A476))/1000000</f>
        <v>373.57002920719998</v>
      </c>
      <c r="M476" s="3" cm="1">
        <f t="array" ref="M476">E476*INDEX(AM$3:AM$7,2022-YEAR($A476))/1000000</f>
        <v>742.59722170279997</v>
      </c>
      <c r="N476" s="3"/>
      <c r="O476" s="8">
        <v>43420</v>
      </c>
      <c r="P476" s="7">
        <f t="shared" si="94"/>
        <v>1467565.5320810382</v>
      </c>
      <c r="Q476" s="7">
        <f t="shared" si="90"/>
        <v>1463839.0360953074</v>
      </c>
      <c r="R476" s="6">
        <f t="shared" si="91"/>
        <v>7.8090313518470733E-3</v>
      </c>
      <c r="S476" s="9">
        <f t="shared" si="95"/>
        <v>0</v>
      </c>
      <c r="T476" s="7">
        <f t="shared" si="96"/>
        <v>353759.34297241061</v>
      </c>
      <c r="U476" s="7">
        <f t="shared" si="97"/>
        <v>381800.82936340757</v>
      </c>
      <c r="V476" s="7">
        <f t="shared" si="98"/>
        <v>371063.31537813006</v>
      </c>
      <c r="W476" s="7">
        <f t="shared" si="99"/>
        <v>360942.04436708987</v>
      </c>
      <c r="X476" s="7">
        <f t="shared" si="100"/>
        <v>347938.79170044773</v>
      </c>
      <c r="Y476" s="7">
        <f t="shared" si="100"/>
        <v>385101.4490421713</v>
      </c>
      <c r="Z476" s="7">
        <f t="shared" si="100"/>
        <v>370793.61602901696</v>
      </c>
      <c r="AA476" s="7">
        <f t="shared" si="92"/>
        <v>360005.17932367133</v>
      </c>
      <c r="AB476" s="7" cm="1">
        <f t="array" ref="AB476">SUM(ABS(T476:W476-X475:AA475))</f>
        <v>0</v>
      </c>
      <c r="AC476" s="6">
        <f t="shared" si="101"/>
        <v>0.23768924254715268</v>
      </c>
      <c r="AD476" s="6">
        <f t="shared" si="101"/>
        <v>0.26307636259612505</v>
      </c>
      <c r="AE476" s="6">
        <f t="shared" si="101"/>
        <v>0.25330217796219184</v>
      </c>
      <c r="AF476" s="6">
        <f t="shared" si="101"/>
        <v>0.24593221689453032</v>
      </c>
    </row>
    <row r="477" spans="1:32" x14ac:dyDescent="0.25">
      <c r="A477" s="1">
        <v>43423</v>
      </c>
      <c r="B477" s="3">
        <v>320.94000199999999</v>
      </c>
      <c r="C477" s="5">
        <v>50.509998000000003</v>
      </c>
      <c r="D477" s="3">
        <v>110.83000199999999</v>
      </c>
      <c r="E477" s="3">
        <v>1027.420044</v>
      </c>
      <c r="F477" s="6">
        <f t="shared" si="93"/>
        <v>-4.467929591858455E-2</v>
      </c>
      <c r="G477" s="6">
        <f t="shared" si="93"/>
        <v>6.7769586117982783E-3</v>
      </c>
      <c r="H477" s="6">
        <f t="shared" si="93"/>
        <v>7.6370944201671342E-3</v>
      </c>
      <c r="I477" s="6">
        <f t="shared" si="93"/>
        <v>-3.8239373225132711E-2</v>
      </c>
      <c r="J477" s="3" cm="1">
        <f t="array" ref="J477">B477*INDEX(AJ$3:AJ$7,2022-YEAR($A477))/1000000</f>
        <v>185.98505209900199</v>
      </c>
      <c r="K477" s="3" cm="1">
        <f t="array" ref="K477">C477*INDEX(AK$3:AK$7,2022-YEAR($A477))/1000000</f>
        <v>215.12208148200003</v>
      </c>
      <c r="L477" s="3" cm="1">
        <f t="array" ref="L477">D477*INDEX(AL$3:AL$7,2022-YEAR($A477))/1000000</f>
        <v>376.42301879279995</v>
      </c>
      <c r="M477" s="3" cm="1">
        <f t="array" ref="M477">E477*INDEX(AM$3:AM$7,2022-YEAR($A477))/1000000</f>
        <v>714.20076938616</v>
      </c>
      <c r="N477" s="3"/>
      <c r="O477" s="8">
        <v>43423</v>
      </c>
      <c r="P477" s="7">
        <f t="shared" si="94"/>
        <v>1463839.0360953074</v>
      </c>
      <c r="Q477" s="7">
        <f t="shared" si="90"/>
        <v>1439968.6058817408</v>
      </c>
      <c r="R477" s="6">
        <f t="shared" si="91"/>
        <v>-2.5392365139882411E-3</v>
      </c>
      <c r="S477" s="9">
        <f t="shared" si="95"/>
        <v>0</v>
      </c>
      <c r="T477" s="7">
        <f t="shared" si="96"/>
        <v>347938.79170044773</v>
      </c>
      <c r="U477" s="7">
        <f t="shared" si="97"/>
        <v>385101.4490421713</v>
      </c>
      <c r="V477" s="7">
        <f t="shared" si="98"/>
        <v>370793.61602901696</v>
      </c>
      <c r="W477" s="7">
        <f t="shared" si="99"/>
        <v>360005.17932367133</v>
      </c>
      <c r="X477" s="7">
        <f t="shared" si="100"/>
        <v>332393.13146450871</v>
      </c>
      <c r="Y477" s="7">
        <f t="shared" si="100"/>
        <v>387711.26562367368</v>
      </c>
      <c r="Z477" s="7">
        <f t="shared" si="100"/>
        <v>373625.40188502573</v>
      </c>
      <c r="AA477" s="7">
        <f t="shared" si="92"/>
        <v>346238.80690853263</v>
      </c>
      <c r="AB477" s="7" cm="1">
        <f t="array" ref="AB477">SUM(ABS(T477:W477-X476:AA476))</f>
        <v>0</v>
      </c>
      <c r="AC477" s="6">
        <f t="shared" si="101"/>
        <v>0.23083359602897266</v>
      </c>
      <c r="AD477" s="6">
        <f t="shared" si="101"/>
        <v>0.2692498045026927</v>
      </c>
      <c r="AE477" s="6">
        <f t="shared" si="101"/>
        <v>0.25946774142082246</v>
      </c>
      <c r="AF477" s="6">
        <f t="shared" si="101"/>
        <v>0.24044885804751212</v>
      </c>
    </row>
    <row r="478" spans="1:32" x14ac:dyDescent="0.25">
      <c r="A478" s="1">
        <v>43424</v>
      </c>
      <c r="B478" s="3">
        <v>317.70001200000002</v>
      </c>
      <c r="C478" s="5">
        <v>49.380001</v>
      </c>
      <c r="D478" s="3">
        <v>108.449997</v>
      </c>
      <c r="E478" s="3">
        <v>1030.4499510000001</v>
      </c>
      <c r="F478" s="6">
        <f t="shared" si="93"/>
        <v>-1.0095313702901954E-2</v>
      </c>
      <c r="G478" s="6">
        <f t="shared" si="93"/>
        <v>-2.2371749054514001E-2</v>
      </c>
      <c r="H478" s="6">
        <f t="shared" si="93"/>
        <v>-2.1474374781658812E-2</v>
      </c>
      <c r="I478" s="6">
        <f t="shared" si="93"/>
        <v>2.9490440815267416E-3</v>
      </c>
      <c r="J478" s="3" cm="1">
        <f t="array" ref="J478">B478*INDEX(AJ$3:AJ$7,2022-YEAR($A478))/1000000</f>
        <v>184.10747465401198</v>
      </c>
      <c r="K478" s="3" cm="1">
        <f t="array" ref="K478">C478*INDEX(AK$3:AK$7,2022-YEAR($A478))/1000000</f>
        <v>210.309424259</v>
      </c>
      <c r="L478" s="3" cm="1">
        <f t="array" ref="L478">D478*INDEX(AL$3:AL$7,2022-YEAR($A478))/1000000</f>
        <v>368.33956981080001</v>
      </c>
      <c r="M478" s="3" cm="1">
        <f t="array" ref="M478">E478*INDEX(AM$3:AM$7,2022-YEAR($A478))/1000000</f>
        <v>716.30697893813999</v>
      </c>
      <c r="N478" s="3"/>
      <c r="O478" s="8">
        <v>43424</v>
      </c>
      <c r="P478" s="7">
        <f t="shared" si="94"/>
        <v>1439968.6058817408</v>
      </c>
      <c r="Q478" s="7">
        <f t="shared" si="90"/>
        <v>1420936.9154030574</v>
      </c>
      <c r="R478" s="6">
        <f t="shared" si="91"/>
        <v>-1.6306731563355048E-2</v>
      </c>
      <c r="S478" s="9">
        <f t="shared" si="95"/>
        <v>0</v>
      </c>
      <c r="T478" s="7">
        <f t="shared" si="96"/>
        <v>332393.13146450871</v>
      </c>
      <c r="U478" s="7">
        <f t="shared" si="97"/>
        <v>387711.26562367368</v>
      </c>
      <c r="V478" s="7">
        <f t="shared" si="98"/>
        <v>373625.40188502573</v>
      </c>
      <c r="W478" s="7">
        <f t="shared" si="99"/>
        <v>346238.80690853263</v>
      </c>
      <c r="X478" s="7">
        <f t="shared" si="100"/>
        <v>329037.51852968457</v>
      </c>
      <c r="Y478" s="7">
        <f t="shared" si="100"/>
        <v>379037.48648353282</v>
      </c>
      <c r="Z478" s="7">
        <f t="shared" si="100"/>
        <v>365602.02997699875</v>
      </c>
      <c r="AA478" s="7">
        <f t="shared" si="92"/>
        <v>347259.8804128411</v>
      </c>
      <c r="AB478" s="7" cm="1">
        <f t="array" ref="AB478">SUM(ABS(T478:W478-X477:AA477))</f>
        <v>0</v>
      </c>
      <c r="AC478" s="6">
        <f t="shared" si="101"/>
        <v>0.23156377666235176</v>
      </c>
      <c r="AD478" s="6">
        <f t="shared" si="101"/>
        <v>0.26675180465419646</v>
      </c>
      <c r="AE478" s="6">
        <f t="shared" si="101"/>
        <v>0.2572964542013419</v>
      </c>
      <c r="AF478" s="6">
        <f t="shared" si="101"/>
        <v>0.24438796448210984</v>
      </c>
    </row>
    <row r="479" spans="1:32" x14ac:dyDescent="0.25">
      <c r="A479" s="1">
        <v>43425</v>
      </c>
      <c r="B479" s="3">
        <v>317.32000699999998</v>
      </c>
      <c r="C479" s="5">
        <v>48.73</v>
      </c>
      <c r="D479" s="3">
        <v>107.639999</v>
      </c>
      <c r="E479" s="3">
        <v>1043.4300539999999</v>
      </c>
      <c r="F479" s="6">
        <f t="shared" si="93"/>
        <v>-1.1961126397440625E-3</v>
      </c>
      <c r="G479" s="6">
        <f t="shared" si="93"/>
        <v>-1.3163243961862303E-2</v>
      </c>
      <c r="H479" s="6">
        <f t="shared" si="93"/>
        <v>-7.4688614329790903E-3</v>
      </c>
      <c r="I479" s="6">
        <f t="shared" si="93"/>
        <v>1.259653900454194E-2</v>
      </c>
      <c r="J479" s="3" cm="1">
        <f t="array" ref="J479">B479*INDEX(AJ$3:AJ$7,2022-YEAR($A479))/1000000</f>
        <v>183.88726137650698</v>
      </c>
      <c r="K479" s="3" cm="1">
        <f t="array" ref="K479">C479*INDEX(AK$3:AK$7,2022-YEAR($A479))/1000000</f>
        <v>207.54106999999999</v>
      </c>
      <c r="L479" s="3" cm="1">
        <f t="array" ref="L479">D479*INDEX(AL$3:AL$7,2022-YEAR($A479))/1000000</f>
        <v>365.5884926036</v>
      </c>
      <c r="M479" s="3" cm="1">
        <f t="array" ref="M479">E479*INDEX(AM$3:AM$7,2022-YEAR($A479))/1000000</f>
        <v>725.32996773755997</v>
      </c>
      <c r="N479" s="3"/>
      <c r="O479" s="8">
        <v>43425</v>
      </c>
      <c r="P479" s="7">
        <f t="shared" si="94"/>
        <v>1420936.9154030574</v>
      </c>
      <c r="Q479" s="7">
        <f t="shared" si="90"/>
        <v>1417197.6282897389</v>
      </c>
      <c r="R479" s="6">
        <f t="shared" si="91"/>
        <v>-1.3216739865679061E-2</v>
      </c>
      <c r="S479" s="9">
        <f t="shared" si="95"/>
        <v>0</v>
      </c>
      <c r="T479" s="7">
        <f t="shared" si="96"/>
        <v>329037.51852968457</v>
      </c>
      <c r="U479" s="7">
        <f t="shared" si="97"/>
        <v>379037.48648353282</v>
      </c>
      <c r="V479" s="7">
        <f t="shared" si="98"/>
        <v>365602.02997699875</v>
      </c>
      <c r="W479" s="7">
        <f t="shared" si="99"/>
        <v>347259.8804128411</v>
      </c>
      <c r="X479" s="7">
        <f t="shared" si="100"/>
        <v>328643.95259482122</v>
      </c>
      <c r="Y479" s="7">
        <f t="shared" si="100"/>
        <v>374048.12357825902</v>
      </c>
      <c r="Z479" s="7">
        <f t="shared" si="100"/>
        <v>362871.39907548472</v>
      </c>
      <c r="AA479" s="7">
        <f t="shared" si="92"/>
        <v>351634.153041174</v>
      </c>
      <c r="AB479" s="7" cm="1">
        <f t="array" ref="AB479">SUM(ABS(T479:W479-X478:AA478))</f>
        <v>0</v>
      </c>
      <c r="AC479" s="6">
        <f t="shared" si="101"/>
        <v>0.23189705234789712</v>
      </c>
      <c r="AD479" s="6">
        <f t="shared" si="101"/>
        <v>0.26393504766844472</v>
      </c>
      <c r="AE479" s="6">
        <f t="shared" si="101"/>
        <v>0.25604855090915907</v>
      </c>
      <c r="AF479" s="6">
        <f t="shared" si="101"/>
        <v>0.24811934907449915</v>
      </c>
    </row>
    <row r="480" spans="1:32" x14ac:dyDescent="0.25">
      <c r="A480" s="1">
        <v>43427</v>
      </c>
      <c r="B480" s="3">
        <v>312.32000699999998</v>
      </c>
      <c r="C480" s="5">
        <v>49.02</v>
      </c>
      <c r="D480" s="3">
        <v>106.650002</v>
      </c>
      <c r="E480" s="3">
        <v>1030.099976</v>
      </c>
      <c r="F480" s="6">
        <f t="shared" si="93"/>
        <v>-1.5756964230748904E-2</v>
      </c>
      <c r="G480" s="6">
        <f t="shared" si="93"/>
        <v>5.9511594500309961E-3</v>
      </c>
      <c r="H480" s="6">
        <f t="shared" si="93"/>
        <v>-9.1972966294806557E-3</v>
      </c>
      <c r="I480" s="6">
        <f t="shared" si="93"/>
        <v>-1.2775248277447027E-2</v>
      </c>
      <c r="J480" s="3" cm="1">
        <f t="array" ref="J480">B480*INDEX(AJ$3:AJ$7,2022-YEAR($A480))/1000000</f>
        <v>180.98975637650699</v>
      </c>
      <c r="K480" s="3" cm="1">
        <f t="array" ref="K480">C480*INDEX(AK$3:AK$7,2022-YEAR($A480))/1000000</f>
        <v>208.77618000000001</v>
      </c>
      <c r="L480" s="3" cm="1">
        <f t="array" ref="L480">D480*INDEX(AL$3:AL$7,2022-YEAR($A480))/1000000</f>
        <v>362.2260667928</v>
      </c>
      <c r="M480" s="3" cm="1">
        <f t="array" ref="M480">E480*INDEX(AM$3:AM$7,2022-YEAR($A480))/1000000</f>
        <v>716.06369731664006</v>
      </c>
      <c r="N480" s="3"/>
      <c r="O480" s="8">
        <v>43427</v>
      </c>
      <c r="P480" s="7">
        <f t="shared" si="94"/>
        <v>1417197.6282897389</v>
      </c>
      <c r="Q480" s="7">
        <f t="shared" si="90"/>
        <v>1406415.5678058667</v>
      </c>
      <c r="R480" s="6">
        <f t="shared" si="91"/>
        <v>-2.6315644788901249E-3</v>
      </c>
      <c r="S480" s="9">
        <f t="shared" si="95"/>
        <v>0</v>
      </c>
      <c r="T480" s="7">
        <f t="shared" si="96"/>
        <v>328643.95259482122</v>
      </c>
      <c r="U480" s="7">
        <f t="shared" si="97"/>
        <v>374048.12357825902</v>
      </c>
      <c r="V480" s="7">
        <f t="shared" si="98"/>
        <v>362871.39907548472</v>
      </c>
      <c r="W480" s="7">
        <f t="shared" si="99"/>
        <v>351634.153041174</v>
      </c>
      <c r="X480" s="7">
        <f t="shared" si="100"/>
        <v>323465.52158913267</v>
      </c>
      <c r="Y480" s="7">
        <f t="shared" si="100"/>
        <v>376274.14360365813</v>
      </c>
      <c r="Z480" s="7">
        <f t="shared" si="100"/>
        <v>359533.96317983285</v>
      </c>
      <c r="AA480" s="7">
        <f t="shared" si="92"/>
        <v>347141.93943324318</v>
      </c>
      <c r="AB480" s="7" cm="1">
        <f t="array" ref="AB480">SUM(ABS(T480:W480-X479:AA479))</f>
        <v>0</v>
      </c>
      <c r="AC480" s="6">
        <f t="shared" si="101"/>
        <v>0.22999284777099532</v>
      </c>
      <c r="AD480" s="6">
        <f t="shared" si="101"/>
        <v>0.26754122481072878</v>
      </c>
      <c r="AE480" s="6">
        <f t="shared" si="101"/>
        <v>0.25563849790196636</v>
      </c>
      <c r="AF480" s="6">
        <f t="shared" si="101"/>
        <v>0.24682742951630965</v>
      </c>
    </row>
    <row r="481" spans="1:32" x14ac:dyDescent="0.25">
      <c r="A481" s="1">
        <v>43430</v>
      </c>
      <c r="B481" s="3">
        <v>316.35998499999999</v>
      </c>
      <c r="C481" s="5">
        <v>48.869999</v>
      </c>
      <c r="D481" s="3">
        <v>109.260002</v>
      </c>
      <c r="E481" s="3">
        <v>1055.9399410000001</v>
      </c>
      <c r="F481" s="6">
        <f t="shared" si="93"/>
        <v>1.2935380089178938E-2</v>
      </c>
      <c r="G481" s="6">
        <f t="shared" si="93"/>
        <v>-3.0599959200326987E-3</v>
      </c>
      <c r="H481" s="6">
        <f t="shared" si="93"/>
        <v>2.4472573380730056E-2</v>
      </c>
      <c r="I481" s="6">
        <f t="shared" si="93"/>
        <v>2.5084909816559531E-2</v>
      </c>
      <c r="J481" s="3" cm="1">
        <f t="array" ref="J481">B481*INDEX(AJ$3:AJ$7,2022-YEAR($A481))/1000000</f>
        <v>183.33092766748499</v>
      </c>
      <c r="K481" s="3" cm="1">
        <f t="array" ref="K481">C481*INDEX(AK$3:AK$7,2022-YEAR($A481))/1000000</f>
        <v>208.13732574099998</v>
      </c>
      <c r="L481" s="3" cm="1">
        <f t="array" ref="L481">D481*INDEX(AL$3:AL$7,2022-YEAR($A481))/1000000</f>
        <v>371.09067079279998</v>
      </c>
      <c r="M481" s="3" cm="1">
        <f t="array" ref="M481">E481*INDEX(AM$3:AM$7,2022-YEAR($A481))/1000000</f>
        <v>734.02609058674</v>
      </c>
      <c r="N481" s="3"/>
      <c r="O481" s="8">
        <v>43430</v>
      </c>
      <c r="P481" s="7">
        <f t="shared" si="94"/>
        <v>1406415.5678058667</v>
      </c>
      <c r="Q481" s="7">
        <f t="shared" si="90"/>
        <v>1426955.0654701374</v>
      </c>
      <c r="R481" s="6">
        <f t="shared" si="91"/>
        <v>-7.6080147670610776E-3</v>
      </c>
      <c r="S481" s="9">
        <f t="shared" si="95"/>
        <v>0</v>
      </c>
      <c r="T481" s="7">
        <f t="shared" si="96"/>
        <v>323465.52158913267</v>
      </c>
      <c r="U481" s="7">
        <f t="shared" si="97"/>
        <v>376274.14360365813</v>
      </c>
      <c r="V481" s="7">
        <f t="shared" si="98"/>
        <v>359533.96317983285</v>
      </c>
      <c r="W481" s="7">
        <f t="shared" si="99"/>
        <v>347141.93943324318</v>
      </c>
      <c r="X481" s="7">
        <f t="shared" si="100"/>
        <v>327649.67105663265</v>
      </c>
      <c r="Y481" s="7">
        <f t="shared" si="100"/>
        <v>375122.74625941709</v>
      </c>
      <c r="Z481" s="7">
        <f t="shared" si="100"/>
        <v>368332.68447661598</v>
      </c>
      <c r="AA481" s="7">
        <f t="shared" si="92"/>
        <v>355849.96367747168</v>
      </c>
      <c r="AB481" s="7" cm="1">
        <f t="array" ref="AB481">SUM(ABS(T481:W481-X480:AA480))</f>
        <v>0</v>
      </c>
      <c r="AC481" s="6">
        <f t="shared" si="101"/>
        <v>0.22961456810042036</v>
      </c>
      <c r="AD481" s="6">
        <f t="shared" si="101"/>
        <v>0.26288336285895997</v>
      </c>
      <c r="AE481" s="6">
        <f t="shared" si="101"/>
        <v>0.25812493566870781</v>
      </c>
      <c r="AF481" s="6">
        <f t="shared" si="101"/>
        <v>0.24937713337191186</v>
      </c>
    </row>
    <row r="482" spans="1:32" x14ac:dyDescent="0.25">
      <c r="A482" s="1">
        <v>43431</v>
      </c>
      <c r="B482" s="3">
        <v>318.02999899999998</v>
      </c>
      <c r="C482" s="5">
        <v>49.369999</v>
      </c>
      <c r="D482" s="3">
        <v>109.720001</v>
      </c>
      <c r="E482" s="3">
        <v>1052.280029</v>
      </c>
      <c r="F482" s="6">
        <f t="shared" si="93"/>
        <v>5.278840811678398E-3</v>
      </c>
      <c r="G482" s="6">
        <f t="shared" si="93"/>
        <v>1.0231225910194874E-2</v>
      </c>
      <c r="H482" s="6">
        <f t="shared" si="93"/>
        <v>4.2101317186502563E-3</v>
      </c>
      <c r="I482" s="6">
        <f t="shared" si="93"/>
        <v>-3.4660228843451657E-3</v>
      </c>
      <c r="J482" s="3" cm="1">
        <f t="array" ref="J482">B482*INDEX(AJ$3:AJ$7,2022-YEAR($A482))/1000000</f>
        <v>184.29870245049901</v>
      </c>
      <c r="K482" s="3" cm="1">
        <f t="array" ref="K482">C482*INDEX(AK$3:AK$7,2022-YEAR($A482))/1000000</f>
        <v>210.26682574099999</v>
      </c>
      <c r="L482" s="3" cm="1">
        <f t="array" ref="L482">D482*INDEX(AL$3:AL$7,2022-YEAR($A482))/1000000</f>
        <v>372.65301139639996</v>
      </c>
      <c r="M482" s="3" cm="1">
        <f t="array" ref="M482">E482*INDEX(AM$3:AM$7,2022-YEAR($A482))/1000000</f>
        <v>731.48193935905999</v>
      </c>
      <c r="N482" s="3"/>
      <c r="O482" s="8">
        <v>43431</v>
      </c>
      <c r="P482" s="7">
        <f t="shared" si="94"/>
        <v>1426955.0654701374</v>
      </c>
      <c r="Q482" s="7">
        <f t="shared" si="90"/>
        <v>1432839.9864871078</v>
      </c>
      <c r="R482" s="6">
        <f t="shared" si="91"/>
        <v>1.4604145555864534E-2</v>
      </c>
      <c r="S482" s="9">
        <f t="shared" si="95"/>
        <v>0</v>
      </c>
      <c r="T482" s="7">
        <f t="shared" si="96"/>
        <v>327649.67105663265</v>
      </c>
      <c r="U482" s="7">
        <f t="shared" si="97"/>
        <v>375122.74625941709</v>
      </c>
      <c r="V482" s="7">
        <f t="shared" si="98"/>
        <v>368332.68447661598</v>
      </c>
      <c r="W482" s="7">
        <f t="shared" si="99"/>
        <v>355849.96367747168</v>
      </c>
      <c r="X482" s="7">
        <f t="shared" si="100"/>
        <v>329379.28151213942</v>
      </c>
      <c r="Y482" s="7">
        <f t="shared" si="100"/>
        <v>378960.71182044991</v>
      </c>
      <c r="Z482" s="7">
        <f t="shared" si="100"/>
        <v>369883.41359454655</v>
      </c>
      <c r="AA482" s="7">
        <f t="shared" si="92"/>
        <v>354616.57955997216</v>
      </c>
      <c r="AB482" s="7" cm="1">
        <f t="array" ref="AB482">SUM(ABS(T482:W482-X481:AA481))</f>
        <v>0</v>
      </c>
      <c r="AC482" s="6">
        <f t="shared" si="101"/>
        <v>0.22987862191065608</v>
      </c>
      <c r="AD482" s="6">
        <f t="shared" si="101"/>
        <v>0.26448222787915593</v>
      </c>
      <c r="AE482" s="6">
        <f t="shared" si="101"/>
        <v>0.25814704857685422</v>
      </c>
      <c r="AF482" s="6">
        <f t="shared" si="101"/>
        <v>0.24749210163333396</v>
      </c>
    </row>
    <row r="483" spans="1:32" x14ac:dyDescent="0.25">
      <c r="A483" s="1">
        <v>43432</v>
      </c>
      <c r="B483" s="3">
        <v>333.5</v>
      </c>
      <c r="C483" s="5">
        <v>49.709999000000003</v>
      </c>
      <c r="D483" s="3">
        <v>110.94000200000001</v>
      </c>
      <c r="E483" s="3">
        <v>1091.790039</v>
      </c>
      <c r="F483" s="6">
        <f t="shared" si="93"/>
        <v>4.8643213057394608E-2</v>
      </c>
      <c r="G483" s="6">
        <f t="shared" si="93"/>
        <v>6.886773483629316E-3</v>
      </c>
      <c r="H483" s="6">
        <f t="shared" si="93"/>
        <v>1.1119221553780534E-2</v>
      </c>
      <c r="I483" s="6">
        <f t="shared" si="93"/>
        <v>3.7547049180004954E-2</v>
      </c>
      <c r="J483" s="3" cm="1">
        <f t="array" ref="J483">B483*INDEX(AJ$3:AJ$7,2022-YEAR($A483))/1000000</f>
        <v>193.26358350000001</v>
      </c>
      <c r="K483" s="3" cm="1">
        <f t="array" ref="K483">C483*INDEX(AK$3:AK$7,2022-YEAR($A483))/1000000</f>
        <v>211.71488574100002</v>
      </c>
      <c r="L483" s="3" cm="1">
        <f t="array" ref="L483">D483*INDEX(AL$3:AL$7,2022-YEAR($A483))/1000000</f>
        <v>376.79662279280001</v>
      </c>
      <c r="M483" s="3" cm="1">
        <f t="array" ref="M483">E483*INDEX(AM$3:AM$7,2022-YEAR($A483))/1000000</f>
        <v>758.94692771045993</v>
      </c>
      <c r="N483" s="3"/>
      <c r="O483" s="8">
        <v>43432</v>
      </c>
      <c r="P483" s="7">
        <f t="shared" si="94"/>
        <v>1432839.9864871078</v>
      </c>
      <c r="Q483" s="7">
        <f t="shared" si="90"/>
        <v>1468899.4914135067</v>
      </c>
      <c r="R483" s="6">
        <f t="shared" si="91"/>
        <v>4.1241109544198906E-3</v>
      </c>
      <c r="S483" s="9">
        <f t="shared" si="95"/>
        <v>0</v>
      </c>
      <c r="T483" s="7">
        <f t="shared" si="96"/>
        <v>329379.28151213942</v>
      </c>
      <c r="U483" s="7">
        <f t="shared" si="97"/>
        <v>378960.71182044991</v>
      </c>
      <c r="V483" s="7">
        <f t="shared" si="98"/>
        <v>369883.41359454655</v>
      </c>
      <c r="W483" s="7">
        <f t="shared" si="99"/>
        <v>354616.57955997216</v>
      </c>
      <c r="X483" s="7">
        <f t="shared" si="100"/>
        <v>345401.34807942604</v>
      </c>
      <c r="Y483" s="7">
        <f t="shared" si="100"/>
        <v>381570.52840195224</v>
      </c>
      <c r="Z483" s="7">
        <f t="shared" si="100"/>
        <v>373996.22921937291</v>
      </c>
      <c r="AA483" s="7">
        <f t="shared" si="92"/>
        <v>367931.38571275555</v>
      </c>
      <c r="AB483" s="7" cm="1">
        <f t="array" ref="AB483">SUM(ABS(T483:W483-X482:AA482))</f>
        <v>0</v>
      </c>
      <c r="AC483" s="6">
        <f t="shared" si="101"/>
        <v>0.23514294211311212</v>
      </c>
      <c r="AD483" s="6">
        <f t="shared" si="101"/>
        <v>0.25976626081800253</v>
      </c>
      <c r="AE483" s="6">
        <f t="shared" si="101"/>
        <v>0.25460981599188942</v>
      </c>
      <c r="AF483" s="6">
        <f t="shared" si="101"/>
        <v>0.25048098107699596</v>
      </c>
    </row>
    <row r="484" spans="1:32" x14ac:dyDescent="0.25">
      <c r="A484" s="1">
        <v>43433</v>
      </c>
      <c r="B484" s="3">
        <v>342.55999800000001</v>
      </c>
      <c r="C484" s="5">
        <v>48.98</v>
      </c>
      <c r="D484" s="3">
        <v>110.05999799999999</v>
      </c>
      <c r="E484" s="3">
        <v>1094.579956</v>
      </c>
      <c r="F484" s="6">
        <f t="shared" si="93"/>
        <v>2.7166410794602802E-2</v>
      </c>
      <c r="G484" s="6">
        <f t="shared" si="93"/>
        <v>-1.4685154187993543E-2</v>
      </c>
      <c r="H484" s="6">
        <f t="shared" si="93"/>
        <v>-7.9322515245674463E-3</v>
      </c>
      <c r="I484" s="6">
        <f t="shared" si="93"/>
        <v>2.5553603718122542E-3</v>
      </c>
      <c r="J484" s="3" cm="1">
        <f t="array" ref="J484">B484*INDEX(AJ$3:AJ$7,2022-YEAR($A484))/1000000</f>
        <v>198.513861400998</v>
      </c>
      <c r="K484" s="3" cm="1">
        <f t="array" ref="K484">C484*INDEX(AK$3:AK$7,2022-YEAR($A484))/1000000</f>
        <v>208.60581999999999</v>
      </c>
      <c r="L484" s="3" cm="1">
        <f t="array" ref="L484">D484*INDEX(AL$3:AL$7,2022-YEAR($A484))/1000000</f>
        <v>373.80777720719999</v>
      </c>
      <c r="M484" s="3" cm="1">
        <f t="array" ref="M484">E484*INDEX(AM$3:AM$7,2022-YEAR($A484))/1000000</f>
        <v>760.88631061384001</v>
      </c>
      <c r="N484" s="3"/>
      <c r="O484" s="8">
        <v>43433</v>
      </c>
      <c r="P484" s="7">
        <f t="shared" si="94"/>
        <v>1468899.4914135067</v>
      </c>
      <c r="Q484" s="7">
        <f t="shared" si="90"/>
        <v>1470652.9494044536</v>
      </c>
      <c r="R484" s="6">
        <f t="shared" si="91"/>
        <v>2.5166456315059982E-2</v>
      </c>
      <c r="S484" s="9">
        <f t="shared" si="95"/>
        <v>0</v>
      </c>
      <c r="T484" s="7">
        <f t="shared" si="96"/>
        <v>345401.34807942604</v>
      </c>
      <c r="U484" s="7">
        <f t="shared" si="97"/>
        <v>381570.52840195224</v>
      </c>
      <c r="V484" s="7">
        <f t="shared" si="98"/>
        <v>373996.22921937291</v>
      </c>
      <c r="W484" s="7">
        <f t="shared" si="99"/>
        <v>367931.38571275555</v>
      </c>
      <c r="X484" s="7">
        <f t="shared" si="100"/>
        <v>354784.66299036128</v>
      </c>
      <c r="Y484" s="7">
        <f t="shared" si="100"/>
        <v>375967.1063587754</v>
      </c>
      <c r="Z484" s="7">
        <f t="shared" si="100"/>
        <v>371029.59705996508</v>
      </c>
      <c r="AA484" s="7">
        <f t="shared" si="92"/>
        <v>368871.58299535193</v>
      </c>
      <c r="AB484" s="7" cm="1">
        <f t="array" ref="AB484">SUM(ABS(T484:W484-X483:AA483))</f>
        <v>0</v>
      </c>
      <c r="AC484" s="6">
        <f t="shared" si="101"/>
        <v>0.24124295479367355</v>
      </c>
      <c r="AD484" s="6">
        <f t="shared" si="101"/>
        <v>0.25564638245279059</v>
      </c>
      <c r="AE484" s="6">
        <f t="shared" si="101"/>
        <v>0.25228902387216162</v>
      </c>
      <c r="AF484" s="6">
        <f t="shared" si="101"/>
        <v>0.25082163888137432</v>
      </c>
    </row>
    <row r="485" spans="1:32" x14ac:dyDescent="0.25">
      <c r="A485" s="1">
        <v>43434</v>
      </c>
      <c r="B485" s="3">
        <v>346.76001000000002</v>
      </c>
      <c r="C485" s="5">
        <v>50.400002000000001</v>
      </c>
      <c r="D485" s="3">
        <v>111.19000200000001</v>
      </c>
      <c r="E485" s="3">
        <v>1109.650024</v>
      </c>
      <c r="F485" s="6">
        <f t="shared" si="93"/>
        <v>1.2260660977701177E-2</v>
      </c>
      <c r="G485" s="6">
        <f t="shared" si="93"/>
        <v>2.8991465904450786E-2</v>
      </c>
      <c r="H485" s="6">
        <f t="shared" si="93"/>
        <v>1.0267163552011072E-2</v>
      </c>
      <c r="I485" s="6">
        <f t="shared" si="93"/>
        <v>1.3767900569887637E-2</v>
      </c>
      <c r="J485" s="3" cm="1">
        <f t="array" ref="J485">B485*INDEX(AJ$3:AJ$7,2022-YEAR($A485))/1000000</f>
        <v>200.94777255501003</v>
      </c>
      <c r="K485" s="3" cm="1">
        <f t="array" ref="K485">C485*INDEX(AK$3:AK$7,2022-YEAR($A485))/1000000</f>
        <v>214.653608518</v>
      </c>
      <c r="L485" s="3" cm="1">
        <f t="array" ref="L485">D485*INDEX(AL$3:AL$7,2022-YEAR($A485))/1000000</f>
        <v>377.64572279280003</v>
      </c>
      <c r="M485" s="3" cm="1">
        <f t="array" ref="M485">E485*INDEX(AM$3:AM$7,2022-YEAR($A485))/1000000</f>
        <v>771.36211768336</v>
      </c>
      <c r="N485" s="3"/>
      <c r="O485" s="8">
        <v>43434</v>
      </c>
      <c r="P485" s="7">
        <f t="shared" si="94"/>
        <v>1470652.9494044536</v>
      </c>
      <c r="Q485" s="7">
        <f t="shared" si="90"/>
        <v>1494790.6902560506</v>
      </c>
      <c r="R485" s="6">
        <f t="shared" si="91"/>
        <v>1.193722239810624E-3</v>
      </c>
      <c r="S485" s="9">
        <f t="shared" si="95"/>
        <v>0</v>
      </c>
      <c r="T485" s="7">
        <f t="shared" si="96"/>
        <v>354784.66299036128</v>
      </c>
      <c r="U485" s="7">
        <f t="shared" si="97"/>
        <v>375967.1063587754</v>
      </c>
      <c r="V485" s="7">
        <f t="shared" si="98"/>
        <v>371029.59705996508</v>
      </c>
      <c r="W485" s="7">
        <f t="shared" si="99"/>
        <v>368871.58299535193</v>
      </c>
      <c r="X485" s="7">
        <f t="shared" si="100"/>
        <v>359134.55746337411</v>
      </c>
      <c r="Y485" s="7">
        <f t="shared" si="100"/>
        <v>386866.94390397088</v>
      </c>
      <c r="Z485" s="7">
        <f t="shared" si="100"/>
        <v>374839.01861561654</v>
      </c>
      <c r="AA485" s="7">
        <f t="shared" si="92"/>
        <v>373950.17027308902</v>
      </c>
      <c r="AB485" s="7" cm="1">
        <f t="array" ref="AB485">SUM(ABS(T485:W485-X484:AA484))</f>
        <v>0</v>
      </c>
      <c r="AC485" s="6">
        <f t="shared" si="101"/>
        <v>0.24025742186142199</v>
      </c>
      <c r="AD485" s="6">
        <f t="shared" si="101"/>
        <v>0.25881011062338261</v>
      </c>
      <c r="AE485" s="6">
        <f t="shared" si="101"/>
        <v>0.25076354907683324</v>
      </c>
      <c r="AF485" s="6">
        <f t="shared" si="101"/>
        <v>0.2501689184383622</v>
      </c>
    </row>
    <row r="486" spans="1:32" x14ac:dyDescent="0.25">
      <c r="A486" s="1">
        <v>43437</v>
      </c>
      <c r="B486" s="3">
        <v>359.959991</v>
      </c>
      <c r="C486" s="5">
        <v>49.689999</v>
      </c>
      <c r="D486" s="3">
        <v>112.239998</v>
      </c>
      <c r="E486" s="3">
        <v>1116.3599850000001</v>
      </c>
      <c r="F486" s="6">
        <f t="shared" si="93"/>
        <v>3.8066618466183533E-2</v>
      </c>
      <c r="G486" s="6">
        <f t="shared" si="93"/>
        <v>-1.4087360552088923E-2</v>
      </c>
      <c r="H486" s="6">
        <f t="shared" si="93"/>
        <v>9.4432591160489299E-3</v>
      </c>
      <c r="I486" s="6">
        <f t="shared" si="93"/>
        <v>6.0469164645375884E-3</v>
      </c>
      <c r="J486" s="3" cm="1">
        <f t="array" ref="J486">B486*INDEX(AJ$3:AJ$7,2022-YEAR($A486))/1000000</f>
        <v>208.59717474449101</v>
      </c>
      <c r="K486" s="3" cm="1">
        <f t="array" ref="K486">C486*INDEX(AK$3:AK$7,2022-YEAR($A486))/1000000</f>
        <v>211.62970574100001</v>
      </c>
      <c r="L486" s="3" cm="1">
        <f t="array" ref="L486">D486*INDEX(AL$3:AL$7,2022-YEAR($A486))/1000000</f>
        <v>381.2119292072</v>
      </c>
      <c r="M486" s="3" cm="1">
        <f t="array" ref="M486">E486*INDEX(AM$3:AM$7,2022-YEAR($A486))/1000000</f>
        <v>776.02647997290001</v>
      </c>
      <c r="N486" s="3"/>
      <c r="O486" s="8">
        <v>43437</v>
      </c>
      <c r="P486" s="7">
        <f t="shared" si="94"/>
        <v>1494790.6902560506</v>
      </c>
      <c r="Q486" s="7">
        <f t="shared" si="90"/>
        <v>1509540.3256904329</v>
      </c>
      <c r="R486" s="6">
        <f t="shared" si="91"/>
        <v>1.6412941517828239E-2</v>
      </c>
      <c r="S486" s="9">
        <f t="shared" si="95"/>
        <v>1</v>
      </c>
      <c r="T486" s="7">
        <f t="shared" si="96"/>
        <v>373697.67256401264</v>
      </c>
      <c r="U486" s="7">
        <f t="shared" si="97"/>
        <v>373697.67256401264</v>
      </c>
      <c r="V486" s="7">
        <f t="shared" si="98"/>
        <v>373697.67256401264</v>
      </c>
      <c r="W486" s="7">
        <f t="shared" si="99"/>
        <v>373697.67256401264</v>
      </c>
      <c r="X486" s="7">
        <f t="shared" si="100"/>
        <v>387923.07928720763</v>
      </c>
      <c r="Y486" s="7">
        <f t="shared" si="100"/>
        <v>368433.258713127</v>
      </c>
      <c r="Z486" s="7">
        <f t="shared" si="100"/>
        <v>377226.59651709901</v>
      </c>
      <c r="AA486" s="7">
        <f t="shared" si="92"/>
        <v>375957.39117299934</v>
      </c>
      <c r="AB486" s="7" cm="1">
        <f t="array" ref="AB486">SUM(ABS(T486:W486-X485:AA485))</f>
        <v>29126.230201277067</v>
      </c>
      <c r="AC486" s="6">
        <f t="shared" si="101"/>
        <v>0.25698093166857239</v>
      </c>
      <c r="AD486" s="6">
        <f t="shared" si="101"/>
        <v>0.24406983532858795</v>
      </c>
      <c r="AE486" s="6">
        <f t="shared" si="101"/>
        <v>0.24989501114822041</v>
      </c>
      <c r="AF486" s="6">
        <f t="shared" si="101"/>
        <v>0.24905422185461928</v>
      </c>
    </row>
    <row r="487" spans="1:32" x14ac:dyDescent="0.25">
      <c r="A487" s="1">
        <v>43438</v>
      </c>
      <c r="B487" s="3">
        <v>342.5</v>
      </c>
      <c r="C487" s="5">
        <v>49.580002</v>
      </c>
      <c r="D487" s="3">
        <v>107.230003</v>
      </c>
      <c r="E487" s="3">
        <v>1062.469971</v>
      </c>
      <c r="F487" s="6">
        <f t="shared" si="93"/>
        <v>-4.8505365697711689E-2</v>
      </c>
      <c r="G487" s="6">
        <f t="shared" si="93"/>
        <v>-2.2136647658214104E-3</v>
      </c>
      <c r="H487" s="6">
        <f t="shared" si="93"/>
        <v>-4.4636449476772144E-2</v>
      </c>
      <c r="I487" s="6">
        <f t="shared" si="93"/>
        <v>-4.8272971733217429E-2</v>
      </c>
      <c r="J487" s="3" cm="1">
        <f t="array" ref="J487">B487*INDEX(AJ$3:AJ$7,2022-YEAR($A487))/1000000</f>
        <v>198.47909250000001</v>
      </c>
      <c r="K487" s="3" cm="1">
        <f t="array" ref="K487">C487*INDEX(AK$3:AK$7,2022-YEAR($A487))/1000000</f>
        <v>211.161228518</v>
      </c>
      <c r="L487" s="3" cm="1">
        <f t="array" ref="L487">D487*INDEX(AL$3:AL$7,2022-YEAR($A487))/1000000</f>
        <v>364.19598218919998</v>
      </c>
      <c r="M487" s="3" cm="1">
        <f t="array" ref="M487">E487*INDEX(AM$3:AM$7,2022-YEAR($A487))/1000000</f>
        <v>738.56537564093992</v>
      </c>
      <c r="N487" s="3"/>
      <c r="O487" s="8">
        <v>43438</v>
      </c>
      <c r="P487" s="7">
        <f t="shared" si="94"/>
        <v>1509540.3256904329</v>
      </c>
      <c r="Q487" s="7">
        <f t="shared" si="90"/>
        <v>1454921.750709936</v>
      </c>
      <c r="R487" s="6">
        <f t="shared" si="91"/>
        <v>9.8673583736701431E-3</v>
      </c>
      <c r="S487" s="9">
        <f t="shared" si="95"/>
        <v>0</v>
      </c>
      <c r="T487" s="7">
        <f t="shared" si="96"/>
        <v>387923.07928720763</v>
      </c>
      <c r="U487" s="7">
        <f t="shared" si="97"/>
        <v>368433.258713127</v>
      </c>
      <c r="V487" s="7">
        <f t="shared" si="98"/>
        <v>377226.59651709901</v>
      </c>
      <c r="W487" s="7">
        <f t="shared" si="99"/>
        <v>375957.39117299934</v>
      </c>
      <c r="X487" s="7">
        <f t="shared" si="100"/>
        <v>369106.72846379923</v>
      </c>
      <c r="Y487" s="7">
        <f t="shared" si="100"/>
        <v>367617.67098975694</v>
      </c>
      <c r="Z487" s="7">
        <f t="shared" si="100"/>
        <v>360388.54060036881</v>
      </c>
      <c r="AA487" s="7">
        <f t="shared" si="92"/>
        <v>357808.81065601099</v>
      </c>
      <c r="AB487" s="7" cm="1">
        <f t="array" ref="AB487">SUM(ABS(T487:W487-X486:AA486))</f>
        <v>0</v>
      </c>
      <c r="AC487" s="6">
        <f t="shared" si="101"/>
        <v>0.25369524394263254</v>
      </c>
      <c r="AD487" s="6">
        <f t="shared" si="101"/>
        <v>0.25267178170260779</v>
      </c>
      <c r="AE487" s="6">
        <f t="shared" si="101"/>
        <v>0.24770303999133664</v>
      </c>
      <c r="AF487" s="6">
        <f t="shared" si="101"/>
        <v>0.24592993436342295</v>
      </c>
    </row>
    <row r="488" spans="1:32" x14ac:dyDescent="0.25">
      <c r="A488" s="1">
        <v>43440</v>
      </c>
      <c r="B488" s="3">
        <v>331.89999399999999</v>
      </c>
      <c r="C488" s="5">
        <v>49.380001</v>
      </c>
      <c r="D488" s="3">
        <v>105.19000200000001</v>
      </c>
      <c r="E488" s="3">
        <v>1078.079956</v>
      </c>
      <c r="F488" s="6">
        <f t="shared" si="93"/>
        <v>-3.0948922627737296E-2</v>
      </c>
      <c r="G488" s="6">
        <f t="shared" si="93"/>
        <v>-4.0339046375996723E-3</v>
      </c>
      <c r="H488" s="6">
        <f t="shared" si="93"/>
        <v>-1.9024535511763307E-2</v>
      </c>
      <c r="I488" s="6">
        <f t="shared" si="93"/>
        <v>1.4692165826868386E-2</v>
      </c>
      <c r="J488" s="3" cm="1">
        <f t="array" ref="J488">B488*INDEX(AJ$3:AJ$7,2022-YEAR($A488))/1000000</f>
        <v>192.33637842299399</v>
      </c>
      <c r="K488" s="3" cm="1">
        <f t="array" ref="K488">C488*INDEX(AK$3:AK$7,2022-YEAR($A488))/1000000</f>
        <v>210.309424259</v>
      </c>
      <c r="L488" s="3" cm="1">
        <f t="array" ref="L488">D488*INDEX(AL$3:AL$7,2022-YEAR($A488))/1000000</f>
        <v>357.26732279280003</v>
      </c>
      <c r="M488" s="3" cm="1">
        <f t="array" ref="M488">E488*INDEX(AM$3:AM$7,2022-YEAR($A488))/1000000</f>
        <v>749.41650061383996</v>
      </c>
      <c r="N488" s="3"/>
      <c r="O488" s="8">
        <v>43440</v>
      </c>
      <c r="P488" s="7">
        <f t="shared" si="94"/>
        <v>1454921.750709936</v>
      </c>
      <c r="Q488" s="7">
        <f t="shared" si="90"/>
        <v>1440416.1222932518</v>
      </c>
      <c r="R488" s="6">
        <f t="shared" si="91"/>
        <v>-3.6182256314030825E-2</v>
      </c>
      <c r="S488" s="9">
        <f t="shared" si="95"/>
        <v>0</v>
      </c>
      <c r="T488" s="7">
        <f t="shared" si="96"/>
        <v>369106.72846379923</v>
      </c>
      <c r="U488" s="7">
        <f t="shared" si="97"/>
        <v>367617.67098975694</v>
      </c>
      <c r="V488" s="7">
        <f t="shared" si="98"/>
        <v>360388.54060036881</v>
      </c>
      <c r="W488" s="7">
        <f t="shared" si="99"/>
        <v>357808.81065601099</v>
      </c>
      <c r="X488" s="7">
        <f t="shared" si="100"/>
        <v>357683.2728831959</v>
      </c>
      <c r="Y488" s="7">
        <f t="shared" si="100"/>
        <v>366134.73636188777</v>
      </c>
      <c r="Z488" s="7">
        <f t="shared" si="100"/>
        <v>353532.31601168454</v>
      </c>
      <c r="AA488" s="7">
        <f t="shared" si="92"/>
        <v>363065.79703648371</v>
      </c>
      <c r="AB488" s="7" cm="1">
        <f t="array" ref="AB488">SUM(ABS(T488:W488-X487:AA487))</f>
        <v>0</v>
      </c>
      <c r="AC488" s="6">
        <f t="shared" si="101"/>
        <v>0.24831940391901264</v>
      </c>
      <c r="AD488" s="6">
        <f t="shared" si="101"/>
        <v>0.25418678026109115</v>
      </c>
      <c r="AE488" s="6">
        <f t="shared" si="101"/>
        <v>0.24543762773831929</v>
      </c>
      <c r="AF488" s="6">
        <f t="shared" si="101"/>
        <v>0.25205618808157704</v>
      </c>
    </row>
    <row r="489" spans="1:32" x14ac:dyDescent="0.25">
      <c r="A489" s="1">
        <v>43441</v>
      </c>
      <c r="B489" s="3">
        <v>323.22000100000002</v>
      </c>
      <c r="C489" s="5">
        <v>49.09</v>
      </c>
      <c r="D489" s="3">
        <v>103.290001</v>
      </c>
      <c r="E489" s="3">
        <v>1046.579956</v>
      </c>
      <c r="F489" s="6">
        <f t="shared" si="93"/>
        <v>-2.6152434940989955E-2</v>
      </c>
      <c r="G489" s="6">
        <f t="shared" si="93"/>
        <v>-5.8728431374474033E-3</v>
      </c>
      <c r="H489" s="6">
        <f t="shared" si="93"/>
        <v>-1.806256263784467E-2</v>
      </c>
      <c r="I489" s="6">
        <f t="shared" si="93"/>
        <v>-2.9218612056265747E-2</v>
      </c>
      <c r="J489" s="3" cm="1">
        <f t="array" ref="J489">B489*INDEX(AJ$3:AJ$7,2022-YEAR($A489))/1000000</f>
        <v>187.306313799501</v>
      </c>
      <c r="K489" s="3" cm="1">
        <f t="array" ref="K489">C489*INDEX(AK$3:AK$7,2022-YEAR($A489))/1000000</f>
        <v>209.07431</v>
      </c>
      <c r="L489" s="3" cm="1">
        <f t="array" ref="L489">D489*INDEX(AL$3:AL$7,2022-YEAR($A489))/1000000</f>
        <v>350.81415939640004</v>
      </c>
      <c r="M489" s="3" cm="1">
        <f t="array" ref="M489">E489*INDEX(AM$3:AM$7,2022-YEAR($A489))/1000000</f>
        <v>727.51959061384002</v>
      </c>
      <c r="N489" s="3"/>
      <c r="O489" s="8">
        <v>43441</v>
      </c>
      <c r="P489" s="7">
        <f t="shared" si="94"/>
        <v>1440416.1222932518</v>
      </c>
      <c r="Q489" s="7">
        <f t="shared" si="90"/>
        <v>1411917.6036188984</v>
      </c>
      <c r="R489" s="6">
        <f t="shared" si="91"/>
        <v>-9.9700402510348729E-3</v>
      </c>
      <c r="S489" s="9">
        <f t="shared" si="95"/>
        <v>0</v>
      </c>
      <c r="T489" s="7">
        <f t="shared" si="96"/>
        <v>357683.2728831959</v>
      </c>
      <c r="U489" s="7">
        <f t="shared" si="97"/>
        <v>366134.73636188777</v>
      </c>
      <c r="V489" s="7">
        <f t="shared" si="98"/>
        <v>353532.31601168454</v>
      </c>
      <c r="W489" s="7">
        <f t="shared" si="99"/>
        <v>363065.79703648371</v>
      </c>
      <c r="X489" s="7">
        <f t="shared" si="100"/>
        <v>348328.98435963772</v>
      </c>
      <c r="Y489" s="7">
        <f t="shared" si="100"/>
        <v>363984.48448806372</v>
      </c>
      <c r="Z489" s="7">
        <f t="shared" si="100"/>
        <v>347146.61640922126</v>
      </c>
      <c r="AA489" s="7">
        <f t="shared" si="92"/>
        <v>352457.51836197579</v>
      </c>
      <c r="AB489" s="7" cm="1">
        <f t="array" ref="AB489">SUM(ABS(T489:W489-X488:AA488))</f>
        <v>0</v>
      </c>
      <c r="AC489" s="6">
        <f t="shared" si="101"/>
        <v>0.24670631166212012</v>
      </c>
      <c r="AD489" s="6">
        <f t="shared" si="101"/>
        <v>0.25779442338216613</v>
      </c>
      <c r="AE489" s="6">
        <f t="shared" si="101"/>
        <v>0.24586889172530091</v>
      </c>
      <c r="AF489" s="6">
        <f t="shared" si="101"/>
        <v>0.2496303732304129</v>
      </c>
    </row>
    <row r="490" spans="1:32" x14ac:dyDescent="0.25">
      <c r="A490" s="1">
        <v>43444</v>
      </c>
      <c r="B490" s="3">
        <v>326.35000600000001</v>
      </c>
      <c r="C490" s="5">
        <v>49.240001999999997</v>
      </c>
      <c r="D490" s="3">
        <v>101.360001</v>
      </c>
      <c r="E490" s="3">
        <v>1053.1800539999999</v>
      </c>
      <c r="F490" s="6">
        <f t="shared" si="93"/>
        <v>9.6838221345094677E-3</v>
      </c>
      <c r="G490" s="6">
        <f t="shared" si="93"/>
        <v>3.0556528824605689E-3</v>
      </c>
      <c r="H490" s="6">
        <f t="shared" si="93"/>
        <v>-1.8685254926079531E-2</v>
      </c>
      <c r="I490" s="6">
        <f t="shared" si="93"/>
        <v>6.3063485614851533E-3</v>
      </c>
      <c r="J490" s="3" cm="1">
        <f t="array" ref="J490">B490*INDEX(AJ$3:AJ$7,2022-YEAR($A490))/1000000</f>
        <v>189.12015482700602</v>
      </c>
      <c r="K490" s="3" cm="1">
        <f t="array" ref="K490">C490*INDEX(AK$3:AK$7,2022-YEAR($A490))/1000000</f>
        <v>209.71316851799997</v>
      </c>
      <c r="L490" s="3" cm="1">
        <f t="array" ref="L490">D490*INDEX(AL$3:AL$7,2022-YEAR($A490))/1000000</f>
        <v>344.2591073964</v>
      </c>
      <c r="M490" s="3" cm="1">
        <f t="array" ref="M490">E490*INDEX(AM$3:AM$7,2022-YEAR($A490))/1000000</f>
        <v>732.10758273755994</v>
      </c>
      <c r="N490" s="3"/>
      <c r="O490" s="8">
        <v>43444</v>
      </c>
      <c r="P490" s="7">
        <f t="shared" si="94"/>
        <v>1411917.6036188984</v>
      </c>
      <c r="Q490" s="7">
        <f t="shared" si="90"/>
        <v>1412139.1667265028</v>
      </c>
      <c r="R490" s="6">
        <f t="shared" si="91"/>
        <v>-1.9784920644307702E-2</v>
      </c>
      <c r="S490" s="9">
        <f t="shared" si="95"/>
        <v>0</v>
      </c>
      <c r="T490" s="7">
        <f t="shared" si="96"/>
        <v>348328.98435963772</v>
      </c>
      <c r="U490" s="7">
        <f t="shared" si="97"/>
        <v>363984.48448806372</v>
      </c>
      <c r="V490" s="7">
        <f t="shared" si="98"/>
        <v>347146.61640922126</v>
      </c>
      <c r="W490" s="7">
        <f t="shared" si="99"/>
        <v>352457.51836197579</v>
      </c>
      <c r="X490" s="7">
        <f t="shared" si="100"/>
        <v>351702.14028847078</v>
      </c>
      <c r="Y490" s="7">
        <f t="shared" si="100"/>
        <v>365096.69472726062</v>
      </c>
      <c r="Z490" s="7">
        <f t="shared" si="100"/>
        <v>340660.09338488907</v>
      </c>
      <c r="AA490" s="7">
        <f t="shared" si="92"/>
        <v>354680.23832588247</v>
      </c>
      <c r="AB490" s="7" cm="1">
        <f t="array" ref="AB490">SUM(ABS(T490:W490-X489:AA489))</f>
        <v>0</v>
      </c>
      <c r="AC490" s="6">
        <f t="shared" si="101"/>
        <v>0.24905628890936851</v>
      </c>
      <c r="AD490" s="6">
        <f t="shared" si="101"/>
        <v>0.25854158239488234</v>
      </c>
      <c r="AE490" s="6">
        <f t="shared" si="101"/>
        <v>0.24123691305480707</v>
      </c>
      <c r="AF490" s="6">
        <f t="shared" si="101"/>
        <v>0.25116521564094219</v>
      </c>
    </row>
    <row r="491" spans="1:32" x14ac:dyDescent="0.25">
      <c r="A491" s="1">
        <v>43445</v>
      </c>
      <c r="B491" s="3">
        <v>322.02999899999998</v>
      </c>
      <c r="C491" s="5">
        <v>49.540000999999997</v>
      </c>
      <c r="D491" s="3">
        <v>100.370003</v>
      </c>
      <c r="E491" s="3">
        <v>1061.650024</v>
      </c>
      <c r="F491" s="6">
        <f t="shared" si="93"/>
        <v>-1.3237343099665955E-2</v>
      </c>
      <c r="G491" s="6">
        <f t="shared" si="93"/>
        <v>6.0925870799111159E-3</v>
      </c>
      <c r="H491" s="6">
        <f t="shared" si="93"/>
        <v>-9.7671467071117624E-3</v>
      </c>
      <c r="I491" s="6">
        <f t="shared" si="93"/>
        <v>8.0422810589992899E-3</v>
      </c>
      <c r="J491" s="3" cm="1">
        <f t="array" ref="J491">B491*INDEX(AJ$3:AJ$7,2022-YEAR($A491))/1000000</f>
        <v>186.61670645049901</v>
      </c>
      <c r="K491" s="3" cm="1">
        <f t="array" ref="K491">C491*INDEX(AK$3:AK$7,2022-YEAR($A491))/1000000</f>
        <v>210.99086425899998</v>
      </c>
      <c r="L491" s="3" cm="1">
        <f t="array" ref="L491">D491*INDEX(AL$3:AL$7,2022-YEAR($A491))/1000000</f>
        <v>340.89667818919997</v>
      </c>
      <c r="M491" s="3" cm="1">
        <f t="array" ref="M491">E491*INDEX(AM$3:AM$7,2022-YEAR($A491))/1000000</f>
        <v>737.99539768336001</v>
      </c>
      <c r="N491" s="3"/>
      <c r="O491" s="8">
        <v>43445</v>
      </c>
      <c r="P491" s="7">
        <f t="shared" si="94"/>
        <v>1412139.1667265028</v>
      </c>
      <c r="Q491" s="7">
        <f t="shared" si="90"/>
        <v>1409233.1092851723</v>
      </c>
      <c r="R491" s="6">
        <f t="shared" si="91"/>
        <v>1.5692353933149938E-4</v>
      </c>
      <c r="S491" s="9">
        <f t="shared" si="95"/>
        <v>0</v>
      </c>
      <c r="T491" s="7">
        <f t="shared" si="96"/>
        <v>351702.14028847078</v>
      </c>
      <c r="U491" s="7">
        <f t="shared" si="97"/>
        <v>365096.69472726062</v>
      </c>
      <c r="V491" s="7">
        <f t="shared" si="98"/>
        <v>340660.09338488907</v>
      </c>
      <c r="W491" s="7">
        <f t="shared" si="99"/>
        <v>354680.23832588247</v>
      </c>
      <c r="X491" s="7">
        <f t="shared" si="100"/>
        <v>347046.53838858544</v>
      </c>
      <c r="Y491" s="7">
        <f t="shared" si="100"/>
        <v>367321.07813247421</v>
      </c>
      <c r="Z491" s="7">
        <f t="shared" si="100"/>
        <v>337332.81627554051</v>
      </c>
      <c r="AA491" s="7">
        <f t="shared" si="92"/>
        <v>357532.67648857203</v>
      </c>
      <c r="AB491" s="7" cm="1">
        <f t="array" ref="AB491">SUM(ABS(T491:W491-X490:AA490))</f>
        <v>0</v>
      </c>
      <c r="AC491" s="6">
        <f t="shared" si="101"/>
        <v>0.2462662394900893</v>
      </c>
      <c r="AD491" s="6">
        <f t="shared" si="101"/>
        <v>0.26065317065875376</v>
      </c>
      <c r="AE491" s="6">
        <f t="shared" si="101"/>
        <v>0.23937332585568558</v>
      </c>
      <c r="AF491" s="6">
        <f t="shared" si="101"/>
        <v>0.25370726399547128</v>
      </c>
    </row>
    <row r="492" spans="1:32" x14ac:dyDescent="0.25">
      <c r="A492" s="1">
        <v>43446</v>
      </c>
      <c r="B492" s="3">
        <v>326.69000199999999</v>
      </c>
      <c r="C492" s="5">
        <v>49.220001000000003</v>
      </c>
      <c r="D492" s="3">
        <v>101.019997</v>
      </c>
      <c r="E492" s="3">
        <v>1073.7299800000001</v>
      </c>
      <c r="F492" s="6">
        <f t="shared" si="93"/>
        <v>1.4470710848277335E-2</v>
      </c>
      <c r="G492" s="6">
        <f t="shared" si="93"/>
        <v>-6.4594265954898145E-3</v>
      </c>
      <c r="H492" s="6">
        <f t="shared" si="93"/>
        <v>6.4759786845878242E-3</v>
      </c>
      <c r="I492" s="6">
        <f t="shared" si="93"/>
        <v>1.1378472874221002E-2</v>
      </c>
      <c r="J492" s="3" cm="1">
        <f t="array" ref="J492">B492*INDEX(AJ$3:AJ$7,2022-YEAR($A492))/1000000</f>
        <v>189.31718284900199</v>
      </c>
      <c r="K492" s="3" cm="1">
        <f t="array" ref="K492">C492*INDEX(AK$3:AK$7,2022-YEAR($A492))/1000000</f>
        <v>209.62798425900002</v>
      </c>
      <c r="L492" s="3" cm="1">
        <f t="array" ref="L492">D492*INDEX(AL$3:AL$7,2022-YEAR($A492))/1000000</f>
        <v>343.10431781080001</v>
      </c>
      <c r="M492" s="3" cm="1">
        <f t="array" ref="M492">E492*INDEX(AM$3:AM$7,2022-YEAR($A492))/1000000</f>
        <v>746.39265829720011</v>
      </c>
      <c r="N492" s="3"/>
      <c r="O492" s="8">
        <v>43446</v>
      </c>
      <c r="P492" s="7">
        <f t="shared" si="94"/>
        <v>1409233.1092851723</v>
      </c>
      <c r="Q492" s="7">
        <f t="shared" si="90"/>
        <v>1418135.1718408011</v>
      </c>
      <c r="R492" s="6">
        <f t="shared" si="91"/>
        <v>-2.0579115074522702E-3</v>
      </c>
      <c r="S492" s="9">
        <f t="shared" si="95"/>
        <v>0</v>
      </c>
      <c r="T492" s="7">
        <f t="shared" si="96"/>
        <v>347046.53838858544</v>
      </c>
      <c r="U492" s="7">
        <f t="shared" si="97"/>
        <v>367321.07813247421</v>
      </c>
      <c r="V492" s="7">
        <f t="shared" si="98"/>
        <v>337332.81627554051</v>
      </c>
      <c r="W492" s="7">
        <f t="shared" si="99"/>
        <v>357532.67648857203</v>
      </c>
      <c r="X492" s="7">
        <f t="shared" si="100"/>
        <v>352068.54849650222</v>
      </c>
      <c r="Y492" s="7">
        <f t="shared" si="100"/>
        <v>364948.39459130133</v>
      </c>
      <c r="Z492" s="7">
        <f t="shared" si="100"/>
        <v>339517.37640335289</v>
      </c>
      <c r="AA492" s="7">
        <f t="shared" si="92"/>
        <v>361600.85234964482</v>
      </c>
      <c r="AB492" s="7" cm="1">
        <f t="array" ref="AB492">SUM(ABS(T492:W492-X491:AA491))</f>
        <v>0</v>
      </c>
      <c r="AC492" s="6">
        <f t="shared" si="101"/>
        <v>0.24826162941823235</v>
      </c>
      <c r="AD492" s="6">
        <f t="shared" si="101"/>
        <v>0.25734387090730038</v>
      </c>
      <c r="AE492" s="6">
        <f t="shared" si="101"/>
        <v>0.23941115286115114</v>
      </c>
      <c r="AF492" s="6">
        <f t="shared" si="101"/>
        <v>0.25498334681331625</v>
      </c>
    </row>
    <row r="493" spans="1:32" x14ac:dyDescent="0.25">
      <c r="A493" s="1">
        <v>43447</v>
      </c>
      <c r="B493" s="3">
        <v>325.47000100000002</v>
      </c>
      <c r="C493" s="5">
        <v>49.470001000000003</v>
      </c>
      <c r="D493" s="3">
        <v>101.120003</v>
      </c>
      <c r="E493" s="3">
        <v>1073.540039</v>
      </c>
      <c r="F493" s="6">
        <f t="shared" si="93"/>
        <v>-3.734430170899361E-3</v>
      </c>
      <c r="G493" s="6">
        <f t="shared" si="93"/>
        <v>5.0792359796985043E-3</v>
      </c>
      <c r="H493" s="6">
        <f t="shared" si="93"/>
        <v>9.899624130853546E-4</v>
      </c>
      <c r="I493" s="6">
        <f t="shared" si="93"/>
        <v>-1.7689829243672239E-4</v>
      </c>
      <c r="J493" s="3" cm="1">
        <f t="array" ref="J493">B493*INDEX(AJ$3:AJ$7,2022-YEAR($A493))/1000000</f>
        <v>188.610191049501</v>
      </c>
      <c r="K493" s="3" cm="1">
        <f t="array" ref="K493">C493*INDEX(AK$3:AK$7,2022-YEAR($A493))/1000000</f>
        <v>210.69273425899999</v>
      </c>
      <c r="L493" s="3" cm="1">
        <f t="array" ref="L493">D493*INDEX(AL$3:AL$7,2022-YEAR($A493))/1000000</f>
        <v>343.44397818919998</v>
      </c>
      <c r="M493" s="3" cm="1">
        <f t="array" ref="M493">E493*INDEX(AM$3:AM$7,2022-YEAR($A493))/1000000</f>
        <v>746.26062271045998</v>
      </c>
      <c r="N493" s="3"/>
      <c r="O493" s="8">
        <v>43447</v>
      </c>
      <c r="P493" s="7">
        <f t="shared" si="94"/>
        <v>1418135.1718408011</v>
      </c>
      <c r="Q493" s="7">
        <f t="shared" si="90"/>
        <v>1418946.1983155168</v>
      </c>
      <c r="R493" s="6">
        <f t="shared" si="91"/>
        <v>6.3169552978672439E-3</v>
      </c>
      <c r="S493" s="9">
        <f t="shared" si="95"/>
        <v>0</v>
      </c>
      <c r="T493" s="7">
        <f t="shared" si="96"/>
        <v>352068.54849650222</v>
      </c>
      <c r="U493" s="7">
        <f t="shared" si="97"/>
        <v>364948.39459130133</v>
      </c>
      <c r="V493" s="7">
        <f t="shared" si="98"/>
        <v>339517.37640335289</v>
      </c>
      <c r="W493" s="7">
        <f t="shared" si="99"/>
        <v>361600.85234964482</v>
      </c>
      <c r="X493" s="7">
        <f t="shared" si="100"/>
        <v>350753.77308677213</v>
      </c>
      <c r="Y493" s="7">
        <f t="shared" si="100"/>
        <v>366802.05360784271</v>
      </c>
      <c r="Z493" s="7">
        <f t="shared" si="100"/>
        <v>339853.4858445815</v>
      </c>
      <c r="AA493" s="7">
        <f t="shared" si="92"/>
        <v>361536.88577632053</v>
      </c>
      <c r="AB493" s="7" cm="1">
        <f t="array" ref="AB493">SUM(ABS(T493:W493-X492:AA492))</f>
        <v>0</v>
      </c>
      <c r="AC493" s="6">
        <f t="shared" si="101"/>
        <v>0.24719314481631849</v>
      </c>
      <c r="AD493" s="6">
        <f t="shared" si="101"/>
        <v>0.25850314412434167</v>
      </c>
      <c r="AE493" s="6">
        <f t="shared" si="101"/>
        <v>0.23951118530641546</v>
      </c>
      <c r="AF493" s="6">
        <f t="shared" si="101"/>
        <v>0.25479252575292444</v>
      </c>
    </row>
    <row r="494" spans="1:32" x14ac:dyDescent="0.25">
      <c r="A494" s="1">
        <v>43448</v>
      </c>
      <c r="B494" s="3">
        <v>318.75</v>
      </c>
      <c r="C494" s="5">
        <v>49.34</v>
      </c>
      <c r="D494" s="3">
        <v>100.290001</v>
      </c>
      <c r="E494" s="3">
        <v>1051.709961</v>
      </c>
      <c r="F494" s="6">
        <f t="shared" si="93"/>
        <v>-2.0647067254594753E-2</v>
      </c>
      <c r="G494" s="6">
        <f t="shared" si="93"/>
        <v>-2.6278754269684068E-3</v>
      </c>
      <c r="H494" s="6">
        <f t="shared" si="93"/>
        <v>-8.2080891552187563E-3</v>
      </c>
      <c r="I494" s="6">
        <f t="shared" si="93"/>
        <v>-2.0334665878260716E-2</v>
      </c>
      <c r="J494" s="3" cm="1">
        <f t="array" ref="J494">B494*INDEX(AJ$3:AJ$7,2022-YEAR($A494))/1000000</f>
        <v>184.71594375000001</v>
      </c>
      <c r="K494" s="3" cm="1">
        <f t="array" ref="K494">C494*INDEX(AK$3:AK$7,2022-YEAR($A494))/1000000</f>
        <v>210.13906</v>
      </c>
      <c r="L494" s="3" cm="1">
        <f t="array" ref="L494">D494*INDEX(AL$3:AL$7,2022-YEAR($A494))/1000000</f>
        <v>340.62495939640002</v>
      </c>
      <c r="M494" s="3" cm="1">
        <f t="array" ref="M494">E494*INDEX(AM$3:AM$7,2022-YEAR($A494))/1000000</f>
        <v>731.0856622895401</v>
      </c>
      <c r="N494" s="3"/>
      <c r="O494" s="8">
        <v>43448</v>
      </c>
      <c r="P494" s="7">
        <f t="shared" si="94"/>
        <v>1418946.1983155168</v>
      </c>
      <c r="Q494" s="7">
        <f t="shared" si="90"/>
        <v>1400598.9719831012</v>
      </c>
      <c r="R494" s="6">
        <f t="shared" si="91"/>
        <v>5.718964530461168E-4</v>
      </c>
      <c r="S494" s="9">
        <f t="shared" si="95"/>
        <v>0</v>
      </c>
      <c r="T494" s="7">
        <f t="shared" si="96"/>
        <v>350753.77308677213</v>
      </c>
      <c r="U494" s="7">
        <f t="shared" si="97"/>
        <v>366802.05360784271</v>
      </c>
      <c r="V494" s="7">
        <f t="shared" si="98"/>
        <v>339853.4858445815</v>
      </c>
      <c r="W494" s="7">
        <f t="shared" si="99"/>
        <v>361536.88577632053</v>
      </c>
      <c r="X494" s="7">
        <f t="shared" si="100"/>
        <v>343511.73634404666</v>
      </c>
      <c r="Y494" s="7">
        <f t="shared" si="100"/>
        <v>365838.1435046051</v>
      </c>
      <c r="Z494" s="7">
        <f t="shared" si="100"/>
        <v>337063.93813305732</v>
      </c>
      <c r="AA494" s="7">
        <f t="shared" si="92"/>
        <v>354185.15400139213</v>
      </c>
      <c r="AB494" s="7" cm="1">
        <f t="array" ref="AB494">SUM(ABS(T494:W494-X493:AA493))</f>
        <v>0</v>
      </c>
      <c r="AC494" s="6">
        <f t="shared" si="101"/>
        <v>0.24526059437104261</v>
      </c>
      <c r="AD494" s="6">
        <f t="shared" si="101"/>
        <v>0.26120120807072755</v>
      </c>
      <c r="AE494" s="6">
        <f t="shared" si="101"/>
        <v>0.24065699381159059</v>
      </c>
      <c r="AF494" s="6">
        <f t="shared" si="101"/>
        <v>0.25288120374663925</v>
      </c>
    </row>
    <row r="495" spans="1:32" x14ac:dyDescent="0.25">
      <c r="A495" s="1">
        <v>43451</v>
      </c>
      <c r="B495" s="3">
        <v>316.13000499999998</v>
      </c>
      <c r="C495" s="5">
        <v>48.330002</v>
      </c>
      <c r="D495" s="3">
        <v>99.010002</v>
      </c>
      <c r="E495" s="3">
        <v>1025.650024</v>
      </c>
      <c r="F495" s="6">
        <f t="shared" si="93"/>
        <v>-8.2195921568628538E-3</v>
      </c>
      <c r="G495" s="6">
        <f t="shared" si="93"/>
        <v>-2.0470166193757633E-2</v>
      </c>
      <c r="H495" s="6">
        <f t="shared" si="93"/>
        <v>-1.2762977238378936E-2</v>
      </c>
      <c r="I495" s="6">
        <f t="shared" si="93"/>
        <v>-2.4778634762783192E-2</v>
      </c>
      <c r="J495" s="3" cm="1">
        <f t="array" ref="J495">B495*INDEX(AJ$3:AJ$7,2022-YEAR($A495))/1000000</f>
        <v>183.19765402750497</v>
      </c>
      <c r="K495" s="3" cm="1">
        <f t="array" ref="K495">C495*INDEX(AK$3:AK$7,2022-YEAR($A495))/1000000</f>
        <v>205.83747851800001</v>
      </c>
      <c r="L495" s="3" cm="1">
        <f t="array" ref="L495">D495*INDEX(AL$3:AL$7,2022-YEAR($A495))/1000000</f>
        <v>336.27757079280002</v>
      </c>
      <c r="M495" s="3" cm="1">
        <f t="array" ref="M495">E495*INDEX(AM$3:AM$7,2022-YEAR($A495))/1000000</f>
        <v>712.97035768336002</v>
      </c>
      <c r="N495" s="3"/>
      <c r="O495" s="8">
        <v>43451</v>
      </c>
      <c r="P495" s="7">
        <f t="shared" si="94"/>
        <v>1400598.9719831012</v>
      </c>
      <c r="Q495" s="7">
        <f t="shared" si="90"/>
        <v>1377208.514072031</v>
      </c>
      <c r="R495" s="6">
        <f t="shared" si="91"/>
        <v>-1.2930177588266756E-2</v>
      </c>
      <c r="S495" s="9">
        <f t="shared" si="95"/>
        <v>0</v>
      </c>
      <c r="T495" s="7">
        <f t="shared" si="96"/>
        <v>343511.73634404666</v>
      </c>
      <c r="U495" s="7">
        <f t="shared" si="97"/>
        <v>365838.1435046051</v>
      </c>
      <c r="V495" s="7">
        <f t="shared" si="98"/>
        <v>337063.93813305732</v>
      </c>
      <c r="W495" s="7">
        <f t="shared" si="99"/>
        <v>354185.15400139213</v>
      </c>
      <c r="X495" s="7">
        <f t="shared" si="100"/>
        <v>340688.20997020282</v>
      </c>
      <c r="Y495" s="7">
        <f t="shared" si="100"/>
        <v>358349.37590705004</v>
      </c>
      <c r="Z495" s="7">
        <f t="shared" si="100"/>
        <v>332761.99876278674</v>
      </c>
      <c r="AA495" s="7">
        <f t="shared" si="92"/>
        <v>345408.92943199148</v>
      </c>
      <c r="AB495" s="7" cm="1">
        <f t="array" ref="AB495">SUM(ABS(T495:W495-X494:AA494))</f>
        <v>0</v>
      </c>
      <c r="AC495" s="6">
        <f t="shared" si="101"/>
        <v>0.24737591039346718</v>
      </c>
      <c r="AD495" s="6">
        <f t="shared" si="101"/>
        <v>0.26019979708628754</v>
      </c>
      <c r="AE495" s="6">
        <f t="shared" si="101"/>
        <v>0.24162063722573135</v>
      </c>
      <c r="AF495" s="6">
        <f t="shared" si="101"/>
        <v>0.25080365529451398</v>
      </c>
    </row>
    <row r="496" spans="1:32" x14ac:dyDescent="0.25">
      <c r="A496" s="1">
        <v>43452</v>
      </c>
      <c r="B496" s="3">
        <v>328.05999800000001</v>
      </c>
      <c r="C496" s="5">
        <v>48.32</v>
      </c>
      <c r="D496" s="3">
        <v>98.540001000000004</v>
      </c>
      <c r="E496" s="3">
        <v>1043.410034</v>
      </c>
      <c r="F496" s="6">
        <f t="shared" si="93"/>
        <v>3.7737616838996457E-2</v>
      </c>
      <c r="G496" s="6">
        <f t="shared" si="93"/>
        <v>-2.0695219503608087E-4</v>
      </c>
      <c r="H496" s="6">
        <f t="shared" si="93"/>
        <v>-4.7470052571052523E-3</v>
      </c>
      <c r="I496" s="6">
        <f t="shared" si="93"/>
        <v>1.7315857831052828E-2</v>
      </c>
      <c r="J496" s="3" cm="1">
        <f t="array" ref="J496">B496*INDEX(AJ$3:AJ$7,2022-YEAR($A496))/1000000</f>
        <v>190.11109690099801</v>
      </c>
      <c r="K496" s="3" cm="1">
        <f t="array" ref="K496">C496*INDEX(AK$3:AK$7,2022-YEAR($A496))/1000000</f>
        <v>205.79488000000001</v>
      </c>
      <c r="L496" s="3" cm="1">
        <f t="array" ref="L496">D496*INDEX(AL$3:AL$7,2022-YEAR($A496))/1000000</f>
        <v>334.68125939640004</v>
      </c>
      <c r="M496" s="3" cm="1">
        <f t="array" ref="M496">E496*INDEX(AM$3:AM$7,2022-YEAR($A496))/1000000</f>
        <v>725.31605103475999</v>
      </c>
      <c r="N496" s="3"/>
      <c r="O496" s="8">
        <v>43452</v>
      </c>
      <c r="P496" s="7">
        <f t="shared" si="94"/>
        <v>1377208.514072031</v>
      </c>
      <c r="Q496" s="7">
        <f t="shared" si="90"/>
        <v>1394392.542969645</v>
      </c>
      <c r="R496" s="6">
        <f t="shared" si="91"/>
        <v>-1.6700324917382825E-2</v>
      </c>
      <c r="S496" s="9">
        <f t="shared" si="95"/>
        <v>0</v>
      </c>
      <c r="T496" s="7">
        <f t="shared" si="96"/>
        <v>340688.20997020282</v>
      </c>
      <c r="U496" s="7">
        <f t="shared" si="97"/>
        <v>358349.37590705004</v>
      </c>
      <c r="V496" s="7">
        <f t="shared" si="98"/>
        <v>332761.99876278674</v>
      </c>
      <c r="W496" s="7">
        <f t="shared" si="99"/>
        <v>345408.92943199148</v>
      </c>
      <c r="X496" s="7">
        <f t="shared" si="100"/>
        <v>353544.97109962191</v>
      </c>
      <c r="Y496" s="7">
        <f t="shared" si="100"/>
        <v>358275.21471711627</v>
      </c>
      <c r="Z496" s="7">
        <f t="shared" si="100"/>
        <v>331182.37580529496</v>
      </c>
      <c r="AA496" s="7">
        <f t="shared" si="92"/>
        <v>351389.98134761199</v>
      </c>
      <c r="AB496" s="7" cm="1">
        <f t="array" ref="AB496">SUM(ABS(T496:W496-X495:AA495))</f>
        <v>0</v>
      </c>
      <c r="AC496" s="6">
        <f t="shared" si="101"/>
        <v>0.25354766337653767</v>
      </c>
      <c r="AD496" s="6">
        <f t="shared" si="101"/>
        <v>0.25693999621806329</v>
      </c>
      <c r="AE496" s="6">
        <f t="shared" si="101"/>
        <v>0.23751014552901592</v>
      </c>
      <c r="AF496" s="6">
        <f t="shared" si="101"/>
        <v>0.2520021948763832</v>
      </c>
    </row>
    <row r="497" spans="1:32" x14ac:dyDescent="0.25">
      <c r="A497" s="1">
        <v>43453</v>
      </c>
      <c r="B497" s="3">
        <v>319.54998799999998</v>
      </c>
      <c r="C497" s="5">
        <v>47.900002000000001</v>
      </c>
      <c r="D497" s="3">
        <v>97.290001000000004</v>
      </c>
      <c r="E497" s="3">
        <v>1035.459961</v>
      </c>
      <c r="F497" s="6">
        <f t="shared" si="93"/>
        <v>-2.5940407400721899E-2</v>
      </c>
      <c r="G497" s="6">
        <f t="shared" si="93"/>
        <v>-8.6920115894039141E-3</v>
      </c>
      <c r="H497" s="6">
        <f t="shared" si="93"/>
        <v>-1.2685203849348459E-2</v>
      </c>
      <c r="I497" s="6">
        <f t="shared" si="93"/>
        <v>-7.6193181404655697E-3</v>
      </c>
      <c r="J497" s="3" cm="1">
        <f t="array" ref="J497">B497*INDEX(AJ$3:AJ$7,2022-YEAR($A497))/1000000</f>
        <v>185.17953759598799</v>
      </c>
      <c r="K497" s="3" cm="1">
        <f t="array" ref="K497">C497*INDEX(AK$3:AK$7,2022-YEAR($A497))/1000000</f>
        <v>204.00610851800002</v>
      </c>
      <c r="L497" s="3" cm="1">
        <f t="array" ref="L497">D497*INDEX(AL$3:AL$7,2022-YEAR($A497))/1000000</f>
        <v>330.43575939640004</v>
      </c>
      <c r="M497" s="3" cm="1">
        <f t="array" ref="M497">E497*INDEX(AM$3:AM$7,2022-YEAR($A497))/1000000</f>
        <v>719.78963728954</v>
      </c>
      <c r="N497" s="3"/>
      <c r="O497" s="8">
        <v>43453</v>
      </c>
      <c r="P497" s="7">
        <f t="shared" si="94"/>
        <v>1394392.542969645</v>
      </c>
      <c r="Q497" s="7">
        <f t="shared" si="90"/>
        <v>1375228.8420586656</v>
      </c>
      <c r="R497" s="6">
        <f t="shared" si="91"/>
        <v>1.2477434405924193E-2</v>
      </c>
      <c r="S497" s="9">
        <f t="shared" si="95"/>
        <v>0</v>
      </c>
      <c r="T497" s="7">
        <f t="shared" si="96"/>
        <v>353544.97109962191</v>
      </c>
      <c r="U497" s="7">
        <f t="shared" si="97"/>
        <v>358275.21471711627</v>
      </c>
      <c r="V497" s="7">
        <f t="shared" si="98"/>
        <v>331182.37580529496</v>
      </c>
      <c r="W497" s="7">
        <f t="shared" si="99"/>
        <v>351389.98134761199</v>
      </c>
      <c r="X497" s="7">
        <f t="shared" si="100"/>
        <v>344373.8705148212</v>
      </c>
      <c r="Y497" s="7">
        <f t="shared" si="100"/>
        <v>355161.08239859884</v>
      </c>
      <c r="Z497" s="7">
        <f t="shared" si="100"/>
        <v>326981.25985689327</v>
      </c>
      <c r="AA497" s="7">
        <f t="shared" si="92"/>
        <v>348712.62928835227</v>
      </c>
      <c r="AB497" s="7" cm="1">
        <f t="array" ref="AB497">SUM(ABS(T497:W497-X496:AA496))</f>
        <v>0</v>
      </c>
      <c r="AC497" s="6">
        <f t="shared" si="101"/>
        <v>0.25041204778639353</v>
      </c>
      <c r="AD497" s="6">
        <f t="shared" si="101"/>
        <v>0.25825598732130728</v>
      </c>
      <c r="AE497" s="6">
        <f t="shared" si="101"/>
        <v>0.23776498125752998</v>
      </c>
      <c r="AF497" s="6">
        <f t="shared" si="101"/>
        <v>0.25356698363476921</v>
      </c>
    </row>
    <row r="498" spans="1:32" x14ac:dyDescent="0.25">
      <c r="A498" s="1">
        <v>43454</v>
      </c>
      <c r="B498" s="3">
        <v>313.04998799999998</v>
      </c>
      <c r="C498" s="5">
        <v>47.540000999999997</v>
      </c>
      <c r="D498" s="3">
        <v>96.449996999999996</v>
      </c>
      <c r="E498" s="3">
        <v>1023.580017</v>
      </c>
      <c r="F498" s="6">
        <f t="shared" si="93"/>
        <v>-2.0341105442319707E-2</v>
      </c>
      <c r="G498" s="6">
        <f t="shared" si="93"/>
        <v>-7.515678183061536E-3</v>
      </c>
      <c r="H498" s="6">
        <f t="shared" si="93"/>
        <v>-8.6340219073489655E-3</v>
      </c>
      <c r="I498" s="6">
        <f t="shared" si="93"/>
        <v>-1.1473108036477719E-2</v>
      </c>
      <c r="J498" s="3" cm="1">
        <f t="array" ref="J498">B498*INDEX(AJ$3:AJ$7,2022-YEAR($A498))/1000000</f>
        <v>181.41278109598801</v>
      </c>
      <c r="K498" s="3" cm="1">
        <f t="array" ref="K498">C498*INDEX(AK$3:AK$7,2022-YEAR($A498))/1000000</f>
        <v>202.47286425899998</v>
      </c>
      <c r="L498" s="3" cm="1">
        <f t="array" ref="L498">D498*INDEX(AL$3:AL$7,2022-YEAR($A498))/1000000</f>
        <v>327.58276981080002</v>
      </c>
      <c r="M498" s="3" cm="1">
        <f t="array" ref="M498">E498*INDEX(AM$3:AM$7,2022-YEAR($A498))/1000000</f>
        <v>711.53141301738003</v>
      </c>
      <c r="N498" s="3"/>
      <c r="O498" s="8">
        <v>43454</v>
      </c>
      <c r="P498" s="7">
        <f t="shared" si="94"/>
        <v>1375228.8420586656</v>
      </c>
      <c r="Q498" s="7">
        <f t="shared" si="90"/>
        <v>1358730.6394180818</v>
      </c>
      <c r="R498" s="6">
        <f t="shared" si="91"/>
        <v>-1.374340461557999E-2</v>
      </c>
      <c r="S498" s="9">
        <f t="shared" si="95"/>
        <v>0</v>
      </c>
      <c r="T498" s="7">
        <f t="shared" si="96"/>
        <v>344373.8705148212</v>
      </c>
      <c r="U498" s="7">
        <f t="shared" si="97"/>
        <v>355161.08239859884</v>
      </c>
      <c r="V498" s="7">
        <f t="shared" si="98"/>
        <v>326981.25985689327</v>
      </c>
      <c r="W498" s="7">
        <f t="shared" si="99"/>
        <v>348712.62928835227</v>
      </c>
      <c r="X498" s="7">
        <f t="shared" si="100"/>
        <v>337368.92530309944</v>
      </c>
      <c r="Y498" s="7">
        <f t="shared" si="100"/>
        <v>352491.80600014317</v>
      </c>
      <c r="Z498" s="7">
        <f t="shared" si="100"/>
        <v>324158.09649599629</v>
      </c>
      <c r="AA498" s="7">
        <f t="shared" si="92"/>
        <v>344711.81161884277</v>
      </c>
      <c r="AB498" s="7" cm="1">
        <f t="array" ref="AB498">SUM(ABS(T498:W498-X497:AA497))</f>
        <v>0</v>
      </c>
      <c r="AC498" s="6">
        <f t="shared" si="101"/>
        <v>0.24829713521996388</v>
      </c>
      <c r="AD498" s="6">
        <f t="shared" si="101"/>
        <v>0.25942728880472482</v>
      </c>
      <c r="AE498" s="6">
        <f t="shared" si="101"/>
        <v>0.23857421558906403</v>
      </c>
      <c r="AF498" s="6">
        <f t="shared" si="101"/>
        <v>0.25370136038624713</v>
      </c>
    </row>
    <row r="499" spans="1:32" x14ac:dyDescent="0.25">
      <c r="A499" s="1">
        <v>43455</v>
      </c>
      <c r="B499" s="3">
        <v>304.54998799999998</v>
      </c>
      <c r="C499" s="5">
        <v>47.57</v>
      </c>
      <c r="D499" s="3">
        <v>94.169998000000007</v>
      </c>
      <c r="E499" s="3">
        <v>991.25</v>
      </c>
      <c r="F499" s="6">
        <f t="shared" si="93"/>
        <v>-2.7152213147505377E-2</v>
      </c>
      <c r="G499" s="6">
        <f t="shared" si="93"/>
        <v>6.3102649072321881E-4</v>
      </c>
      <c r="H499" s="6">
        <f t="shared" si="93"/>
        <v>-2.363918165803558E-2</v>
      </c>
      <c r="I499" s="6">
        <f t="shared" si="93"/>
        <v>-3.1585236584391052E-2</v>
      </c>
      <c r="J499" s="3" cm="1">
        <f t="array" ref="J499">B499*INDEX(AJ$3:AJ$7,2022-YEAR($A499))/1000000</f>
        <v>176.48702259598801</v>
      </c>
      <c r="K499" s="3" cm="1">
        <f t="array" ref="K499">C499*INDEX(AK$3:AK$7,2022-YEAR($A499))/1000000</f>
        <v>202.60063</v>
      </c>
      <c r="L499" s="3" cm="1">
        <f t="array" ref="L499">D499*INDEX(AL$3:AL$7,2022-YEAR($A499))/1000000</f>
        <v>319.83898120720005</v>
      </c>
      <c r="M499" s="3" cm="1">
        <f t="array" ref="M499">E499*INDEX(AM$3:AM$7,2022-YEAR($A499))/1000000</f>
        <v>689.05752500000006</v>
      </c>
      <c r="N499" s="3"/>
      <c r="O499" s="8">
        <v>43455</v>
      </c>
      <c r="P499" s="7">
        <f t="shared" si="94"/>
        <v>1358730.6394180818</v>
      </c>
      <c r="Q499" s="7">
        <f t="shared" si="90"/>
        <v>1331242.121863849</v>
      </c>
      <c r="R499" s="6">
        <f t="shared" si="91"/>
        <v>-1.1996696212309366E-2</v>
      </c>
      <c r="S499" s="9">
        <f t="shared" si="95"/>
        <v>0</v>
      </c>
      <c r="T499" s="7">
        <f t="shared" si="96"/>
        <v>337368.92530309944</v>
      </c>
      <c r="U499" s="7">
        <f t="shared" si="97"/>
        <v>352491.80600014317</v>
      </c>
      <c r="V499" s="7">
        <f t="shared" si="98"/>
        <v>324158.09649599629</v>
      </c>
      <c r="W499" s="7">
        <f t="shared" si="99"/>
        <v>344711.81161884277</v>
      </c>
      <c r="X499" s="7">
        <f t="shared" si="100"/>
        <v>328208.61233392492</v>
      </c>
      <c r="Y499" s="7">
        <f t="shared" si="100"/>
        <v>352714.23766749213</v>
      </c>
      <c r="Z499" s="7">
        <f t="shared" si="100"/>
        <v>316495.26436700439</v>
      </c>
      <c r="AA499" s="7">
        <f t="shared" si="92"/>
        <v>333824.00749542756</v>
      </c>
      <c r="AB499" s="7" cm="1">
        <f t="array" ref="AB499">SUM(ABS(T499:W499-X498:AA498))</f>
        <v>0</v>
      </c>
      <c r="AC499" s="6">
        <f t="shared" si="101"/>
        <v>0.24654313963143365</v>
      </c>
      <c r="AD499" s="6">
        <f t="shared" si="101"/>
        <v>0.26495123003895266</v>
      </c>
      <c r="AE499" s="6">
        <f t="shared" si="101"/>
        <v>0.23774432852521588</v>
      </c>
      <c r="AF499" s="6">
        <f t="shared" si="101"/>
        <v>0.25076130180439782</v>
      </c>
    </row>
    <row r="500" spans="1:32" x14ac:dyDescent="0.25">
      <c r="A500" s="1">
        <v>43458</v>
      </c>
      <c r="B500" s="3">
        <v>294.16000400000001</v>
      </c>
      <c r="C500" s="5">
        <v>45.959999000000003</v>
      </c>
      <c r="D500" s="3">
        <v>92.139999000000003</v>
      </c>
      <c r="E500" s="3">
        <v>984.669983</v>
      </c>
      <c r="F500" s="6">
        <f t="shared" si="93"/>
        <v>-3.4115857525497506E-2</v>
      </c>
      <c r="G500" s="6">
        <f t="shared" si="93"/>
        <v>-3.3844881227664381E-2</v>
      </c>
      <c r="H500" s="6">
        <f t="shared" si="93"/>
        <v>-2.1556748891510047E-2</v>
      </c>
      <c r="I500" s="6">
        <f t="shared" si="93"/>
        <v>-6.6381003783102521E-3</v>
      </c>
      <c r="J500" s="3" cm="1">
        <f t="array" ref="J500">B500*INDEX(AJ$3:AJ$7,2022-YEAR($A500))/1000000</f>
        <v>170.46601647800401</v>
      </c>
      <c r="K500" s="3" cm="1">
        <f t="array" ref="K500">C500*INDEX(AK$3:AK$7,2022-YEAR($A500))/1000000</f>
        <v>195.74363574100002</v>
      </c>
      <c r="L500" s="3" cm="1">
        <f t="array" ref="L500">D500*INDEX(AL$3:AL$7,2022-YEAR($A500))/1000000</f>
        <v>312.94429260360005</v>
      </c>
      <c r="M500" s="3" cm="1">
        <f t="array" ref="M500">E500*INDEX(AM$3:AM$7,2022-YEAR($A500))/1000000</f>
        <v>684.48349198261997</v>
      </c>
      <c r="N500" s="3"/>
      <c r="O500" s="8">
        <v>43458</v>
      </c>
      <c r="P500" s="7">
        <f t="shared" si="94"/>
        <v>1331242.121863849</v>
      </c>
      <c r="Q500" s="7">
        <f t="shared" si="90"/>
        <v>1299068.8659159052</v>
      </c>
      <c r="R500" s="6">
        <f t="shared" si="91"/>
        <v>-2.0231027958570014E-2</v>
      </c>
      <c r="S500" s="9">
        <f t="shared" si="95"/>
        <v>0</v>
      </c>
      <c r="T500" s="7">
        <f t="shared" si="96"/>
        <v>328208.61233392492</v>
      </c>
      <c r="U500" s="7">
        <f t="shared" si="97"/>
        <v>352714.23766749213</v>
      </c>
      <c r="V500" s="7">
        <f t="shared" si="98"/>
        <v>316495.26436700439</v>
      </c>
      <c r="W500" s="7">
        <f t="shared" si="99"/>
        <v>333824.00749542756</v>
      </c>
      <c r="X500" s="7">
        <f t="shared" si="100"/>
        <v>317011.49407689949</v>
      </c>
      <c r="Y500" s="7">
        <f t="shared" si="100"/>
        <v>340776.66618632962</v>
      </c>
      <c r="Z500" s="7">
        <f t="shared" si="100"/>
        <v>309672.65542769281</v>
      </c>
      <c r="AA500" s="7">
        <f t="shared" si="92"/>
        <v>331608.05022498313</v>
      </c>
      <c r="AB500" s="7" cm="1">
        <f t="array" ref="AB500">SUM(ABS(T500:W500-X499:AA499))</f>
        <v>0</v>
      </c>
      <c r="AC500" s="6">
        <f t="shared" si="101"/>
        <v>0.24402978348141022</v>
      </c>
      <c r="AD500" s="6">
        <f t="shared" si="101"/>
        <v>0.26232378831284353</v>
      </c>
      <c r="AE500" s="6">
        <f t="shared" si="101"/>
        <v>0.23838047662650963</v>
      </c>
      <c r="AF500" s="6">
        <f t="shared" si="101"/>
        <v>0.25526595157923648</v>
      </c>
    </row>
    <row r="501" spans="1:32" x14ac:dyDescent="0.25">
      <c r="A501" s="1">
        <v>43460</v>
      </c>
      <c r="B501" s="3">
        <v>313.92999300000002</v>
      </c>
      <c r="C501" s="5">
        <v>46.939999</v>
      </c>
      <c r="D501" s="3">
        <v>95.959998999999996</v>
      </c>
      <c r="E501" s="3">
        <v>1047.849976</v>
      </c>
      <c r="F501" s="6">
        <f t="shared" si="93"/>
        <v>6.72082836931156E-2</v>
      </c>
      <c r="G501" s="6">
        <f t="shared" si="93"/>
        <v>2.1322889933047984E-2</v>
      </c>
      <c r="H501" s="6">
        <f t="shared" si="93"/>
        <v>4.1458650330569169E-2</v>
      </c>
      <c r="I501" s="6">
        <f t="shared" si="93"/>
        <v>6.4163622422518829E-2</v>
      </c>
      <c r="J501" s="3" cm="1">
        <f t="array" ref="J501">B501*INDEX(AJ$3:AJ$7,2022-YEAR($A501))/1000000</f>
        <v>181.922744873493</v>
      </c>
      <c r="K501" s="3" cm="1">
        <f t="array" ref="K501">C501*INDEX(AK$3:AK$7,2022-YEAR($A501))/1000000</f>
        <v>199.917455741</v>
      </c>
      <c r="L501" s="3" cm="1">
        <f t="array" ref="L501">D501*INDEX(AL$3:AL$7,2022-YEAR($A501))/1000000</f>
        <v>325.91854060359998</v>
      </c>
      <c r="M501" s="3" cm="1">
        <f t="array" ref="M501">E501*INDEX(AM$3:AM$7,2022-YEAR($A501))/1000000</f>
        <v>728.40243231663999</v>
      </c>
      <c r="N501" s="3"/>
      <c r="O501" s="8">
        <v>43460</v>
      </c>
      <c r="P501" s="7">
        <f t="shared" si="94"/>
        <v>1299068.8659159052</v>
      </c>
      <c r="Q501" s="7">
        <f t="shared" si="90"/>
        <v>1361756.7917538648</v>
      </c>
      <c r="R501" s="6">
        <f t="shared" si="91"/>
        <v>-2.416784702011876E-2</v>
      </c>
      <c r="S501" s="9">
        <f t="shared" si="95"/>
        <v>0</v>
      </c>
      <c r="T501" s="7">
        <f t="shared" si="96"/>
        <v>317011.49407689949</v>
      </c>
      <c r="U501" s="7">
        <f t="shared" si="97"/>
        <v>340776.66618632962</v>
      </c>
      <c r="V501" s="7">
        <f t="shared" si="98"/>
        <v>309672.65542769281</v>
      </c>
      <c r="W501" s="7">
        <f t="shared" si="99"/>
        <v>331608.05022498313</v>
      </c>
      <c r="X501" s="7">
        <f t="shared" si="100"/>
        <v>338317.29250479816</v>
      </c>
      <c r="Y501" s="7">
        <f t="shared" si="100"/>
        <v>348043.00953117176</v>
      </c>
      <c r="Z501" s="7">
        <f t="shared" si="100"/>
        <v>322511.26576600835</v>
      </c>
      <c r="AA501" s="7">
        <f t="shared" si="92"/>
        <v>352885.22395188658</v>
      </c>
      <c r="AB501" s="7" cm="1">
        <f t="array" ref="AB501">SUM(ABS(T501:W501-X500:AA500))</f>
        <v>0</v>
      </c>
      <c r="AC501" s="6">
        <f t="shared" si="101"/>
        <v>0.24844178824991564</v>
      </c>
      <c r="AD501" s="6">
        <f t="shared" si="101"/>
        <v>0.2555838249816344</v>
      </c>
      <c r="AE501" s="6">
        <f t="shared" si="101"/>
        <v>0.23683470331778722</v>
      </c>
      <c r="AF501" s="6">
        <f t="shared" si="101"/>
        <v>0.25913968345066274</v>
      </c>
    </row>
    <row r="502" spans="1:32" x14ac:dyDescent="0.25">
      <c r="A502" s="1">
        <v>43461</v>
      </c>
      <c r="B502" s="3">
        <v>317.14001500000001</v>
      </c>
      <c r="C502" s="5">
        <v>47.529998999999997</v>
      </c>
      <c r="D502" s="3">
        <v>97.040001000000004</v>
      </c>
      <c r="E502" s="3">
        <v>1052.900024</v>
      </c>
      <c r="F502" s="6">
        <f t="shared" si="93"/>
        <v>1.0225279748915073E-2</v>
      </c>
      <c r="G502" s="6">
        <f t="shared" si="93"/>
        <v>1.2569237592016114E-2</v>
      </c>
      <c r="H502" s="6">
        <f t="shared" si="93"/>
        <v>1.1254710413242108E-2</v>
      </c>
      <c r="I502" s="6">
        <f t="shared" si="93"/>
        <v>4.8194380070301079E-3</v>
      </c>
      <c r="J502" s="3" cm="1">
        <f t="array" ref="J502">B502*INDEX(AJ$3:AJ$7,2022-YEAR($A502))/1000000</f>
        <v>183.782955832515</v>
      </c>
      <c r="K502" s="3" cm="1">
        <f t="array" ref="K502">C502*INDEX(AK$3:AK$7,2022-YEAR($A502))/1000000</f>
        <v>202.430265741</v>
      </c>
      <c r="L502" s="3" cm="1">
        <f t="array" ref="L502">D502*INDEX(AL$3:AL$7,2022-YEAR($A502))/1000000</f>
        <v>329.58665939640002</v>
      </c>
      <c r="M502" s="3" cm="1">
        <f t="array" ref="M502">E502*INDEX(AM$3:AM$7,2022-YEAR($A502))/1000000</f>
        <v>731.91292268335997</v>
      </c>
      <c r="N502" s="3"/>
      <c r="O502" s="8">
        <v>43461</v>
      </c>
      <c r="P502" s="7">
        <f t="shared" si="94"/>
        <v>1361756.7917538648</v>
      </c>
      <c r="Q502" s="7">
        <f t="shared" si="90"/>
        <v>1374921.2953542974</v>
      </c>
      <c r="R502" s="6">
        <f t="shared" si="91"/>
        <v>4.8256045143350912E-2</v>
      </c>
      <c r="S502" s="9">
        <f t="shared" si="95"/>
        <v>0</v>
      </c>
      <c r="T502" s="7">
        <f t="shared" si="96"/>
        <v>338317.29250479816</v>
      </c>
      <c r="U502" s="7">
        <f t="shared" si="97"/>
        <v>348043.00953117176</v>
      </c>
      <c r="V502" s="7">
        <f t="shared" si="98"/>
        <v>322511.26576600835</v>
      </c>
      <c r="W502" s="7">
        <f t="shared" si="99"/>
        <v>352885.22395188658</v>
      </c>
      <c r="X502" s="7">
        <f t="shared" si="100"/>
        <v>341776.68146455527</v>
      </c>
      <c r="Y502" s="7">
        <f t="shared" si="100"/>
        <v>352417.6448102094</v>
      </c>
      <c r="Z502" s="7">
        <f t="shared" si="100"/>
        <v>326141.03666721296</v>
      </c>
      <c r="AA502" s="7">
        <f t="shared" si="92"/>
        <v>354585.93241231964</v>
      </c>
      <c r="AB502" s="7" cm="1">
        <f t="array" ref="AB502">SUM(ABS(T502:W502-X501:AA501))</f>
        <v>0</v>
      </c>
      <c r="AC502" s="6">
        <f t="shared" si="101"/>
        <v>0.24857908784988622</v>
      </c>
      <c r="AD502" s="6">
        <f t="shared" si="101"/>
        <v>0.25631841328008265</v>
      </c>
      <c r="AE502" s="6">
        <f t="shared" si="101"/>
        <v>0.23720705888344767</v>
      </c>
      <c r="AF502" s="6">
        <f t="shared" si="101"/>
        <v>0.25789543998658337</v>
      </c>
    </row>
    <row r="503" spans="1:32" x14ac:dyDescent="0.25">
      <c r="A503" s="1">
        <v>43462</v>
      </c>
      <c r="B503" s="3">
        <v>316.38000499999998</v>
      </c>
      <c r="C503" s="5">
        <v>47.200001</v>
      </c>
      <c r="D503" s="3">
        <v>96.830001999999993</v>
      </c>
      <c r="E503" s="3">
        <v>1046.6800539999999</v>
      </c>
      <c r="F503" s="6">
        <f t="shared" si="93"/>
        <v>-2.3964494042166828E-3</v>
      </c>
      <c r="G503" s="6">
        <f t="shared" si="93"/>
        <v>-6.94294144630625E-3</v>
      </c>
      <c r="H503" s="6">
        <f t="shared" si="93"/>
        <v>-2.164045732027664E-3</v>
      </c>
      <c r="I503" s="6">
        <f t="shared" si="93"/>
        <v>-5.9074649617446573E-3</v>
      </c>
      <c r="J503" s="3" cm="1">
        <f t="array" ref="J503">B503*INDEX(AJ$3:AJ$7,2022-YEAR($A503))/1000000</f>
        <v>183.34252927750498</v>
      </c>
      <c r="K503" s="3" cm="1">
        <f t="array" ref="K503">C503*INDEX(AK$3:AK$7,2022-YEAR($A503))/1000000</f>
        <v>201.02480425900001</v>
      </c>
      <c r="L503" s="3" cm="1">
        <f t="array" ref="L503">D503*INDEX(AL$3:AL$7,2022-YEAR($A503))/1000000</f>
        <v>328.87341879279995</v>
      </c>
      <c r="M503" s="3" cm="1">
        <f t="array" ref="M503">E503*INDEX(AM$3:AM$7,2022-YEAR($A503))/1000000</f>
        <v>727.58917273755992</v>
      </c>
      <c r="N503" s="3"/>
      <c r="O503" s="8">
        <v>43462</v>
      </c>
      <c r="P503" s="7">
        <f t="shared" si="94"/>
        <v>1374921.2953542974</v>
      </c>
      <c r="Q503" s="7">
        <f t="shared" si="90"/>
        <v>1368854.9416669719</v>
      </c>
      <c r="R503" s="6">
        <f t="shared" si="91"/>
        <v>9.6672942482463053E-3</v>
      </c>
      <c r="S503" s="9">
        <f t="shared" si="95"/>
        <v>0</v>
      </c>
      <c r="T503" s="7">
        <f t="shared" si="96"/>
        <v>341776.68146455527</v>
      </c>
      <c r="U503" s="7">
        <f t="shared" si="97"/>
        <v>352417.6448102094</v>
      </c>
      <c r="V503" s="7">
        <f t="shared" si="98"/>
        <v>326141.03666721296</v>
      </c>
      <c r="W503" s="7">
        <f t="shared" si="99"/>
        <v>354585.93241231964</v>
      </c>
      <c r="X503" s="7">
        <f t="shared" si="100"/>
        <v>340957.63093988434</v>
      </c>
      <c r="Y503" s="7">
        <f t="shared" si="100"/>
        <v>349970.82973764697</v>
      </c>
      <c r="Z503" s="7">
        <f t="shared" si="100"/>
        <v>325435.25254877418</v>
      </c>
      <c r="AA503" s="7">
        <f t="shared" si="92"/>
        <v>352491.22844066628</v>
      </c>
      <c r="AB503" s="7" cm="1">
        <f t="array" ref="AB503">SUM(ABS(T503:W503-X502:AA502))</f>
        <v>0</v>
      </c>
      <c r="AC503" s="6">
        <f t="shared" si="101"/>
        <v>0.2490823684536442</v>
      </c>
      <c r="AD503" s="6">
        <f t="shared" si="101"/>
        <v>0.25566684904644282</v>
      </c>
      <c r="AE503" s="6">
        <f t="shared" si="101"/>
        <v>0.23774268744098173</v>
      </c>
      <c r="AF503" s="6">
        <f t="shared" si="101"/>
        <v>0.25750809505893119</v>
      </c>
    </row>
    <row r="504" spans="1:32" x14ac:dyDescent="0.25">
      <c r="A504" s="1">
        <v>43465</v>
      </c>
      <c r="B504" s="3">
        <v>322.5</v>
      </c>
      <c r="C504" s="5">
        <v>47.349997999999999</v>
      </c>
      <c r="D504" s="3">
        <v>97.620002999999997</v>
      </c>
      <c r="E504" s="3">
        <v>1044.959961</v>
      </c>
      <c r="F504" s="6">
        <f t="shared" si="93"/>
        <v>1.9343810933943217E-2</v>
      </c>
      <c r="G504" s="6">
        <f t="shared" si="93"/>
        <v>3.1779024750444584E-3</v>
      </c>
      <c r="H504" s="6">
        <f t="shared" si="93"/>
        <v>8.1586386830809765E-3</v>
      </c>
      <c r="I504" s="6">
        <f t="shared" si="93"/>
        <v>-1.6433799358518408E-3</v>
      </c>
      <c r="J504" s="3" cm="1">
        <f t="array" ref="J504">B504*INDEX(AJ$3:AJ$7,2022-YEAR($A504))/1000000</f>
        <v>186.8890725</v>
      </c>
      <c r="K504" s="3" cm="1">
        <f t="array" ref="K504">C504*INDEX(AK$3:AK$7,2022-YEAR($A504))/1000000</f>
        <v>201.663641482</v>
      </c>
      <c r="L504" s="3" cm="1">
        <f t="array" ref="L504">D504*INDEX(AL$3:AL$7,2022-YEAR($A504))/1000000</f>
        <v>331.55657818919997</v>
      </c>
      <c r="M504" s="3" cm="1">
        <f t="array" ref="M504">E504*INDEX(AM$3:AM$7,2022-YEAR($A504))/1000000</f>
        <v>726.39346728954001</v>
      </c>
      <c r="N504" s="3"/>
      <c r="O504" s="8">
        <v>43465</v>
      </c>
      <c r="P504" s="7">
        <f t="shared" si="94"/>
        <v>1368854.9416669719</v>
      </c>
      <c r="Q504" s="7">
        <f t="shared" si="90"/>
        <v>1378638.3664102741</v>
      </c>
      <c r="R504" s="6">
        <f t="shared" si="91"/>
        <v>-4.4121461408903606E-3</v>
      </c>
      <c r="S504" s="9">
        <f t="shared" si="95"/>
        <v>0</v>
      </c>
      <c r="T504" s="7">
        <f t="shared" si="96"/>
        <v>340957.63093988434</v>
      </c>
      <c r="U504" s="7">
        <f t="shared" si="97"/>
        <v>349970.82973764697</v>
      </c>
      <c r="V504" s="7">
        <f t="shared" si="98"/>
        <v>325435.25254877418</v>
      </c>
      <c r="W504" s="7">
        <f t="shared" si="99"/>
        <v>352491.22844066628</v>
      </c>
      <c r="X504" s="7">
        <f t="shared" si="100"/>
        <v>347553.05088927067</v>
      </c>
      <c r="Y504" s="7">
        <f t="shared" si="100"/>
        <v>351083.00290366361</v>
      </c>
      <c r="Z504" s="7">
        <f t="shared" si="100"/>
        <v>328090.36118905683</v>
      </c>
      <c r="AA504" s="7">
        <f t="shared" si="92"/>
        <v>351911.95142828312</v>
      </c>
      <c r="AB504" s="7" cm="1">
        <f t="array" ref="AB504">SUM(ABS(T504:W504-X503:AA503))</f>
        <v>0</v>
      </c>
      <c r="AC504" s="6">
        <f t="shared" si="101"/>
        <v>0.25209878047586637</v>
      </c>
      <c r="AD504" s="6">
        <f t="shared" si="101"/>
        <v>0.25465924310362875</v>
      </c>
      <c r="AE504" s="6">
        <f t="shared" si="101"/>
        <v>0.23798145270202006</v>
      </c>
      <c r="AF504" s="6">
        <f t="shared" si="101"/>
        <v>0.25526052371848496</v>
      </c>
    </row>
    <row r="505" spans="1:32" x14ac:dyDescent="0.25">
      <c r="A505" s="1">
        <v>43467</v>
      </c>
      <c r="B505" s="3">
        <v>323.80999800000001</v>
      </c>
      <c r="C505" s="5">
        <v>46.93</v>
      </c>
      <c r="D505" s="3">
        <v>99.309997999999993</v>
      </c>
      <c r="E505" s="3">
        <v>1054.6800539999999</v>
      </c>
      <c r="F505" s="6">
        <f t="shared" si="93"/>
        <v>4.0620093023255865E-3</v>
      </c>
      <c r="G505" s="6">
        <f t="shared" si="93"/>
        <v>-8.870074292294583E-3</v>
      </c>
      <c r="H505" s="6">
        <f t="shared" si="93"/>
        <v>1.7311974473100511E-2</v>
      </c>
      <c r="I505" s="6">
        <f t="shared" si="93"/>
        <v>9.3018808019189603E-3</v>
      </c>
      <c r="J505" s="3" cm="1">
        <f t="array" ref="J505">B505*INDEX(AJ$3:AJ$7,2022-YEAR($A505))/1000000</f>
        <v>183.87777403428601</v>
      </c>
      <c r="K505" s="3" cm="1">
        <f t="array" ref="K505">C505*INDEX(AK$3:AK$7,2022-YEAR($A505))/1000000</f>
        <v>200.67268000000001</v>
      </c>
      <c r="L505" s="3" cm="1">
        <f t="array" ref="L505">D505*INDEX(AL$3:AL$7,2022-YEAR($A505))/1000000</f>
        <v>319.92715855699998</v>
      </c>
      <c r="M505" s="3" cm="1">
        <f t="array" ref="M505">E505*INDEX(AM$3:AM$7,2022-YEAR($A505))/1000000</f>
        <v>730.467186680184</v>
      </c>
      <c r="N505" s="3"/>
      <c r="O505" s="8">
        <v>43467</v>
      </c>
      <c r="P505" s="7">
        <f t="shared" si="94"/>
        <v>1378638.3664102741</v>
      </c>
      <c r="Q505" s="7">
        <f t="shared" si="90"/>
        <v>1386153.9411844909</v>
      </c>
      <c r="R505" s="6">
        <f t="shared" si="91"/>
        <v>7.1471596043537478E-3</v>
      </c>
      <c r="S505" s="9">
        <f t="shared" si="95"/>
        <v>1</v>
      </c>
      <c r="T505" s="7">
        <f t="shared" si="96"/>
        <v>344659.59160256851</v>
      </c>
      <c r="U505" s="7">
        <f t="shared" si="97"/>
        <v>344659.59160256851</v>
      </c>
      <c r="V505" s="7">
        <f t="shared" si="98"/>
        <v>344659.59160256851</v>
      </c>
      <c r="W505" s="7">
        <f t="shared" si="99"/>
        <v>344659.59160256851</v>
      </c>
      <c r="X505" s="7">
        <f t="shared" si="100"/>
        <v>346059.60206979391</v>
      </c>
      <c r="Y505" s="7">
        <f t="shared" si="100"/>
        <v>341602.43541950179</v>
      </c>
      <c r="Z505" s="7">
        <f t="shared" si="100"/>
        <v>350626.3296543014</v>
      </c>
      <c r="AA505" s="7">
        <f t="shared" si="92"/>
        <v>347865.5740408937</v>
      </c>
      <c r="AB505" s="7" cm="1">
        <f t="array" ref="AB505">SUM(ABS(T505:W505-X504:AA504))</f>
        <v>33138.460827023548</v>
      </c>
      <c r="AC505" s="6">
        <f t="shared" si="101"/>
        <v>0.2496545237782756</v>
      </c>
      <c r="AD505" s="6">
        <f t="shared" si="101"/>
        <v>0.24643903196465827</v>
      </c>
      <c r="AE505" s="6">
        <f t="shared" si="101"/>
        <v>0.25294905510616345</v>
      </c>
      <c r="AF505" s="6">
        <f t="shared" si="101"/>
        <v>0.25095738915090265</v>
      </c>
    </row>
    <row r="506" spans="1:32" x14ac:dyDescent="0.25">
      <c r="A506" s="1">
        <v>43468</v>
      </c>
      <c r="B506" s="3">
        <v>310.89999399999999</v>
      </c>
      <c r="C506" s="5">
        <v>46.639999000000003</v>
      </c>
      <c r="D506" s="3">
        <v>97.110000999999997</v>
      </c>
      <c r="E506" s="3">
        <v>1025.469971</v>
      </c>
      <c r="F506" s="6">
        <f t="shared" si="93"/>
        <v>-3.9869071615262541E-2</v>
      </c>
      <c r="G506" s="6">
        <f t="shared" si="93"/>
        <v>-6.1794374600467883E-3</v>
      </c>
      <c r="H506" s="6">
        <f t="shared" si="93"/>
        <v>-2.2152824935108728E-2</v>
      </c>
      <c r="I506" s="6">
        <f t="shared" si="93"/>
        <v>-2.7695681632754154E-2</v>
      </c>
      <c r="J506" s="3" cm="1">
        <f t="array" ref="J506">B506*INDEX(AJ$3:AJ$7,2022-YEAR($A506))/1000000</f>
        <v>176.546737892858</v>
      </c>
      <c r="K506" s="3" cm="1">
        <f t="array" ref="K506">C506*INDEX(AK$3:AK$7,2022-YEAR($A506))/1000000</f>
        <v>199.43263572399999</v>
      </c>
      <c r="L506" s="3" cm="1">
        <f t="array" ref="L506">D506*INDEX(AL$3:AL$7,2022-YEAR($A506))/1000000</f>
        <v>312.83986822149996</v>
      </c>
      <c r="M506" s="3" cm="1">
        <f t="array" ref="M506">E506*INDEX(AM$3:AM$7,2022-YEAR($A506))/1000000</f>
        <v>710.23640003471598</v>
      </c>
      <c r="N506" s="3"/>
      <c r="O506" s="8">
        <v>43468</v>
      </c>
      <c r="P506" s="7">
        <f t="shared" si="94"/>
        <v>1386153.9411844909</v>
      </c>
      <c r="Q506" s="7">
        <f t="shared" si="90"/>
        <v>1352844.2173524431</v>
      </c>
      <c r="R506" s="6">
        <f t="shared" si="91"/>
        <v>5.4514475712625909E-3</v>
      </c>
      <c r="S506" s="9">
        <f t="shared" si="95"/>
        <v>0</v>
      </c>
      <c r="T506" s="7">
        <f t="shared" si="96"/>
        <v>346059.60206979391</v>
      </c>
      <c r="U506" s="7">
        <f t="shared" si="97"/>
        <v>341602.43541950179</v>
      </c>
      <c r="V506" s="7">
        <f t="shared" si="98"/>
        <v>350626.3296543014</v>
      </c>
      <c r="W506" s="7">
        <f t="shared" si="99"/>
        <v>347865.5740408937</v>
      </c>
      <c r="X506" s="7">
        <f t="shared" si="100"/>
        <v>332262.52701172401</v>
      </c>
      <c r="Y506" s="7">
        <f t="shared" si="100"/>
        <v>339491.52453362732</v>
      </c>
      <c r="Z506" s="7">
        <f t="shared" si="100"/>
        <v>342858.96595582995</v>
      </c>
      <c r="AA506" s="7">
        <f t="shared" si="92"/>
        <v>338231.19985126186</v>
      </c>
      <c r="AB506" s="7" cm="1">
        <f t="array" ref="AB506">SUM(ABS(T506:W506-X505:AA505))</f>
        <v>0</v>
      </c>
      <c r="AC506" s="6">
        <f t="shared" si="101"/>
        <v>0.24560294729423598</v>
      </c>
      <c r="AD506" s="6">
        <f t="shared" si="101"/>
        <v>0.25094650232383919</v>
      </c>
      <c r="AE506" s="6">
        <f t="shared" si="101"/>
        <v>0.25343565915284411</v>
      </c>
      <c r="AF506" s="6">
        <f t="shared" si="101"/>
        <v>0.25001489122908066</v>
      </c>
    </row>
    <row r="507" spans="1:32" x14ac:dyDescent="0.25">
      <c r="A507" s="1">
        <v>43469</v>
      </c>
      <c r="B507" s="3">
        <v>327.07998700000002</v>
      </c>
      <c r="C507" s="5">
        <v>47.57</v>
      </c>
      <c r="D507" s="3">
        <v>100.69000200000001</v>
      </c>
      <c r="E507" s="3">
        <v>1078.0699460000001</v>
      </c>
      <c r="F507" s="6">
        <f t="shared" si="93"/>
        <v>5.204243587087376E-2</v>
      </c>
      <c r="G507" s="6">
        <f t="shared" si="93"/>
        <v>1.9939987563035722E-2</v>
      </c>
      <c r="H507" s="6">
        <f t="shared" si="93"/>
        <v>3.6865420277361727E-2</v>
      </c>
      <c r="I507" s="6">
        <f t="shared" si="93"/>
        <v>5.1293530271497412E-2</v>
      </c>
      <c r="J507" s="3" cm="1">
        <f t="array" ref="J507">B507*INDEX(AJ$3:AJ$7,2022-YEAR($A507))/1000000</f>
        <v>185.73466017785901</v>
      </c>
      <c r="K507" s="3" cm="1">
        <f t="array" ref="K507">C507*INDEX(AK$3:AK$7,2022-YEAR($A507))/1000000</f>
        <v>203.40932000000001</v>
      </c>
      <c r="L507" s="3" cm="1">
        <f t="array" ref="L507">D507*INDEX(AL$3:AL$7,2022-YEAR($A507))/1000000</f>
        <v>324.37284144300003</v>
      </c>
      <c r="M507" s="3" cm="1">
        <f t="array" ref="M507">E507*INDEX(AM$3:AM$7,2022-YEAR($A507))/1000000</f>
        <v>746.66693231981594</v>
      </c>
      <c r="N507" s="3"/>
      <c r="O507" s="8">
        <v>43469</v>
      </c>
      <c r="P507" s="7">
        <f t="shared" si="94"/>
        <v>1352844.2173524431</v>
      </c>
      <c r="Q507" s="7">
        <f t="shared" si="90"/>
        <v>1406894.1375478606</v>
      </c>
      <c r="R507" s="6">
        <f t="shared" si="91"/>
        <v>-2.4030320761909141E-2</v>
      </c>
      <c r="S507" s="9">
        <f t="shared" si="95"/>
        <v>0</v>
      </c>
      <c r="T507" s="7">
        <f t="shared" si="96"/>
        <v>332262.52701172401</v>
      </c>
      <c r="U507" s="7">
        <f t="shared" si="97"/>
        <v>339491.52453362732</v>
      </c>
      <c r="V507" s="7">
        <f t="shared" si="98"/>
        <v>342858.96595582995</v>
      </c>
      <c r="W507" s="7">
        <f t="shared" si="99"/>
        <v>338231.19985126186</v>
      </c>
      <c r="X507" s="7">
        <f t="shared" si="100"/>
        <v>349554.27826602611</v>
      </c>
      <c r="Y507" s="7">
        <f t="shared" si="100"/>
        <v>346260.98131058388</v>
      </c>
      <c r="Z507" s="7">
        <f t="shared" si="100"/>
        <v>355498.60583165323</v>
      </c>
      <c r="AA507" s="7">
        <f t="shared" si="92"/>
        <v>355580.27213959751</v>
      </c>
      <c r="AB507" s="7" cm="1">
        <f t="array" ref="AB507">SUM(ABS(T507:W507-X506:AA506))</f>
        <v>0</v>
      </c>
      <c r="AC507" s="6">
        <f t="shared" si="101"/>
        <v>0.24845812413098833</v>
      </c>
      <c r="AD507" s="6">
        <f t="shared" si="101"/>
        <v>0.24611729629785636</v>
      </c>
      <c r="AE507" s="6">
        <f t="shared" si="101"/>
        <v>0.25268326617045106</v>
      </c>
      <c r="AF507" s="6">
        <f t="shared" si="101"/>
        <v>0.25274131340070438</v>
      </c>
    </row>
    <row r="508" spans="1:32" x14ac:dyDescent="0.25">
      <c r="A508" s="1">
        <v>43472</v>
      </c>
      <c r="B508" s="3">
        <v>328.10998499999999</v>
      </c>
      <c r="C508" s="5">
        <v>46.950001</v>
      </c>
      <c r="D508" s="3">
        <v>100.760002</v>
      </c>
      <c r="E508" s="3">
        <v>1075.920044</v>
      </c>
      <c r="F508" s="6">
        <f t="shared" si="93"/>
        <v>3.1490706889381048E-3</v>
      </c>
      <c r="G508" s="6">
        <f t="shared" si="93"/>
        <v>-1.3033403405507626E-2</v>
      </c>
      <c r="H508" s="6">
        <f t="shared" si="93"/>
        <v>6.9520308481063608E-4</v>
      </c>
      <c r="I508" s="6">
        <f t="shared" si="93"/>
        <v>-1.9942138336913606E-3</v>
      </c>
      <c r="J508" s="3" cm="1">
        <f t="array" ref="J508">B508*INDEX(AJ$3:AJ$7,2022-YEAR($A508))/1000000</f>
        <v>186.319551752145</v>
      </c>
      <c r="K508" s="3" cm="1">
        <f t="array" ref="K508">C508*INDEX(AK$3:AK$7,2022-YEAR($A508))/1000000</f>
        <v>200.75820427599999</v>
      </c>
      <c r="L508" s="3" cm="1">
        <f t="array" ref="L508">D508*INDEX(AL$3:AL$7,2022-YEAR($A508))/1000000</f>
        <v>324.59834644300003</v>
      </c>
      <c r="M508" s="3" cm="1">
        <f t="array" ref="M508">E508*INDEX(AM$3:AM$7,2022-YEAR($A508))/1000000</f>
        <v>745.17791879422407</v>
      </c>
      <c r="N508" s="3"/>
      <c r="O508" s="8">
        <v>43472</v>
      </c>
      <c r="P508" s="7">
        <f t="shared" si="94"/>
        <v>1406894.1375478606</v>
      </c>
      <c r="Q508" s="7">
        <f t="shared" si="90"/>
        <v>1403019.990256465</v>
      </c>
      <c r="R508" s="6">
        <f t="shared" si="91"/>
        <v>3.9952804249106189E-2</v>
      </c>
      <c r="S508" s="9">
        <f t="shared" si="95"/>
        <v>0</v>
      </c>
      <c r="T508" s="7">
        <f t="shared" si="96"/>
        <v>349554.27826602611</v>
      </c>
      <c r="U508" s="7">
        <f t="shared" si="97"/>
        <v>346260.98131058388</v>
      </c>
      <c r="V508" s="7">
        <f t="shared" si="98"/>
        <v>355498.60583165323</v>
      </c>
      <c r="W508" s="7">
        <f t="shared" si="99"/>
        <v>355580.27213959751</v>
      </c>
      <c r="X508" s="7">
        <f t="shared" si="100"/>
        <v>350655.04939790658</v>
      </c>
      <c r="Y508" s="7">
        <f t="shared" si="100"/>
        <v>341748.02225757606</v>
      </c>
      <c r="Z508" s="7">
        <f t="shared" si="100"/>
        <v>355745.7495590733</v>
      </c>
      <c r="AA508" s="7">
        <f t="shared" si="92"/>
        <v>354871.16904190899</v>
      </c>
      <c r="AB508" s="7" cm="1">
        <f t="array" ref="AB508">SUM(ABS(T508:W508-X507:AA507))</f>
        <v>0</v>
      </c>
      <c r="AC508" s="6">
        <f t="shared" si="101"/>
        <v>0.24992876212249021</v>
      </c>
      <c r="AD508" s="6">
        <f t="shared" si="101"/>
        <v>0.24358029438704307</v>
      </c>
      <c r="AE508" s="6">
        <f t="shared" si="101"/>
        <v>0.25355714959844922</v>
      </c>
      <c r="AF508" s="6">
        <f t="shared" si="101"/>
        <v>0.25293379389201742</v>
      </c>
    </row>
    <row r="509" spans="1:32" x14ac:dyDescent="0.25">
      <c r="A509" s="1">
        <v>43473</v>
      </c>
      <c r="B509" s="3">
        <v>340.52999899999998</v>
      </c>
      <c r="C509" s="5">
        <v>47.48</v>
      </c>
      <c r="D509" s="3">
        <v>100.57</v>
      </c>
      <c r="E509" s="3">
        <v>1085.369995</v>
      </c>
      <c r="F509" s="6">
        <f t="shared" si="93"/>
        <v>3.7853203400682878E-2</v>
      </c>
      <c r="G509" s="6">
        <f t="shared" si="93"/>
        <v>1.1288583359135629E-2</v>
      </c>
      <c r="H509" s="6">
        <f t="shared" si="93"/>
        <v>-1.8856887279538048E-3</v>
      </c>
      <c r="I509" s="6">
        <f t="shared" si="93"/>
        <v>8.7831350040357137E-3</v>
      </c>
      <c r="J509" s="3" cm="1">
        <f t="array" ref="J509">B509*INDEX(AJ$3:AJ$7,2022-YEAR($A509))/1000000</f>
        <v>193.37234364214299</v>
      </c>
      <c r="K509" s="3" cm="1">
        <f t="array" ref="K509">C509*INDEX(AK$3:AK$7,2022-YEAR($A509))/1000000</f>
        <v>203.02448000000001</v>
      </c>
      <c r="L509" s="3" cm="1">
        <f t="array" ref="L509">D509*INDEX(AL$3:AL$7,2022-YEAR($A509))/1000000</f>
        <v>323.98625500000003</v>
      </c>
      <c r="M509" s="3" cm="1">
        <f t="array" ref="M509">E509*INDEX(AM$3:AM$7,2022-YEAR($A509))/1000000</f>
        <v>751.72291705702003</v>
      </c>
      <c r="N509" s="3"/>
      <c r="O509" s="8">
        <v>43473</v>
      </c>
      <c r="P509" s="7">
        <f t="shared" si="94"/>
        <v>1403019.990256465</v>
      </c>
      <c r="Q509" s="7">
        <f t="shared" si="90"/>
        <v>1422597.3138386488</v>
      </c>
      <c r="R509" s="6">
        <f t="shared" si="91"/>
        <v>-2.7536878490005412E-3</v>
      </c>
      <c r="S509" s="9">
        <f t="shared" si="95"/>
        <v>0</v>
      </c>
      <c r="T509" s="7">
        <f t="shared" si="96"/>
        <v>350655.04939790658</v>
      </c>
      <c r="U509" s="7">
        <f t="shared" si="97"/>
        <v>341748.02225757606</v>
      </c>
      <c r="V509" s="7">
        <f t="shared" si="98"/>
        <v>355745.7495590733</v>
      </c>
      <c r="W509" s="7">
        <f t="shared" si="99"/>
        <v>354871.16904190899</v>
      </c>
      <c r="X509" s="7">
        <f t="shared" si="100"/>
        <v>363928.46630624199</v>
      </c>
      <c r="Y509" s="7">
        <f t="shared" si="100"/>
        <v>345605.8732946504</v>
      </c>
      <c r="Z509" s="7">
        <f t="shared" si="100"/>
        <v>355074.92380911228</v>
      </c>
      <c r="AA509" s="7">
        <f t="shared" si="92"/>
        <v>357988.05042864406</v>
      </c>
      <c r="AB509" s="7" cm="1">
        <f t="array" ref="AB509">SUM(ABS(T509:W509-X508:AA508))</f>
        <v>0</v>
      </c>
      <c r="AC509" s="6">
        <f t="shared" si="101"/>
        <v>0.25581973392332641</v>
      </c>
      <c r="AD509" s="6">
        <f t="shared" si="101"/>
        <v>0.24294005755015019</v>
      </c>
      <c r="AE509" s="6">
        <f t="shared" si="101"/>
        <v>0.24959622821935465</v>
      </c>
      <c r="AF509" s="6">
        <f t="shared" si="101"/>
        <v>0.25164398030716872</v>
      </c>
    </row>
    <row r="510" spans="1:32" x14ac:dyDescent="0.25">
      <c r="A510" s="1">
        <v>43474</v>
      </c>
      <c r="B510" s="3">
        <v>343.82998700000002</v>
      </c>
      <c r="C510" s="5">
        <v>46.57</v>
      </c>
      <c r="D510" s="3">
        <v>100.400002</v>
      </c>
      <c r="E510" s="3">
        <v>1081.650024</v>
      </c>
      <c r="F510" s="6">
        <f t="shared" si="93"/>
        <v>9.6907409323430116E-3</v>
      </c>
      <c r="G510" s="6">
        <f t="shared" si="93"/>
        <v>-1.9165964616680631E-2</v>
      </c>
      <c r="H510" s="6">
        <f t="shared" si="93"/>
        <v>-1.6903450333100034E-3</v>
      </c>
      <c r="I510" s="6">
        <f t="shared" si="93"/>
        <v>-3.4273759336787002E-3</v>
      </c>
      <c r="J510" s="3" cm="1">
        <f t="array" ref="J510">B510*INDEX(AJ$3:AJ$7,2022-YEAR($A510))/1000000</f>
        <v>195.24626492785902</v>
      </c>
      <c r="K510" s="3" cm="1">
        <f t="array" ref="K510">C510*INDEX(AK$3:AK$7,2022-YEAR($A510))/1000000</f>
        <v>199.13332</v>
      </c>
      <c r="L510" s="3" cm="1">
        <f t="array" ref="L510">D510*INDEX(AL$3:AL$7,2022-YEAR($A510))/1000000</f>
        <v>323.43860644300003</v>
      </c>
      <c r="M510" s="3" cm="1">
        <f t="array" ref="M510">E510*INDEX(AM$3:AM$7,2022-YEAR($A510))/1000000</f>
        <v>749.1464800223041</v>
      </c>
      <c r="N510" s="3"/>
      <c r="O510" s="8">
        <v>43474</v>
      </c>
      <c r="P510" s="7">
        <f t="shared" si="94"/>
        <v>1422597.3138386488</v>
      </c>
      <c r="Q510" s="7">
        <f t="shared" si="90"/>
        <v>1417673.0216221479</v>
      </c>
      <c r="R510" s="6">
        <f t="shared" si="91"/>
        <v>1.3953702526080969E-2</v>
      </c>
      <c r="S510" s="9">
        <f t="shared" si="95"/>
        <v>0</v>
      </c>
      <c r="T510" s="7">
        <f t="shared" si="96"/>
        <v>363928.46630624199</v>
      </c>
      <c r="U510" s="7">
        <f t="shared" si="97"/>
        <v>345605.8732946504</v>
      </c>
      <c r="V510" s="7">
        <f t="shared" si="98"/>
        <v>355074.92380911228</v>
      </c>
      <c r="W510" s="7">
        <f t="shared" si="99"/>
        <v>357988.05042864406</v>
      </c>
      <c r="X510" s="7">
        <f t="shared" si="100"/>
        <v>367455.20279112074</v>
      </c>
      <c r="Y510" s="7">
        <f t="shared" si="100"/>
        <v>338982.0033557681</v>
      </c>
      <c r="Z510" s="7">
        <f t="shared" si="100"/>
        <v>354474.72467519861</v>
      </c>
      <c r="AA510" s="7">
        <f t="shared" si="92"/>
        <v>356761.09080006037</v>
      </c>
      <c r="AB510" s="7" cm="1">
        <f t="array" ref="AB510">SUM(ABS(T510:W510-X509:AA509))</f>
        <v>0</v>
      </c>
      <c r="AC510" s="6">
        <f t="shared" si="101"/>
        <v>0.25919601853653562</v>
      </c>
      <c r="AD510" s="6">
        <f t="shared" si="101"/>
        <v>0.23911155688629371</v>
      </c>
      <c r="AE510" s="6">
        <f t="shared" si="101"/>
        <v>0.25003983236529181</v>
      </c>
      <c r="AF510" s="6">
        <f t="shared" si="101"/>
        <v>0.25165259221187875</v>
      </c>
    </row>
    <row r="511" spans="1:32" x14ac:dyDescent="0.25">
      <c r="A511" s="1">
        <v>43475</v>
      </c>
      <c r="B511" s="3">
        <v>352.60998499999999</v>
      </c>
      <c r="C511" s="5">
        <v>47.07</v>
      </c>
      <c r="D511" s="3">
        <v>100.389999</v>
      </c>
      <c r="E511" s="3">
        <v>1078.829956</v>
      </c>
      <c r="F511" s="6">
        <f t="shared" si="93"/>
        <v>2.5535870435873242E-2</v>
      </c>
      <c r="G511" s="6">
        <f t="shared" si="93"/>
        <v>1.0736525660296259E-2</v>
      </c>
      <c r="H511" s="6">
        <f t="shared" si="93"/>
        <v>-9.9631472118888453E-5</v>
      </c>
      <c r="I511" s="6">
        <f t="shared" si="93"/>
        <v>-2.6071908079576822E-3</v>
      </c>
      <c r="J511" s="3" cm="1">
        <f t="array" ref="J511">B511*INDEX(AJ$3:AJ$7,2022-YEAR($A511))/1000000</f>
        <v>200.23204825214501</v>
      </c>
      <c r="K511" s="3" cm="1">
        <f t="array" ref="K511">C511*INDEX(AK$3:AK$7,2022-YEAR($A511))/1000000</f>
        <v>201.27132</v>
      </c>
      <c r="L511" s="3" cm="1">
        <f t="array" ref="L511">D511*INDEX(AL$3:AL$7,2022-YEAR($A511))/1000000</f>
        <v>323.40638177850002</v>
      </c>
      <c r="M511" s="3" cm="1">
        <f t="array" ref="M511">E511*INDEX(AM$3:AM$7,2022-YEAR($A511))/1000000</f>
        <v>747.19331220577601</v>
      </c>
      <c r="N511" s="3"/>
      <c r="O511" s="8">
        <v>43475</v>
      </c>
      <c r="P511" s="7">
        <f t="shared" si="94"/>
        <v>1417673.0216221479</v>
      </c>
      <c r="Q511" s="7">
        <f t="shared" si="90"/>
        <v>1429730.3379737979</v>
      </c>
      <c r="R511" s="6">
        <f t="shared" si="91"/>
        <v>-3.4614800468121265E-3</v>
      </c>
      <c r="S511" s="9">
        <f t="shared" si="95"/>
        <v>0</v>
      </c>
      <c r="T511" s="7">
        <f t="shared" si="96"/>
        <v>367455.20279112074</v>
      </c>
      <c r="U511" s="7">
        <f t="shared" si="97"/>
        <v>338982.0033557681</v>
      </c>
      <c r="V511" s="7">
        <f t="shared" si="98"/>
        <v>354474.72467519861</v>
      </c>
      <c r="W511" s="7">
        <f t="shared" si="99"/>
        <v>356761.09080006037</v>
      </c>
      <c r="X511" s="7">
        <f t="shared" si="100"/>
        <v>376838.49124058231</v>
      </c>
      <c r="Y511" s="7">
        <f t="shared" si="100"/>
        <v>342621.49233317596</v>
      </c>
      <c r="Z511" s="7">
        <f t="shared" si="100"/>
        <v>354439.40783655026</v>
      </c>
      <c r="AA511" s="7">
        <f t="shared" si="92"/>
        <v>355830.9465634895</v>
      </c>
      <c r="AB511" s="7" cm="1">
        <f t="array" ref="AB511">SUM(ABS(T511:W511-X510:AA510))</f>
        <v>0</v>
      </c>
      <c r="AC511" s="6">
        <f t="shared" si="101"/>
        <v>0.26357312370851327</v>
      </c>
      <c r="AD511" s="6">
        <f t="shared" si="101"/>
        <v>0.23964063938010599</v>
      </c>
      <c r="AE511" s="6">
        <f t="shared" si="101"/>
        <v>0.24790647468449112</v>
      </c>
      <c r="AF511" s="6">
        <f t="shared" si="101"/>
        <v>0.24887976222688971</v>
      </c>
    </row>
    <row r="512" spans="1:32" x14ac:dyDescent="0.25">
      <c r="A512" s="1">
        <v>43476</v>
      </c>
      <c r="B512" s="3">
        <v>352.89999399999999</v>
      </c>
      <c r="C512" s="5">
        <v>47.34</v>
      </c>
      <c r="D512" s="3">
        <v>99.910004000000001</v>
      </c>
      <c r="E512" s="3">
        <v>1064.469971</v>
      </c>
      <c r="F512" s="6">
        <f t="shared" si="93"/>
        <v>8.2246394695828506E-4</v>
      </c>
      <c r="G512" s="6">
        <f t="shared" si="93"/>
        <v>5.7361376673041864E-3</v>
      </c>
      <c r="H512" s="6">
        <f t="shared" si="93"/>
        <v>-4.7813029662446827E-3</v>
      </c>
      <c r="I512" s="6">
        <f t="shared" si="93"/>
        <v>-1.3310702877812997E-2</v>
      </c>
      <c r="J512" s="3" cm="1">
        <f t="array" ref="J512">B512*INDEX(AJ$3:AJ$7,2022-YEAR($A512))/1000000</f>
        <v>200.39673189285799</v>
      </c>
      <c r="K512" s="3" cm="1">
        <f t="array" ref="K512">C512*INDEX(AK$3:AK$7,2022-YEAR($A512))/1000000</f>
        <v>202.42583999999999</v>
      </c>
      <c r="L512" s="3" cm="1">
        <f t="array" ref="L512">D512*INDEX(AL$3:AL$7,2022-YEAR($A512))/1000000</f>
        <v>321.860077886</v>
      </c>
      <c r="M512" s="3" cm="1">
        <f t="array" ref="M512">E512*INDEX(AM$3:AM$7,2022-YEAR($A512))/1000000</f>
        <v>737.24764403471602</v>
      </c>
      <c r="N512" s="3"/>
      <c r="O512" s="8">
        <v>43476</v>
      </c>
      <c r="P512" s="7">
        <f t="shared" si="94"/>
        <v>1429730.3379737979</v>
      </c>
      <c r="Q512" s="7">
        <f t="shared" si="90"/>
        <v>1425574.5558979893</v>
      </c>
      <c r="R512" s="6">
        <f t="shared" si="91"/>
        <v>8.505005151225653E-3</v>
      </c>
      <c r="S512" s="9">
        <f t="shared" si="95"/>
        <v>0</v>
      </c>
      <c r="T512" s="7">
        <f t="shared" si="96"/>
        <v>376838.49124058231</v>
      </c>
      <c r="U512" s="7">
        <f t="shared" si="97"/>
        <v>342621.49233317596</v>
      </c>
      <c r="V512" s="7">
        <f t="shared" si="98"/>
        <v>354439.40783655026</v>
      </c>
      <c r="W512" s="7">
        <f t="shared" si="99"/>
        <v>355830.9465634895</v>
      </c>
      <c r="X512" s="7">
        <f t="shared" si="100"/>
        <v>377148.42731345381</v>
      </c>
      <c r="Y512" s="7">
        <f t="shared" si="100"/>
        <v>344586.81638097623</v>
      </c>
      <c r="Z512" s="7">
        <f t="shared" si="100"/>
        <v>352744.72564450739</v>
      </c>
      <c r="AA512" s="7">
        <f t="shared" si="92"/>
        <v>351094.586559052</v>
      </c>
      <c r="AB512" s="7" cm="1">
        <f t="array" ref="AB512">SUM(ABS(T512:W512-X511:AA511))</f>
        <v>0</v>
      </c>
      <c r="AC512" s="6">
        <f t="shared" si="101"/>
        <v>0.26455889364262869</v>
      </c>
      <c r="AD512" s="6">
        <f t="shared" si="101"/>
        <v>0.24171784979980665</v>
      </c>
      <c r="AE512" s="6">
        <f t="shared" si="101"/>
        <v>0.24744039109361668</v>
      </c>
      <c r="AF512" s="6">
        <f t="shared" si="101"/>
        <v>0.24628286546394806</v>
      </c>
    </row>
    <row r="513" spans="1:32" x14ac:dyDescent="0.25">
      <c r="A513" s="1">
        <v>43479</v>
      </c>
      <c r="B513" s="3">
        <v>350.35998499999999</v>
      </c>
      <c r="C513" s="5">
        <v>47.150002000000001</v>
      </c>
      <c r="D513" s="3">
        <v>100.94000200000001</v>
      </c>
      <c r="E513" s="3">
        <v>1051.51001</v>
      </c>
      <c r="F513" s="6">
        <f t="shared" si="93"/>
        <v>-7.1975320010915222E-3</v>
      </c>
      <c r="G513" s="6">
        <f t="shared" si="93"/>
        <v>-4.0134769750740373E-3</v>
      </c>
      <c r="H513" s="6">
        <f t="shared" si="93"/>
        <v>1.0309257919757453E-2</v>
      </c>
      <c r="I513" s="6">
        <f t="shared" si="93"/>
        <v>-1.2175036734784483E-2</v>
      </c>
      <c r="J513" s="3" cm="1">
        <f t="array" ref="J513">B513*INDEX(AJ$3:AJ$7,2022-YEAR($A513))/1000000</f>
        <v>198.954370002145</v>
      </c>
      <c r="K513" s="3" cm="1">
        <f t="array" ref="K513">C513*INDEX(AK$3:AK$7,2022-YEAR($A513))/1000000</f>
        <v>201.61340855200001</v>
      </c>
      <c r="L513" s="3" cm="1">
        <f t="array" ref="L513">D513*INDEX(AL$3:AL$7,2022-YEAR($A513))/1000000</f>
        <v>325.178216443</v>
      </c>
      <c r="M513" s="3" cm="1">
        <f t="array" ref="M513">E513*INDEX(AM$3:AM$7,2022-YEAR($A513))/1000000</f>
        <v>728.27162688596002</v>
      </c>
      <c r="N513" s="3"/>
      <c r="O513" s="8">
        <v>43479</v>
      </c>
      <c r="P513" s="7">
        <f t="shared" si="94"/>
        <v>1425574.5558979893</v>
      </c>
      <c r="Q513" s="7">
        <f t="shared" si="90"/>
        <v>1420838.9736375432</v>
      </c>
      <c r="R513" s="6">
        <f t="shared" si="91"/>
        <v>-2.9066894402606236E-3</v>
      </c>
      <c r="S513" s="9">
        <f t="shared" si="95"/>
        <v>0</v>
      </c>
      <c r="T513" s="7">
        <f t="shared" si="96"/>
        <v>377148.42731345381</v>
      </c>
      <c r="U513" s="7">
        <f t="shared" si="97"/>
        <v>344586.81638097623</v>
      </c>
      <c r="V513" s="7">
        <f t="shared" si="98"/>
        <v>352744.72564450739</v>
      </c>
      <c r="W513" s="7">
        <f t="shared" si="99"/>
        <v>351094.586559052</v>
      </c>
      <c r="X513" s="7">
        <f t="shared" si="100"/>
        <v>374433.88943870389</v>
      </c>
      <c r="Y513" s="7">
        <f t="shared" si="100"/>
        <v>343203.82512751711</v>
      </c>
      <c r="Z513" s="7">
        <f t="shared" si="100"/>
        <v>356381.26200101071</v>
      </c>
      <c r="AA513" s="7">
        <f t="shared" si="92"/>
        <v>346819.99707031157</v>
      </c>
      <c r="AB513" s="7" cm="1">
        <f t="array" ref="AB513">SUM(ABS(T513:W513-X512:AA512))</f>
        <v>0</v>
      </c>
      <c r="AC513" s="6">
        <f t="shared" si="101"/>
        <v>0.26353013704297656</v>
      </c>
      <c r="AD513" s="6">
        <f t="shared" si="101"/>
        <v>0.24155012038335921</v>
      </c>
      <c r="AE513" s="6">
        <f t="shared" si="101"/>
        <v>0.25082452594091337</v>
      </c>
      <c r="AF513" s="6">
        <f t="shared" si="101"/>
        <v>0.24409521663275091</v>
      </c>
    </row>
    <row r="514" spans="1:32" x14ac:dyDescent="0.25">
      <c r="A514" s="1">
        <v>43480</v>
      </c>
      <c r="B514" s="3">
        <v>352.23998999999998</v>
      </c>
      <c r="C514" s="5">
        <v>47.57</v>
      </c>
      <c r="D514" s="3">
        <v>101.68</v>
      </c>
      <c r="E514" s="3">
        <v>1086.51001</v>
      </c>
      <c r="F514" s="6">
        <f t="shared" si="93"/>
        <v>5.3659238511498675E-3</v>
      </c>
      <c r="G514" s="6">
        <f t="shared" si="93"/>
        <v>8.9076984556648586E-3</v>
      </c>
      <c r="H514" s="6">
        <f t="shared" si="93"/>
        <v>7.331067815909087E-3</v>
      </c>
      <c r="I514" s="6">
        <f t="shared" si="93"/>
        <v>3.3285465347115517E-2</v>
      </c>
      <c r="J514" s="3" cm="1">
        <f t="array" ref="J514">B514*INDEX(AJ$3:AJ$7,2022-YEAR($A514))/1000000</f>
        <v>200.02194400142997</v>
      </c>
      <c r="K514" s="3" cm="1">
        <f t="array" ref="K514">C514*INDEX(AK$3:AK$7,2022-YEAR($A514))/1000000</f>
        <v>203.40932000000001</v>
      </c>
      <c r="L514" s="3" cm="1">
        <f t="array" ref="L514">D514*INDEX(AL$3:AL$7,2022-YEAR($A514))/1000000</f>
        <v>327.56211999999999</v>
      </c>
      <c r="M514" s="3" cm="1">
        <f t="array" ref="M514">E514*INDEX(AM$3:AM$7,2022-YEAR($A514))/1000000</f>
        <v>752.51248688596002</v>
      </c>
      <c r="N514" s="3"/>
      <c r="O514" s="8">
        <v>43480</v>
      </c>
      <c r="P514" s="7">
        <f t="shared" si="94"/>
        <v>1420838.9736375432</v>
      </c>
      <c r="Q514" s="7">
        <f t="shared" si="90"/>
        <v>1440062.0337528472</v>
      </c>
      <c r="R514" s="6">
        <f t="shared" si="91"/>
        <v>-3.3218762504239052E-3</v>
      </c>
      <c r="S514" s="9">
        <f t="shared" si="95"/>
        <v>0</v>
      </c>
      <c r="T514" s="7">
        <f t="shared" si="96"/>
        <v>374433.88943870389</v>
      </c>
      <c r="U514" s="7">
        <f t="shared" si="97"/>
        <v>343203.82512751711</v>
      </c>
      <c r="V514" s="7">
        <f t="shared" si="98"/>
        <v>356381.26200101071</v>
      </c>
      <c r="W514" s="7">
        <f t="shared" si="99"/>
        <v>346819.99707031157</v>
      </c>
      <c r="X514" s="7">
        <f t="shared" si="100"/>
        <v>376443.07317672181</v>
      </c>
      <c r="Y514" s="7">
        <f t="shared" si="100"/>
        <v>346260.98131058383</v>
      </c>
      <c r="Z514" s="7">
        <f t="shared" si="100"/>
        <v>358993.9172010594</v>
      </c>
      <c r="AA514" s="7">
        <f t="shared" si="92"/>
        <v>358364.06206448213</v>
      </c>
      <c r="AB514" s="7" cm="1">
        <f t="array" ref="AB514">SUM(ABS(T514:W514-X513:AA513))</f>
        <v>0</v>
      </c>
      <c r="AC514" s="6">
        <f t="shared" si="101"/>
        <v>0.26140753964306612</v>
      </c>
      <c r="AD514" s="6">
        <f t="shared" si="101"/>
        <v>0.240448656512537</v>
      </c>
      <c r="AE514" s="6">
        <f t="shared" si="101"/>
        <v>0.24929059220144142</v>
      </c>
      <c r="AF514" s="6">
        <f t="shared" si="101"/>
        <v>0.24885321164295543</v>
      </c>
    </row>
    <row r="515" spans="1:32" x14ac:dyDescent="0.25">
      <c r="A515" s="1">
        <v>43481</v>
      </c>
      <c r="B515" s="3">
        <v>352.05999800000001</v>
      </c>
      <c r="C515" s="5">
        <v>46.919998</v>
      </c>
      <c r="D515" s="3">
        <v>102.5</v>
      </c>
      <c r="E515" s="3">
        <v>1089.51001</v>
      </c>
      <c r="F515" s="6">
        <f t="shared" si="93"/>
        <v>-5.1099251961705949E-4</v>
      </c>
      <c r="G515" s="6">
        <f t="shared" si="93"/>
        <v>-1.3664116039520668E-2</v>
      </c>
      <c r="H515" s="6">
        <f t="shared" si="93"/>
        <v>8.0645161290322509E-3</v>
      </c>
      <c r="I515" s="6">
        <f t="shared" si="93"/>
        <v>2.7611342485469592E-3</v>
      </c>
      <c r="J515" s="3" cm="1">
        <f t="array" ref="J515">B515*INDEX(AJ$3:AJ$7,2022-YEAR($A515))/1000000</f>
        <v>199.91973428428599</v>
      </c>
      <c r="K515" s="3" cm="1">
        <f t="array" ref="K515">C515*INDEX(AK$3:AK$7,2022-YEAR($A515))/1000000</f>
        <v>200.62991144799997</v>
      </c>
      <c r="L515" s="3" cm="1">
        <f t="array" ref="L515">D515*INDEX(AL$3:AL$7,2022-YEAR($A515))/1000000</f>
        <v>330.20375000000001</v>
      </c>
      <c r="M515" s="3" cm="1">
        <f t="array" ref="M515">E515*INDEX(AM$3:AM$7,2022-YEAR($A515))/1000000</f>
        <v>754.59027488595996</v>
      </c>
      <c r="N515" s="3"/>
      <c r="O515" s="8">
        <v>43481</v>
      </c>
      <c r="P515" s="7">
        <f t="shared" si="94"/>
        <v>1440062.0337528472</v>
      </c>
      <c r="Q515" s="7">
        <f t="shared" si="90"/>
        <v>1439022.927450513</v>
      </c>
      <c r="R515" s="6">
        <f t="shared" si="91"/>
        <v>1.3529372766352576E-2</v>
      </c>
      <c r="S515" s="9">
        <f t="shared" si="95"/>
        <v>0</v>
      </c>
      <c r="T515" s="7">
        <f t="shared" si="96"/>
        <v>376443.07317672181</v>
      </c>
      <c r="U515" s="7">
        <f t="shared" si="97"/>
        <v>346260.98131058383</v>
      </c>
      <c r="V515" s="7">
        <f t="shared" si="98"/>
        <v>358993.9172010594</v>
      </c>
      <c r="W515" s="7">
        <f t="shared" si="99"/>
        <v>358364.06206448213</v>
      </c>
      <c r="X515" s="7">
        <f t="shared" si="100"/>
        <v>376250.71358226688</v>
      </c>
      <c r="Y515" s="7">
        <f t="shared" si="100"/>
        <v>341529.63108199765</v>
      </c>
      <c r="Z515" s="7">
        <f t="shared" si="100"/>
        <v>361889.02943655179</v>
      </c>
      <c r="AA515" s="7">
        <f t="shared" si="92"/>
        <v>359353.5533496968</v>
      </c>
      <c r="AB515" s="7" cm="1">
        <f t="array" ref="AB515">SUM(ABS(T515:W515-X514:AA514))</f>
        <v>0</v>
      </c>
      <c r="AC515" s="6">
        <f t="shared" si="101"/>
        <v>0.26146262606730142</v>
      </c>
      <c r="AD515" s="6">
        <f t="shared" si="101"/>
        <v>0.2373343916674619</v>
      </c>
      <c r="AE515" s="6">
        <f t="shared" si="101"/>
        <v>0.25148246253289591</v>
      </c>
      <c r="AF515" s="6">
        <f t="shared" si="101"/>
        <v>0.24972051973234091</v>
      </c>
    </row>
    <row r="516" spans="1:32" x14ac:dyDescent="0.25">
      <c r="A516" s="1">
        <v>43482</v>
      </c>
      <c r="B516" s="3">
        <v>359.08999599999999</v>
      </c>
      <c r="C516" s="5">
        <v>47.060001</v>
      </c>
      <c r="D516" s="3">
        <v>102.91999800000001</v>
      </c>
      <c r="E516" s="3">
        <v>1099.119995</v>
      </c>
      <c r="F516" s="6">
        <f t="shared" si="93"/>
        <v>1.9968181673397645E-2</v>
      </c>
      <c r="G516" s="6">
        <f t="shared" si="93"/>
        <v>2.9838662823471473E-3</v>
      </c>
      <c r="H516" s="6">
        <f t="shared" si="93"/>
        <v>4.0975414634147889E-3</v>
      </c>
      <c r="I516" s="6">
        <f t="shared" ref="I516:I579" si="102">E516/E515-1</f>
        <v>8.8204650822805153E-3</v>
      </c>
      <c r="J516" s="3" cm="1">
        <f t="array" ref="J516">B516*INDEX(AJ$3:AJ$7,2022-YEAR($A516))/1000000</f>
        <v>203.91176785857201</v>
      </c>
      <c r="K516" s="3" cm="1">
        <f t="array" ref="K516">C516*INDEX(AK$3:AK$7,2022-YEAR($A516))/1000000</f>
        <v>201.22856427599999</v>
      </c>
      <c r="L516" s="3" cm="1">
        <f t="array" ref="L516">D516*INDEX(AL$3:AL$7,2022-YEAR($A516))/1000000</f>
        <v>331.55677355700004</v>
      </c>
      <c r="M516" s="3" cm="1">
        <f t="array" ref="M516">E516*INDEX(AM$3:AM$7,2022-YEAR($A516))/1000000</f>
        <v>761.24611205702001</v>
      </c>
      <c r="N516" s="3"/>
      <c r="O516" s="8">
        <v>43482</v>
      </c>
      <c r="P516" s="7">
        <f t="shared" si="94"/>
        <v>1439022.927450513</v>
      </c>
      <c r="Q516" s="7">
        <f t="shared" ref="Q516:Q579" si="103">SUM(X516:AA516)</f>
        <v>1452207.569577463</v>
      </c>
      <c r="R516" s="6">
        <f t="shared" ref="R516:R579" si="104">P516/P515-1</f>
        <v>-7.2157051431065433E-4</v>
      </c>
      <c r="S516" s="9">
        <f t="shared" si="95"/>
        <v>0</v>
      </c>
      <c r="T516" s="7">
        <f t="shared" si="96"/>
        <v>376250.71358226688</v>
      </c>
      <c r="U516" s="7">
        <f t="shared" si="97"/>
        <v>341529.63108199765</v>
      </c>
      <c r="V516" s="7">
        <f t="shared" si="98"/>
        <v>361889.02943655179</v>
      </c>
      <c r="W516" s="7">
        <f t="shared" si="99"/>
        <v>359353.5533496968</v>
      </c>
      <c r="X516" s="7">
        <f t="shared" si="100"/>
        <v>383763.75618582306</v>
      </c>
      <c r="Y516" s="7">
        <f t="shared" si="100"/>
        <v>342548.70983260573</v>
      </c>
      <c r="Z516" s="7">
        <f t="shared" si="100"/>
        <v>363371.88473982294</v>
      </c>
      <c r="AA516" s="7">
        <f t="shared" si="100"/>
        <v>362523.21881921124</v>
      </c>
      <c r="AB516" s="7" cm="1">
        <f t="array" ref="AB516">SUM(ABS(T516:W516-X515:AA515))</f>
        <v>0</v>
      </c>
      <c r="AC516" s="6">
        <f t="shared" si="101"/>
        <v>0.26426233014160894</v>
      </c>
      <c r="AD516" s="6">
        <f t="shared" si="101"/>
        <v>0.23588136917112637</v>
      </c>
      <c r="AE516" s="6">
        <f t="shared" si="101"/>
        <v>0.25022034890339423</v>
      </c>
      <c r="AF516" s="6">
        <f t="shared" ref="AF516:AF579" si="105">AA516/$Q516</f>
        <v>0.24963595178387044</v>
      </c>
    </row>
    <row r="517" spans="1:32" x14ac:dyDescent="0.25">
      <c r="A517" s="1">
        <v>43483</v>
      </c>
      <c r="B517" s="3">
        <v>364.73001099999999</v>
      </c>
      <c r="C517" s="5">
        <v>47.610000999999997</v>
      </c>
      <c r="D517" s="3">
        <v>104.589996</v>
      </c>
      <c r="E517" s="3">
        <v>1107.3000489999999</v>
      </c>
      <c r="F517" s="6">
        <f t="shared" ref="F517:I580" si="106">B517/B516-1</f>
        <v>1.5706410824098738E-2</v>
      </c>
      <c r="G517" s="6">
        <f t="shared" si="106"/>
        <v>1.1687207571457581E-2</v>
      </c>
      <c r="H517" s="6">
        <f t="shared" si="106"/>
        <v>1.6226175985739832E-2</v>
      </c>
      <c r="I517" s="6">
        <f t="shared" si="102"/>
        <v>7.4423666544252143E-3</v>
      </c>
      <c r="J517" s="3" cm="1">
        <f t="array" ref="J517">B517*INDEX(AJ$3:AJ$7,2022-YEAR($A517))/1000000</f>
        <v>207.11448985642699</v>
      </c>
      <c r="K517" s="3" cm="1">
        <f t="array" ref="K517">C517*INDEX(AK$3:AK$7,2022-YEAR($A517))/1000000</f>
        <v>203.58036427599998</v>
      </c>
      <c r="L517" s="3" cm="1">
        <f t="array" ref="L517">D517*INDEX(AL$3:AL$7,2022-YEAR($A517))/1000000</f>
        <v>336.93667211400003</v>
      </c>
      <c r="M517" s="3" cm="1">
        <f t="array" ref="M517">E517*INDEX(AM$3:AM$7,2022-YEAR($A517))/1000000</f>
        <v>766.91158473720395</v>
      </c>
      <c r="N517" s="3"/>
      <c r="O517" s="8">
        <v>43483</v>
      </c>
      <c r="P517" s="7">
        <f t="shared" ref="P517:P580" si="107">SUM(T517:W517)</f>
        <v>1452207.569577463</v>
      </c>
      <c r="Q517" s="7">
        <f t="shared" si="103"/>
        <v>1470832.7255319187</v>
      </c>
      <c r="R517" s="6">
        <f t="shared" si="104"/>
        <v>9.1622182492316906E-3</v>
      </c>
      <c r="S517" s="9">
        <f t="shared" ref="S517:S580" si="108">IF(MONTH(A517)=MONTH(A516),0,1)</f>
        <v>0</v>
      </c>
      <c r="T517" s="7">
        <f t="shared" ref="T517:T580" si="109">IF($S517=0,X516,$Q516/4)</f>
        <v>383763.75618582306</v>
      </c>
      <c r="U517" s="7">
        <f t="shared" ref="U517:U580" si="110">IF($S517=0,Y516,$Q516/4)</f>
        <v>342548.70983260573</v>
      </c>
      <c r="V517" s="7">
        <f t="shared" ref="V517:V580" si="111">IF($S517=0,Z516,$Q516/4)</f>
        <v>363371.88473982294</v>
      </c>
      <c r="W517" s="7">
        <f t="shared" ref="W517:W580" si="112">IF($S517=0,AA516,$Q516/4)</f>
        <v>362523.21881921124</v>
      </c>
      <c r="X517" s="7">
        <f t="shared" ref="X517:AA580" si="113">T517*B517/B516</f>
        <v>389791.30739987688</v>
      </c>
      <c r="Y517" s="7">
        <f t="shared" si="113"/>
        <v>346552.14770775434</v>
      </c>
      <c r="Z517" s="7">
        <f t="shared" si="113"/>
        <v>369268.0208898813</v>
      </c>
      <c r="AA517" s="7">
        <f t="shared" si="113"/>
        <v>365221.24953440618</v>
      </c>
      <c r="AB517" s="7" cm="1">
        <f t="array" ref="AB517">SUM(ABS(T517:W517-X516:AA516))</f>
        <v>0</v>
      </c>
      <c r="AC517" s="6">
        <f t="shared" ref="AC517:AF580" si="114">X517/$Q517</f>
        <v>0.26501402955860326</v>
      </c>
      <c r="AD517" s="6">
        <f t="shared" si="114"/>
        <v>0.23561628844124721</v>
      </c>
      <c r="AE517" s="6">
        <f t="shared" si="114"/>
        <v>0.25106051455058392</v>
      </c>
      <c r="AF517" s="6">
        <f t="shared" si="105"/>
        <v>0.2483091674495656</v>
      </c>
    </row>
    <row r="518" spans="1:32" x14ac:dyDescent="0.25">
      <c r="A518" s="1">
        <v>43487</v>
      </c>
      <c r="B518" s="3">
        <v>357.89999399999999</v>
      </c>
      <c r="C518" s="5">
        <v>47.720001000000003</v>
      </c>
      <c r="D518" s="3">
        <v>102.94000200000001</v>
      </c>
      <c r="E518" s="3">
        <v>1078.630005</v>
      </c>
      <c r="F518" s="6">
        <f t="shared" si="106"/>
        <v>-1.8726227055661737E-2</v>
      </c>
      <c r="G518" s="6">
        <f t="shared" si="106"/>
        <v>2.3104389348784782E-3</v>
      </c>
      <c r="H518" s="6">
        <f t="shared" si="106"/>
        <v>-1.5775830032539573E-2</v>
      </c>
      <c r="I518" s="6">
        <f t="shared" si="102"/>
        <v>-2.5891847495077558E-2</v>
      </c>
      <c r="J518" s="3" cm="1">
        <f t="array" ref="J518">B518*INDEX(AJ$3:AJ$7,2022-YEAR($A518))/1000000</f>
        <v>203.236016892858</v>
      </c>
      <c r="K518" s="3" cm="1">
        <f t="array" ref="K518">C518*INDEX(AK$3:AK$7,2022-YEAR($A518))/1000000</f>
        <v>204.05072427600001</v>
      </c>
      <c r="L518" s="3" cm="1">
        <f t="array" ref="L518">D518*INDEX(AL$3:AL$7,2022-YEAR($A518))/1000000</f>
        <v>331.62121644300004</v>
      </c>
      <c r="M518" s="3" cm="1">
        <f t="array" ref="M518">E518*INDEX(AM$3:AM$7,2022-YEAR($A518))/1000000</f>
        <v>747.05482694297996</v>
      </c>
      <c r="N518" s="3"/>
      <c r="O518" s="8">
        <v>43487</v>
      </c>
      <c r="P518" s="7">
        <f t="shared" si="107"/>
        <v>1470832.7255319187</v>
      </c>
      <c r="Q518" s="7">
        <f t="shared" si="103"/>
        <v>1449052.3301513374</v>
      </c>
      <c r="R518" s="6">
        <f t="shared" si="104"/>
        <v>1.2825408946101957E-2</v>
      </c>
      <c r="S518" s="9">
        <f t="shared" si="108"/>
        <v>0</v>
      </c>
      <c r="T518" s="7">
        <f t="shared" si="109"/>
        <v>389791.30739987688</v>
      </c>
      <c r="U518" s="7">
        <f t="shared" si="110"/>
        <v>346552.14770775434</v>
      </c>
      <c r="V518" s="7">
        <f t="shared" si="111"/>
        <v>369268.0208898813</v>
      </c>
      <c r="W518" s="7">
        <f t="shared" si="112"/>
        <v>365221.24953440618</v>
      </c>
      <c r="X518" s="7">
        <f t="shared" si="113"/>
        <v>382491.98687318352</v>
      </c>
      <c r="Y518" s="7">
        <f t="shared" si="113"/>
        <v>347352.83528278413</v>
      </c>
      <c r="Z518" s="7">
        <f t="shared" si="113"/>
        <v>363442.51135587029</v>
      </c>
      <c r="AA518" s="7">
        <f t="shared" si="113"/>
        <v>355764.99663949967</v>
      </c>
      <c r="AB518" s="7" cm="1">
        <f t="array" ref="AB518">SUM(ABS(T518:W518-X517:AA517))</f>
        <v>0</v>
      </c>
      <c r="AC518" s="6">
        <f t="shared" si="114"/>
        <v>0.26396009234065171</v>
      </c>
      <c r="AD518" s="6">
        <f t="shared" si="114"/>
        <v>0.23971034589655363</v>
      </c>
      <c r="AE518" s="6">
        <f t="shared" si="114"/>
        <v>0.25081393114209527</v>
      </c>
      <c r="AF518" s="6">
        <f t="shared" si="105"/>
        <v>0.2455156306206995</v>
      </c>
    </row>
    <row r="519" spans="1:32" x14ac:dyDescent="0.25">
      <c r="A519" s="1">
        <v>43488</v>
      </c>
      <c r="B519" s="3">
        <v>358.60998499999999</v>
      </c>
      <c r="C519" s="5">
        <v>48.27</v>
      </c>
      <c r="D519" s="3">
        <v>102.68</v>
      </c>
      <c r="E519" s="3">
        <v>1084.410034</v>
      </c>
      <c r="F519" s="6">
        <f t="shared" si="106"/>
        <v>1.9837692425330733E-3</v>
      </c>
      <c r="G519" s="6">
        <f t="shared" si="106"/>
        <v>1.1525544603404381E-2</v>
      </c>
      <c r="H519" s="6">
        <f t="shared" si="106"/>
        <v>-2.525762531071285E-3</v>
      </c>
      <c r="I519" s="6">
        <f t="shared" si="102"/>
        <v>5.3586762589643566E-3</v>
      </c>
      <c r="J519" s="3" cm="1">
        <f t="array" ref="J519">B519*INDEX(AJ$3:AJ$7,2022-YEAR($A519))/1000000</f>
        <v>203.639190252145</v>
      </c>
      <c r="K519" s="3" cm="1">
        <f t="array" ref="K519">C519*INDEX(AK$3:AK$7,2022-YEAR($A519))/1000000</f>
        <v>206.40252000000001</v>
      </c>
      <c r="L519" s="3" cm="1">
        <f t="array" ref="L519">D519*INDEX(AL$3:AL$7,2022-YEAR($A519))/1000000</f>
        <v>330.78361999999998</v>
      </c>
      <c r="M519" s="3" cm="1">
        <f t="array" ref="M519">E519*INDEX(AM$3:AM$7,2022-YEAR($A519))/1000000</f>
        <v>751.05805190826402</v>
      </c>
      <c r="N519" s="3"/>
      <c r="O519" s="8">
        <v>43488</v>
      </c>
      <c r="P519" s="7">
        <f t="shared" si="107"/>
        <v>1449052.3301513374</v>
      </c>
      <c r="Q519" s="7">
        <f t="shared" si="103"/>
        <v>1454802.9965504645</v>
      </c>
      <c r="R519" s="6">
        <f t="shared" si="104"/>
        <v>-1.4808206944609936E-2</v>
      </c>
      <c r="S519" s="9">
        <f t="shared" si="108"/>
        <v>0</v>
      </c>
      <c r="T519" s="7">
        <f t="shared" si="109"/>
        <v>382491.98687318352</v>
      </c>
      <c r="U519" s="7">
        <f t="shared" si="110"/>
        <v>347352.83528278413</v>
      </c>
      <c r="V519" s="7">
        <f t="shared" si="111"/>
        <v>363442.51135587029</v>
      </c>
      <c r="W519" s="7">
        <f t="shared" si="112"/>
        <v>355764.99663949967</v>
      </c>
      <c r="X519" s="7">
        <f t="shared" si="113"/>
        <v>383250.76271225791</v>
      </c>
      <c r="Y519" s="7">
        <f t="shared" si="113"/>
        <v>351356.26587895484</v>
      </c>
      <c r="Z519" s="7">
        <f t="shared" si="113"/>
        <v>362524.5418784892</v>
      </c>
      <c r="AA519" s="7">
        <f t="shared" si="113"/>
        <v>357671.42608076229</v>
      </c>
      <c r="AB519" s="7" cm="1">
        <f t="array" ref="AB519">SUM(ABS(T519:W519-X518:AA518))</f>
        <v>0</v>
      </c>
      <c r="AC519" s="6">
        <f t="shared" si="114"/>
        <v>0.26343825495341811</v>
      </c>
      <c r="AD519" s="6">
        <f t="shared" si="114"/>
        <v>0.24151467017325937</v>
      </c>
      <c r="AE519" s="6">
        <f t="shared" si="114"/>
        <v>0.2491915006623468</v>
      </c>
      <c r="AF519" s="6">
        <f t="shared" si="105"/>
        <v>0.24585557421097551</v>
      </c>
    </row>
    <row r="520" spans="1:32" x14ac:dyDescent="0.25">
      <c r="A520" s="1">
        <v>43489</v>
      </c>
      <c r="B520" s="3">
        <v>358.26998900000001</v>
      </c>
      <c r="C520" s="5">
        <v>47.689999</v>
      </c>
      <c r="D520" s="3">
        <v>102.739998</v>
      </c>
      <c r="E520" s="3">
        <v>1084</v>
      </c>
      <c r="F520" s="6">
        <f t="shared" si="106"/>
        <v>-9.4809406938289875E-4</v>
      </c>
      <c r="G520" s="6">
        <f t="shared" si="106"/>
        <v>-1.2015765485809071E-2</v>
      </c>
      <c r="H520" s="6">
        <f t="shared" si="106"/>
        <v>5.843202181534668E-4</v>
      </c>
      <c r="I520" s="6">
        <f t="shared" si="102"/>
        <v>-3.7811712096347261E-4</v>
      </c>
      <c r="J520" s="3" cm="1">
        <f t="array" ref="J520">B520*INDEX(AJ$3:AJ$7,2022-YEAR($A520))/1000000</f>
        <v>203.44612114357301</v>
      </c>
      <c r="K520" s="3" cm="1">
        <f t="array" ref="K520">C520*INDEX(AK$3:AK$7,2022-YEAR($A520))/1000000</f>
        <v>203.922435724</v>
      </c>
      <c r="L520" s="3" cm="1">
        <f t="array" ref="L520">D520*INDEX(AL$3:AL$7,2022-YEAR($A520))/1000000</f>
        <v>330.97690355699996</v>
      </c>
      <c r="M520" s="3" cm="1">
        <f t="array" ref="M520">E520*INDEX(AM$3:AM$7,2022-YEAR($A520))/1000000</f>
        <v>750.77406399999995</v>
      </c>
      <c r="N520" s="3"/>
      <c r="O520" s="8">
        <v>43489</v>
      </c>
      <c r="P520" s="7">
        <f t="shared" si="107"/>
        <v>1454802.9965504645</v>
      </c>
      <c r="Q520" s="7">
        <f t="shared" si="103"/>
        <v>1450294.4130119951</v>
      </c>
      <c r="R520" s="6">
        <f t="shared" si="104"/>
        <v>3.9685705474326038E-3</v>
      </c>
      <c r="S520" s="9">
        <f t="shared" si="108"/>
        <v>0</v>
      </c>
      <c r="T520" s="7">
        <f t="shared" si="109"/>
        <v>383250.76271225791</v>
      </c>
      <c r="U520" s="7">
        <f t="shared" si="110"/>
        <v>351356.26587895484</v>
      </c>
      <c r="V520" s="7">
        <f t="shared" si="111"/>
        <v>362524.5418784892</v>
      </c>
      <c r="W520" s="7">
        <f t="shared" si="112"/>
        <v>357671.42608076229</v>
      </c>
      <c r="X520" s="7">
        <f t="shared" si="113"/>
        <v>382887.40493704396</v>
      </c>
      <c r="Y520" s="7">
        <f t="shared" si="113"/>
        <v>347134.45138618373</v>
      </c>
      <c r="Z520" s="7">
        <f t="shared" si="113"/>
        <v>362736.37229788559</v>
      </c>
      <c r="AA520" s="7">
        <f t="shared" si="113"/>
        <v>357536.18439088174</v>
      </c>
      <c r="AB520" s="7" cm="1">
        <f t="array" ref="AB520">SUM(ABS(T520:W520-X519:AA519))</f>
        <v>0</v>
      </c>
      <c r="AC520" s="6">
        <f t="shared" si="114"/>
        <v>0.2640066744391969</v>
      </c>
      <c r="AD520" s="6">
        <f t="shared" si="114"/>
        <v>0.2393544705624627</v>
      </c>
      <c r="AE520" s="6">
        <f t="shared" si="114"/>
        <v>0.2501122317257975</v>
      </c>
      <c r="AF520" s="6">
        <f t="shared" si="105"/>
        <v>0.24652662327254282</v>
      </c>
    </row>
    <row r="521" spans="1:32" x14ac:dyDescent="0.25">
      <c r="A521" s="1">
        <v>43490</v>
      </c>
      <c r="B521" s="3">
        <v>364.20001200000002</v>
      </c>
      <c r="C521" s="5">
        <v>47.369999</v>
      </c>
      <c r="D521" s="3">
        <v>103.389999</v>
      </c>
      <c r="E521" s="3">
        <v>1101.51001</v>
      </c>
      <c r="F521" s="6">
        <f t="shared" si="106"/>
        <v>1.6551827342702774E-2</v>
      </c>
      <c r="G521" s="6">
        <f t="shared" si="106"/>
        <v>-6.7100022375761181E-3</v>
      </c>
      <c r="H521" s="6">
        <f t="shared" si="106"/>
        <v>6.3266596520665797E-3</v>
      </c>
      <c r="I521" s="6">
        <f t="shared" si="102"/>
        <v>1.6153145756457432E-2</v>
      </c>
      <c r="J521" s="3" cm="1">
        <f t="array" ref="J521">B521*INDEX(AJ$3:AJ$7,2022-YEAR($A521))/1000000</f>
        <v>206.813526214284</v>
      </c>
      <c r="K521" s="3" cm="1">
        <f t="array" ref="K521">C521*INDEX(AK$3:AK$7,2022-YEAR($A521))/1000000</f>
        <v>202.55411572400001</v>
      </c>
      <c r="L521" s="3" cm="1">
        <f t="array" ref="L521">D521*INDEX(AL$3:AL$7,2022-YEAR($A521))/1000000</f>
        <v>333.0708817785</v>
      </c>
      <c r="M521" s="3" cm="1">
        <f t="array" ref="M521">E521*INDEX(AM$3:AM$7,2022-YEAR($A521))/1000000</f>
        <v>762.90142688595995</v>
      </c>
      <c r="N521" s="3"/>
      <c r="O521" s="8">
        <v>43490</v>
      </c>
      <c r="P521" s="7">
        <f t="shared" si="107"/>
        <v>1450294.4130119951</v>
      </c>
      <c r="Q521" s="7">
        <f t="shared" si="103"/>
        <v>1462372.8699552952</v>
      </c>
      <c r="R521" s="6">
        <f t="shared" si="104"/>
        <v>-3.0991024552189383E-3</v>
      </c>
      <c r="S521" s="9">
        <f t="shared" si="108"/>
        <v>0</v>
      </c>
      <c r="T521" s="7">
        <f t="shared" si="109"/>
        <v>382887.40493704396</v>
      </c>
      <c r="U521" s="7">
        <f t="shared" si="110"/>
        <v>347134.45138618373</v>
      </c>
      <c r="V521" s="7">
        <f t="shared" si="111"/>
        <v>362736.37229788559</v>
      </c>
      <c r="W521" s="7">
        <f t="shared" si="112"/>
        <v>357536.18439088174</v>
      </c>
      <c r="X521" s="7">
        <f t="shared" si="113"/>
        <v>389224.89115525741</v>
      </c>
      <c r="Y521" s="7">
        <f t="shared" si="113"/>
        <v>344805.17844064272</v>
      </c>
      <c r="Z521" s="7">
        <f t="shared" si="113"/>
        <v>365031.28186883964</v>
      </c>
      <c r="AA521" s="7">
        <f t="shared" si="113"/>
        <v>363311.51849055535</v>
      </c>
      <c r="AB521" s="7" cm="1">
        <f t="array" ref="AB521">SUM(ABS(T521:W521-X520:AA520))</f>
        <v>0</v>
      </c>
      <c r="AC521" s="6">
        <f t="shared" si="114"/>
        <v>0.26615981406107186</v>
      </c>
      <c r="AD521" s="6">
        <f t="shared" si="114"/>
        <v>0.23578472052150654</v>
      </c>
      <c r="AE521" s="6">
        <f t="shared" si="114"/>
        <v>0.24961573711361223</v>
      </c>
      <c r="AF521" s="6">
        <f t="shared" si="105"/>
        <v>0.24843972830380925</v>
      </c>
    </row>
    <row r="522" spans="1:32" x14ac:dyDescent="0.25">
      <c r="A522" s="1">
        <v>43493</v>
      </c>
      <c r="B522" s="3">
        <v>362.97000100000002</v>
      </c>
      <c r="C522" s="5">
        <v>47.169998</v>
      </c>
      <c r="D522" s="3">
        <v>103.879997</v>
      </c>
      <c r="E522" s="3">
        <v>1079.8599850000001</v>
      </c>
      <c r="F522" s="6">
        <f t="shared" si="106"/>
        <v>-3.3772953307864562E-3</v>
      </c>
      <c r="G522" s="6">
        <f t="shared" si="106"/>
        <v>-4.2221026857104382E-3</v>
      </c>
      <c r="H522" s="6">
        <f t="shared" si="106"/>
        <v>4.7393171944996038E-3</v>
      </c>
      <c r="I522" s="6">
        <f t="shared" si="102"/>
        <v>-1.9654859968090466E-2</v>
      </c>
      <c r="J522" s="3" cm="1">
        <f t="array" ref="J522">B522*INDEX(AJ$3:AJ$7,2022-YEAR($A522))/1000000</f>
        <v>206.11505585785702</v>
      </c>
      <c r="K522" s="3" cm="1">
        <f t="array" ref="K522">C522*INDEX(AK$3:AK$7,2022-YEAR($A522))/1000000</f>
        <v>201.69891144799999</v>
      </c>
      <c r="L522" s="3" cm="1">
        <f t="array" ref="L522">D522*INDEX(AL$3:AL$7,2022-YEAR($A522))/1000000</f>
        <v>334.64941033550002</v>
      </c>
      <c r="M522" s="3" cm="1">
        <f t="array" ref="M522">E522*INDEX(AM$3:AM$7,2022-YEAR($A522))/1000000</f>
        <v>747.90670617106014</v>
      </c>
      <c r="N522" s="3"/>
      <c r="O522" s="8">
        <v>43493</v>
      </c>
      <c r="P522" s="7">
        <f t="shared" si="107"/>
        <v>1462372.8699552952</v>
      </c>
      <c r="Q522" s="7">
        <f t="shared" si="103"/>
        <v>1454191.7016877946</v>
      </c>
      <c r="R522" s="6">
        <f t="shared" si="104"/>
        <v>8.328279303107422E-3</v>
      </c>
      <c r="S522" s="9">
        <f t="shared" si="108"/>
        <v>0</v>
      </c>
      <c r="T522" s="7">
        <f t="shared" si="109"/>
        <v>389224.89115525741</v>
      </c>
      <c r="U522" s="7">
        <f t="shared" si="110"/>
        <v>344805.17844064272</v>
      </c>
      <c r="V522" s="7">
        <f t="shared" si="111"/>
        <v>365031.28186883964</v>
      </c>
      <c r="W522" s="7">
        <f t="shared" si="112"/>
        <v>363311.51849055535</v>
      </c>
      <c r="X522" s="7">
        <f t="shared" si="113"/>
        <v>387910.36374773289</v>
      </c>
      <c r="Y522" s="7">
        <f t="shared" si="113"/>
        <v>343349.37557070161</v>
      </c>
      <c r="Z522" s="7">
        <f t="shared" si="113"/>
        <v>366761.28089953092</v>
      </c>
      <c r="AA522" s="7">
        <f t="shared" si="113"/>
        <v>356170.68146982917</v>
      </c>
      <c r="AB522" s="7" cm="1">
        <f t="array" ref="AB522">SUM(ABS(T522:W522-X521:AA521))</f>
        <v>0</v>
      </c>
      <c r="AC522" s="6">
        <f t="shared" si="114"/>
        <v>0.2667532508248453</v>
      </c>
      <c r="AD522" s="6">
        <f t="shared" si="114"/>
        <v>0.23611011888748659</v>
      </c>
      <c r="AE522" s="6">
        <f t="shared" si="114"/>
        <v>0.25220971930581965</v>
      </c>
      <c r="AF522" s="6">
        <f t="shared" si="105"/>
        <v>0.24492691098184843</v>
      </c>
    </row>
    <row r="523" spans="1:32" x14ac:dyDescent="0.25">
      <c r="A523" s="1">
        <v>43494</v>
      </c>
      <c r="B523" s="3">
        <v>364.91000400000001</v>
      </c>
      <c r="C523" s="5">
        <v>47.400002000000001</v>
      </c>
      <c r="D523" s="3">
        <v>104.16999800000001</v>
      </c>
      <c r="E523" s="3">
        <v>1070.0600589999999</v>
      </c>
      <c r="F523" s="6">
        <f t="shared" si="106"/>
        <v>5.3448025860407533E-3</v>
      </c>
      <c r="G523" s="6">
        <f t="shared" si="106"/>
        <v>4.8760655024830957E-3</v>
      </c>
      <c r="H523" s="6">
        <f t="shared" si="106"/>
        <v>2.7916924179349767E-3</v>
      </c>
      <c r="I523" s="6">
        <f t="shared" si="102"/>
        <v>-9.0751820940935257E-3</v>
      </c>
      <c r="J523" s="3" cm="1">
        <f t="array" ref="J523">B523*INDEX(AJ$3:AJ$7,2022-YEAR($A523))/1000000</f>
        <v>207.21670014142799</v>
      </c>
      <c r="K523" s="3" cm="1">
        <f t="array" ref="K523">C523*INDEX(AK$3:AK$7,2022-YEAR($A523))/1000000</f>
        <v>202.68240855200003</v>
      </c>
      <c r="L523" s="3" cm="1">
        <f t="array" ref="L523">D523*INDEX(AL$3:AL$7,2022-YEAR($A523))/1000000</f>
        <v>335.58364855700006</v>
      </c>
      <c r="M523" s="3" cm="1">
        <f t="array" ref="M523">E523*INDEX(AM$3:AM$7,2022-YEAR($A523))/1000000</f>
        <v>741.11931662316397</v>
      </c>
      <c r="N523" s="3"/>
      <c r="O523" s="8">
        <v>43494</v>
      </c>
      <c r="P523" s="7">
        <f t="shared" si="107"/>
        <v>1454191.7016877946</v>
      </c>
      <c r="Q523" s="7">
        <f t="shared" si="103"/>
        <v>1455730.7709447879</v>
      </c>
      <c r="R523" s="6">
        <f t="shared" si="104"/>
        <v>-5.5944475144363848E-3</v>
      </c>
      <c r="S523" s="9">
        <f t="shared" si="108"/>
        <v>0</v>
      </c>
      <c r="T523" s="7">
        <f t="shared" si="109"/>
        <v>387910.36374773289</v>
      </c>
      <c r="U523" s="7">
        <f t="shared" si="110"/>
        <v>343349.37557070161</v>
      </c>
      <c r="V523" s="7">
        <f t="shared" si="111"/>
        <v>366761.28089953092</v>
      </c>
      <c r="W523" s="7">
        <f t="shared" si="112"/>
        <v>356170.68146982917</v>
      </c>
      <c r="X523" s="7">
        <f t="shared" si="113"/>
        <v>389983.66806304373</v>
      </c>
      <c r="Y523" s="7">
        <f t="shared" si="113"/>
        <v>345023.56961622107</v>
      </c>
      <c r="Z523" s="7">
        <f t="shared" si="113"/>
        <v>367785.16558661021</v>
      </c>
      <c r="AA523" s="7">
        <f t="shared" si="113"/>
        <v>352938.36767891311</v>
      </c>
      <c r="AB523" s="7" cm="1">
        <f t="array" ref="AB523">SUM(ABS(T523:W523-X522:AA522))</f>
        <v>0</v>
      </c>
      <c r="AC523" s="6">
        <f t="shared" si="114"/>
        <v>0.26789546243495244</v>
      </c>
      <c r="AD523" s="6">
        <f t="shared" si="114"/>
        <v>0.23701056301248366</v>
      </c>
      <c r="AE523" s="6">
        <f t="shared" si="114"/>
        <v>0.25264641850492242</v>
      </c>
      <c r="AF523" s="6">
        <f t="shared" si="105"/>
        <v>0.2424475560476417</v>
      </c>
    </row>
    <row r="524" spans="1:32" x14ac:dyDescent="0.25">
      <c r="A524" s="1">
        <v>43495</v>
      </c>
      <c r="B524" s="3">
        <v>387.72000100000002</v>
      </c>
      <c r="C524" s="5">
        <v>47.860000999999997</v>
      </c>
      <c r="D524" s="3">
        <v>104.410004</v>
      </c>
      <c r="E524" s="3">
        <v>1097.98999</v>
      </c>
      <c r="F524" s="6">
        <f t="shared" si="106"/>
        <v>6.250855484904716E-2</v>
      </c>
      <c r="G524" s="6">
        <f t="shared" si="106"/>
        <v>9.704619843686757E-3</v>
      </c>
      <c r="H524" s="6">
        <f t="shared" si="106"/>
        <v>2.3039839167511289E-3</v>
      </c>
      <c r="I524" s="6">
        <f t="shared" si="102"/>
        <v>2.6101274190255541E-2</v>
      </c>
      <c r="J524" s="3" cm="1">
        <f t="array" ref="J524">B524*INDEX(AJ$3:AJ$7,2022-YEAR($A524))/1000000</f>
        <v>220.16951660785702</v>
      </c>
      <c r="K524" s="3" cm="1">
        <f t="array" ref="K524">C524*INDEX(AK$3:AK$7,2022-YEAR($A524))/1000000</f>
        <v>204.649364276</v>
      </c>
      <c r="L524" s="3" cm="1">
        <f t="array" ref="L524">D524*INDEX(AL$3:AL$7,2022-YEAR($A524))/1000000</f>
        <v>336.35682788599996</v>
      </c>
      <c r="M524" s="3" cm="1">
        <f t="array" ref="M524">E524*INDEX(AM$3:AM$7,2022-YEAR($A524))/1000000</f>
        <v>760.46347511403997</v>
      </c>
      <c r="N524" s="3"/>
      <c r="O524" s="8">
        <v>43495</v>
      </c>
      <c r="P524" s="7">
        <f t="shared" si="107"/>
        <v>1455730.7709447879</v>
      </c>
      <c r="Q524" s="7">
        <f t="shared" si="103"/>
        <v>1493515.9212437565</v>
      </c>
      <c r="R524" s="6">
        <f t="shared" si="104"/>
        <v>1.058367514549019E-3</v>
      </c>
      <c r="S524" s="9">
        <f t="shared" si="108"/>
        <v>0</v>
      </c>
      <c r="T524" s="7">
        <f t="shared" si="109"/>
        <v>389983.66806304373</v>
      </c>
      <c r="U524" s="7">
        <f t="shared" si="110"/>
        <v>345023.56961622107</v>
      </c>
      <c r="V524" s="7">
        <f t="shared" si="111"/>
        <v>367785.16558661021</v>
      </c>
      <c r="W524" s="7">
        <f t="shared" si="112"/>
        <v>352938.36767891311</v>
      </c>
      <c r="X524" s="7">
        <f t="shared" si="113"/>
        <v>414360.98356839508</v>
      </c>
      <c r="Y524" s="7">
        <f t="shared" si="113"/>
        <v>348371.89219645836</v>
      </c>
      <c r="Z524" s="7">
        <f t="shared" si="113"/>
        <v>368632.53669294144</v>
      </c>
      <c r="AA524" s="7">
        <f t="shared" si="113"/>
        <v>362150.50878596172</v>
      </c>
      <c r="AB524" s="7" cm="1">
        <f t="array" ref="AB524">SUM(ABS(T524:W524-X523:AA523))</f>
        <v>0</v>
      </c>
      <c r="AC524" s="6">
        <f t="shared" si="114"/>
        <v>0.27743995070593375</v>
      </c>
      <c r="AD524" s="6">
        <f t="shared" si="114"/>
        <v>0.2332562293051047</v>
      </c>
      <c r="AE524" s="6">
        <f t="shared" si="114"/>
        <v>0.24682196650836841</v>
      </c>
      <c r="AF524" s="6">
        <f t="shared" si="105"/>
        <v>0.24248185348059317</v>
      </c>
    </row>
    <row r="525" spans="1:32" x14ac:dyDescent="0.25">
      <c r="A525" s="1">
        <v>43496</v>
      </c>
      <c r="B525" s="3">
        <v>385.61999500000002</v>
      </c>
      <c r="C525" s="5">
        <v>48.130001</v>
      </c>
      <c r="D525" s="3">
        <v>103.5</v>
      </c>
      <c r="E525" s="3">
        <v>1125.8900149999999</v>
      </c>
      <c r="F525" s="6">
        <f t="shared" si="106"/>
        <v>-5.416295250654346E-3</v>
      </c>
      <c r="G525" s="6">
        <f t="shared" si="106"/>
        <v>5.6414541236637916E-3</v>
      </c>
      <c r="H525" s="6">
        <f t="shared" si="106"/>
        <v>-8.7156782409471001E-3</v>
      </c>
      <c r="I525" s="6">
        <f t="shared" si="102"/>
        <v>2.5410090487254733E-2</v>
      </c>
      <c r="J525" s="3" cm="1">
        <f t="array" ref="J525">B525*INDEX(AJ$3:AJ$7,2022-YEAR($A525))/1000000</f>
        <v>218.977013500715</v>
      </c>
      <c r="K525" s="3" cm="1">
        <f t="array" ref="K525">C525*INDEX(AK$3:AK$7,2022-YEAR($A525))/1000000</f>
        <v>205.80388427599999</v>
      </c>
      <c r="L525" s="3" cm="1">
        <f t="array" ref="L525">D525*INDEX(AL$3:AL$7,2022-YEAR($A525))/1000000</f>
        <v>333.42525000000001</v>
      </c>
      <c r="M525" s="3" cm="1">
        <f t="array" ref="M525">E525*INDEX(AM$3:AM$7,2022-YEAR($A525))/1000000</f>
        <v>779.78692082893997</v>
      </c>
      <c r="N525" s="3"/>
      <c r="O525" s="8">
        <v>43496</v>
      </c>
      <c r="P525" s="7">
        <f t="shared" si="107"/>
        <v>1493515.9212437565</v>
      </c>
      <c r="Q525" s="7">
        <f t="shared" si="103"/>
        <v>1499226.3384834959</v>
      </c>
      <c r="R525" s="6">
        <f t="shared" si="104"/>
        <v>2.595613904241767E-2</v>
      </c>
      <c r="S525" s="9">
        <f t="shared" si="108"/>
        <v>0</v>
      </c>
      <c r="T525" s="7">
        <f t="shared" si="109"/>
        <v>414360.98356839508</v>
      </c>
      <c r="U525" s="7">
        <f t="shared" si="110"/>
        <v>348371.89219645836</v>
      </c>
      <c r="V525" s="7">
        <f t="shared" si="111"/>
        <v>368632.53669294144</v>
      </c>
      <c r="W525" s="7">
        <f t="shared" si="112"/>
        <v>362150.50878596172</v>
      </c>
      <c r="X525" s="7">
        <f t="shared" si="113"/>
        <v>412116.68214103713</v>
      </c>
      <c r="Y525" s="7">
        <f t="shared" si="113"/>
        <v>350337.21624425863</v>
      </c>
      <c r="Z525" s="7">
        <f t="shared" si="113"/>
        <v>365419.65411398164</v>
      </c>
      <c r="AA525" s="7">
        <f t="shared" si="113"/>
        <v>371352.78598421835</v>
      </c>
      <c r="AB525" s="7" cm="1">
        <f t="array" ref="AB525">SUM(ABS(T525:W525-X524:AA524))</f>
        <v>0</v>
      </c>
      <c r="AC525" s="6">
        <f t="shared" si="114"/>
        <v>0.27488623402781415</v>
      </c>
      <c r="AD525" s="6">
        <f t="shared" si="114"/>
        <v>0.23367866962545047</v>
      </c>
      <c r="AE525" s="6">
        <f t="shared" si="114"/>
        <v>0.24373881697116698</v>
      </c>
      <c r="AF525" s="6">
        <f t="shared" si="105"/>
        <v>0.24769627937556832</v>
      </c>
    </row>
    <row r="526" spans="1:32" x14ac:dyDescent="0.25">
      <c r="A526" s="1">
        <v>43497</v>
      </c>
      <c r="B526" s="3">
        <v>387.42999300000002</v>
      </c>
      <c r="C526" s="5">
        <v>48.700001</v>
      </c>
      <c r="D526" s="3">
        <v>103.879997</v>
      </c>
      <c r="E526" s="3">
        <v>1118.619995</v>
      </c>
      <c r="F526" s="6">
        <f t="shared" si="106"/>
        <v>4.6937348256539391E-3</v>
      </c>
      <c r="G526" s="6">
        <f t="shared" si="106"/>
        <v>1.1842925164285756E-2</v>
      </c>
      <c r="H526" s="6">
        <f t="shared" si="106"/>
        <v>3.6714685990337781E-3</v>
      </c>
      <c r="I526" s="6">
        <f t="shared" si="102"/>
        <v>-6.4571316053460004E-3</v>
      </c>
      <c r="J526" s="3" cm="1">
        <f t="array" ref="J526">B526*INDEX(AJ$3:AJ$7,2022-YEAR($A526))/1000000</f>
        <v>220.00483353500101</v>
      </c>
      <c r="K526" s="3" cm="1">
        <f t="array" ref="K526">C526*INDEX(AK$3:AK$7,2022-YEAR($A526))/1000000</f>
        <v>208.24120427599999</v>
      </c>
      <c r="L526" s="3" cm="1">
        <f t="array" ref="L526">D526*INDEX(AL$3:AL$7,2022-YEAR($A526))/1000000</f>
        <v>334.64941033550002</v>
      </c>
      <c r="M526" s="3" cm="1">
        <f t="array" ref="M526">E526*INDEX(AM$3:AM$7,2022-YEAR($A526))/1000000</f>
        <v>774.75173405702003</v>
      </c>
      <c r="N526" s="3"/>
      <c r="O526" s="8">
        <v>43497</v>
      </c>
      <c r="P526" s="7">
        <f t="shared" si="107"/>
        <v>1499226.3384834959</v>
      </c>
      <c r="Q526" s="7">
        <f t="shared" si="103"/>
        <v>1504380.3026980611</v>
      </c>
      <c r="R526" s="6">
        <f t="shared" si="104"/>
        <v>3.8234726249077866E-3</v>
      </c>
      <c r="S526" s="9">
        <f t="shared" si="108"/>
        <v>1</v>
      </c>
      <c r="T526" s="7">
        <f t="shared" si="109"/>
        <v>374806.58462087397</v>
      </c>
      <c r="U526" s="7">
        <f t="shared" si="110"/>
        <v>374806.58462087397</v>
      </c>
      <c r="V526" s="7">
        <f t="shared" si="111"/>
        <v>374806.58462087397</v>
      </c>
      <c r="W526" s="7">
        <f t="shared" si="112"/>
        <v>374806.58462087397</v>
      </c>
      <c r="X526" s="7">
        <f t="shared" si="113"/>
        <v>376565.82733999332</v>
      </c>
      <c r="Y526" s="7">
        <f t="shared" si="113"/>
        <v>379245.39095362055</v>
      </c>
      <c r="Z526" s="7">
        <f t="shared" si="113"/>
        <v>376182.67522702058</v>
      </c>
      <c r="AA526" s="7">
        <f t="shared" si="113"/>
        <v>372386.40917742677</v>
      </c>
      <c r="AB526" s="7" cm="1">
        <f t="array" ref="AB526">SUM(ABS(T526:W526-X525:AA525))</f>
        <v>74620.195040326449</v>
      </c>
      <c r="AC526" s="6">
        <f t="shared" si="114"/>
        <v>0.25031292065220062</v>
      </c>
      <c r="AD526" s="6">
        <f t="shared" si="114"/>
        <v>0.25209409500606678</v>
      </c>
      <c r="AE526" s="6">
        <f t="shared" si="114"/>
        <v>0.25005822965931435</v>
      </c>
      <c r="AF526" s="6">
        <f t="shared" si="105"/>
        <v>0.24753475468241831</v>
      </c>
    </row>
    <row r="527" spans="1:32" x14ac:dyDescent="0.25">
      <c r="A527" s="1">
        <v>43500</v>
      </c>
      <c r="B527" s="3">
        <v>397</v>
      </c>
      <c r="C527" s="5">
        <v>49.25</v>
      </c>
      <c r="D527" s="3">
        <v>104.25</v>
      </c>
      <c r="E527" s="3">
        <v>1141.420044</v>
      </c>
      <c r="F527" s="6">
        <f t="shared" si="106"/>
        <v>2.4701254866450029E-2</v>
      </c>
      <c r="G527" s="6">
        <f t="shared" si="106"/>
        <v>1.1293613731137242E-2</v>
      </c>
      <c r="H527" s="6">
        <f t="shared" si="106"/>
        <v>3.5618310616623017E-3</v>
      </c>
      <c r="I527" s="6">
        <f t="shared" si="102"/>
        <v>2.0382300604236958E-2</v>
      </c>
      <c r="J527" s="3" cm="1">
        <f t="array" ref="J527">B527*INDEX(AJ$3:AJ$7,2022-YEAR($A527))/1000000</f>
        <v>225.43922900000001</v>
      </c>
      <c r="K527" s="3" cm="1">
        <f t="array" ref="K527">C527*INDEX(AK$3:AK$7,2022-YEAR($A527))/1000000</f>
        <v>210.59299999999999</v>
      </c>
      <c r="L527" s="3" cm="1">
        <f t="array" ref="L527">D527*INDEX(AL$3:AL$7,2022-YEAR($A527))/1000000</f>
        <v>335.84137500000003</v>
      </c>
      <c r="M527" s="3" cm="1">
        <f t="array" ref="M527">E527*INDEX(AM$3:AM$7,2022-YEAR($A527))/1000000</f>
        <v>790.54295679422398</v>
      </c>
      <c r="N527" s="3"/>
      <c r="O527" s="8">
        <v>43500</v>
      </c>
      <c r="P527" s="7">
        <f t="shared" si="107"/>
        <v>1504380.3026980611</v>
      </c>
      <c r="Q527" s="7">
        <f t="shared" si="103"/>
        <v>1526894.9929981958</v>
      </c>
      <c r="R527" s="6">
        <f t="shared" si="104"/>
        <v>3.4377492459067849E-3</v>
      </c>
      <c r="S527" s="9">
        <f t="shared" si="108"/>
        <v>0</v>
      </c>
      <c r="T527" s="7">
        <f t="shared" si="109"/>
        <v>376565.82733999332</v>
      </c>
      <c r="U527" s="7">
        <f t="shared" si="110"/>
        <v>379245.39095362055</v>
      </c>
      <c r="V527" s="7">
        <f t="shared" si="111"/>
        <v>376182.67522702058</v>
      </c>
      <c r="W527" s="7">
        <f t="shared" si="112"/>
        <v>372386.40917742677</v>
      </c>
      <c r="X527" s="7">
        <f t="shared" si="113"/>
        <v>385867.47581511416</v>
      </c>
      <c r="Y527" s="7">
        <f t="shared" si="113"/>
        <v>383528.44190836488</v>
      </c>
      <c r="Z527" s="7">
        <f t="shared" si="113"/>
        <v>377522.57436450344</v>
      </c>
      <c r="AA527" s="7">
        <f t="shared" si="113"/>
        <v>379976.50091021345</v>
      </c>
      <c r="AB527" s="7" cm="1">
        <f t="array" ref="AB527">SUM(ABS(T527:W527-X526:AA526))</f>
        <v>0</v>
      </c>
      <c r="AC527" s="6">
        <f t="shared" si="114"/>
        <v>0.25271382615344662</v>
      </c>
      <c r="AD527" s="6">
        <f t="shared" si="114"/>
        <v>0.25118193698131935</v>
      </c>
      <c r="AE527" s="6">
        <f t="shared" si="114"/>
        <v>0.24724855087985054</v>
      </c>
      <c r="AF527" s="6">
        <f t="shared" si="105"/>
        <v>0.24885568598538357</v>
      </c>
    </row>
    <row r="528" spans="1:32" x14ac:dyDescent="0.25">
      <c r="A528" s="1">
        <v>43501</v>
      </c>
      <c r="B528" s="3">
        <v>410.17999300000002</v>
      </c>
      <c r="C528" s="5">
        <v>49.259998000000003</v>
      </c>
      <c r="D528" s="3">
        <v>103.790001</v>
      </c>
      <c r="E528" s="3">
        <v>1151.869995</v>
      </c>
      <c r="F528" s="6">
        <f t="shared" si="106"/>
        <v>3.3198974811083248E-2</v>
      </c>
      <c r="G528" s="6">
        <f t="shared" si="106"/>
        <v>2.0300507614212648E-4</v>
      </c>
      <c r="H528" s="6">
        <f t="shared" si="106"/>
        <v>-4.4124604316546634E-3</v>
      </c>
      <c r="I528" s="6">
        <f t="shared" si="102"/>
        <v>9.1552194609962889E-3</v>
      </c>
      <c r="J528" s="3" cm="1">
        <f t="array" ref="J528">B528*INDEX(AJ$3:AJ$7,2022-YEAR($A528))/1000000</f>
        <v>232.92358028500101</v>
      </c>
      <c r="K528" s="3" cm="1">
        <f t="array" ref="K528">C528*INDEX(AK$3:AK$7,2022-YEAR($A528))/1000000</f>
        <v>210.63575144800001</v>
      </c>
      <c r="L528" s="3" cm="1">
        <f t="array" ref="L528">D528*INDEX(AL$3:AL$7,2022-YEAR($A528))/1000000</f>
        <v>334.35948822150004</v>
      </c>
      <c r="M528" s="3" cm="1">
        <f t="array" ref="M528">E528*INDEX(AM$3:AM$7,2022-YEAR($A528))/1000000</f>
        <v>797.78055105702003</v>
      </c>
      <c r="N528" s="3"/>
      <c r="O528" s="8">
        <v>43501</v>
      </c>
      <c r="P528" s="7">
        <f t="shared" si="107"/>
        <v>1526894.9929981958</v>
      </c>
      <c r="Q528" s="7">
        <f t="shared" si="103"/>
        <v>1541596.2206631652</v>
      </c>
      <c r="R528" s="6">
        <f t="shared" si="104"/>
        <v>1.4966089531852633E-2</v>
      </c>
      <c r="S528" s="9">
        <f t="shared" si="108"/>
        <v>0</v>
      </c>
      <c r="T528" s="7">
        <f t="shared" si="109"/>
        <v>385867.47581511416</v>
      </c>
      <c r="U528" s="7">
        <f t="shared" si="110"/>
        <v>383528.44190836488</v>
      </c>
      <c r="V528" s="7">
        <f t="shared" si="111"/>
        <v>377522.57436450344</v>
      </c>
      <c r="W528" s="7">
        <f t="shared" si="112"/>
        <v>379976.50091021345</v>
      </c>
      <c r="X528" s="7">
        <f t="shared" si="113"/>
        <v>398677.88042511634</v>
      </c>
      <c r="Y528" s="7">
        <f t="shared" si="113"/>
        <v>383606.30012891715</v>
      </c>
      <c r="Z528" s="7">
        <f t="shared" si="113"/>
        <v>375856.77094306372</v>
      </c>
      <c r="AA528" s="7">
        <f t="shared" si="113"/>
        <v>383455.26916606788</v>
      </c>
      <c r="AB528" s="7" cm="1">
        <f t="array" ref="AB528">SUM(ABS(T528:W528-X527:AA527))</f>
        <v>0</v>
      </c>
      <c r="AC528" s="6">
        <f t="shared" si="114"/>
        <v>0.25861368565992771</v>
      </c>
      <c r="AD528" s="6">
        <f t="shared" si="114"/>
        <v>0.24883707872862912</v>
      </c>
      <c r="AE528" s="6">
        <f t="shared" si="114"/>
        <v>0.24381012738950367</v>
      </c>
      <c r="AF528" s="6">
        <f t="shared" si="105"/>
        <v>0.24873910822193943</v>
      </c>
    </row>
    <row r="529" spans="1:32" x14ac:dyDescent="0.25">
      <c r="A529" s="1">
        <v>43502</v>
      </c>
      <c r="B529" s="3">
        <v>411.10998499999999</v>
      </c>
      <c r="C529" s="5">
        <v>49.259998000000003</v>
      </c>
      <c r="D529" s="3">
        <v>103.739998</v>
      </c>
      <c r="E529" s="3">
        <v>1122.8900149999999</v>
      </c>
      <c r="F529" s="6">
        <f t="shared" si="106"/>
        <v>2.2672778191792364E-3</v>
      </c>
      <c r="G529" s="6">
        <f t="shared" si="106"/>
        <v>0</v>
      </c>
      <c r="H529" s="6">
        <f t="shared" si="106"/>
        <v>-4.8177087887302239E-4</v>
      </c>
      <c r="I529" s="6">
        <f t="shared" si="102"/>
        <v>-2.5159071879461647E-2</v>
      </c>
      <c r="J529" s="3" cm="1">
        <f t="array" ref="J529">B529*INDEX(AJ$3:AJ$7,2022-YEAR($A529))/1000000</f>
        <v>233.45168275214499</v>
      </c>
      <c r="K529" s="3" cm="1">
        <f t="array" ref="K529">C529*INDEX(AK$3:AK$7,2022-YEAR($A529))/1000000</f>
        <v>210.63575144800001</v>
      </c>
      <c r="L529" s="3" cm="1">
        <f t="array" ref="L529">D529*INDEX(AL$3:AL$7,2022-YEAR($A529))/1000000</f>
        <v>334.19840355700001</v>
      </c>
      <c r="M529" s="3" cm="1">
        <f t="array" ref="M529">E529*INDEX(AM$3:AM$7,2022-YEAR($A529))/1000000</f>
        <v>777.70913282893991</v>
      </c>
      <c r="N529" s="3"/>
      <c r="O529" s="8">
        <v>43502</v>
      </c>
      <c r="P529" s="7">
        <f t="shared" si="107"/>
        <v>1541596.2206631652</v>
      </c>
      <c r="Q529" s="7">
        <f t="shared" si="103"/>
        <v>1532671.6786520754</v>
      </c>
      <c r="R529" s="6">
        <f t="shared" si="104"/>
        <v>9.6281851288948506E-3</v>
      </c>
      <c r="S529" s="9">
        <f t="shared" si="108"/>
        <v>0</v>
      </c>
      <c r="T529" s="7">
        <f t="shared" si="109"/>
        <v>398677.88042511634</v>
      </c>
      <c r="U529" s="7">
        <f t="shared" si="110"/>
        <v>383606.30012891715</v>
      </c>
      <c r="V529" s="7">
        <f t="shared" si="111"/>
        <v>375856.77094306372</v>
      </c>
      <c r="W529" s="7">
        <f t="shared" si="112"/>
        <v>383455.26916606788</v>
      </c>
      <c r="X529" s="7">
        <f t="shared" si="113"/>
        <v>399581.79394040158</v>
      </c>
      <c r="Y529" s="7">
        <f t="shared" si="113"/>
        <v>383606.30012891721</v>
      </c>
      <c r="Z529" s="7">
        <f t="shared" si="113"/>
        <v>375675.69409619609</v>
      </c>
      <c r="AA529" s="7">
        <f t="shared" si="113"/>
        <v>373807.89048656053</v>
      </c>
      <c r="AB529" s="7" cm="1">
        <f t="array" ref="AB529">SUM(ABS(T529:W529-X528:AA528))</f>
        <v>0</v>
      </c>
      <c r="AC529" s="6">
        <f t="shared" si="114"/>
        <v>0.26070932183715828</v>
      </c>
      <c r="AD529" s="6">
        <f t="shared" si="114"/>
        <v>0.25028602372706715</v>
      </c>
      <c r="AE529" s="6">
        <f t="shared" si="114"/>
        <v>0.24511165654642234</v>
      </c>
      <c r="AF529" s="6">
        <f t="shared" si="105"/>
        <v>0.2438929978893522</v>
      </c>
    </row>
    <row r="530" spans="1:32" x14ac:dyDescent="0.25">
      <c r="A530" s="1">
        <v>43503</v>
      </c>
      <c r="B530" s="3">
        <v>405.17001299999998</v>
      </c>
      <c r="C530" s="5">
        <v>49.419998</v>
      </c>
      <c r="D530" s="3">
        <v>102.379997</v>
      </c>
      <c r="E530" s="3">
        <v>1105.910034</v>
      </c>
      <c r="F530" s="6">
        <f t="shared" si="106"/>
        <v>-1.4448620118044597E-2</v>
      </c>
      <c r="G530" s="6">
        <f t="shared" si="106"/>
        <v>3.2480715894465106E-3</v>
      </c>
      <c r="H530" s="6">
        <f t="shared" si="106"/>
        <v>-1.3109707212448529E-2</v>
      </c>
      <c r="I530" s="6">
        <f t="shared" si="102"/>
        <v>-1.5121677789609711E-2</v>
      </c>
      <c r="J530" s="3" cm="1">
        <f t="array" ref="J530">B530*INDEX(AJ$3:AJ$7,2022-YEAR($A530))/1000000</f>
        <v>230.07862807214099</v>
      </c>
      <c r="K530" s="3" cm="1">
        <f t="array" ref="K530">C530*INDEX(AK$3:AK$7,2022-YEAR($A530))/1000000</f>
        <v>211.31991144799997</v>
      </c>
      <c r="L530" s="3" cm="1">
        <f t="array" ref="L530">D530*INDEX(AL$3:AL$7,2022-YEAR($A530))/1000000</f>
        <v>329.81716033549998</v>
      </c>
      <c r="M530" s="3" cm="1">
        <f t="array" ref="M530">E530*INDEX(AM$3:AM$7,2022-YEAR($A530))/1000000</f>
        <v>765.948865908264</v>
      </c>
      <c r="N530" s="3"/>
      <c r="O530" s="8">
        <v>43503</v>
      </c>
      <c r="P530" s="7">
        <f t="shared" si="107"/>
        <v>1532671.6786520754</v>
      </c>
      <c r="Q530" s="7">
        <f t="shared" si="103"/>
        <v>1517566.6529987392</v>
      </c>
      <c r="R530" s="6">
        <f t="shared" si="104"/>
        <v>-5.7891566491066193E-3</v>
      </c>
      <c r="S530" s="9">
        <f t="shared" si="108"/>
        <v>0</v>
      </c>
      <c r="T530" s="7">
        <f t="shared" si="109"/>
        <v>399581.79394040158</v>
      </c>
      <c r="U530" s="7">
        <f t="shared" si="110"/>
        <v>383606.30012891721</v>
      </c>
      <c r="V530" s="7">
        <f t="shared" si="111"/>
        <v>375675.69409619609</v>
      </c>
      <c r="W530" s="7">
        <f t="shared" si="112"/>
        <v>373807.89048656053</v>
      </c>
      <c r="X530" s="7">
        <f t="shared" si="113"/>
        <v>393808.38839366991</v>
      </c>
      <c r="Y530" s="7">
        <f t="shared" si="113"/>
        <v>384852.28085389873</v>
      </c>
      <c r="Z530" s="7">
        <f t="shared" si="113"/>
        <v>370750.69573976152</v>
      </c>
      <c r="AA530" s="7">
        <f t="shared" si="113"/>
        <v>368155.28801140905</v>
      </c>
      <c r="AB530" s="7" cm="1">
        <f t="array" ref="AB530">SUM(ABS(T530:W530-X529:AA529))</f>
        <v>0</v>
      </c>
      <c r="AC530" s="6">
        <f t="shared" si="114"/>
        <v>0.25949989584674743</v>
      </c>
      <c r="AD530" s="6">
        <f t="shared" si="114"/>
        <v>0.25359827200566359</v>
      </c>
      <c r="AE530" s="6">
        <f t="shared" si="114"/>
        <v>0.24430603756820266</v>
      </c>
      <c r="AF530" s="6">
        <f t="shared" si="105"/>
        <v>0.24259579457938638</v>
      </c>
    </row>
    <row r="531" spans="1:32" x14ac:dyDescent="0.25">
      <c r="A531" s="1">
        <v>43504</v>
      </c>
      <c r="B531" s="3">
        <v>404.91000400000001</v>
      </c>
      <c r="C531" s="5">
        <v>49.5</v>
      </c>
      <c r="D531" s="3">
        <v>101.360001</v>
      </c>
      <c r="E531" s="3">
        <v>1102.380005</v>
      </c>
      <c r="F531" s="6">
        <f t="shared" si="106"/>
        <v>-6.4172814289686908E-4</v>
      </c>
      <c r="G531" s="6">
        <f t="shared" si="106"/>
        <v>1.6188183577021675E-3</v>
      </c>
      <c r="H531" s="6">
        <f t="shared" si="106"/>
        <v>-9.9628445974657698E-3</v>
      </c>
      <c r="I531" s="6">
        <f t="shared" si="102"/>
        <v>-3.1919676026739285E-3</v>
      </c>
      <c r="J531" s="3" cm="1">
        <f t="array" ref="J531">B531*INDEX(AJ$3:AJ$7,2022-YEAR($A531))/1000000</f>
        <v>229.93098014142799</v>
      </c>
      <c r="K531" s="3" cm="1">
        <f t="array" ref="K531">C531*INDEX(AK$3:AK$7,2022-YEAR($A531))/1000000</f>
        <v>211.66200000000001</v>
      </c>
      <c r="L531" s="3" cm="1">
        <f t="array" ref="L531">D531*INDEX(AL$3:AL$7,2022-YEAR($A531))/1000000</f>
        <v>326.53124322150001</v>
      </c>
      <c r="M531" s="3" cm="1">
        <f t="array" ref="M531">E531*INDEX(AM$3:AM$7,2022-YEAR($A531))/1000000</f>
        <v>763.50398194297998</v>
      </c>
      <c r="N531" s="3"/>
      <c r="O531" s="8">
        <v>43504</v>
      </c>
      <c r="P531" s="7">
        <f t="shared" si="107"/>
        <v>1517566.6529987392</v>
      </c>
      <c r="Q531" s="7">
        <f t="shared" si="103"/>
        <v>1513068.0696921051</v>
      </c>
      <c r="R531" s="6">
        <f t="shared" si="104"/>
        <v>-9.8553564104613134E-3</v>
      </c>
      <c r="S531" s="9">
        <f t="shared" si="108"/>
        <v>0</v>
      </c>
      <c r="T531" s="7">
        <f t="shared" si="109"/>
        <v>393808.38839366991</v>
      </c>
      <c r="U531" s="7">
        <f t="shared" si="110"/>
        <v>384852.28085389873</v>
      </c>
      <c r="V531" s="7">
        <f t="shared" si="111"/>
        <v>370750.69573976152</v>
      </c>
      <c r="W531" s="7">
        <f t="shared" si="112"/>
        <v>368155.28801140905</v>
      </c>
      <c r="X531" s="7">
        <f t="shared" si="113"/>
        <v>393555.67046792887</v>
      </c>
      <c r="Y531" s="7">
        <f t="shared" si="113"/>
        <v>385475.2867911486</v>
      </c>
      <c r="Z531" s="7">
        <f t="shared" si="113"/>
        <v>367056.96417370404</v>
      </c>
      <c r="AA531" s="7">
        <f t="shared" si="113"/>
        <v>366980.14825932356</v>
      </c>
      <c r="AB531" s="7" cm="1">
        <f t="array" ref="AB531">SUM(ABS(T531:W531-X530:AA530))</f>
        <v>0</v>
      </c>
      <c r="AC531" s="6">
        <f t="shared" si="114"/>
        <v>0.26010440531470186</v>
      </c>
      <c r="AD531" s="6">
        <f t="shared" si="114"/>
        <v>0.25476400864740284</v>
      </c>
      <c r="AE531" s="6">
        <f t="shared" si="114"/>
        <v>0.24259117717578735</v>
      </c>
      <c r="AF531" s="6">
        <f t="shared" si="105"/>
        <v>0.24254040886210793</v>
      </c>
    </row>
    <row r="532" spans="1:32" x14ac:dyDescent="0.25">
      <c r="A532" s="1">
        <v>43507</v>
      </c>
      <c r="B532" s="3">
        <v>403.95001200000002</v>
      </c>
      <c r="C532" s="5">
        <v>49.610000999999997</v>
      </c>
      <c r="D532" s="3">
        <v>100.879997</v>
      </c>
      <c r="E532" s="3">
        <v>1102.119995</v>
      </c>
      <c r="F532" s="6">
        <f t="shared" si="106"/>
        <v>-2.370877455524667E-3</v>
      </c>
      <c r="G532" s="6">
        <f t="shared" si="106"/>
        <v>2.2222424242424044E-3</v>
      </c>
      <c r="H532" s="6">
        <f t="shared" si="106"/>
        <v>-4.7356353123949591E-3</v>
      </c>
      <c r="I532" s="6">
        <f t="shared" si="102"/>
        <v>-2.3586240572270878E-4</v>
      </c>
      <c r="J532" s="3" cm="1">
        <f t="array" ref="J532">B532*INDEX(AJ$3:AJ$7,2022-YEAR($A532))/1000000</f>
        <v>229.385841964284</v>
      </c>
      <c r="K532" s="3" cm="1">
        <f t="array" ref="K532">C532*INDEX(AK$3:AK$7,2022-YEAR($A532))/1000000</f>
        <v>212.132364276</v>
      </c>
      <c r="L532" s="3" cm="1">
        <f t="array" ref="L532">D532*INDEX(AL$3:AL$7,2022-YEAR($A532))/1000000</f>
        <v>324.98491033549999</v>
      </c>
      <c r="M532" s="3" cm="1">
        <f t="array" ref="M532">E532*INDEX(AM$3:AM$7,2022-YEAR($A532))/1000000</f>
        <v>763.32390005702007</v>
      </c>
      <c r="N532" s="3"/>
      <c r="O532" s="8">
        <v>43507</v>
      </c>
      <c r="P532" s="7">
        <f t="shared" si="107"/>
        <v>1513068.0696921051</v>
      </c>
      <c r="Q532" s="7">
        <f t="shared" si="103"/>
        <v>1511166.8122194805</v>
      </c>
      <c r="R532" s="6">
        <f t="shared" si="104"/>
        <v>-2.9643398513962138E-3</v>
      </c>
      <c r="S532" s="9">
        <f t="shared" si="108"/>
        <v>0</v>
      </c>
      <c r="T532" s="7">
        <f t="shared" si="109"/>
        <v>393555.67046792887</v>
      </c>
      <c r="U532" s="7">
        <f t="shared" si="110"/>
        <v>385475.2867911486</v>
      </c>
      <c r="V532" s="7">
        <f t="shared" si="111"/>
        <v>367056.96417370404</v>
      </c>
      <c r="W532" s="7">
        <f t="shared" si="112"/>
        <v>366980.14825932356</v>
      </c>
      <c r="X532" s="7">
        <f t="shared" si="113"/>
        <v>392622.5982013226</v>
      </c>
      <c r="Y532" s="7">
        <f t="shared" si="113"/>
        <v>386331.90632695291</v>
      </c>
      <c r="Z532" s="7">
        <f t="shared" si="113"/>
        <v>365318.71625250252</v>
      </c>
      <c r="AA532" s="7">
        <f t="shared" si="113"/>
        <v>366893.5914387026</v>
      </c>
      <c r="AB532" s="7" cm="1">
        <f t="array" ref="AB532">SUM(ABS(T532:W532-X531:AA531))</f>
        <v>0</v>
      </c>
      <c r="AC532" s="6">
        <f t="shared" si="114"/>
        <v>0.25981420120302273</v>
      </c>
      <c r="AD532" s="6">
        <f t="shared" si="114"/>
        <v>0.2556513967902323</v>
      </c>
      <c r="AE532" s="6">
        <f t="shared" si="114"/>
        <v>0.24174612180368871</v>
      </c>
      <c r="AF532" s="6">
        <f t="shared" si="105"/>
        <v>0.24278828020305629</v>
      </c>
    </row>
    <row r="533" spans="1:32" x14ac:dyDescent="0.25">
      <c r="A533" s="1">
        <v>43508</v>
      </c>
      <c r="B533" s="3">
        <v>410.72000100000002</v>
      </c>
      <c r="C533" s="5">
        <v>49.66</v>
      </c>
      <c r="D533" s="3">
        <v>102.599998</v>
      </c>
      <c r="E533" s="3">
        <v>1127.579956</v>
      </c>
      <c r="F533" s="6">
        <f t="shared" si="106"/>
        <v>1.6759472209150417E-2</v>
      </c>
      <c r="G533" s="6">
        <f t="shared" si="106"/>
        <v>1.0078411407410393E-3</v>
      </c>
      <c r="H533" s="6">
        <f t="shared" si="106"/>
        <v>1.7049970768734157E-2</v>
      </c>
      <c r="I533" s="6">
        <f t="shared" si="102"/>
        <v>2.3100897466250991E-2</v>
      </c>
      <c r="J533" s="3" cm="1">
        <f t="array" ref="J533">B533*INDEX(AJ$3:AJ$7,2022-YEAR($A533))/1000000</f>
        <v>233.23022760785702</v>
      </c>
      <c r="K533" s="3" cm="1">
        <f t="array" ref="K533">C533*INDEX(AK$3:AK$7,2022-YEAR($A533))/1000000</f>
        <v>212.34616</v>
      </c>
      <c r="L533" s="3" cm="1">
        <f t="array" ref="L533">D533*INDEX(AL$3:AL$7,2022-YEAR($A533))/1000000</f>
        <v>330.52589355699996</v>
      </c>
      <c r="M533" s="3" cm="1">
        <f t="array" ref="M533">E533*INDEX(AM$3:AM$7,2022-YEAR($A533))/1000000</f>
        <v>780.95736720577599</v>
      </c>
      <c r="N533" s="3"/>
      <c r="O533" s="8">
        <v>43508</v>
      </c>
      <c r="P533" s="7">
        <f t="shared" si="107"/>
        <v>1511166.8122194805</v>
      </c>
      <c r="Q533" s="7">
        <f t="shared" si="103"/>
        <v>1532840.5656021242</v>
      </c>
      <c r="R533" s="6">
        <f t="shared" si="104"/>
        <v>-1.2565577918853821E-3</v>
      </c>
      <c r="S533" s="9">
        <f t="shared" si="108"/>
        <v>0</v>
      </c>
      <c r="T533" s="7">
        <f t="shared" si="109"/>
        <v>392622.5982013226</v>
      </c>
      <c r="U533" s="7">
        <f t="shared" si="110"/>
        <v>386331.90632695291</v>
      </c>
      <c r="V533" s="7">
        <f t="shared" si="111"/>
        <v>365318.71625250252</v>
      </c>
      <c r="W533" s="7">
        <f t="shared" si="112"/>
        <v>366893.5914387026</v>
      </c>
      <c r="X533" s="7">
        <f t="shared" si="113"/>
        <v>399202.74572456209</v>
      </c>
      <c r="Y533" s="7">
        <f t="shared" si="113"/>
        <v>386721.26751613012</v>
      </c>
      <c r="Z533" s="7">
        <f t="shared" si="113"/>
        <v>371547.38968587923</v>
      </c>
      <c r="AA533" s="7">
        <f t="shared" si="113"/>
        <v>375369.16267555265</v>
      </c>
      <c r="AB533" s="7" cm="1">
        <f t="array" ref="AB533">SUM(ABS(T533:W533-X532:AA532))</f>
        <v>0</v>
      </c>
      <c r="AC533" s="6">
        <f t="shared" si="114"/>
        <v>0.2604333122980399</v>
      </c>
      <c r="AD533" s="6">
        <f t="shared" si="114"/>
        <v>0.25229060098903361</v>
      </c>
      <c r="AE533" s="6">
        <f t="shared" si="114"/>
        <v>0.24239141240363082</v>
      </c>
      <c r="AF533" s="6">
        <f t="shared" si="105"/>
        <v>0.24488467430929561</v>
      </c>
    </row>
    <row r="534" spans="1:32" x14ac:dyDescent="0.25">
      <c r="A534" s="1">
        <v>43509</v>
      </c>
      <c r="B534" s="3">
        <v>410.57998700000002</v>
      </c>
      <c r="C534" s="5">
        <v>49.790000999999997</v>
      </c>
      <c r="D534" s="3">
        <v>103.089996</v>
      </c>
      <c r="E534" s="3">
        <v>1128.630005</v>
      </c>
      <c r="F534" s="6">
        <f t="shared" si="106"/>
        <v>-3.4089890840260928E-4</v>
      </c>
      <c r="G534" s="6">
        <f t="shared" si="106"/>
        <v>2.6178211840515164E-3</v>
      </c>
      <c r="H534" s="6">
        <f t="shared" si="106"/>
        <v>4.7758090599572256E-3</v>
      </c>
      <c r="I534" s="6">
        <f t="shared" si="102"/>
        <v>9.3124127864507855E-4</v>
      </c>
      <c r="J534" s="3" cm="1">
        <f t="array" ref="J534">B534*INDEX(AJ$3:AJ$7,2022-YEAR($A534))/1000000</f>
        <v>233.150719677859</v>
      </c>
      <c r="K534" s="3" cm="1">
        <f t="array" ref="K534">C534*INDEX(AK$3:AK$7,2022-YEAR($A534))/1000000</f>
        <v>212.902044276</v>
      </c>
      <c r="L534" s="3" cm="1">
        <f t="array" ref="L534">D534*INDEX(AL$3:AL$7,2022-YEAR($A534))/1000000</f>
        <v>332.10442211400004</v>
      </c>
      <c r="M534" s="3" cm="1">
        <f t="array" ref="M534">E534*INDEX(AM$3:AM$7,2022-YEAR($A534))/1000000</f>
        <v>781.68462694297989</v>
      </c>
      <c r="N534" s="3"/>
      <c r="O534" s="8">
        <v>43509</v>
      </c>
      <c r="P534" s="7">
        <f t="shared" si="107"/>
        <v>1532840.5656021242</v>
      </c>
      <c r="Q534" s="7">
        <f t="shared" si="103"/>
        <v>1535840.8435971814</v>
      </c>
      <c r="R534" s="6">
        <f t="shared" si="104"/>
        <v>1.4342396357163834E-2</v>
      </c>
      <c r="S534" s="9">
        <f t="shared" si="108"/>
        <v>0</v>
      </c>
      <c r="T534" s="7">
        <f t="shared" si="109"/>
        <v>399202.74572456209</v>
      </c>
      <c r="U534" s="7">
        <f t="shared" si="110"/>
        <v>386721.26751613012</v>
      </c>
      <c r="V534" s="7">
        <f t="shared" si="111"/>
        <v>371547.38968587923</v>
      </c>
      <c r="W534" s="7">
        <f t="shared" si="112"/>
        <v>375369.16267555265</v>
      </c>
      <c r="X534" s="7">
        <f t="shared" si="113"/>
        <v>399066.65794431325</v>
      </c>
      <c r="Y534" s="7">
        <f t="shared" si="113"/>
        <v>387733.63464255707</v>
      </c>
      <c r="Z534" s="7">
        <f t="shared" si="113"/>
        <v>373321.82907574455</v>
      </c>
      <c r="AA534" s="7">
        <f t="shared" si="113"/>
        <v>375718.72193456657</v>
      </c>
      <c r="AB534" s="7" cm="1">
        <f t="array" ref="AB534">SUM(ABS(T534:W534-X533:AA533))</f>
        <v>0</v>
      </c>
      <c r="AC534" s="6">
        <f t="shared" si="114"/>
        <v>0.25983594563720303</v>
      </c>
      <c r="AD534" s="6">
        <f t="shared" si="114"/>
        <v>0.2524569106616697</v>
      </c>
      <c r="AE534" s="6">
        <f t="shared" si="114"/>
        <v>0.24307325243504135</v>
      </c>
      <c r="AF534" s="6">
        <f t="shared" si="105"/>
        <v>0.24463389126608592</v>
      </c>
    </row>
    <row r="535" spans="1:32" x14ac:dyDescent="0.25">
      <c r="A535" s="1">
        <v>43510</v>
      </c>
      <c r="B535" s="3">
        <v>409.82000699999998</v>
      </c>
      <c r="C535" s="5">
        <v>45.59</v>
      </c>
      <c r="D535" s="3">
        <v>102.41999800000001</v>
      </c>
      <c r="E535" s="3">
        <v>1129.1999510000001</v>
      </c>
      <c r="F535" s="6">
        <f t="shared" si="106"/>
        <v>-1.8509913392346089E-3</v>
      </c>
      <c r="G535" s="6">
        <f t="shared" si="106"/>
        <v>-8.4354306399792911E-2</v>
      </c>
      <c r="H535" s="6">
        <f t="shared" si="106"/>
        <v>-6.4991563293881338E-3</v>
      </c>
      <c r="I535" s="6">
        <f t="shared" si="102"/>
        <v>5.0498923249886474E-4</v>
      </c>
      <c r="J535" s="3" cm="1">
        <f t="array" ref="J535">B535*INDEX(AJ$3:AJ$7,2022-YEAR($A535))/1000000</f>
        <v>232.71915971499899</v>
      </c>
      <c r="K535" s="3" cm="1">
        <f t="array" ref="K535">C535*INDEX(AK$3:AK$7,2022-YEAR($A535))/1000000</f>
        <v>194.94283999999999</v>
      </c>
      <c r="L535" s="3" cm="1">
        <f t="array" ref="L535">D535*INDEX(AL$3:AL$7,2022-YEAR($A535))/1000000</f>
        <v>329.94602355700005</v>
      </c>
      <c r="M535" s="3" cm="1">
        <f t="array" ref="M535">E535*INDEX(AM$3:AM$7,2022-YEAR($A535))/1000000</f>
        <v>782.07936926279604</v>
      </c>
      <c r="N535" s="3"/>
      <c r="O535" s="8">
        <v>43510</v>
      </c>
      <c r="P535" s="7">
        <f t="shared" si="107"/>
        <v>1535840.8435971814</v>
      </c>
      <c r="Q535" s="7">
        <f t="shared" si="103"/>
        <v>1500158.6298320945</v>
      </c>
      <c r="R535" s="6">
        <f t="shared" si="104"/>
        <v>1.9573320685695172E-3</v>
      </c>
      <c r="S535" s="9">
        <f t="shared" si="108"/>
        <v>0</v>
      </c>
      <c r="T535" s="7">
        <f t="shared" si="109"/>
        <v>399066.65794431325</v>
      </c>
      <c r="U535" s="7">
        <f t="shared" si="110"/>
        <v>387733.63464255707</v>
      </c>
      <c r="V535" s="7">
        <f t="shared" si="111"/>
        <v>373321.82907574455</v>
      </c>
      <c r="W535" s="7">
        <f t="shared" si="112"/>
        <v>375718.72193456657</v>
      </c>
      <c r="X535" s="7">
        <f t="shared" si="113"/>
        <v>398327.98901668104</v>
      </c>
      <c r="Y535" s="7">
        <f t="shared" si="113"/>
        <v>355026.63282441348</v>
      </c>
      <c r="Z535" s="7">
        <f t="shared" si="113"/>
        <v>370895.55214740819</v>
      </c>
      <c r="AA535" s="7">
        <f t="shared" si="113"/>
        <v>375908.45584359177</v>
      </c>
      <c r="AB535" s="7" cm="1">
        <f t="array" ref="AB535">SUM(ABS(T535:W535-X534:AA534))</f>
        <v>0</v>
      </c>
      <c r="AC535" s="6">
        <f t="shared" si="114"/>
        <v>0.26552391266866487</v>
      </c>
      <c r="AD535" s="6">
        <f t="shared" si="114"/>
        <v>0.23665939438961189</v>
      </c>
      <c r="AE535" s="6">
        <f t="shared" si="114"/>
        <v>0.24723755526368615</v>
      </c>
      <c r="AF535" s="6">
        <f t="shared" si="105"/>
        <v>0.25057913767803702</v>
      </c>
    </row>
    <row r="536" spans="1:32" x14ac:dyDescent="0.25">
      <c r="A536" s="1">
        <v>43511</v>
      </c>
      <c r="B536" s="3">
        <v>417.97000100000002</v>
      </c>
      <c r="C536" s="5">
        <v>45.240001999999997</v>
      </c>
      <c r="D536" s="3">
        <v>105.550003</v>
      </c>
      <c r="E536" s="3">
        <v>1119.630005</v>
      </c>
      <c r="F536" s="6">
        <f t="shared" si="106"/>
        <v>1.9886764581505734E-2</v>
      </c>
      <c r="G536" s="6">
        <f t="shared" si="106"/>
        <v>-7.6770783066463233E-3</v>
      </c>
      <c r="H536" s="6">
        <f t="shared" si="106"/>
        <v>3.0560486829925404E-2</v>
      </c>
      <c r="I536" s="6">
        <f t="shared" si="102"/>
        <v>-8.4749791137743724E-3</v>
      </c>
      <c r="J536" s="3" cm="1">
        <f t="array" ref="J536">B536*INDEX(AJ$3:AJ$7,2022-YEAR($A536))/1000000</f>
        <v>237.34719085785702</v>
      </c>
      <c r="K536" s="3" cm="1">
        <f t="array" ref="K536">C536*INDEX(AK$3:AK$7,2022-YEAR($A536))/1000000</f>
        <v>193.44624855199999</v>
      </c>
      <c r="L536" s="3" cm="1">
        <f t="array" ref="L536">D536*INDEX(AL$3:AL$7,2022-YEAR($A536))/1000000</f>
        <v>340.02933466449997</v>
      </c>
      <c r="M536" s="3" cm="1">
        <f t="array" ref="M536">E536*INDEX(AM$3:AM$7,2022-YEAR($A536))/1000000</f>
        <v>775.45126294297995</v>
      </c>
      <c r="N536" s="3"/>
      <c r="O536" s="8">
        <v>43511</v>
      </c>
      <c r="P536" s="7">
        <f t="shared" si="107"/>
        <v>1500158.6298320945</v>
      </c>
      <c r="Q536" s="7">
        <f t="shared" si="103"/>
        <v>1513503.449839469</v>
      </c>
      <c r="R536" s="6">
        <f t="shared" si="104"/>
        <v>-2.3233015265770263E-2</v>
      </c>
      <c r="S536" s="9">
        <f t="shared" si="108"/>
        <v>0</v>
      </c>
      <c r="T536" s="7">
        <f t="shared" si="109"/>
        <v>398327.98901668104</v>
      </c>
      <c r="U536" s="7">
        <f t="shared" si="110"/>
        <v>355026.63282441348</v>
      </c>
      <c r="V536" s="7">
        <f t="shared" si="111"/>
        <v>370895.55214740819</v>
      </c>
      <c r="W536" s="7">
        <f t="shared" si="112"/>
        <v>375908.45584359177</v>
      </c>
      <c r="X536" s="7">
        <f t="shared" si="113"/>
        <v>406249.44396048039</v>
      </c>
      <c r="Y536" s="7">
        <f t="shared" si="113"/>
        <v>352301.06556327548</v>
      </c>
      <c r="Z536" s="7">
        <f t="shared" si="113"/>
        <v>382230.30078408698</v>
      </c>
      <c r="AA536" s="7">
        <f t="shared" si="113"/>
        <v>372722.63953162613</v>
      </c>
      <c r="AB536" s="7" cm="1">
        <f t="array" ref="AB536">SUM(ABS(T536:W536-X535:AA535))</f>
        <v>0</v>
      </c>
      <c r="AC536" s="6">
        <f t="shared" si="114"/>
        <v>0.26841659594734957</v>
      </c>
      <c r="AD536" s="6">
        <f t="shared" si="114"/>
        <v>0.23277189463997758</v>
      </c>
      <c r="AE536" s="6">
        <f t="shared" si="114"/>
        <v>0.25254669939776386</v>
      </c>
      <c r="AF536" s="6">
        <f t="shared" si="105"/>
        <v>0.24626481001490896</v>
      </c>
    </row>
    <row r="537" spans="1:32" x14ac:dyDescent="0.25">
      <c r="A537" s="1">
        <v>43515</v>
      </c>
      <c r="B537" s="3">
        <v>416.26001000000002</v>
      </c>
      <c r="C537" s="5">
        <v>44.830002</v>
      </c>
      <c r="D537" s="3">
        <v>105.18</v>
      </c>
      <c r="E537" s="3">
        <v>1126.51001</v>
      </c>
      <c r="F537" s="6">
        <f t="shared" si="106"/>
        <v>-4.0911811754643646E-3</v>
      </c>
      <c r="G537" s="6">
        <f t="shared" si="106"/>
        <v>-9.0627759035023514E-3</v>
      </c>
      <c r="H537" s="6">
        <f t="shared" si="106"/>
        <v>-3.5054759780537292E-3</v>
      </c>
      <c r="I537" s="6">
        <f t="shared" si="102"/>
        <v>6.1448915885387034E-3</v>
      </c>
      <c r="J537" s="3" cm="1">
        <f t="array" ref="J537">B537*INDEX(AJ$3:AJ$7,2022-YEAR($A537))/1000000</f>
        <v>236.37616049857002</v>
      </c>
      <c r="K537" s="3" cm="1">
        <f t="array" ref="K537">C537*INDEX(AK$3:AK$7,2022-YEAR($A537))/1000000</f>
        <v>191.69308855200001</v>
      </c>
      <c r="L537" s="3" cm="1">
        <f t="array" ref="L537">D537*INDEX(AL$3:AL$7,2022-YEAR($A537))/1000000</f>
        <v>338.83737000000002</v>
      </c>
      <c r="M537" s="3" cm="1">
        <f t="array" ref="M537">E537*INDEX(AM$3:AM$7,2022-YEAR($A537))/1000000</f>
        <v>780.21632688596003</v>
      </c>
      <c r="N537" s="3"/>
      <c r="O537" s="8">
        <v>43515</v>
      </c>
      <c r="P537" s="7">
        <f t="shared" si="107"/>
        <v>1513503.449839469</v>
      </c>
      <c r="Q537" s="7">
        <f t="shared" si="103"/>
        <v>1509599.0252290629</v>
      </c>
      <c r="R537" s="6">
        <f t="shared" si="104"/>
        <v>8.8956059325993042E-3</v>
      </c>
      <c r="S537" s="9">
        <f t="shared" si="108"/>
        <v>0</v>
      </c>
      <c r="T537" s="7">
        <f t="shared" si="109"/>
        <v>406249.44396048039</v>
      </c>
      <c r="U537" s="7">
        <f t="shared" si="110"/>
        <v>352301.06556327548</v>
      </c>
      <c r="V537" s="7">
        <f t="shared" si="111"/>
        <v>382230.30078408698</v>
      </c>
      <c r="W537" s="7">
        <f t="shared" si="112"/>
        <v>372722.63953162613</v>
      </c>
      <c r="X537" s="7">
        <f t="shared" si="113"/>
        <v>404587.40388280642</v>
      </c>
      <c r="Y537" s="7">
        <f t="shared" si="113"/>
        <v>349108.23995551048</v>
      </c>
      <c r="Z537" s="7">
        <f t="shared" si="113"/>
        <v>380890.40164660412</v>
      </c>
      <c r="AA537" s="7">
        <f t="shared" si="113"/>
        <v>375012.97974414198</v>
      </c>
      <c r="AB537" s="7" cm="1">
        <f t="array" ref="AB537">SUM(ABS(T537:W537-X536:AA536))</f>
        <v>0</v>
      </c>
      <c r="AC537" s="6">
        <f t="shared" si="114"/>
        <v>0.26800984706612097</v>
      </c>
      <c r="AD537" s="6">
        <f t="shared" si="114"/>
        <v>0.23125891983305807</v>
      </c>
      <c r="AE537" s="6">
        <f t="shared" si="114"/>
        <v>0.25231229967759733</v>
      </c>
      <c r="AF537" s="6">
        <f t="shared" si="105"/>
        <v>0.24841893342322371</v>
      </c>
    </row>
    <row r="538" spans="1:32" x14ac:dyDescent="0.25">
      <c r="A538" s="1">
        <v>43516</v>
      </c>
      <c r="B538" s="3">
        <v>421.54998799999998</v>
      </c>
      <c r="C538" s="5">
        <v>45.099997999999999</v>
      </c>
      <c r="D538" s="3">
        <v>105.69000200000001</v>
      </c>
      <c r="E538" s="3">
        <v>1120.589966</v>
      </c>
      <c r="F538" s="6">
        <f t="shared" si="106"/>
        <v>1.2708350244838407E-2</v>
      </c>
      <c r="G538" s="6">
        <f t="shared" si="106"/>
        <v>6.022663126358907E-3</v>
      </c>
      <c r="H538" s="6">
        <f t="shared" si="106"/>
        <v>4.8488495911769292E-3</v>
      </c>
      <c r="I538" s="6">
        <f t="shared" si="102"/>
        <v>-5.2552076301567441E-3</v>
      </c>
      <c r="J538" s="3" cm="1">
        <f t="array" ref="J538">B538*INDEX(AJ$3:AJ$7,2022-YEAR($A538))/1000000</f>
        <v>239.380111535716</v>
      </c>
      <c r="K538" s="3" cm="1">
        <f t="array" ref="K538">C538*INDEX(AK$3:AK$7,2022-YEAR($A538))/1000000</f>
        <v>192.84759144799997</v>
      </c>
      <c r="L538" s="3" cm="1">
        <f t="array" ref="L538">D538*INDEX(AL$3:AL$7,2022-YEAR($A538))/1000000</f>
        <v>340.48034144300004</v>
      </c>
      <c r="M538" s="3" cm="1">
        <f t="array" ref="M538">E538*INDEX(AM$3:AM$7,2022-YEAR($A538))/1000000</f>
        <v>776.11612809173596</v>
      </c>
      <c r="N538" s="3"/>
      <c r="O538" s="8">
        <v>43516</v>
      </c>
      <c r="P538" s="7">
        <f t="shared" si="107"/>
        <v>1509599.0252290629</v>
      </c>
      <c r="Q538" s="7">
        <f t="shared" si="103"/>
        <v>1516719.3341818918</v>
      </c>
      <c r="R538" s="6">
        <f t="shared" si="104"/>
        <v>-2.5797262707397683E-3</v>
      </c>
      <c r="S538" s="9">
        <f t="shared" si="108"/>
        <v>0</v>
      </c>
      <c r="T538" s="7">
        <f t="shared" si="109"/>
        <v>404587.40388280642</v>
      </c>
      <c r="U538" s="7">
        <f t="shared" si="110"/>
        <v>349108.23995551048</v>
      </c>
      <c r="V538" s="7">
        <f t="shared" si="111"/>
        <v>380890.40164660412</v>
      </c>
      <c r="W538" s="7">
        <f t="shared" si="112"/>
        <v>375012.97974414198</v>
      </c>
      <c r="X538" s="7">
        <f t="shared" si="113"/>
        <v>409729.04231599905</v>
      </c>
      <c r="Y538" s="7">
        <f t="shared" si="113"/>
        <v>351210.80127939861</v>
      </c>
      <c r="Z538" s="7">
        <f t="shared" si="113"/>
        <v>382737.28191491152</v>
      </c>
      <c r="AA538" s="7">
        <f t="shared" si="113"/>
        <v>373042.20867158275</v>
      </c>
      <c r="AB538" s="7" cm="1">
        <f t="array" ref="AB538">SUM(ABS(T538:W538-X537:AA537))</f>
        <v>0</v>
      </c>
      <c r="AC538" s="6">
        <f t="shared" si="114"/>
        <v>0.27014163601798097</v>
      </c>
      <c r="AD538" s="6">
        <f t="shared" si="114"/>
        <v>0.23155952018561124</v>
      </c>
      <c r="AE538" s="6">
        <f t="shared" si="114"/>
        <v>0.25234548890441716</v>
      </c>
      <c r="AF538" s="6">
        <f t="shared" si="105"/>
        <v>0.24595335489199074</v>
      </c>
    </row>
    <row r="539" spans="1:32" x14ac:dyDescent="0.25">
      <c r="A539" s="1">
        <v>43517</v>
      </c>
      <c r="B539" s="3">
        <v>417.57998700000002</v>
      </c>
      <c r="C539" s="5">
        <v>45.860000999999997</v>
      </c>
      <c r="D539" s="3">
        <v>105.470001</v>
      </c>
      <c r="E539" s="3">
        <v>1104.209961</v>
      </c>
      <c r="F539" s="6">
        <f t="shared" si="106"/>
        <v>-9.4176280702443771E-3</v>
      </c>
      <c r="G539" s="6">
        <f t="shared" si="106"/>
        <v>1.6851508507827351E-2</v>
      </c>
      <c r="H539" s="6">
        <f t="shared" si="106"/>
        <v>-2.0815686993743698E-3</v>
      </c>
      <c r="I539" s="6">
        <f t="shared" si="102"/>
        <v>-1.4617304720717095E-2</v>
      </c>
      <c r="J539" s="3" cm="1">
        <f t="array" ref="J539">B539*INDEX(AJ$3:AJ$7,2022-YEAR($A539))/1000000</f>
        <v>237.125718677859</v>
      </c>
      <c r="K539" s="3" cm="1">
        <f t="array" ref="K539">C539*INDEX(AK$3:AK$7,2022-YEAR($A539))/1000000</f>
        <v>196.09736427599998</v>
      </c>
      <c r="L539" s="3" cm="1">
        <f t="array" ref="L539">D539*INDEX(AL$3:AL$7,2022-YEAR($A539))/1000000</f>
        <v>339.7716082215</v>
      </c>
      <c r="M539" s="3" cm="1">
        <f t="array" ref="M539">E539*INDEX(AM$3:AM$7,2022-YEAR($A539))/1000000</f>
        <v>764.77140214875601</v>
      </c>
      <c r="N539" s="3"/>
      <c r="O539" s="8">
        <v>43517</v>
      </c>
      <c r="P539" s="7">
        <f t="shared" si="107"/>
        <v>1516719.3341818918</v>
      </c>
      <c r="Q539" s="7">
        <f t="shared" si="103"/>
        <v>1512529.5246736237</v>
      </c>
      <c r="R539" s="6">
        <f t="shared" si="104"/>
        <v>4.7166888914416116E-3</v>
      </c>
      <c r="S539" s="9">
        <f t="shared" si="108"/>
        <v>0</v>
      </c>
      <c r="T539" s="7">
        <f t="shared" si="109"/>
        <v>409729.04231599905</v>
      </c>
      <c r="U539" s="7">
        <f t="shared" si="110"/>
        <v>351210.80127939861</v>
      </c>
      <c r="V539" s="7">
        <f t="shared" si="111"/>
        <v>382737.28191491152</v>
      </c>
      <c r="W539" s="7">
        <f t="shared" si="112"/>
        <v>373042.20867158275</v>
      </c>
      <c r="X539" s="7">
        <f t="shared" si="113"/>
        <v>405870.3665858896</v>
      </c>
      <c r="Y539" s="7">
        <f t="shared" si="113"/>
        <v>357129.23308519926</v>
      </c>
      <c r="Z539" s="7">
        <f t="shared" si="113"/>
        <v>381940.58796879381</v>
      </c>
      <c r="AA539" s="7">
        <f t="shared" si="113"/>
        <v>367589.33703374089</v>
      </c>
      <c r="AB539" s="7" cm="1">
        <f t="array" ref="AB539">SUM(ABS(T539:W539-X538:AA538))</f>
        <v>0</v>
      </c>
      <c r="AC539" s="6">
        <f t="shared" si="114"/>
        <v>0.26833880593072656</v>
      </c>
      <c r="AD539" s="6">
        <f t="shared" si="114"/>
        <v>0.23611389216502152</v>
      </c>
      <c r="AE539" s="6">
        <f t="shared" si="114"/>
        <v>0.25251777352988175</v>
      </c>
      <c r="AF539" s="6">
        <f t="shared" si="105"/>
        <v>0.24302952837437006</v>
      </c>
    </row>
    <row r="540" spans="1:32" x14ac:dyDescent="0.25">
      <c r="A540" s="1">
        <v>43518</v>
      </c>
      <c r="B540" s="3">
        <v>424.04998799999998</v>
      </c>
      <c r="C540" s="5">
        <v>45.279998999999997</v>
      </c>
      <c r="D540" s="3">
        <v>105</v>
      </c>
      <c r="E540" s="3">
        <v>1116.5600589999999</v>
      </c>
      <c r="F540" s="6">
        <f t="shared" si="106"/>
        <v>1.5494039947848259E-2</v>
      </c>
      <c r="G540" s="6">
        <f t="shared" si="106"/>
        <v>-1.2647230426357847E-2</v>
      </c>
      <c r="H540" s="6">
        <f t="shared" si="106"/>
        <v>-4.4562529206764179E-3</v>
      </c>
      <c r="I540" s="6">
        <f t="shared" si="102"/>
        <v>1.1184555869080626E-2</v>
      </c>
      <c r="J540" s="3" cm="1">
        <f t="array" ref="J540">B540*INDEX(AJ$3:AJ$7,2022-YEAR($A540))/1000000</f>
        <v>240.79975403571601</v>
      </c>
      <c r="K540" s="3" cm="1">
        <f t="array" ref="K540">C540*INDEX(AK$3:AK$7,2022-YEAR($A540))/1000000</f>
        <v>193.61727572399997</v>
      </c>
      <c r="L540" s="3" cm="1">
        <f t="array" ref="L540">D540*INDEX(AL$3:AL$7,2022-YEAR($A540))/1000000</f>
        <v>338.25749999999999</v>
      </c>
      <c r="M540" s="3" cm="1">
        <f t="array" ref="M540">E540*INDEX(AM$3:AM$7,2022-YEAR($A540))/1000000</f>
        <v>773.32503062316391</v>
      </c>
      <c r="N540" s="3"/>
      <c r="O540" s="8">
        <v>43518</v>
      </c>
      <c r="P540" s="7">
        <f t="shared" si="107"/>
        <v>1512529.5246736237</v>
      </c>
      <c r="Q540" s="7">
        <f t="shared" si="103"/>
        <v>1516710.7002606075</v>
      </c>
      <c r="R540" s="6">
        <f t="shared" si="104"/>
        <v>-2.7624158364988327E-3</v>
      </c>
      <c r="S540" s="9">
        <f t="shared" si="108"/>
        <v>0</v>
      </c>
      <c r="T540" s="7">
        <f t="shared" si="109"/>
        <v>405870.3665858896</v>
      </c>
      <c r="U540" s="7">
        <f t="shared" si="110"/>
        <v>357129.23308519926</v>
      </c>
      <c r="V540" s="7">
        <f t="shared" si="111"/>
        <v>381940.58796879381</v>
      </c>
      <c r="W540" s="7">
        <f t="shared" si="112"/>
        <v>367589.33703374089</v>
      </c>
      <c r="X540" s="7">
        <f t="shared" si="113"/>
        <v>412158.93825941923</v>
      </c>
      <c r="Y540" s="7">
        <f t="shared" si="113"/>
        <v>352612.53738238232</v>
      </c>
      <c r="Z540" s="7">
        <f t="shared" si="113"/>
        <v>380238.56410813297</v>
      </c>
      <c r="AA540" s="7">
        <f t="shared" si="113"/>
        <v>371700.66051067307</v>
      </c>
      <c r="AB540" s="7" cm="1">
        <f t="array" ref="AB540">SUM(ABS(T540:W540-X539:AA539))</f>
        <v>0</v>
      </c>
      <c r="AC540" s="6">
        <f t="shared" si="114"/>
        <v>0.27174525648734488</v>
      </c>
      <c r="AD540" s="6">
        <f t="shared" si="114"/>
        <v>0.23248503311923294</v>
      </c>
      <c r="AE540" s="6">
        <f t="shared" si="114"/>
        <v>0.25069946697336465</v>
      </c>
      <c r="AF540" s="6">
        <f t="shared" si="105"/>
        <v>0.24507024342005757</v>
      </c>
    </row>
    <row r="541" spans="1:32" x14ac:dyDescent="0.25">
      <c r="A541" s="1">
        <v>43521</v>
      </c>
      <c r="B541" s="3">
        <v>426.86999500000002</v>
      </c>
      <c r="C541" s="5">
        <v>44.939999</v>
      </c>
      <c r="D541" s="3">
        <v>106.099998</v>
      </c>
      <c r="E541" s="3">
        <v>1117.329956</v>
      </c>
      <c r="F541" s="6">
        <f t="shared" si="106"/>
        <v>6.6501758750197038E-3</v>
      </c>
      <c r="G541" s="6">
        <f t="shared" si="106"/>
        <v>-7.508834088092553E-3</v>
      </c>
      <c r="H541" s="6">
        <f t="shared" si="106"/>
        <v>1.047617142857149E-2</v>
      </c>
      <c r="I541" s="6">
        <f t="shared" si="102"/>
        <v>6.8952582872228163E-4</v>
      </c>
      <c r="J541" s="3" cm="1">
        <f t="array" ref="J541">B541*INDEX(AJ$3:AJ$7,2022-YEAR($A541))/1000000</f>
        <v>242.40111475071501</v>
      </c>
      <c r="K541" s="3" cm="1">
        <f t="array" ref="K541">C541*INDEX(AK$3:AK$7,2022-YEAR($A541))/1000000</f>
        <v>192.16343572400001</v>
      </c>
      <c r="L541" s="3" cm="1">
        <f t="array" ref="L541">D541*INDEX(AL$3:AL$7,2022-YEAR($A541))/1000000</f>
        <v>341.80114355699999</v>
      </c>
      <c r="M541" s="3" cm="1">
        <f t="array" ref="M541">E541*INDEX(AM$3:AM$7,2022-YEAR($A541))/1000000</f>
        <v>773.858258205776</v>
      </c>
      <c r="N541" s="3"/>
      <c r="O541" s="8">
        <v>43521</v>
      </c>
      <c r="P541" s="7">
        <f t="shared" si="107"/>
        <v>1516710.7002606075</v>
      </c>
      <c r="Q541" s="7">
        <f t="shared" si="103"/>
        <v>1521043.6622352342</v>
      </c>
      <c r="R541" s="6">
        <f t="shared" si="104"/>
        <v>2.7643596496973455E-3</v>
      </c>
      <c r="S541" s="9">
        <f t="shared" si="108"/>
        <v>0</v>
      </c>
      <c r="T541" s="7">
        <f t="shared" si="109"/>
        <v>412158.93825941923</v>
      </c>
      <c r="U541" s="7">
        <f t="shared" si="110"/>
        <v>352612.53738238232</v>
      </c>
      <c r="V541" s="7">
        <f t="shared" si="111"/>
        <v>380238.56410813297</v>
      </c>
      <c r="W541" s="7">
        <f t="shared" si="112"/>
        <v>371700.66051067307</v>
      </c>
      <c r="X541" s="7">
        <f t="shared" si="113"/>
        <v>414899.86768730578</v>
      </c>
      <c r="Y541" s="7">
        <f t="shared" si="113"/>
        <v>349964.8283417967</v>
      </c>
      <c r="Z541" s="7">
        <f t="shared" si="113"/>
        <v>384222.00848948362</v>
      </c>
      <c r="AA541" s="7">
        <f t="shared" si="113"/>
        <v>371956.95771664829</v>
      </c>
      <c r="AB541" s="7" cm="1">
        <f t="array" ref="AB541">SUM(ABS(T541:W541-X540:AA540))</f>
        <v>0</v>
      </c>
      <c r="AC541" s="6">
        <f t="shared" si="114"/>
        <v>0.27277314779879097</v>
      </c>
      <c r="AD541" s="6">
        <f t="shared" si="114"/>
        <v>0.23008203974073266</v>
      </c>
      <c r="AE541" s="6">
        <f t="shared" si="114"/>
        <v>0.25260419409976309</v>
      </c>
      <c r="AF541" s="6">
        <f t="shared" si="105"/>
        <v>0.24454061836071342</v>
      </c>
    </row>
    <row r="542" spans="1:32" x14ac:dyDescent="0.25">
      <c r="A542" s="1">
        <v>43522</v>
      </c>
      <c r="B542" s="3">
        <v>426.76998900000001</v>
      </c>
      <c r="C542" s="5">
        <v>44.689999</v>
      </c>
      <c r="D542" s="3">
        <v>105.290001</v>
      </c>
      <c r="E542" s="3">
        <v>1122.01001</v>
      </c>
      <c r="F542" s="6">
        <f t="shared" si="106"/>
        <v>-2.3427741741377517E-4</v>
      </c>
      <c r="G542" s="6">
        <f t="shared" si="106"/>
        <v>-5.5629729764791191E-3</v>
      </c>
      <c r="H542" s="6">
        <f t="shared" si="106"/>
        <v>-7.6342791259995657E-3</v>
      </c>
      <c r="I542" s="6">
        <f t="shared" si="102"/>
        <v>4.1886051428838833E-3</v>
      </c>
      <c r="J542" s="3" cm="1">
        <f t="array" ref="J542">B542*INDEX(AJ$3:AJ$7,2022-YEAR($A542))/1000000</f>
        <v>242.34432564357303</v>
      </c>
      <c r="K542" s="3" cm="1">
        <f t="array" ref="K542">C542*INDEX(AK$3:AK$7,2022-YEAR($A542))/1000000</f>
        <v>191.09443572399999</v>
      </c>
      <c r="L542" s="3" cm="1">
        <f t="array" ref="L542">D542*INDEX(AL$3:AL$7,2022-YEAR($A542))/1000000</f>
        <v>339.19173822150003</v>
      </c>
      <c r="M542" s="3" cm="1">
        <f t="array" ref="M542">E542*INDEX(AM$3:AM$7,2022-YEAR($A542))/1000000</f>
        <v>777.09964488595995</v>
      </c>
      <c r="N542" s="3"/>
      <c r="O542" s="8">
        <v>43522</v>
      </c>
      <c r="P542" s="7">
        <f t="shared" si="107"/>
        <v>1521043.6622352342</v>
      </c>
      <c r="Q542" s="7">
        <f t="shared" si="103"/>
        <v>1517624.3384498262</v>
      </c>
      <c r="R542" s="6">
        <f t="shared" si="104"/>
        <v>2.8568150629399991E-3</v>
      </c>
      <c r="S542" s="9">
        <f t="shared" si="108"/>
        <v>0</v>
      </c>
      <c r="T542" s="7">
        <f t="shared" si="109"/>
        <v>414899.86768730578</v>
      </c>
      <c r="U542" s="7">
        <f t="shared" si="110"/>
        <v>349964.8283417967</v>
      </c>
      <c r="V542" s="7">
        <f t="shared" si="111"/>
        <v>384222.00848948362</v>
      </c>
      <c r="W542" s="7">
        <f t="shared" si="112"/>
        <v>371956.95771664829</v>
      </c>
      <c r="X542" s="7">
        <f t="shared" si="113"/>
        <v>414802.66601781867</v>
      </c>
      <c r="Y542" s="7">
        <f t="shared" si="113"/>
        <v>348017.98345901311</v>
      </c>
      <c r="Z542" s="7">
        <f t="shared" si="113"/>
        <v>381288.75043032278</v>
      </c>
      <c r="AA542" s="7">
        <f t="shared" si="113"/>
        <v>373514.93854267173</v>
      </c>
      <c r="AB542" s="7" cm="1">
        <f t="array" ref="AB542">SUM(ABS(T542:W542-X541:AA541))</f>
        <v>0</v>
      </c>
      <c r="AC542" s="6">
        <f t="shared" si="114"/>
        <v>0.27332367800684976</v>
      </c>
      <c r="AD542" s="6">
        <f t="shared" si="114"/>
        <v>0.22931760821290942</v>
      </c>
      <c r="AE542" s="6">
        <f t="shared" si="114"/>
        <v>0.25124053480836323</v>
      </c>
      <c r="AF542" s="6">
        <f t="shared" si="105"/>
        <v>0.24611817897187763</v>
      </c>
    </row>
    <row r="543" spans="1:32" x14ac:dyDescent="0.25">
      <c r="A543" s="1">
        <v>43523</v>
      </c>
      <c r="B543" s="3">
        <v>435.44000199999999</v>
      </c>
      <c r="C543" s="5">
        <v>44.939999</v>
      </c>
      <c r="D543" s="3">
        <v>105.160004</v>
      </c>
      <c r="E543" s="3">
        <v>1122.8900149999999</v>
      </c>
      <c r="F543" s="6">
        <f t="shared" si="106"/>
        <v>2.0315423350914186E-2</v>
      </c>
      <c r="G543" s="6">
        <f t="shared" si="106"/>
        <v>5.5940927633495452E-3</v>
      </c>
      <c r="H543" s="6">
        <f t="shared" si="106"/>
        <v>-1.2346566508247836E-3</v>
      </c>
      <c r="I543" s="6">
        <f t="shared" si="102"/>
        <v>7.843111845320383E-4</v>
      </c>
      <c r="J543" s="3" cm="1">
        <f t="array" ref="J543">B543*INDEX(AJ$3:AJ$7,2022-YEAR($A543))/1000000</f>
        <v>247.26765321571401</v>
      </c>
      <c r="K543" s="3" cm="1">
        <f t="array" ref="K543">C543*INDEX(AK$3:AK$7,2022-YEAR($A543))/1000000</f>
        <v>192.16343572400001</v>
      </c>
      <c r="L543" s="3" cm="1">
        <f t="array" ref="L543">D543*INDEX(AL$3:AL$7,2022-YEAR($A543))/1000000</f>
        <v>338.77295288599998</v>
      </c>
      <c r="M543" s="3" cm="1">
        <f t="array" ref="M543">E543*INDEX(AM$3:AM$7,2022-YEAR($A543))/1000000</f>
        <v>777.70913282893991</v>
      </c>
      <c r="N543" s="3"/>
      <c r="O543" s="8">
        <v>43523</v>
      </c>
      <c r="P543" s="7">
        <f t="shared" si="107"/>
        <v>1517624.3384498262</v>
      </c>
      <c r="Q543" s="7">
        <f t="shared" si="103"/>
        <v>1527820.266352135</v>
      </c>
      <c r="R543" s="6">
        <f t="shared" si="104"/>
        <v>-2.2480115925029853E-3</v>
      </c>
      <c r="S543" s="9">
        <f t="shared" si="108"/>
        <v>0</v>
      </c>
      <c r="T543" s="7">
        <f t="shared" si="109"/>
        <v>414802.66601781867</v>
      </c>
      <c r="U543" s="7">
        <f t="shared" si="110"/>
        <v>348017.98345901311</v>
      </c>
      <c r="V543" s="7">
        <f t="shared" si="111"/>
        <v>381288.75043032278</v>
      </c>
      <c r="W543" s="7">
        <f t="shared" si="112"/>
        <v>373514.93854267173</v>
      </c>
      <c r="X543" s="7">
        <f t="shared" si="113"/>
        <v>423229.55778505851</v>
      </c>
      <c r="Y543" s="7">
        <f t="shared" si="113"/>
        <v>349964.8283417967</v>
      </c>
      <c r="Z543" s="7">
        <f t="shared" si="113"/>
        <v>380817.98973871931</v>
      </c>
      <c r="AA543" s="7">
        <f t="shared" si="113"/>
        <v>373807.89048656059</v>
      </c>
      <c r="AB543" s="7" cm="1">
        <f t="array" ref="AB543">SUM(ABS(T543:W543-X542:AA542))</f>
        <v>0</v>
      </c>
      <c r="AC543" s="6">
        <f t="shared" si="114"/>
        <v>0.27701527928777436</v>
      </c>
      <c r="AD543" s="6">
        <f t="shared" si="114"/>
        <v>0.2290615172800281</v>
      </c>
      <c r="AE543" s="6">
        <f t="shared" si="114"/>
        <v>0.24925575221486665</v>
      </c>
      <c r="AF543" s="6">
        <f t="shared" si="105"/>
        <v>0.24466745121733097</v>
      </c>
    </row>
    <row r="544" spans="1:32" x14ac:dyDescent="0.25">
      <c r="A544" s="1">
        <v>43524</v>
      </c>
      <c r="B544" s="3">
        <v>439.959991</v>
      </c>
      <c r="C544" s="5">
        <v>45.34</v>
      </c>
      <c r="D544" s="3">
        <v>104.360001</v>
      </c>
      <c r="E544" s="3">
        <v>1126.5500489999999</v>
      </c>
      <c r="F544" s="6">
        <f t="shared" si="106"/>
        <v>1.0380279669390591E-2</v>
      </c>
      <c r="G544" s="6">
        <f t="shared" si="106"/>
        <v>8.9007790142585641E-3</v>
      </c>
      <c r="H544" s="6">
        <f t="shared" si="106"/>
        <v>-7.6074835447895728E-3</v>
      </c>
      <c r="I544" s="6">
        <f t="shared" si="102"/>
        <v>3.2594768419951237E-3</v>
      </c>
      <c r="J544" s="3" cm="1">
        <f t="array" ref="J544">B544*INDEX(AJ$3:AJ$7,2022-YEAR($A544))/1000000</f>
        <v>249.83436060928699</v>
      </c>
      <c r="K544" s="3" cm="1">
        <f t="array" ref="K544">C544*INDEX(AK$3:AK$7,2022-YEAR($A544))/1000000</f>
        <v>193.87384</v>
      </c>
      <c r="L544" s="3" cm="1">
        <f t="array" ref="L544">D544*INDEX(AL$3:AL$7,2022-YEAR($A544))/1000000</f>
        <v>336.19574322149998</v>
      </c>
      <c r="M544" s="3" cm="1">
        <f t="array" ref="M544">E544*INDEX(AM$3:AM$7,2022-YEAR($A544))/1000000</f>
        <v>780.244057737204</v>
      </c>
      <c r="N544" s="3"/>
      <c r="O544" s="8">
        <v>43524</v>
      </c>
      <c r="P544" s="7">
        <f t="shared" si="107"/>
        <v>1527820.266352135</v>
      </c>
      <c r="Q544" s="7">
        <f t="shared" si="103"/>
        <v>1533649.8186980286</v>
      </c>
      <c r="R544" s="6">
        <f t="shared" si="104"/>
        <v>6.7183476463770209E-3</v>
      </c>
      <c r="S544" s="9">
        <f t="shared" si="108"/>
        <v>0</v>
      </c>
      <c r="T544" s="7">
        <f t="shared" si="109"/>
        <v>423229.55778505851</v>
      </c>
      <c r="U544" s="7">
        <f t="shared" si="110"/>
        <v>349964.8283417967</v>
      </c>
      <c r="V544" s="7">
        <f t="shared" si="111"/>
        <v>380817.98973871931</v>
      </c>
      <c r="W544" s="7">
        <f t="shared" si="112"/>
        <v>373807.89048656059</v>
      </c>
      <c r="X544" s="7">
        <f t="shared" si="113"/>
        <v>427622.79895921994</v>
      </c>
      <c r="Y544" s="7">
        <f t="shared" si="113"/>
        <v>353079.78794163</v>
      </c>
      <c r="Z544" s="7">
        <f t="shared" si="113"/>
        <v>377920.92314822215</v>
      </c>
      <c r="AA544" s="7">
        <f t="shared" si="113"/>
        <v>375026.30864895653</v>
      </c>
      <c r="AB544" s="7" cm="1">
        <f t="array" ref="AB544">SUM(ABS(T544:W544-X543:AA543))</f>
        <v>0</v>
      </c>
      <c r="AC544" s="6">
        <f t="shared" si="114"/>
        <v>0.2788268832595987</v>
      </c>
      <c r="AD544" s="6">
        <f t="shared" si="114"/>
        <v>0.23022190831109826</v>
      </c>
      <c r="AE544" s="6">
        <f t="shared" si="114"/>
        <v>0.24641930546378119</v>
      </c>
      <c r="AF544" s="6">
        <f t="shared" si="105"/>
        <v>0.24453190296552188</v>
      </c>
    </row>
    <row r="545" spans="1:32" x14ac:dyDescent="0.25">
      <c r="A545" s="1">
        <v>43525</v>
      </c>
      <c r="B545" s="3">
        <v>440.61999500000002</v>
      </c>
      <c r="C545" s="5">
        <v>45.380001</v>
      </c>
      <c r="D545" s="3">
        <v>104.43</v>
      </c>
      <c r="E545" s="3">
        <v>1148.5200199999999</v>
      </c>
      <c r="F545" s="6">
        <f t="shared" si="106"/>
        <v>1.5001454984573392E-3</v>
      </c>
      <c r="G545" s="6">
        <f t="shared" si="106"/>
        <v>8.8224525805014054E-4</v>
      </c>
      <c r="H545" s="6">
        <f t="shared" si="106"/>
        <v>6.7074548993173444E-4</v>
      </c>
      <c r="I545" s="6">
        <f t="shared" si="102"/>
        <v>1.9501992849320748E-2</v>
      </c>
      <c r="J545" s="3" cm="1">
        <f t="array" ref="J545">B545*INDEX(AJ$3:AJ$7,2022-YEAR($A545))/1000000</f>
        <v>250.20914850071503</v>
      </c>
      <c r="K545" s="3" cm="1">
        <f t="array" ref="K545">C545*INDEX(AK$3:AK$7,2022-YEAR($A545))/1000000</f>
        <v>194.044884276</v>
      </c>
      <c r="L545" s="3" cm="1">
        <f t="array" ref="L545">D545*INDEX(AL$3:AL$7,2022-YEAR($A545))/1000000</f>
        <v>336.421245</v>
      </c>
      <c r="M545" s="3" cm="1">
        <f t="array" ref="M545">E545*INDEX(AM$3:AM$7,2022-YEAR($A545))/1000000</f>
        <v>795.46037177191999</v>
      </c>
      <c r="N545" s="3"/>
      <c r="O545" s="8">
        <v>43525</v>
      </c>
      <c r="P545" s="7">
        <f t="shared" si="107"/>
        <v>1533649.8186980286</v>
      </c>
      <c r="Q545" s="7">
        <f t="shared" si="103"/>
        <v>1542297.7361101343</v>
      </c>
      <c r="R545" s="6">
        <f t="shared" si="104"/>
        <v>3.8156008754959281E-3</v>
      </c>
      <c r="S545" s="9">
        <f t="shared" si="108"/>
        <v>1</v>
      </c>
      <c r="T545" s="7">
        <f t="shared" si="109"/>
        <v>383412.45467450714</v>
      </c>
      <c r="U545" s="7">
        <f t="shared" si="110"/>
        <v>383412.45467450714</v>
      </c>
      <c r="V545" s="7">
        <f t="shared" si="111"/>
        <v>383412.45467450714</v>
      </c>
      <c r="W545" s="7">
        <f t="shared" si="112"/>
        <v>383412.45467450714</v>
      </c>
      <c r="X545" s="7">
        <f t="shared" si="113"/>
        <v>383987.62914243957</v>
      </c>
      <c r="Y545" s="7">
        <f t="shared" si="113"/>
        <v>383750.7184945211</v>
      </c>
      <c r="Z545" s="7">
        <f t="shared" si="113"/>
        <v>383669.62684926367</v>
      </c>
      <c r="AA545" s="7">
        <f t="shared" si="113"/>
        <v>390889.76162390993</v>
      </c>
      <c r="AB545" s="7" cm="1">
        <f t="array" ref="AB545">SUM(ABS(T545:W545-X544:AA544))</f>
        <v>88420.688569425547</v>
      </c>
      <c r="AC545" s="6">
        <f t="shared" si="114"/>
        <v>0.24897114231063056</v>
      </c>
      <c r="AD545" s="6">
        <f t="shared" si="114"/>
        <v>0.24881753341763174</v>
      </c>
      <c r="AE545" s="6">
        <f t="shared" si="114"/>
        <v>0.24876495495411019</v>
      </c>
      <c r="AF545" s="6">
        <f t="shared" si="105"/>
        <v>0.25344636931762754</v>
      </c>
    </row>
    <row r="546" spans="1:32" x14ac:dyDescent="0.25">
      <c r="A546" s="1">
        <v>43528</v>
      </c>
      <c r="B546" s="3">
        <v>432.69000199999999</v>
      </c>
      <c r="C546" s="5">
        <v>45.650002000000001</v>
      </c>
      <c r="D546" s="3">
        <v>104.19000200000001</v>
      </c>
      <c r="E546" s="3">
        <v>1153.420044</v>
      </c>
      <c r="F546" s="6">
        <f t="shared" si="106"/>
        <v>-1.7997351663534999E-2</v>
      </c>
      <c r="G546" s="6">
        <f t="shared" si="106"/>
        <v>5.9497795074971993E-3</v>
      </c>
      <c r="H546" s="6">
        <f t="shared" si="106"/>
        <v>-2.2981710236521513E-3</v>
      </c>
      <c r="I546" s="6">
        <f t="shared" si="102"/>
        <v>4.2663810074463626E-3</v>
      </c>
      <c r="J546" s="3" cm="1">
        <f t="array" ref="J546">B546*INDEX(AJ$3:AJ$7,2022-YEAR($A546))/1000000</f>
        <v>245.706046465714</v>
      </c>
      <c r="K546" s="3" cm="1">
        <f t="array" ref="K546">C546*INDEX(AK$3:AK$7,2022-YEAR($A546))/1000000</f>
        <v>195.19940855200002</v>
      </c>
      <c r="L546" s="3" cm="1">
        <f t="array" ref="L546">D546*INDEX(AL$3:AL$7,2022-YEAR($A546))/1000000</f>
        <v>335.648091443</v>
      </c>
      <c r="M546" s="3" cm="1">
        <f t="array" ref="M546">E546*INDEX(AM$3:AM$7,2022-YEAR($A546))/1000000</f>
        <v>798.85410879422398</v>
      </c>
      <c r="N546" s="3"/>
      <c r="O546" s="8">
        <v>43528</v>
      </c>
      <c r="P546" s="7">
        <f t="shared" si="107"/>
        <v>1542297.7361101343</v>
      </c>
      <c r="Q546" s="7">
        <f t="shared" si="103"/>
        <v>1538456.154110814</v>
      </c>
      <c r="R546" s="6">
        <f t="shared" si="104"/>
        <v>5.6387822739398796E-3</v>
      </c>
      <c r="S546" s="9">
        <f t="shared" si="108"/>
        <v>0</v>
      </c>
      <c r="T546" s="7">
        <f t="shared" si="109"/>
        <v>383987.62914243957</v>
      </c>
      <c r="U546" s="7">
        <f t="shared" si="110"/>
        <v>383750.7184945211</v>
      </c>
      <c r="V546" s="7">
        <f t="shared" si="111"/>
        <v>383669.62684926367</v>
      </c>
      <c r="W546" s="7">
        <f t="shared" si="112"/>
        <v>390889.76162390993</v>
      </c>
      <c r="X546" s="7">
        <f t="shared" si="113"/>
        <v>377076.86874631606</v>
      </c>
      <c r="Y546" s="7">
        <f t="shared" si="113"/>
        <v>386033.9506554071</v>
      </c>
      <c r="Z546" s="7">
        <f t="shared" si="113"/>
        <v>382787.88843018323</v>
      </c>
      <c r="AA546" s="7">
        <f t="shared" si="113"/>
        <v>392557.44627890748</v>
      </c>
      <c r="AB546" s="7" cm="1">
        <f t="array" ref="AB546">SUM(ABS(T546:W546-X545:AA545))</f>
        <v>0</v>
      </c>
      <c r="AC546" s="6">
        <f t="shared" si="114"/>
        <v>0.24510082249581971</v>
      </c>
      <c r="AD546" s="6">
        <f t="shared" si="114"/>
        <v>0.25092294611315996</v>
      </c>
      <c r="AE546" s="6">
        <f t="shared" si="114"/>
        <v>0.24881299828231002</v>
      </c>
      <c r="AF546" s="6">
        <f t="shared" si="105"/>
        <v>0.25516323310871025</v>
      </c>
    </row>
    <row r="547" spans="1:32" x14ac:dyDescent="0.25">
      <c r="A547" s="1">
        <v>43529</v>
      </c>
      <c r="B547" s="3">
        <v>430.11999500000002</v>
      </c>
      <c r="C547" s="5">
        <v>45.599997999999999</v>
      </c>
      <c r="D547" s="3">
        <v>104.110001</v>
      </c>
      <c r="E547" s="3">
        <v>1169.1899410000001</v>
      </c>
      <c r="F547" s="6">
        <f t="shared" si="106"/>
        <v>-5.9396033837638695E-3</v>
      </c>
      <c r="G547" s="6">
        <f t="shared" si="106"/>
        <v>-1.0953778271466375E-3</v>
      </c>
      <c r="H547" s="6">
        <f t="shared" si="106"/>
        <v>-7.6783758963749893E-4</v>
      </c>
      <c r="I547" s="6">
        <f t="shared" si="102"/>
        <v>1.3672293178910833E-2</v>
      </c>
      <c r="J547" s="3" cm="1">
        <f t="array" ref="J547">B547*INDEX(AJ$3:AJ$7,2022-YEAR($A547))/1000000</f>
        <v>244.24665000071502</v>
      </c>
      <c r="K547" s="3" cm="1">
        <f t="array" ref="K547">C547*INDEX(AK$3:AK$7,2022-YEAR($A547))/1000000</f>
        <v>194.98559144799998</v>
      </c>
      <c r="L547" s="3" cm="1">
        <f t="array" ref="L547">D547*INDEX(AL$3:AL$7,2022-YEAR($A547))/1000000</f>
        <v>335.39036822149995</v>
      </c>
      <c r="M547" s="3" cm="1">
        <f t="array" ref="M547">E547*INDEX(AM$3:AM$7,2022-YEAR($A547))/1000000</f>
        <v>809.77627637683611</v>
      </c>
      <c r="N547" s="3"/>
      <c r="O547" s="8">
        <v>43529</v>
      </c>
      <c r="P547" s="7">
        <f t="shared" si="107"/>
        <v>1538456.154110814</v>
      </c>
      <c r="Q547" s="7">
        <f t="shared" si="103"/>
        <v>1540866.8556006905</v>
      </c>
      <c r="R547" s="6">
        <f t="shared" si="104"/>
        <v>-2.49081737551482E-3</v>
      </c>
      <c r="S547" s="9">
        <f t="shared" si="108"/>
        <v>0</v>
      </c>
      <c r="T547" s="7">
        <f t="shared" si="109"/>
        <v>377076.86874631606</v>
      </c>
      <c r="U547" s="7">
        <f t="shared" si="110"/>
        <v>386033.9506554071</v>
      </c>
      <c r="V547" s="7">
        <f t="shared" si="111"/>
        <v>382787.88843018323</v>
      </c>
      <c r="W547" s="7">
        <f t="shared" si="112"/>
        <v>392557.44627890748</v>
      </c>
      <c r="X547" s="7">
        <f t="shared" si="113"/>
        <v>374837.18170077138</v>
      </c>
      <c r="Y547" s="7">
        <f t="shared" si="113"/>
        <v>385611.09762533335</v>
      </c>
      <c r="Z547" s="7">
        <f t="shared" si="113"/>
        <v>382493.96950058854</v>
      </c>
      <c r="AA547" s="7">
        <f t="shared" si="113"/>
        <v>397924.60677399719</v>
      </c>
      <c r="AB547" s="7" cm="1">
        <f t="array" ref="AB547">SUM(ABS(T547:W547-X546:AA546))</f>
        <v>0</v>
      </c>
      <c r="AC547" s="6">
        <f t="shared" si="114"/>
        <v>0.24326383576772123</v>
      </c>
      <c r="AD547" s="6">
        <f t="shared" si="114"/>
        <v>0.25025594925591865</v>
      </c>
      <c r="AE547" s="6">
        <f t="shared" si="114"/>
        <v>0.24823297880041514</v>
      </c>
      <c r="AF547" s="6">
        <f t="shared" si="105"/>
        <v>0.25824723617594497</v>
      </c>
    </row>
    <row r="548" spans="1:32" x14ac:dyDescent="0.25">
      <c r="A548" s="1">
        <v>43530</v>
      </c>
      <c r="B548" s="3">
        <v>424.459991</v>
      </c>
      <c r="C548" s="5">
        <v>45.450001</v>
      </c>
      <c r="D548" s="3">
        <v>103.720001</v>
      </c>
      <c r="E548" s="3">
        <v>1164.9399410000001</v>
      </c>
      <c r="F548" s="6">
        <f t="shared" si="106"/>
        <v>-1.3159127838267559E-2</v>
      </c>
      <c r="G548" s="6">
        <f t="shared" si="106"/>
        <v>-3.2894080390091229E-3</v>
      </c>
      <c r="H548" s="6">
        <f t="shared" si="106"/>
        <v>-3.7460378086059398E-3</v>
      </c>
      <c r="I548" s="6">
        <f t="shared" si="102"/>
        <v>-3.6349953510248501E-3</v>
      </c>
      <c r="J548" s="3" cm="1">
        <f t="array" ref="J548">B548*INDEX(AJ$3:AJ$7,2022-YEAR($A548))/1000000</f>
        <v>241.03257710928699</v>
      </c>
      <c r="K548" s="3" cm="1">
        <f t="array" ref="K548">C548*INDEX(AK$3:AK$7,2022-YEAR($A548))/1000000</f>
        <v>194.344204276</v>
      </c>
      <c r="L548" s="3" cm="1">
        <f t="array" ref="L548">D548*INDEX(AL$3:AL$7,2022-YEAR($A548))/1000000</f>
        <v>334.13398322149999</v>
      </c>
      <c r="M548" s="3" cm="1">
        <f t="array" ref="M548">E548*INDEX(AM$3:AM$7,2022-YEAR($A548))/1000000</f>
        <v>806.83274337683611</v>
      </c>
      <c r="N548" s="3"/>
      <c r="O548" s="8">
        <v>43530</v>
      </c>
      <c r="P548" s="7">
        <f t="shared" si="107"/>
        <v>1540866.8556006905</v>
      </c>
      <c r="Q548" s="7">
        <f t="shared" si="103"/>
        <v>1531786.6019966993</v>
      </c>
      <c r="R548" s="6">
        <f t="shared" si="104"/>
        <v>1.5669614525153364E-3</v>
      </c>
      <c r="S548" s="9">
        <f t="shared" si="108"/>
        <v>0</v>
      </c>
      <c r="T548" s="7">
        <f t="shared" si="109"/>
        <v>374837.18170077138</v>
      </c>
      <c r="U548" s="7">
        <f t="shared" si="110"/>
        <v>385611.09762533335</v>
      </c>
      <c r="V548" s="7">
        <f t="shared" si="111"/>
        <v>382493.96950058854</v>
      </c>
      <c r="W548" s="7">
        <f t="shared" si="112"/>
        <v>397924.60677399719</v>
      </c>
      <c r="X548" s="7">
        <f t="shared" si="113"/>
        <v>369904.65130823501</v>
      </c>
      <c r="Y548" s="7">
        <f t="shared" si="113"/>
        <v>384342.66538087348</v>
      </c>
      <c r="Z548" s="7">
        <f t="shared" si="113"/>
        <v>381061.13262927561</v>
      </c>
      <c r="AA548" s="7">
        <f t="shared" si="113"/>
        <v>396478.15267831535</v>
      </c>
      <c r="AB548" s="7" cm="1">
        <f t="array" ref="AB548">SUM(ABS(T548:W548-X547:AA547))</f>
        <v>0</v>
      </c>
      <c r="AC548" s="6">
        <f t="shared" si="114"/>
        <v>0.24148575971748321</v>
      </c>
      <c r="AD548" s="6">
        <f t="shared" si="114"/>
        <v>0.25091136381522006</v>
      </c>
      <c r="AE548" s="6">
        <f t="shared" si="114"/>
        <v>0.24876907274979332</v>
      </c>
      <c r="AF548" s="6">
        <f t="shared" si="105"/>
        <v>0.25883380371750353</v>
      </c>
    </row>
    <row r="549" spans="1:32" x14ac:dyDescent="0.25">
      <c r="A549" s="1">
        <v>43531</v>
      </c>
      <c r="B549" s="3">
        <v>422.55999800000001</v>
      </c>
      <c r="C549" s="5">
        <v>45.279998999999997</v>
      </c>
      <c r="D549" s="3">
        <v>102.970001</v>
      </c>
      <c r="E549" s="3">
        <v>1150.849976</v>
      </c>
      <c r="F549" s="6">
        <f t="shared" si="106"/>
        <v>-4.4762593419552799E-3</v>
      </c>
      <c r="G549" s="6">
        <f t="shared" si="106"/>
        <v>-3.7404179595068587E-3</v>
      </c>
      <c r="H549" s="6">
        <f t="shared" si="106"/>
        <v>-7.2310064863959633E-3</v>
      </c>
      <c r="I549" s="6">
        <f t="shared" si="102"/>
        <v>-1.2095014089657741E-2</v>
      </c>
      <c r="J549" s="3" cm="1">
        <f t="array" ref="J549">B549*INDEX(AJ$3:AJ$7,2022-YEAR($A549))/1000000</f>
        <v>239.95365278428599</v>
      </c>
      <c r="K549" s="3" cm="1">
        <f t="array" ref="K549">C549*INDEX(AK$3:AK$7,2022-YEAR($A549))/1000000</f>
        <v>193.61727572399997</v>
      </c>
      <c r="L549" s="3" cm="1">
        <f t="array" ref="L549">D549*INDEX(AL$3:AL$7,2022-YEAR($A549))/1000000</f>
        <v>331.71785822149997</v>
      </c>
      <c r="M549" s="3" cm="1">
        <f t="array" ref="M549">E549*INDEX(AM$3:AM$7,2022-YEAR($A549))/1000000</f>
        <v>797.07408997769596</v>
      </c>
      <c r="N549" s="3"/>
      <c r="O549" s="8">
        <v>43531</v>
      </c>
      <c r="P549" s="7">
        <f t="shared" si="107"/>
        <v>1531786.6019966993</v>
      </c>
      <c r="Q549" s="7">
        <f t="shared" si="103"/>
        <v>1521142.3462728115</v>
      </c>
      <c r="R549" s="6">
        <f t="shared" si="104"/>
        <v>-5.8929514714308739E-3</v>
      </c>
      <c r="S549" s="9">
        <f t="shared" si="108"/>
        <v>0</v>
      </c>
      <c r="T549" s="7">
        <f t="shared" si="109"/>
        <v>369904.65130823501</v>
      </c>
      <c r="U549" s="7">
        <f t="shared" si="110"/>
        <v>384342.66538087348</v>
      </c>
      <c r="V549" s="7">
        <f t="shared" si="111"/>
        <v>381061.13262927561</v>
      </c>
      <c r="W549" s="7">
        <f t="shared" si="112"/>
        <v>396478.15267831535</v>
      </c>
      <c r="X549" s="7">
        <f t="shared" si="113"/>
        <v>368248.86215718382</v>
      </c>
      <c r="Y549" s="7">
        <f t="shared" si="113"/>
        <v>382905.06317267811</v>
      </c>
      <c r="Z549" s="7">
        <f t="shared" si="113"/>
        <v>378305.67710751994</v>
      </c>
      <c r="AA549" s="7">
        <f t="shared" si="113"/>
        <v>391682.74383542966</v>
      </c>
      <c r="AB549" s="7" cm="1">
        <f t="array" ref="AB549">SUM(ABS(T549:W549-X548:AA548))</f>
        <v>0</v>
      </c>
      <c r="AC549" s="6">
        <f t="shared" si="114"/>
        <v>0.24208704928864014</v>
      </c>
      <c r="AD549" s="6">
        <f t="shared" si="114"/>
        <v>0.25172204567895545</v>
      </c>
      <c r="AE549" s="6">
        <f t="shared" si="114"/>
        <v>0.24869840619089054</v>
      </c>
      <c r="AF549" s="6">
        <f t="shared" si="105"/>
        <v>0.25749249884151393</v>
      </c>
    </row>
    <row r="550" spans="1:32" x14ac:dyDescent="0.25">
      <c r="A550" s="1">
        <v>43532</v>
      </c>
      <c r="B550" s="3">
        <v>422.540009</v>
      </c>
      <c r="C550" s="5">
        <v>44.84</v>
      </c>
      <c r="D550" s="3">
        <v>103.010002</v>
      </c>
      <c r="E550" s="3">
        <v>1149.969971</v>
      </c>
      <c r="F550" s="6">
        <f t="shared" si="106"/>
        <v>-4.7304525025104738E-5</v>
      </c>
      <c r="G550" s="6">
        <f t="shared" si="106"/>
        <v>-9.7172926174312613E-3</v>
      </c>
      <c r="H550" s="6">
        <f t="shared" si="106"/>
        <v>3.8847236682082453E-4</v>
      </c>
      <c r="I550" s="6">
        <f t="shared" si="102"/>
        <v>-7.6465657414237498E-4</v>
      </c>
      <c r="J550" s="3" cm="1">
        <f t="array" ref="J550">B550*INDEX(AJ$3:AJ$7,2022-YEAR($A550))/1000000</f>
        <v>239.942301890713</v>
      </c>
      <c r="K550" s="3" cm="1">
        <f t="array" ref="K550">C550*INDEX(AK$3:AK$7,2022-YEAR($A550))/1000000</f>
        <v>191.73584</v>
      </c>
      <c r="L550" s="3" cm="1">
        <f t="array" ref="L550">D550*INDEX(AL$3:AL$7,2022-YEAR($A550))/1000000</f>
        <v>331.84672144300004</v>
      </c>
      <c r="M550" s="3" cm="1">
        <f t="array" ref="M550">E550*INDEX(AM$3:AM$7,2022-YEAR($A550))/1000000</f>
        <v>796.46460203471599</v>
      </c>
      <c r="N550" s="3"/>
      <c r="O550" s="8">
        <v>43532</v>
      </c>
      <c r="P550" s="7">
        <f t="shared" si="107"/>
        <v>1521142.3462728115</v>
      </c>
      <c r="Q550" s="7">
        <f t="shared" si="103"/>
        <v>1517251.5844084669</v>
      </c>
      <c r="R550" s="6">
        <f t="shared" si="104"/>
        <v>-6.9489155408546388E-3</v>
      </c>
      <c r="S550" s="9">
        <f t="shared" si="108"/>
        <v>0</v>
      </c>
      <c r="T550" s="7">
        <f t="shared" si="109"/>
        <v>368248.86215718382</v>
      </c>
      <c r="U550" s="7">
        <f t="shared" si="110"/>
        <v>382905.06317267811</v>
      </c>
      <c r="V550" s="7">
        <f t="shared" si="111"/>
        <v>378305.67710751994</v>
      </c>
      <c r="W550" s="7">
        <f t="shared" si="112"/>
        <v>391682.74383542966</v>
      </c>
      <c r="X550" s="7">
        <f t="shared" si="113"/>
        <v>368231.44231966842</v>
      </c>
      <c r="Y550" s="7">
        <f t="shared" si="113"/>
        <v>379184.26262913318</v>
      </c>
      <c r="Z550" s="7">
        <f t="shared" si="113"/>
        <v>378452.63840928761</v>
      </c>
      <c r="AA550" s="7">
        <f t="shared" si="113"/>
        <v>391383.24105037778</v>
      </c>
      <c r="AB550" s="7" cm="1">
        <f t="array" ref="AB550">SUM(ABS(T550:W550-X549:AA549))</f>
        <v>0</v>
      </c>
      <c r="AC550" s="6">
        <f t="shared" si="114"/>
        <v>0.24269636367737349</v>
      </c>
      <c r="AD550" s="6">
        <f t="shared" si="114"/>
        <v>0.24991521941759337</v>
      </c>
      <c r="AE550" s="6">
        <f t="shared" si="114"/>
        <v>0.24943301578876617</v>
      </c>
      <c r="AF550" s="6">
        <f t="shared" si="105"/>
        <v>0.25795540111626702</v>
      </c>
    </row>
    <row r="551" spans="1:32" x14ac:dyDescent="0.25">
      <c r="A551" s="1">
        <v>43535</v>
      </c>
      <c r="B551" s="3">
        <v>400.01001000000002</v>
      </c>
      <c r="C551" s="5">
        <v>46.18</v>
      </c>
      <c r="D551" s="3">
        <v>104.349998</v>
      </c>
      <c r="E551" s="3">
        <v>1179.26001</v>
      </c>
      <c r="F551" s="6">
        <f t="shared" si="106"/>
        <v>-5.3320392199830646E-2</v>
      </c>
      <c r="G551" s="6">
        <f t="shared" si="106"/>
        <v>2.9884032114183778E-2</v>
      </c>
      <c r="H551" s="6">
        <f t="shared" si="106"/>
        <v>1.300840669821568E-2</v>
      </c>
      <c r="I551" s="6">
        <f t="shared" si="102"/>
        <v>2.5470264214403571E-2</v>
      </c>
      <c r="J551" s="3" cm="1">
        <f t="array" ref="J551">B551*INDEX(AJ$3:AJ$7,2022-YEAR($A551))/1000000</f>
        <v>227.14848424857001</v>
      </c>
      <c r="K551" s="3" cm="1">
        <f t="array" ref="K551">C551*INDEX(AK$3:AK$7,2022-YEAR($A551))/1000000</f>
        <v>197.46567999999999</v>
      </c>
      <c r="L551" s="3" cm="1">
        <f t="array" ref="L551">D551*INDEX(AL$3:AL$7,2022-YEAR($A551))/1000000</f>
        <v>336.16351855699997</v>
      </c>
      <c r="M551" s="3" cm="1">
        <f t="array" ref="M551">E551*INDEX(AM$3:AM$7,2022-YEAR($A551))/1000000</f>
        <v>816.75076588595994</v>
      </c>
      <c r="N551" s="3"/>
      <c r="O551" s="8">
        <v>43535</v>
      </c>
      <c r="P551" s="7">
        <f t="shared" si="107"/>
        <v>1517251.5844084669</v>
      </c>
      <c r="Q551" s="7">
        <f t="shared" si="103"/>
        <v>1523840.5945603584</v>
      </c>
      <c r="R551" s="6">
        <f t="shared" si="104"/>
        <v>-2.557789462556137E-3</v>
      </c>
      <c r="S551" s="9">
        <f t="shared" si="108"/>
        <v>0</v>
      </c>
      <c r="T551" s="7">
        <f t="shared" si="109"/>
        <v>368231.44231966842</v>
      </c>
      <c r="U551" s="7">
        <f t="shared" si="110"/>
        <v>379184.26262913318</v>
      </c>
      <c r="V551" s="7">
        <f t="shared" si="111"/>
        <v>378452.63840928761</v>
      </c>
      <c r="W551" s="7">
        <f t="shared" si="112"/>
        <v>391383.24105037778</v>
      </c>
      <c r="X551" s="7">
        <f t="shared" si="113"/>
        <v>348597.19739487435</v>
      </c>
      <c r="Y551" s="7">
        <f t="shared" si="113"/>
        <v>390515.81731073523</v>
      </c>
      <c r="Z551" s="7">
        <f t="shared" si="113"/>
        <v>383375.70424572838</v>
      </c>
      <c r="AA551" s="7">
        <f t="shared" si="113"/>
        <v>401351.87560902047</v>
      </c>
      <c r="AB551" s="7" cm="1">
        <f t="array" ref="AB551">SUM(ABS(T551:W551-X550:AA550))</f>
        <v>0</v>
      </c>
      <c r="AC551" s="6">
        <f t="shared" si="114"/>
        <v>0.22876224628695349</v>
      </c>
      <c r="AD551" s="6">
        <f t="shared" si="114"/>
        <v>0.25627077970278284</v>
      </c>
      <c r="AE551" s="6">
        <f t="shared" si="114"/>
        <v>0.25158517604417518</v>
      </c>
      <c r="AF551" s="6">
        <f t="shared" si="105"/>
        <v>0.26338179796608846</v>
      </c>
    </row>
    <row r="552" spans="1:32" x14ac:dyDescent="0.25">
      <c r="A552" s="1">
        <v>43536</v>
      </c>
      <c r="B552" s="3">
        <v>375.41000400000001</v>
      </c>
      <c r="C552" s="5">
        <v>46.049999</v>
      </c>
      <c r="D552" s="3">
        <v>104.040001</v>
      </c>
      <c r="E552" s="3">
        <v>1197.25</v>
      </c>
      <c r="F552" s="6">
        <f t="shared" si="106"/>
        <v>-6.1498476000638069E-2</v>
      </c>
      <c r="G552" s="6">
        <f t="shared" si="106"/>
        <v>-2.8150931139021562E-3</v>
      </c>
      <c r="H552" s="6">
        <f t="shared" si="106"/>
        <v>-2.9707427497985828E-3</v>
      </c>
      <c r="I552" s="6">
        <f t="shared" si="102"/>
        <v>1.5255321004228772E-2</v>
      </c>
      <c r="J552" s="3" cm="1">
        <f t="array" ref="J552">B552*INDEX(AJ$3:AJ$7,2022-YEAR($A552))/1000000</f>
        <v>213.179198641428</v>
      </c>
      <c r="K552" s="3" cm="1">
        <f t="array" ref="K552">C552*INDEX(AK$3:AK$7,2022-YEAR($A552))/1000000</f>
        <v>196.90979572400002</v>
      </c>
      <c r="L552" s="3" cm="1">
        <f t="array" ref="L552">D552*INDEX(AL$3:AL$7,2022-YEAR($A552))/1000000</f>
        <v>335.16486322150001</v>
      </c>
      <c r="M552" s="3" cm="1">
        <f t="array" ref="M552">E552*INDEX(AM$3:AM$7,2022-YEAR($A552))/1000000</f>
        <v>829.21056099999998</v>
      </c>
      <c r="N552" s="3"/>
      <c r="O552" s="8">
        <v>43536</v>
      </c>
      <c r="P552" s="7">
        <f t="shared" si="107"/>
        <v>1523840.5945603584</v>
      </c>
      <c r="Q552" s="7">
        <f t="shared" si="103"/>
        <v>1506286.9008985267</v>
      </c>
      <c r="R552" s="6">
        <f t="shared" si="104"/>
        <v>4.3427274814549222E-3</v>
      </c>
      <c r="S552" s="9">
        <f t="shared" si="108"/>
        <v>0</v>
      </c>
      <c r="T552" s="7">
        <f t="shared" si="109"/>
        <v>348597.19739487435</v>
      </c>
      <c r="U552" s="7">
        <f t="shared" si="110"/>
        <v>390515.81731073523</v>
      </c>
      <c r="V552" s="7">
        <f t="shared" si="111"/>
        <v>383375.70424572838</v>
      </c>
      <c r="W552" s="7">
        <f t="shared" si="112"/>
        <v>401351.87560902047</v>
      </c>
      <c r="X552" s="7">
        <f t="shared" si="113"/>
        <v>327159.00101699599</v>
      </c>
      <c r="Y552" s="7">
        <f t="shared" si="113"/>
        <v>389416.47892255388</v>
      </c>
      <c r="Z552" s="7">
        <f t="shared" si="113"/>
        <v>382236.79365189146</v>
      </c>
      <c r="AA552" s="7">
        <f t="shared" si="113"/>
        <v>407474.62730708538</v>
      </c>
      <c r="AB552" s="7" cm="1">
        <f t="array" ref="AB552">SUM(ABS(T552:W552-X551:AA551))</f>
        <v>0</v>
      </c>
      <c r="AC552" s="6">
        <f t="shared" si="114"/>
        <v>0.21719567555280464</v>
      </c>
      <c r="AD552" s="6">
        <f t="shared" si="114"/>
        <v>0.25852742840043297</v>
      </c>
      <c r="AE552" s="6">
        <f t="shared" si="114"/>
        <v>0.25376094914181385</v>
      </c>
      <c r="AF552" s="6">
        <f t="shared" si="105"/>
        <v>0.27051594690494857</v>
      </c>
    </row>
    <row r="553" spans="1:32" x14ac:dyDescent="0.25">
      <c r="A553" s="1">
        <v>43537</v>
      </c>
      <c r="B553" s="3">
        <v>377.14001500000001</v>
      </c>
      <c r="C553" s="5">
        <v>46.220001000000003</v>
      </c>
      <c r="D553" s="3">
        <v>104.389999</v>
      </c>
      <c r="E553" s="3">
        <v>1199.0600589999999</v>
      </c>
      <c r="F553" s="6">
        <f t="shared" si="106"/>
        <v>4.6083241830709998E-3</v>
      </c>
      <c r="G553" s="6">
        <f t="shared" si="106"/>
        <v>3.6916830334785544E-3</v>
      </c>
      <c r="H553" s="6">
        <f t="shared" si="106"/>
        <v>3.3640714786229431E-3</v>
      </c>
      <c r="I553" s="6">
        <f t="shared" si="102"/>
        <v>1.5118471497179709E-3</v>
      </c>
      <c r="J553" s="3" cm="1">
        <f t="array" ref="J553">B553*INDEX(AJ$3:AJ$7,2022-YEAR($A553))/1000000</f>
        <v>214.16159749785501</v>
      </c>
      <c r="K553" s="3" cm="1">
        <f t="array" ref="K553">C553*INDEX(AK$3:AK$7,2022-YEAR($A553))/1000000</f>
        <v>197.63672427600002</v>
      </c>
      <c r="L553" s="3" cm="1">
        <f t="array" ref="L553">D553*INDEX(AL$3:AL$7,2022-YEAR($A553))/1000000</f>
        <v>336.29238177850004</v>
      </c>
      <c r="M553" s="3" cm="1">
        <f t="array" ref="M553">E553*INDEX(AM$3:AM$7,2022-YEAR($A553))/1000000</f>
        <v>830.46420062316395</v>
      </c>
      <c r="N553" s="3"/>
      <c r="O553" s="8">
        <v>43537</v>
      </c>
      <c r="P553" s="7">
        <f t="shared" si="107"/>
        <v>1506286.9008985267</v>
      </c>
      <c r="Q553" s="7">
        <f t="shared" si="103"/>
        <v>1511134.0690922993</v>
      </c>
      <c r="R553" s="6">
        <f t="shared" si="104"/>
        <v>-1.15193765834124E-2</v>
      </c>
      <c r="S553" s="9">
        <f t="shared" si="108"/>
        <v>0</v>
      </c>
      <c r="T553" s="7">
        <f t="shared" si="109"/>
        <v>327159.00101699599</v>
      </c>
      <c r="U553" s="7">
        <f t="shared" si="110"/>
        <v>389416.47892255388</v>
      </c>
      <c r="V553" s="7">
        <f t="shared" si="111"/>
        <v>382236.79365189146</v>
      </c>
      <c r="W553" s="7">
        <f t="shared" si="112"/>
        <v>407474.62730708538</v>
      </c>
      <c r="X553" s="7">
        <f t="shared" si="113"/>
        <v>328666.65575309197</v>
      </c>
      <c r="Y553" s="7">
        <f t="shared" si="113"/>
        <v>390854.08113074925</v>
      </c>
      <c r="Z553" s="7">
        <f t="shared" si="113"/>
        <v>383522.66554749612</v>
      </c>
      <c r="AA553" s="7">
        <f t="shared" si="113"/>
        <v>408090.66666096199</v>
      </c>
      <c r="AB553" s="7" cm="1">
        <f t="array" ref="AB553">SUM(ABS(T553:W553-X552:AA552))</f>
        <v>0</v>
      </c>
      <c r="AC553" s="6">
        <f t="shared" si="114"/>
        <v>0.21749668839808095</v>
      </c>
      <c r="AD553" s="6">
        <f t="shared" si="114"/>
        <v>0.25864950643692758</v>
      </c>
      <c r="AE553" s="6">
        <f t="shared" si="114"/>
        <v>0.2537979080690495</v>
      </c>
      <c r="AF553" s="6">
        <f t="shared" si="105"/>
        <v>0.27005589709594191</v>
      </c>
    </row>
    <row r="554" spans="1:32" x14ac:dyDescent="0.25">
      <c r="A554" s="1">
        <v>43538</v>
      </c>
      <c r="B554" s="3">
        <v>373.29998799999998</v>
      </c>
      <c r="C554" s="5">
        <v>45.700001</v>
      </c>
      <c r="D554" s="3">
        <v>105.339996</v>
      </c>
      <c r="E554" s="3">
        <v>1192.530029</v>
      </c>
      <c r="F554" s="6">
        <f t="shared" si="106"/>
        <v>-1.0181966503872597E-2</v>
      </c>
      <c r="G554" s="6">
        <f t="shared" si="106"/>
        <v>-1.1250540647976259E-2</v>
      </c>
      <c r="H554" s="6">
        <f t="shared" si="106"/>
        <v>9.100459901336011E-3</v>
      </c>
      <c r="I554" s="6">
        <f t="shared" si="102"/>
        <v>-5.4459573988694387E-3</v>
      </c>
      <c r="J554" s="3" cm="1">
        <f t="array" ref="J554">B554*INDEX(AJ$3:AJ$7,2022-YEAR($A554))/1000000</f>
        <v>211.98101128571599</v>
      </c>
      <c r="K554" s="3" cm="1">
        <f t="array" ref="K554">C554*INDEX(AK$3:AK$7,2022-YEAR($A554))/1000000</f>
        <v>195.41320427599999</v>
      </c>
      <c r="L554" s="3" cm="1">
        <f t="array" ref="L554">D554*INDEX(AL$3:AL$7,2022-YEAR($A554))/1000000</f>
        <v>339.352797114</v>
      </c>
      <c r="M554" s="3" cm="1">
        <f t="array" ref="M554">E554*INDEX(AM$3:AM$7,2022-YEAR($A554))/1000000</f>
        <v>825.94152796528397</v>
      </c>
      <c r="N554" s="3"/>
      <c r="O554" s="8">
        <v>43538</v>
      </c>
      <c r="P554" s="7">
        <f t="shared" si="107"/>
        <v>1511134.0690922993</v>
      </c>
      <c r="Q554" s="7">
        <f t="shared" si="103"/>
        <v>1504658.0647388492</v>
      </c>
      <c r="R554" s="6">
        <f t="shared" si="104"/>
        <v>3.2179581399010004E-3</v>
      </c>
      <c r="S554" s="9">
        <f t="shared" si="108"/>
        <v>0</v>
      </c>
      <c r="T554" s="7">
        <f t="shared" si="109"/>
        <v>328666.65575309197</v>
      </c>
      <c r="U554" s="7">
        <f t="shared" si="110"/>
        <v>390854.08113074925</v>
      </c>
      <c r="V554" s="7">
        <f t="shared" si="111"/>
        <v>383522.66554749612</v>
      </c>
      <c r="W554" s="7">
        <f t="shared" si="112"/>
        <v>408090.66666096199</v>
      </c>
      <c r="X554" s="7">
        <f t="shared" si="113"/>
        <v>325320.18287327414</v>
      </c>
      <c r="Y554" s="7">
        <f t="shared" si="113"/>
        <v>386456.76140356035</v>
      </c>
      <c r="Z554" s="7">
        <f t="shared" si="113"/>
        <v>387012.89818656456</v>
      </c>
      <c r="AA554" s="7">
        <f t="shared" si="113"/>
        <v>405868.22227545019</v>
      </c>
      <c r="AB554" s="7" cm="1">
        <f t="array" ref="AB554">SUM(ABS(T554:W554-X553:AA553))</f>
        <v>0</v>
      </c>
      <c r="AC554" s="6">
        <f t="shared" si="114"/>
        <v>0.21620871246234755</v>
      </c>
      <c r="AD554" s="6">
        <f t="shared" si="114"/>
        <v>0.25684025524472526</v>
      </c>
      <c r="AE554" s="6">
        <f t="shared" si="114"/>
        <v>0.25720986532161721</v>
      </c>
      <c r="AF554" s="6">
        <f t="shared" si="105"/>
        <v>0.26974116697131006</v>
      </c>
    </row>
    <row r="555" spans="1:32" x14ac:dyDescent="0.25">
      <c r="A555" s="1">
        <v>43539</v>
      </c>
      <c r="B555" s="3">
        <v>378.98998999999998</v>
      </c>
      <c r="C555" s="5">
        <v>45.299999</v>
      </c>
      <c r="D555" s="3">
        <v>106.550003</v>
      </c>
      <c r="E555" s="3">
        <v>1190.3000489999999</v>
      </c>
      <c r="F555" s="6">
        <f t="shared" si="106"/>
        <v>1.5242438207632603E-2</v>
      </c>
      <c r="G555" s="6">
        <f t="shared" si="106"/>
        <v>-8.7527788019086117E-3</v>
      </c>
      <c r="H555" s="6">
        <f t="shared" si="106"/>
        <v>1.1486681658883002E-2</v>
      </c>
      <c r="I555" s="6">
        <f t="shared" si="102"/>
        <v>-1.8699571044512586E-3</v>
      </c>
      <c r="J555" s="3" cm="1">
        <f t="array" ref="J555">B555*INDEX(AJ$3:AJ$7,2022-YEAR($A555))/1000000</f>
        <v>215.21211875142998</v>
      </c>
      <c r="K555" s="3" cm="1">
        <f t="array" ref="K555">C555*INDEX(AK$3:AK$7,2022-YEAR($A555))/1000000</f>
        <v>193.702795724</v>
      </c>
      <c r="L555" s="3" cm="1">
        <f t="array" ref="L555">D555*INDEX(AL$3:AL$7,2022-YEAR($A555))/1000000</f>
        <v>343.25083466450002</v>
      </c>
      <c r="M555" s="3" cm="1">
        <f t="array" ref="M555">E555*INDEX(AM$3:AM$7,2022-YEAR($A555))/1000000</f>
        <v>824.39705273720392</v>
      </c>
      <c r="N555" s="3"/>
      <c r="O555" s="8">
        <v>43539</v>
      </c>
      <c r="P555" s="7">
        <f t="shared" si="107"/>
        <v>1504658.0647388492</v>
      </c>
      <c r="Q555" s="7">
        <f t="shared" si="103"/>
        <v>1509920.7047685594</v>
      </c>
      <c r="R555" s="6">
        <f t="shared" si="104"/>
        <v>-4.2855260071927859E-3</v>
      </c>
      <c r="S555" s="9">
        <f t="shared" si="108"/>
        <v>0</v>
      </c>
      <c r="T555" s="7">
        <f t="shared" si="109"/>
        <v>325320.18287327414</v>
      </c>
      <c r="U555" s="7">
        <f t="shared" si="110"/>
        <v>386456.76140356035</v>
      </c>
      <c r="V555" s="7">
        <f t="shared" si="111"/>
        <v>387012.89818656456</v>
      </c>
      <c r="W555" s="7">
        <f t="shared" si="112"/>
        <v>405868.22227545019</v>
      </c>
      <c r="X555" s="7">
        <f t="shared" si="113"/>
        <v>330278.85565841576</v>
      </c>
      <c r="Y555" s="7">
        <f t="shared" si="113"/>
        <v>383074.19085449306</v>
      </c>
      <c r="Z555" s="7">
        <f t="shared" si="113"/>
        <v>391458.39214591531</v>
      </c>
      <c r="AA555" s="7">
        <f t="shared" si="113"/>
        <v>405109.26610973524</v>
      </c>
      <c r="AB555" s="7" cm="1">
        <f t="array" ref="AB555">SUM(ABS(T555:W555-X554:AA554))</f>
        <v>0</v>
      </c>
      <c r="AC555" s="6">
        <f t="shared" si="114"/>
        <v>0.21873920571811808</v>
      </c>
      <c r="AD555" s="6">
        <f t="shared" si="114"/>
        <v>0.25370484002549698</v>
      </c>
      <c r="AE555" s="6">
        <f t="shared" si="114"/>
        <v>0.25925758280526262</v>
      </c>
      <c r="AF555" s="6">
        <f t="shared" si="105"/>
        <v>0.26829837145112223</v>
      </c>
    </row>
    <row r="556" spans="1:32" x14ac:dyDescent="0.25">
      <c r="A556" s="1">
        <v>43542</v>
      </c>
      <c r="B556" s="3">
        <v>372.27999899999998</v>
      </c>
      <c r="C556" s="5">
        <v>45.41</v>
      </c>
      <c r="D556" s="3">
        <v>107.19000200000001</v>
      </c>
      <c r="E556" s="3">
        <v>1188.5500489999999</v>
      </c>
      <c r="F556" s="6">
        <f t="shared" si="106"/>
        <v>-1.7704929357105215E-2</v>
      </c>
      <c r="G556" s="6">
        <f t="shared" si="106"/>
        <v>2.4282781992996938E-3</v>
      </c>
      <c r="H556" s="6">
        <f t="shared" si="106"/>
        <v>6.0065601312089267E-3</v>
      </c>
      <c r="I556" s="6">
        <f t="shared" si="102"/>
        <v>-1.4702175316805288E-3</v>
      </c>
      <c r="J556" s="3" cm="1">
        <f t="array" ref="J556">B556*INDEX(AJ$3:AJ$7,2022-YEAR($A556))/1000000</f>
        <v>211.40180339214299</v>
      </c>
      <c r="K556" s="3" cm="1">
        <f t="array" ref="K556">C556*INDEX(AK$3:AK$7,2022-YEAR($A556))/1000000</f>
        <v>194.17316</v>
      </c>
      <c r="L556" s="3" cm="1">
        <f t="array" ref="L556">D556*INDEX(AL$3:AL$7,2022-YEAR($A556))/1000000</f>
        <v>345.31259144300003</v>
      </c>
      <c r="M556" s="3" cm="1">
        <f t="array" ref="M556">E556*INDEX(AM$3:AM$7,2022-YEAR($A556))/1000000</f>
        <v>823.18500973720393</v>
      </c>
      <c r="N556" s="3"/>
      <c r="O556" s="8">
        <v>43542</v>
      </c>
      <c r="P556" s="7">
        <f t="shared" si="107"/>
        <v>1509920.7047685594</v>
      </c>
      <c r="Q556" s="7">
        <f t="shared" si="103"/>
        <v>1506759.0712933582</v>
      </c>
      <c r="R556" s="6">
        <f t="shared" si="104"/>
        <v>3.4975654290090308E-3</v>
      </c>
      <c r="S556" s="9">
        <f t="shared" si="108"/>
        <v>0</v>
      </c>
      <c r="T556" s="7">
        <f t="shared" si="109"/>
        <v>330278.85565841576</v>
      </c>
      <c r="U556" s="7">
        <f t="shared" si="110"/>
        <v>383074.19085449306</v>
      </c>
      <c r="V556" s="7">
        <f t="shared" si="111"/>
        <v>391458.39214591531</v>
      </c>
      <c r="W556" s="7">
        <f t="shared" si="112"/>
        <v>405109.26610973524</v>
      </c>
      <c r="X556" s="7">
        <f t="shared" si="113"/>
        <v>324431.291850838</v>
      </c>
      <c r="Y556" s="7">
        <f t="shared" si="113"/>
        <v>384004.40156085935</v>
      </c>
      <c r="Z556" s="7">
        <f t="shared" si="113"/>
        <v>393809.71051720617</v>
      </c>
      <c r="AA556" s="7">
        <f t="shared" si="113"/>
        <v>404513.66736445448</v>
      </c>
      <c r="AB556" s="7" cm="1">
        <f t="array" ref="AB556">SUM(ABS(T556:W556-X555:AA555))</f>
        <v>0</v>
      </c>
      <c r="AC556" s="6">
        <f t="shared" si="114"/>
        <v>0.21531729792232515</v>
      </c>
      <c r="AD556" s="6">
        <f t="shared" si="114"/>
        <v>0.25485454766915133</v>
      </c>
      <c r="AE556" s="6">
        <f t="shared" si="114"/>
        <v>0.2613620969802235</v>
      </c>
      <c r="AF556" s="6">
        <f t="shared" si="105"/>
        <v>0.26846605742829988</v>
      </c>
    </row>
    <row r="557" spans="1:32" x14ac:dyDescent="0.25">
      <c r="A557" s="1">
        <v>43543</v>
      </c>
      <c r="B557" s="3">
        <v>373.42999300000002</v>
      </c>
      <c r="C557" s="5">
        <v>45.560001</v>
      </c>
      <c r="D557" s="3">
        <v>106.800003</v>
      </c>
      <c r="E557" s="3">
        <v>1202.459961</v>
      </c>
      <c r="F557" s="6">
        <f t="shared" si="106"/>
        <v>3.089056632344267E-3</v>
      </c>
      <c r="G557" s="6">
        <f t="shared" si="106"/>
        <v>3.3032591940103107E-3</v>
      </c>
      <c r="H557" s="6">
        <f t="shared" si="106"/>
        <v>-3.6383897072789217E-3</v>
      </c>
      <c r="I557" s="6">
        <f t="shared" si="102"/>
        <v>1.1703261475360938E-2</v>
      </c>
      <c r="J557" s="3" cm="1">
        <f t="array" ref="J557">B557*INDEX(AJ$3:AJ$7,2022-YEAR($A557))/1000000</f>
        <v>212.05483553500102</v>
      </c>
      <c r="K557" s="3" cm="1">
        <f t="array" ref="K557">C557*INDEX(AK$3:AK$7,2022-YEAR($A557))/1000000</f>
        <v>194.814564276</v>
      </c>
      <c r="L557" s="3" cm="1">
        <f t="array" ref="L557">D557*INDEX(AL$3:AL$7,2022-YEAR($A557))/1000000</f>
        <v>344.05620966449999</v>
      </c>
      <c r="M557" s="3" cm="1">
        <f t="array" ref="M557">E557*INDEX(AM$3:AM$7,2022-YEAR($A557))/1000000</f>
        <v>832.81895914875599</v>
      </c>
      <c r="N557" s="3"/>
      <c r="O557" s="8">
        <v>43543</v>
      </c>
      <c r="P557" s="7">
        <f t="shared" si="107"/>
        <v>1506759.0712933582</v>
      </c>
      <c r="Q557" s="7">
        <f t="shared" si="103"/>
        <v>1512331.0200193371</v>
      </c>
      <c r="R557" s="6">
        <f t="shared" si="104"/>
        <v>-2.093906961614822E-3</v>
      </c>
      <c r="S557" s="9">
        <f t="shared" si="108"/>
        <v>0</v>
      </c>
      <c r="T557" s="7">
        <f t="shared" si="109"/>
        <v>324431.291850838</v>
      </c>
      <c r="U557" s="7">
        <f t="shared" si="110"/>
        <v>384004.40156085935</v>
      </c>
      <c r="V557" s="7">
        <f t="shared" si="111"/>
        <v>393809.71051720617</v>
      </c>
      <c r="W557" s="7">
        <f t="shared" si="112"/>
        <v>404513.66736445448</v>
      </c>
      <c r="X557" s="7">
        <f t="shared" si="113"/>
        <v>325433.47848466982</v>
      </c>
      <c r="Y557" s="7">
        <f t="shared" si="113"/>
        <v>385272.86763085565</v>
      </c>
      <c r="Z557" s="7">
        <f t="shared" si="113"/>
        <v>392376.8773198339</v>
      </c>
      <c r="AA557" s="7">
        <f t="shared" si="113"/>
        <v>409247.79658397788</v>
      </c>
      <c r="AB557" s="7" cm="1">
        <f t="array" ref="AB557">SUM(ABS(T557:W557-X556:AA556))</f>
        <v>0</v>
      </c>
      <c r="AC557" s="6">
        <f t="shared" si="114"/>
        <v>0.2151866715532349</v>
      </c>
      <c r="AD557" s="6">
        <f t="shared" si="114"/>
        <v>0.25475432463583897</v>
      </c>
      <c r="AE557" s="6">
        <f t="shared" si="114"/>
        <v>0.25945171534920763</v>
      </c>
      <c r="AF557" s="6">
        <f t="shared" si="105"/>
        <v>0.27060728846171861</v>
      </c>
    </row>
    <row r="558" spans="1:32" x14ac:dyDescent="0.25">
      <c r="A558" s="1">
        <v>43544</v>
      </c>
      <c r="B558" s="3">
        <v>376.16000400000001</v>
      </c>
      <c r="C558" s="5">
        <v>45.529998999999997</v>
      </c>
      <c r="D558" s="3">
        <v>104.519997</v>
      </c>
      <c r="E558" s="3">
        <v>1226.4300539999999</v>
      </c>
      <c r="F558" s="6">
        <f t="shared" si="106"/>
        <v>7.3106366686512825E-3</v>
      </c>
      <c r="G558" s="6">
        <f t="shared" si="106"/>
        <v>-6.5851622786405883E-4</v>
      </c>
      <c r="H558" s="6">
        <f t="shared" si="106"/>
        <v>-2.1348370186843546E-2</v>
      </c>
      <c r="I558" s="6">
        <f t="shared" si="102"/>
        <v>1.9934213011188806E-2</v>
      </c>
      <c r="J558" s="3" cm="1">
        <f t="array" ref="J558">B558*INDEX(AJ$3:AJ$7,2022-YEAR($A558))/1000000</f>
        <v>213.605091391428</v>
      </c>
      <c r="K558" s="3" cm="1">
        <f t="array" ref="K558">C558*INDEX(AK$3:AK$7,2022-YEAR($A558))/1000000</f>
        <v>194.68627572399998</v>
      </c>
      <c r="L558" s="3" cm="1">
        <f t="array" ref="L558">D558*INDEX(AL$3:AL$7,2022-YEAR($A558))/1000000</f>
        <v>336.71117033550001</v>
      </c>
      <c r="M558" s="3" cm="1">
        <f t="array" ref="M558">E558*INDEX(AM$3:AM$7,2022-YEAR($A558))/1000000</f>
        <v>849.42054968018397</v>
      </c>
      <c r="N558" s="3"/>
      <c r="O558" s="8">
        <v>43544</v>
      </c>
      <c r="P558" s="7">
        <f t="shared" si="107"/>
        <v>1512331.0200193371</v>
      </c>
      <c r="Q558" s="7">
        <f t="shared" si="103"/>
        <v>1514237.8634265466</v>
      </c>
      <c r="R558" s="6">
        <f t="shared" si="104"/>
        <v>3.6979692587455482E-3</v>
      </c>
      <c r="S558" s="9">
        <f t="shared" si="108"/>
        <v>0</v>
      </c>
      <c r="T558" s="7">
        <f t="shared" si="109"/>
        <v>325433.47848466982</v>
      </c>
      <c r="U558" s="7">
        <f t="shared" si="110"/>
        <v>385272.86763085565</v>
      </c>
      <c r="V558" s="7">
        <f t="shared" si="111"/>
        <v>392376.8773198339</v>
      </c>
      <c r="W558" s="7">
        <f t="shared" si="112"/>
        <v>409247.79658397788</v>
      </c>
      <c r="X558" s="7">
        <f t="shared" si="113"/>
        <v>327812.60440568655</v>
      </c>
      <c r="Y558" s="7">
        <f t="shared" si="113"/>
        <v>385019.15919536498</v>
      </c>
      <c r="Z558" s="7">
        <f t="shared" si="113"/>
        <v>384000.27049005241</v>
      </c>
      <c r="AA558" s="7">
        <f t="shared" si="113"/>
        <v>417405.82933544263</v>
      </c>
      <c r="AB558" s="7" cm="1">
        <f t="array" ref="AB558">SUM(ABS(T558:W558-X557:AA557))</f>
        <v>0</v>
      </c>
      <c r="AC558" s="6">
        <f t="shared" si="114"/>
        <v>0.21648686268079723</v>
      </c>
      <c r="AD558" s="6">
        <f t="shared" si="114"/>
        <v>0.25426597002673729</v>
      </c>
      <c r="AE558" s="6">
        <f t="shared" si="114"/>
        <v>0.25359309773241562</v>
      </c>
      <c r="AF558" s="6">
        <f t="shared" si="105"/>
        <v>0.2756540695600499</v>
      </c>
    </row>
    <row r="559" spans="1:32" x14ac:dyDescent="0.25">
      <c r="A559" s="1">
        <v>43545</v>
      </c>
      <c r="B559" s="3">
        <v>372.70001200000002</v>
      </c>
      <c r="C559" s="5">
        <v>45.509998000000003</v>
      </c>
      <c r="D559" s="3">
        <v>102.870003</v>
      </c>
      <c r="E559" s="3">
        <v>1236.130005</v>
      </c>
      <c r="F559" s="6">
        <f t="shared" si="106"/>
        <v>-9.1981921608018657E-3</v>
      </c>
      <c r="G559" s="6">
        <f t="shared" si="106"/>
        <v>-4.3929278364340796E-4</v>
      </c>
      <c r="H559" s="6">
        <f t="shared" si="106"/>
        <v>-1.5786395401446551E-2</v>
      </c>
      <c r="I559" s="6">
        <f t="shared" si="102"/>
        <v>7.9090943412252201E-3</v>
      </c>
      <c r="J559" s="3" cm="1">
        <f t="array" ref="J559">B559*INDEX(AJ$3:AJ$7,2022-YEAR($A559))/1000000</f>
        <v>211.640310714284</v>
      </c>
      <c r="K559" s="3" cm="1">
        <f t="array" ref="K559">C559*INDEX(AK$3:AK$7,2022-YEAR($A559))/1000000</f>
        <v>194.60075144800001</v>
      </c>
      <c r="L559" s="3" cm="1">
        <f t="array" ref="L559">D559*INDEX(AL$3:AL$7,2022-YEAR($A559))/1000000</f>
        <v>331.39571466450002</v>
      </c>
      <c r="M559" s="3" cm="1">
        <f t="array" ref="M559">E559*INDEX(AM$3:AM$7,2022-YEAR($A559))/1000000</f>
        <v>856.13869694297989</v>
      </c>
      <c r="N559" s="3"/>
      <c r="O559" s="8">
        <v>43545</v>
      </c>
      <c r="P559" s="7">
        <f t="shared" si="107"/>
        <v>1514237.8634265466</v>
      </c>
      <c r="Q559" s="7">
        <f t="shared" si="103"/>
        <v>1508292.7659388641</v>
      </c>
      <c r="R559" s="6">
        <f t="shared" si="104"/>
        <v>1.2608637804607525E-3</v>
      </c>
      <c r="S559" s="9">
        <f t="shared" si="108"/>
        <v>0</v>
      </c>
      <c r="T559" s="7">
        <f t="shared" si="109"/>
        <v>327812.60440568655</v>
      </c>
      <c r="U559" s="7">
        <f t="shared" si="110"/>
        <v>385019.15919536498</v>
      </c>
      <c r="V559" s="7">
        <f t="shared" si="111"/>
        <v>384000.27049005241</v>
      </c>
      <c r="W559" s="7">
        <f t="shared" si="112"/>
        <v>417405.82933544263</v>
      </c>
      <c r="X559" s="7">
        <f t="shared" si="113"/>
        <v>324797.3210776301</v>
      </c>
      <c r="Y559" s="7">
        <f t="shared" si="113"/>
        <v>384850.02305716596</v>
      </c>
      <c r="Z559" s="7">
        <f t="shared" si="113"/>
        <v>377938.29038583406</v>
      </c>
      <c r="AA559" s="7">
        <f t="shared" si="113"/>
        <v>420707.13141823403</v>
      </c>
      <c r="AB559" s="7" cm="1">
        <f t="array" ref="AB559">SUM(ABS(T559:W559-X558:AA558))</f>
        <v>0</v>
      </c>
      <c r="AC559" s="6">
        <f t="shared" si="114"/>
        <v>0.21534103220037268</v>
      </c>
      <c r="AD559" s="6">
        <f t="shared" si="114"/>
        <v>0.25515604910934458</v>
      </c>
      <c r="AE559" s="6">
        <f t="shared" si="114"/>
        <v>0.25057356165901884</v>
      </c>
      <c r="AF559" s="6">
        <f t="shared" si="105"/>
        <v>0.27892935703126392</v>
      </c>
    </row>
    <row r="560" spans="1:32" x14ac:dyDescent="0.25">
      <c r="A560" s="1">
        <v>43546</v>
      </c>
      <c r="B560" s="3">
        <v>362.17001299999998</v>
      </c>
      <c r="C560" s="5">
        <v>45.93</v>
      </c>
      <c r="D560" s="3">
        <v>99.760002</v>
      </c>
      <c r="E560" s="3">
        <v>1207.650024</v>
      </c>
      <c r="F560" s="6">
        <f t="shared" si="106"/>
        <v>-2.8253283233057758E-2</v>
      </c>
      <c r="G560" s="6">
        <f t="shared" si="106"/>
        <v>9.2287852880150734E-3</v>
      </c>
      <c r="H560" s="6">
        <f t="shared" si="106"/>
        <v>-3.0232340908943112E-2</v>
      </c>
      <c r="I560" s="6">
        <f t="shared" si="102"/>
        <v>-2.3039632469725513E-2</v>
      </c>
      <c r="J560" s="3" cm="1">
        <f t="array" ref="J560">B560*INDEX(AJ$3:AJ$7,2022-YEAR($A560))/1000000</f>
        <v>205.660777072141</v>
      </c>
      <c r="K560" s="3" cm="1">
        <f t="array" ref="K560">C560*INDEX(AK$3:AK$7,2022-YEAR($A560))/1000000</f>
        <v>196.39668</v>
      </c>
      <c r="L560" s="3" cm="1">
        <f t="array" ref="L560">D560*INDEX(AL$3:AL$7,2022-YEAR($A560))/1000000</f>
        <v>321.37684644300003</v>
      </c>
      <c r="M560" s="3" cm="1">
        <f t="array" ref="M560">E560*INDEX(AM$3:AM$7,2022-YEAR($A560))/1000000</f>
        <v>836.41357602230403</v>
      </c>
      <c r="N560" s="3"/>
      <c r="O560" s="8">
        <v>43546</v>
      </c>
      <c r="P560" s="7">
        <f t="shared" si="107"/>
        <v>1508292.7659388641</v>
      </c>
      <c r="Q560" s="7">
        <f t="shared" si="103"/>
        <v>1481548.9765412454</v>
      </c>
      <c r="R560" s="6">
        <f t="shared" si="104"/>
        <v>-3.9261318391744515E-3</v>
      </c>
      <c r="S560" s="9">
        <f t="shared" si="108"/>
        <v>0</v>
      </c>
      <c r="T560" s="7">
        <f t="shared" si="109"/>
        <v>324797.3210776301</v>
      </c>
      <c r="U560" s="7">
        <f t="shared" si="110"/>
        <v>384850.02305716596</v>
      </c>
      <c r="V560" s="7">
        <f t="shared" si="111"/>
        <v>377938.29038583406</v>
      </c>
      <c r="W560" s="7">
        <f t="shared" si="112"/>
        <v>420707.13141823403</v>
      </c>
      <c r="X560" s="7">
        <f t="shared" si="113"/>
        <v>315620.73037188541</v>
      </c>
      <c r="Y560" s="7">
        <f t="shared" si="113"/>
        <v>388401.7212880482</v>
      </c>
      <c r="Z560" s="7">
        <f t="shared" si="113"/>
        <v>366512.33114834642</v>
      </c>
      <c r="AA560" s="7">
        <f t="shared" si="113"/>
        <v>411014.19373296539</v>
      </c>
      <c r="AB560" s="7" cm="1">
        <f t="array" ref="AB560">SUM(ABS(T560:W560-X559:AA559))</f>
        <v>0</v>
      </c>
      <c r="AC560" s="6">
        <f t="shared" si="114"/>
        <v>0.21303428733670265</v>
      </c>
      <c r="AD560" s="6">
        <f t="shared" si="114"/>
        <v>0.2621592181142689</v>
      </c>
      <c r="AE560" s="6">
        <f t="shared" si="114"/>
        <v>0.24738455289138594</v>
      </c>
      <c r="AF560" s="6">
        <f t="shared" si="105"/>
        <v>0.27742194165764256</v>
      </c>
    </row>
    <row r="561" spans="1:32" x14ac:dyDescent="0.25">
      <c r="A561" s="1">
        <v>43549</v>
      </c>
      <c r="B561" s="3">
        <v>370.459991</v>
      </c>
      <c r="C561" s="5">
        <v>46.029998999999997</v>
      </c>
      <c r="D561" s="3">
        <v>98.93</v>
      </c>
      <c r="E561" s="3">
        <v>1197.380005</v>
      </c>
      <c r="F561" s="6">
        <f t="shared" si="106"/>
        <v>2.2889741564550814E-2</v>
      </c>
      <c r="G561" s="6">
        <f t="shared" si="106"/>
        <v>2.1772044415413472E-3</v>
      </c>
      <c r="H561" s="6">
        <f t="shared" si="106"/>
        <v>-8.3199878043305198E-3</v>
      </c>
      <c r="I561" s="6">
        <f t="shared" si="102"/>
        <v>-8.5041351350977346E-3</v>
      </c>
      <c r="J561" s="3" cm="1">
        <f t="array" ref="J561">B561*INDEX(AJ$3:AJ$7,2022-YEAR($A561))/1000000</f>
        <v>210.36829910928699</v>
      </c>
      <c r="K561" s="3" cm="1">
        <f t="array" ref="K561">C561*INDEX(AK$3:AK$7,2022-YEAR($A561))/1000000</f>
        <v>196.82427572399999</v>
      </c>
      <c r="L561" s="3" cm="1">
        <f t="array" ref="L561">D561*INDEX(AL$3:AL$7,2022-YEAR($A561))/1000000</f>
        <v>318.70299499999999</v>
      </c>
      <c r="M561" s="3" cm="1">
        <f t="array" ref="M561">E561*INDEX(AM$3:AM$7,2022-YEAR($A561))/1000000</f>
        <v>829.30060194297994</v>
      </c>
      <c r="N561" s="3"/>
      <c r="O561" s="8">
        <v>43549</v>
      </c>
      <c r="P561" s="7">
        <f t="shared" si="107"/>
        <v>1481548.9765412454</v>
      </c>
      <c r="Q561" s="7">
        <f t="shared" si="103"/>
        <v>1483074.3850733237</v>
      </c>
      <c r="R561" s="6">
        <f t="shared" si="104"/>
        <v>-1.7731165992148412E-2</v>
      </c>
      <c r="S561" s="9">
        <f t="shared" si="108"/>
        <v>0</v>
      </c>
      <c r="T561" s="7">
        <f t="shared" si="109"/>
        <v>315620.73037188541</v>
      </c>
      <c r="U561" s="7">
        <f t="shared" si="110"/>
        <v>388401.7212880482</v>
      </c>
      <c r="V561" s="7">
        <f t="shared" si="111"/>
        <v>366512.33114834642</v>
      </c>
      <c r="W561" s="7">
        <f t="shared" si="112"/>
        <v>411014.19373296539</v>
      </c>
      <c r="X561" s="7">
        <f t="shared" si="113"/>
        <v>322845.2073225127</v>
      </c>
      <c r="Y561" s="7">
        <f t="shared" si="113"/>
        <v>389247.35124073882</v>
      </c>
      <c r="Z561" s="7">
        <f t="shared" si="113"/>
        <v>363462.95302305539</v>
      </c>
      <c r="AA561" s="7">
        <f t="shared" si="113"/>
        <v>407518.873487017</v>
      </c>
      <c r="AB561" s="7" cm="1">
        <f t="array" ref="AB561">SUM(ABS(T561:W561-X560:AA560))</f>
        <v>0</v>
      </c>
      <c r="AC561" s="6">
        <f t="shared" si="114"/>
        <v>0.21768645630444969</v>
      </c>
      <c r="AD561" s="6">
        <f t="shared" si="114"/>
        <v>0.26245976274581417</v>
      </c>
      <c r="AE561" s="6">
        <f t="shared" si="114"/>
        <v>0.24507398730717453</v>
      </c>
      <c r="AF561" s="6">
        <f t="shared" si="105"/>
        <v>0.27477979364256172</v>
      </c>
    </row>
    <row r="562" spans="1:32" x14ac:dyDescent="0.25">
      <c r="A562" s="1">
        <v>43550</v>
      </c>
      <c r="B562" s="3">
        <v>370.38000499999998</v>
      </c>
      <c r="C562" s="5">
        <v>46.639999000000003</v>
      </c>
      <c r="D562" s="3">
        <v>99.919998000000007</v>
      </c>
      <c r="E562" s="3">
        <v>1189.839966</v>
      </c>
      <c r="F562" s="6">
        <f t="shared" si="106"/>
        <v>-2.1590995503750765E-4</v>
      </c>
      <c r="G562" s="6">
        <f t="shared" si="106"/>
        <v>1.3252227096507418E-2</v>
      </c>
      <c r="H562" s="6">
        <f t="shared" si="106"/>
        <v>1.0007055493783445E-2</v>
      </c>
      <c r="I562" s="6">
        <f t="shared" si="102"/>
        <v>-6.2971145071024637E-3</v>
      </c>
      <c r="J562" s="3" cm="1">
        <f t="array" ref="J562">B562*INDEX(AJ$3:AJ$7,2022-YEAR($A562))/1000000</f>
        <v>210.322878499285</v>
      </c>
      <c r="K562" s="3" cm="1">
        <f t="array" ref="K562">C562*INDEX(AK$3:AK$7,2022-YEAR($A562))/1000000</f>
        <v>199.43263572399999</v>
      </c>
      <c r="L562" s="3" cm="1">
        <f t="array" ref="L562">D562*INDEX(AL$3:AL$7,2022-YEAR($A562))/1000000</f>
        <v>321.89227355700007</v>
      </c>
      <c r="M562" s="3" cm="1">
        <f t="array" ref="M562">E562*INDEX(AM$3:AM$7,2022-YEAR($A562))/1000000</f>
        <v>824.07840109173594</v>
      </c>
      <c r="N562" s="3"/>
      <c r="O562" s="8">
        <v>43550</v>
      </c>
      <c r="P562" s="7">
        <f t="shared" si="107"/>
        <v>1483074.3850733237</v>
      </c>
      <c r="Q562" s="7">
        <f t="shared" si="103"/>
        <v>1489234.0748051661</v>
      </c>
      <c r="R562" s="6">
        <f t="shared" si="104"/>
        <v>1.0296038512607186E-3</v>
      </c>
      <c r="S562" s="9">
        <f t="shared" si="108"/>
        <v>0</v>
      </c>
      <c r="T562" s="7">
        <f t="shared" si="109"/>
        <v>322845.2073225127</v>
      </c>
      <c r="U562" s="7">
        <f t="shared" si="110"/>
        <v>389247.35124073882</v>
      </c>
      <c r="V562" s="7">
        <f t="shared" si="111"/>
        <v>363462.95302305539</v>
      </c>
      <c r="W562" s="7">
        <f t="shared" si="112"/>
        <v>407518.873487017</v>
      </c>
      <c r="X562" s="7">
        <f t="shared" si="113"/>
        <v>322775.50182831561</v>
      </c>
      <c r="Y562" s="7">
        <f t="shared" si="113"/>
        <v>394405.74553609506</v>
      </c>
      <c r="Z562" s="7">
        <f t="shared" si="113"/>
        <v>367100.14696389152</v>
      </c>
      <c r="AA562" s="7">
        <f t="shared" si="113"/>
        <v>404952.68047686387</v>
      </c>
      <c r="AB562" s="7" cm="1">
        <f t="array" ref="AB562">SUM(ABS(T562:W562-X561:AA561))</f>
        <v>0</v>
      </c>
      <c r="AC562" s="6">
        <f t="shared" si="114"/>
        <v>0.21673926704272045</v>
      </c>
      <c r="AD562" s="6">
        <f t="shared" si="114"/>
        <v>0.26483798095184902</v>
      </c>
      <c r="AE562" s="6">
        <f t="shared" si="114"/>
        <v>0.24650265070782684</v>
      </c>
      <c r="AF562" s="6">
        <f t="shared" si="105"/>
        <v>0.27192010129760369</v>
      </c>
    </row>
    <row r="563" spans="1:32" x14ac:dyDescent="0.25">
      <c r="A563" s="1">
        <v>43551</v>
      </c>
      <c r="B563" s="3">
        <v>374.209991</v>
      </c>
      <c r="C563" s="5">
        <v>46.610000999999997</v>
      </c>
      <c r="D563" s="3">
        <v>99.580001999999993</v>
      </c>
      <c r="E563" s="3">
        <v>1178.01001</v>
      </c>
      <c r="F563" s="6">
        <f t="shared" si="106"/>
        <v>1.0340693202377516E-2</v>
      </c>
      <c r="G563" s="6">
        <f t="shared" si="106"/>
        <v>-6.4318183197231704E-4</v>
      </c>
      <c r="H563" s="6">
        <f t="shared" si="106"/>
        <v>-3.4026822138248924E-3</v>
      </c>
      <c r="I563" s="6">
        <f t="shared" si="102"/>
        <v>-9.9424765834433826E-3</v>
      </c>
      <c r="J563" s="3" cm="1">
        <f t="array" ref="J563">B563*INDEX(AJ$3:AJ$7,2022-YEAR($A563))/1000000</f>
        <v>212.49776285928701</v>
      </c>
      <c r="K563" s="3" cm="1">
        <f t="array" ref="K563">C563*INDEX(AK$3:AK$7,2022-YEAR($A563))/1000000</f>
        <v>199.304364276</v>
      </c>
      <c r="L563" s="3" cm="1">
        <f t="array" ref="L563">D563*INDEX(AL$3:AL$7,2022-YEAR($A563))/1000000</f>
        <v>320.79697644299995</v>
      </c>
      <c r="M563" s="3" cm="1">
        <f t="array" ref="M563">E563*INDEX(AM$3:AM$7,2022-YEAR($A563))/1000000</f>
        <v>815.88502088595999</v>
      </c>
      <c r="N563" s="3"/>
      <c r="O563" s="8">
        <v>43551</v>
      </c>
      <c r="P563" s="7">
        <f t="shared" si="107"/>
        <v>1489234.0748051661</v>
      </c>
      <c r="Q563" s="7">
        <f t="shared" si="103"/>
        <v>1487042.7649490514</v>
      </c>
      <c r="R563" s="6">
        <f t="shared" si="104"/>
        <v>4.1533248728706784E-3</v>
      </c>
      <c r="S563" s="9">
        <f t="shared" si="108"/>
        <v>0</v>
      </c>
      <c r="T563" s="7">
        <f t="shared" si="109"/>
        <v>322775.50182831561</v>
      </c>
      <c r="U563" s="7">
        <f t="shared" si="110"/>
        <v>394405.74553609506</v>
      </c>
      <c r="V563" s="7">
        <f t="shared" si="111"/>
        <v>367100.14696389152</v>
      </c>
      <c r="W563" s="7">
        <f t="shared" si="112"/>
        <v>404952.68047686387</v>
      </c>
      <c r="X563" s="7">
        <f t="shared" si="113"/>
        <v>326113.22426596563</v>
      </c>
      <c r="Y563" s="7">
        <f t="shared" si="113"/>
        <v>394152.0709261407</v>
      </c>
      <c r="Z563" s="7">
        <f t="shared" si="113"/>
        <v>365851.02182312502</v>
      </c>
      <c r="AA563" s="7">
        <f t="shared" si="113"/>
        <v>400926.44793382008</v>
      </c>
      <c r="AB563" s="7" cm="1">
        <f t="array" ref="AB563">SUM(ABS(T563:W563-X562:AA562))</f>
        <v>0</v>
      </c>
      <c r="AC563" s="6">
        <f t="shared" si="114"/>
        <v>0.21930319151052716</v>
      </c>
      <c r="AD563" s="6">
        <f t="shared" si="114"/>
        <v>0.26505765685874205</v>
      </c>
      <c r="AE563" s="6">
        <f t="shared" si="114"/>
        <v>0.24602589141789724</v>
      </c>
      <c r="AF563" s="6">
        <f t="shared" si="105"/>
        <v>0.26961326021283355</v>
      </c>
    </row>
    <row r="564" spans="1:32" x14ac:dyDescent="0.25">
      <c r="A564" s="1">
        <v>43552</v>
      </c>
      <c r="B564" s="3">
        <v>374.44000199999999</v>
      </c>
      <c r="C564" s="5">
        <v>46.580002</v>
      </c>
      <c r="D564" s="3">
        <v>100.709999</v>
      </c>
      <c r="E564" s="3">
        <v>1172.2700199999999</v>
      </c>
      <c r="F564" s="6">
        <f t="shared" si="106"/>
        <v>6.1465756001144456E-4</v>
      </c>
      <c r="G564" s="6">
        <f t="shared" si="106"/>
        <v>-6.4361723570860452E-4</v>
      </c>
      <c r="H564" s="6">
        <f t="shared" si="106"/>
        <v>1.1347629818284188E-2</v>
      </c>
      <c r="I564" s="6">
        <f t="shared" si="102"/>
        <v>-4.8726156410164867E-3</v>
      </c>
      <c r="J564" s="3" cm="1">
        <f t="array" ref="J564">B564*INDEX(AJ$3:AJ$7,2022-YEAR($A564))/1000000</f>
        <v>212.62837621571401</v>
      </c>
      <c r="K564" s="3" cm="1">
        <f t="array" ref="K564">C564*INDEX(AK$3:AK$7,2022-YEAR($A564))/1000000</f>
        <v>199.17608855200001</v>
      </c>
      <c r="L564" s="3" cm="1">
        <f t="array" ref="L564">D564*INDEX(AL$3:AL$7,2022-YEAR($A564))/1000000</f>
        <v>324.43726177849999</v>
      </c>
      <c r="M564" s="3" cm="1">
        <f t="array" ref="M564">E564*INDEX(AM$3:AM$7,2022-YEAR($A564))/1000000</f>
        <v>811.90952677192001</v>
      </c>
      <c r="N564" s="3"/>
      <c r="O564" s="8">
        <v>43552</v>
      </c>
      <c r="P564" s="7">
        <f t="shared" si="107"/>
        <v>1487042.7649490514</v>
      </c>
      <c r="Q564" s="7">
        <f t="shared" si="103"/>
        <v>1489187.5113246185</v>
      </c>
      <c r="R564" s="6">
        <f t="shared" si="104"/>
        <v>-1.4714341373107676E-3</v>
      </c>
      <c r="S564" s="9">
        <f t="shared" si="108"/>
        <v>0</v>
      </c>
      <c r="T564" s="7">
        <f t="shared" si="109"/>
        <v>326113.22426596563</v>
      </c>
      <c r="U564" s="7">
        <f t="shared" si="110"/>
        <v>394152.0709261407</v>
      </c>
      <c r="V564" s="7">
        <f t="shared" si="111"/>
        <v>365851.02182312502</v>
      </c>
      <c r="W564" s="7">
        <f t="shared" si="112"/>
        <v>400926.44793382008</v>
      </c>
      <c r="X564" s="7">
        <f t="shared" si="113"/>
        <v>326313.67222468043</v>
      </c>
      <c r="Y564" s="7">
        <f t="shared" si="113"/>
        <v>393898.3878598024</v>
      </c>
      <c r="Z564" s="7">
        <f t="shared" si="113"/>
        <v>370002.56378741487</v>
      </c>
      <c r="AA564" s="7">
        <f t="shared" si="113"/>
        <v>398972.88745272055</v>
      </c>
      <c r="AB564" s="7" cm="1">
        <f t="array" ref="AB564">SUM(ABS(T564:W564-X563:AA563))</f>
        <v>0</v>
      </c>
      <c r="AC564" s="6">
        <f t="shared" si="114"/>
        <v>0.21912195055572783</v>
      </c>
      <c r="AD564" s="6">
        <f t="shared" si="114"/>
        <v>0.26450556754228582</v>
      </c>
      <c r="AE564" s="6">
        <f t="shared" si="114"/>
        <v>0.24845935181010281</v>
      </c>
      <c r="AF564" s="6">
        <f t="shared" si="105"/>
        <v>0.26791313009188339</v>
      </c>
    </row>
    <row r="565" spans="1:32" x14ac:dyDescent="0.25">
      <c r="A565" s="1">
        <v>43553</v>
      </c>
      <c r="B565" s="3">
        <v>381.42001299999998</v>
      </c>
      <c r="C565" s="5">
        <v>46.860000999999997</v>
      </c>
      <c r="D565" s="3">
        <v>101.230003</v>
      </c>
      <c r="E565" s="3">
        <v>1176.8900149999999</v>
      </c>
      <c r="F565" s="6">
        <f t="shared" si="106"/>
        <v>1.8641200092718746E-2</v>
      </c>
      <c r="G565" s="6">
        <f t="shared" si="106"/>
        <v>6.0111418629822388E-3</v>
      </c>
      <c r="H565" s="6">
        <f t="shared" si="106"/>
        <v>5.1633800532557839E-3</v>
      </c>
      <c r="I565" s="6">
        <f t="shared" si="102"/>
        <v>3.9410672636668309E-3</v>
      </c>
      <c r="J565" s="3" cm="1">
        <f t="array" ref="J565">B565*INDEX(AJ$3:AJ$7,2022-YEAR($A565))/1000000</f>
        <v>216.59202432214099</v>
      </c>
      <c r="K565" s="3" cm="1">
        <f t="array" ref="K565">C565*INDEX(AK$3:AK$7,2022-YEAR($A565))/1000000</f>
        <v>200.37336427599999</v>
      </c>
      <c r="L565" s="3" cm="1">
        <f t="array" ref="L565">D565*INDEX(AL$3:AL$7,2022-YEAR($A565))/1000000</f>
        <v>326.11245466449998</v>
      </c>
      <c r="M565" s="3" cm="1">
        <f t="array" ref="M565">E565*INDEX(AM$3:AM$7,2022-YEAR($A565))/1000000</f>
        <v>815.10931682893988</v>
      </c>
      <c r="N565" s="3"/>
      <c r="O565" s="8">
        <v>43553</v>
      </c>
      <c r="P565" s="7">
        <f t="shared" si="107"/>
        <v>1489187.5113246185</v>
      </c>
      <c r="Q565" s="7">
        <f t="shared" si="103"/>
        <v>1501121.0117139176</v>
      </c>
      <c r="R565" s="6">
        <f t="shared" si="104"/>
        <v>1.4422896409711505E-3</v>
      </c>
      <c r="S565" s="9">
        <f t="shared" si="108"/>
        <v>0</v>
      </c>
      <c r="T565" s="7">
        <f t="shared" si="109"/>
        <v>326313.67222468043</v>
      </c>
      <c r="U565" s="7">
        <f t="shared" si="110"/>
        <v>393898.3878598024</v>
      </c>
      <c r="V565" s="7">
        <f t="shared" si="111"/>
        <v>370002.56378741487</v>
      </c>
      <c r="W565" s="7">
        <f t="shared" si="112"/>
        <v>398972.88745272055</v>
      </c>
      <c r="X565" s="7">
        <f t="shared" si="113"/>
        <v>332396.55068161053</v>
      </c>
      <c r="Y565" s="7">
        <f t="shared" si="113"/>
        <v>396266.16694882768</v>
      </c>
      <c r="Z565" s="7">
        <f t="shared" si="113"/>
        <v>371913.02764492825</v>
      </c>
      <c r="AA565" s="7">
        <f t="shared" si="113"/>
        <v>400545.26643855107</v>
      </c>
      <c r="AB565" s="7" cm="1">
        <f t="array" ref="AB565">SUM(ABS(T565:W565-X564:AA564))</f>
        <v>0</v>
      </c>
      <c r="AC565" s="6">
        <f t="shared" si="114"/>
        <v>0.22143221504980065</v>
      </c>
      <c r="AD565" s="6">
        <f t="shared" si="114"/>
        <v>0.26398016139710645</v>
      </c>
      <c r="AE565" s="6">
        <f t="shared" si="114"/>
        <v>0.24775685953545704</v>
      </c>
      <c r="AF565" s="6">
        <f t="shared" si="105"/>
        <v>0.26683076401763584</v>
      </c>
    </row>
    <row r="566" spans="1:32" x14ac:dyDescent="0.25">
      <c r="A566" s="1">
        <v>43556</v>
      </c>
      <c r="B566" s="3">
        <v>391.540009</v>
      </c>
      <c r="C566" s="5">
        <v>46.720001000000003</v>
      </c>
      <c r="D566" s="3">
        <v>104.639999</v>
      </c>
      <c r="E566" s="3">
        <v>1198.9799800000001</v>
      </c>
      <c r="F566" s="6">
        <f t="shared" si="106"/>
        <v>2.6532420048971161E-2</v>
      </c>
      <c r="G566" s="6">
        <f t="shared" si="106"/>
        <v>-2.9876226421761132E-3</v>
      </c>
      <c r="H566" s="6">
        <f t="shared" si="106"/>
        <v>3.3685625792187368E-2</v>
      </c>
      <c r="I566" s="6">
        <f t="shared" si="102"/>
        <v>1.8769778584619923E-2</v>
      </c>
      <c r="J566" s="3" cm="1">
        <f t="array" ref="J566">B566*INDEX(AJ$3:AJ$7,2022-YEAR($A566))/1000000</f>
        <v>222.338734890713</v>
      </c>
      <c r="K566" s="3" cm="1">
        <f t="array" ref="K566">C566*INDEX(AK$3:AK$7,2022-YEAR($A566))/1000000</f>
        <v>199.77472427600003</v>
      </c>
      <c r="L566" s="3" cm="1">
        <f t="array" ref="L566">D566*INDEX(AL$3:AL$7,2022-YEAR($A566))/1000000</f>
        <v>337.09775677850001</v>
      </c>
      <c r="M566" s="3" cm="1">
        <f t="array" ref="M566">E566*INDEX(AM$3:AM$7,2022-YEAR($A566))/1000000</f>
        <v>830.40873822807998</v>
      </c>
      <c r="N566" s="3"/>
      <c r="O566" s="8">
        <v>43556</v>
      </c>
      <c r="P566" s="7">
        <f t="shared" si="107"/>
        <v>1501121.0117139176</v>
      </c>
      <c r="Q566" s="7">
        <f t="shared" si="103"/>
        <v>1529642.3866618834</v>
      </c>
      <c r="R566" s="6">
        <f t="shared" si="104"/>
        <v>8.0134303427541465E-3</v>
      </c>
      <c r="S566" s="9">
        <f t="shared" si="108"/>
        <v>1</v>
      </c>
      <c r="T566" s="7">
        <f t="shared" si="109"/>
        <v>375280.2529284794</v>
      </c>
      <c r="U566" s="7">
        <f t="shared" si="110"/>
        <v>375280.2529284794</v>
      </c>
      <c r="V566" s="7">
        <f t="shared" si="111"/>
        <v>375280.2529284794</v>
      </c>
      <c r="W566" s="7">
        <f t="shared" si="112"/>
        <v>375280.2529284794</v>
      </c>
      <c r="X566" s="7">
        <f t="shared" si="113"/>
        <v>385237.346235262</v>
      </c>
      <c r="Y566" s="7">
        <f t="shared" si="113"/>
        <v>374159.05714766873</v>
      </c>
      <c r="Z566" s="7">
        <f t="shared" si="113"/>
        <v>387921.80309582554</v>
      </c>
      <c r="AA566" s="7">
        <f t="shared" si="113"/>
        <v>382324.18018312717</v>
      </c>
      <c r="AB566" s="7" cm="1">
        <f t="array" ref="AB566">SUM(ABS(T566:W566-X565:AA565))</f>
        <v>92501.855060839967</v>
      </c>
      <c r="AC566" s="6">
        <f t="shared" si="114"/>
        <v>0.25184798067472486</v>
      </c>
      <c r="AD566" s="6">
        <f t="shared" si="114"/>
        <v>0.24460557605506125</v>
      </c>
      <c r="AE566" s="6">
        <f t="shared" si="114"/>
        <v>0.25360293783593546</v>
      </c>
      <c r="AF566" s="6">
        <f t="shared" si="105"/>
        <v>0.24994350543427848</v>
      </c>
    </row>
    <row r="567" spans="1:32" x14ac:dyDescent="0.25">
      <c r="A567" s="1">
        <v>43557</v>
      </c>
      <c r="B567" s="3">
        <v>390.75</v>
      </c>
      <c r="C567" s="5">
        <v>46.57</v>
      </c>
      <c r="D567" s="3">
        <v>105.139999</v>
      </c>
      <c r="E567" s="3">
        <v>1205.540039</v>
      </c>
      <c r="F567" s="6">
        <f t="shared" si="106"/>
        <v>-2.0176967406668744E-3</v>
      </c>
      <c r="G567" s="6">
        <f t="shared" si="106"/>
        <v>-3.2106377737449732E-3</v>
      </c>
      <c r="H567" s="6">
        <f t="shared" si="106"/>
        <v>4.7782875074378062E-3</v>
      </c>
      <c r="I567" s="6">
        <f t="shared" si="102"/>
        <v>5.4713665861207961E-3</v>
      </c>
      <c r="J567" s="3" cm="1">
        <f t="array" ref="J567">B567*INDEX(AJ$3:AJ$7,2022-YEAR($A567))/1000000</f>
        <v>221.89012274999999</v>
      </c>
      <c r="K567" s="3" cm="1">
        <f t="array" ref="K567">C567*INDEX(AK$3:AK$7,2022-YEAR($A567))/1000000</f>
        <v>199.13332</v>
      </c>
      <c r="L567" s="3" cm="1">
        <f t="array" ref="L567">D567*INDEX(AL$3:AL$7,2022-YEAR($A567))/1000000</f>
        <v>338.70850677850001</v>
      </c>
      <c r="M567" s="3" cm="1">
        <f t="array" ref="M567">E567*INDEX(AM$3:AM$7,2022-YEAR($A567))/1000000</f>
        <v>834.952208851244</v>
      </c>
      <c r="N567" s="3"/>
      <c r="O567" s="8">
        <v>43557</v>
      </c>
      <c r="P567" s="7">
        <f t="shared" si="107"/>
        <v>1529642.3866618834</v>
      </c>
      <c r="Q567" s="7">
        <f t="shared" si="103"/>
        <v>1531609.2429718499</v>
      </c>
      <c r="R567" s="6">
        <f t="shared" si="104"/>
        <v>1.9000050445900696E-2</v>
      </c>
      <c r="S567" s="9">
        <f t="shared" si="108"/>
        <v>0</v>
      </c>
      <c r="T567" s="7">
        <f t="shared" si="109"/>
        <v>385237.346235262</v>
      </c>
      <c r="U567" s="7">
        <f t="shared" si="110"/>
        <v>374159.05714766873</v>
      </c>
      <c r="V567" s="7">
        <f t="shared" si="111"/>
        <v>387921.80309582554</v>
      </c>
      <c r="W567" s="7">
        <f t="shared" si="112"/>
        <v>382324.18018312717</v>
      </c>
      <c r="X567" s="7">
        <f t="shared" si="113"/>
        <v>384460.05409737991</v>
      </c>
      <c r="Y567" s="7">
        <f t="shared" si="113"/>
        <v>372957.76794540166</v>
      </c>
      <c r="Z567" s="7">
        <f t="shared" si="113"/>
        <v>389775.40500142105</v>
      </c>
      <c r="AA567" s="7">
        <f t="shared" si="113"/>
        <v>384416.01592764724</v>
      </c>
      <c r="AB567" s="7" cm="1">
        <f t="array" ref="AB567">SUM(ABS(T567:W567-X566:AA566))</f>
        <v>0</v>
      </c>
      <c r="AC567" s="6">
        <f t="shared" si="114"/>
        <v>0.25101706317167094</v>
      </c>
      <c r="AD567" s="6">
        <f t="shared" si="114"/>
        <v>0.24350712798111288</v>
      </c>
      <c r="AE567" s="6">
        <f t="shared" si="114"/>
        <v>0.25448749855095049</v>
      </c>
      <c r="AF567" s="6">
        <f t="shared" si="105"/>
        <v>0.25098831029626567</v>
      </c>
    </row>
    <row r="568" spans="1:32" x14ac:dyDescent="0.25">
      <c r="A568" s="1">
        <v>43558</v>
      </c>
      <c r="B568" s="3">
        <v>384.73998999999998</v>
      </c>
      <c r="C568" s="5">
        <v>46.18</v>
      </c>
      <c r="D568" s="3">
        <v>105.349998</v>
      </c>
      <c r="E568" s="3">
        <v>1210.8100589999999</v>
      </c>
      <c r="F568" s="6">
        <f t="shared" si="106"/>
        <v>-1.538070377479217E-2</v>
      </c>
      <c r="G568" s="6">
        <f t="shared" si="106"/>
        <v>-8.3744900150310997E-3</v>
      </c>
      <c r="H568" s="6">
        <f t="shared" si="106"/>
        <v>1.9973273920232959E-3</v>
      </c>
      <c r="I568" s="6">
        <f t="shared" si="102"/>
        <v>4.3715014263412399E-3</v>
      </c>
      <c r="J568" s="3" cm="1">
        <f t="array" ref="J568">B568*INDEX(AJ$3:AJ$7,2022-YEAR($A568))/1000000</f>
        <v>218.47729650142998</v>
      </c>
      <c r="K568" s="3" cm="1">
        <f t="array" ref="K568">C568*INDEX(AK$3:AK$7,2022-YEAR($A568))/1000000</f>
        <v>197.46567999999999</v>
      </c>
      <c r="L568" s="3" cm="1">
        <f t="array" ref="L568">D568*INDEX(AL$3:AL$7,2022-YEAR($A568))/1000000</f>
        <v>339.38501855699997</v>
      </c>
      <c r="M568" s="3" cm="1">
        <f t="array" ref="M568">E568*INDEX(AM$3:AM$7,2022-YEAR($A568))/1000000</f>
        <v>838.60220362316397</v>
      </c>
      <c r="N568" s="3"/>
      <c r="O568" s="8">
        <v>43558</v>
      </c>
      <c r="P568" s="7">
        <f t="shared" si="107"/>
        <v>1531609.2429718499</v>
      </c>
      <c r="Q568" s="7">
        <f t="shared" si="103"/>
        <v>1525031.6299179329</v>
      </c>
      <c r="R568" s="6">
        <f t="shared" si="104"/>
        <v>1.2858275418601295E-3</v>
      </c>
      <c r="S568" s="9">
        <f t="shared" si="108"/>
        <v>0</v>
      </c>
      <c r="T568" s="7">
        <f t="shared" si="109"/>
        <v>384460.05409737991</v>
      </c>
      <c r="U568" s="7">
        <f t="shared" si="110"/>
        <v>372957.76794540166</v>
      </c>
      <c r="V568" s="7">
        <f t="shared" si="111"/>
        <v>389775.40500142105</v>
      </c>
      <c r="W568" s="7">
        <f t="shared" si="112"/>
        <v>384416.01592764724</v>
      </c>
      <c r="X568" s="7">
        <f t="shared" si="113"/>
        <v>378546.78789206757</v>
      </c>
      <c r="Y568" s="7">
        <f t="shared" si="113"/>
        <v>369834.43684171455</v>
      </c>
      <c r="Z568" s="7">
        <f t="shared" si="113"/>
        <v>390553.91409456736</v>
      </c>
      <c r="AA568" s="7">
        <f t="shared" si="113"/>
        <v>386096.49108958332</v>
      </c>
      <c r="AB568" s="7" cm="1">
        <f t="array" ref="AB568">SUM(ABS(T568:W568-X567:AA567))</f>
        <v>0</v>
      </c>
      <c r="AC568" s="6">
        <f t="shared" si="114"/>
        <v>0.24822225353610433</v>
      </c>
      <c r="AD568" s="6">
        <f t="shared" si="114"/>
        <v>0.24250935494473422</v>
      </c>
      <c r="AE568" s="6">
        <f t="shared" si="114"/>
        <v>0.25609561561394262</v>
      </c>
      <c r="AF568" s="6">
        <f t="shared" si="105"/>
        <v>0.25317277590521875</v>
      </c>
    </row>
    <row r="569" spans="1:32" x14ac:dyDescent="0.25">
      <c r="A569" s="1">
        <v>43559</v>
      </c>
      <c r="B569" s="3">
        <v>395.85998499999999</v>
      </c>
      <c r="C569" s="5">
        <v>46.48</v>
      </c>
      <c r="D569" s="3">
        <v>105.55999799999999</v>
      </c>
      <c r="E569" s="3">
        <v>1219.4499510000001</v>
      </c>
      <c r="F569" s="6">
        <f t="shared" si="106"/>
        <v>2.8902623301518604E-2</v>
      </c>
      <c r="G569" s="6">
        <f t="shared" si="106"/>
        <v>6.4963187527067312E-3</v>
      </c>
      <c r="H569" s="6">
        <f t="shared" si="106"/>
        <v>1.9933555195701391E-3</v>
      </c>
      <c r="I569" s="6">
        <f t="shared" si="102"/>
        <v>7.1356295199065389E-3</v>
      </c>
      <c r="J569" s="3" cm="1">
        <f t="array" ref="J569">B569*INDEX(AJ$3:AJ$7,2022-YEAR($A569))/1000000</f>
        <v>224.79186350214499</v>
      </c>
      <c r="K569" s="3" cm="1">
        <f t="array" ref="K569">C569*INDEX(AK$3:AK$7,2022-YEAR($A569))/1000000</f>
        <v>198.74848</v>
      </c>
      <c r="L569" s="3" cm="1">
        <f t="array" ref="L569">D569*INDEX(AL$3:AL$7,2022-YEAR($A569))/1000000</f>
        <v>340.06153355699996</v>
      </c>
      <c r="M569" s="3" cm="1">
        <f t="array" ref="M569">E569*INDEX(AM$3:AM$7,2022-YEAR($A569))/1000000</f>
        <v>844.58615826279606</v>
      </c>
      <c r="N569" s="3"/>
      <c r="O569" s="8">
        <v>43559</v>
      </c>
      <c r="P569" s="7">
        <f t="shared" si="107"/>
        <v>1525031.6299179329</v>
      </c>
      <c r="Q569" s="7">
        <f t="shared" si="103"/>
        <v>1541908.7418375299</v>
      </c>
      <c r="R569" s="6">
        <f t="shared" si="104"/>
        <v>-4.2945764946901166E-3</v>
      </c>
      <c r="S569" s="9">
        <f t="shared" si="108"/>
        <v>0</v>
      </c>
      <c r="T569" s="7">
        <f t="shared" si="109"/>
        <v>378546.78789206757</v>
      </c>
      <c r="U569" s="7">
        <f t="shared" si="110"/>
        <v>369834.43684171455</v>
      </c>
      <c r="V569" s="7">
        <f t="shared" si="111"/>
        <v>390553.91409456736</v>
      </c>
      <c r="W569" s="7">
        <f t="shared" si="112"/>
        <v>386096.49108958332</v>
      </c>
      <c r="X569" s="7">
        <f t="shared" si="113"/>
        <v>389487.78310451185</v>
      </c>
      <c r="Y569" s="7">
        <f t="shared" si="113"/>
        <v>372236.99922916613</v>
      </c>
      <c r="Z569" s="7">
        <f t="shared" si="113"/>
        <v>391332.42689491744</v>
      </c>
      <c r="AA569" s="7">
        <f t="shared" si="113"/>
        <v>388851.53260893445</v>
      </c>
      <c r="AB569" s="7" cm="1">
        <f t="array" ref="AB569">SUM(ABS(T569:W569-X568:AA568))</f>
        <v>0</v>
      </c>
      <c r="AC569" s="6">
        <f t="shared" si="114"/>
        <v>0.25260106031978902</v>
      </c>
      <c r="AD569" s="6">
        <f t="shared" si="114"/>
        <v>0.24141311942077862</v>
      </c>
      <c r="AE569" s="6">
        <f t="shared" si="114"/>
        <v>0.25379739817063174</v>
      </c>
      <c r="AF569" s="6">
        <f t="shared" si="105"/>
        <v>0.2521884220888006</v>
      </c>
    </row>
    <row r="570" spans="1:32" x14ac:dyDescent="0.25">
      <c r="A570" s="1">
        <v>43560</v>
      </c>
      <c r="B570" s="3">
        <v>391.92999300000002</v>
      </c>
      <c r="C570" s="5">
        <v>46.470001000000003</v>
      </c>
      <c r="D570" s="3">
        <v>105.30999799999999</v>
      </c>
      <c r="E570" s="3">
        <v>1211.4499510000001</v>
      </c>
      <c r="F570" s="6">
        <f t="shared" si="106"/>
        <v>-9.9277324026574298E-3</v>
      </c>
      <c r="G570" s="6">
        <f t="shared" si="106"/>
        <v>-2.1512478485352649E-4</v>
      </c>
      <c r="H570" s="6">
        <f t="shared" si="106"/>
        <v>-2.3683213787101254E-3</v>
      </c>
      <c r="I570" s="6">
        <f t="shared" si="102"/>
        <v>-6.5603348406710893E-3</v>
      </c>
      <c r="J570" s="3" cm="1">
        <f t="array" ref="J570">B570*INDEX(AJ$3:AJ$7,2022-YEAR($A570))/1000000</f>
        <v>222.560190035001</v>
      </c>
      <c r="K570" s="3" cm="1">
        <f t="array" ref="K570">C570*INDEX(AK$3:AK$7,2022-YEAR($A570))/1000000</f>
        <v>198.70572427600001</v>
      </c>
      <c r="L570" s="3" cm="1">
        <f t="array" ref="L570">D570*INDEX(AL$3:AL$7,2022-YEAR($A570))/1000000</f>
        <v>339.25615855699999</v>
      </c>
      <c r="M570" s="3" cm="1">
        <f t="array" ref="M570">E570*INDEX(AM$3:AM$7,2022-YEAR($A570))/1000000</f>
        <v>839.04539026279599</v>
      </c>
      <c r="N570" s="3"/>
      <c r="O570" s="8">
        <v>43560</v>
      </c>
      <c r="P570" s="7">
        <f t="shared" si="107"/>
        <v>1541908.7418375299</v>
      </c>
      <c r="Q570" s="7">
        <f t="shared" si="103"/>
        <v>1534484.1367383697</v>
      </c>
      <c r="R570" s="6">
        <f t="shared" si="104"/>
        <v>1.1066729101550044E-2</v>
      </c>
      <c r="S570" s="9">
        <f t="shared" si="108"/>
        <v>0</v>
      </c>
      <c r="T570" s="7">
        <f t="shared" si="109"/>
        <v>389487.78310451185</v>
      </c>
      <c r="U570" s="7">
        <f t="shared" si="110"/>
        <v>372236.99922916613</v>
      </c>
      <c r="V570" s="7">
        <f t="shared" si="111"/>
        <v>391332.42689491744</v>
      </c>
      <c r="W570" s="7">
        <f t="shared" si="112"/>
        <v>388851.53260893445</v>
      </c>
      <c r="X570" s="7">
        <f t="shared" si="113"/>
        <v>385621.05261974595</v>
      </c>
      <c r="Y570" s="7">
        <f t="shared" si="113"/>
        <v>372156.9218247924</v>
      </c>
      <c r="Z570" s="7">
        <f t="shared" si="113"/>
        <v>390405.62594211969</v>
      </c>
      <c r="AA570" s="7">
        <f t="shared" si="113"/>
        <v>386300.53635171166</v>
      </c>
      <c r="AB570" s="7" cm="1">
        <f t="array" ref="AB570">SUM(ABS(T570:W570-X569:AA569))</f>
        <v>0</v>
      </c>
      <c r="AC570" s="6">
        <f t="shared" si="114"/>
        <v>0.2513033816298712</v>
      </c>
      <c r="AD570" s="6">
        <f t="shared" si="114"/>
        <v>0.24252901213813285</v>
      </c>
      <c r="AE570" s="6">
        <f t="shared" si="114"/>
        <v>0.25442141537673257</v>
      </c>
      <c r="AF570" s="6">
        <f t="shared" si="105"/>
        <v>0.25174619085526334</v>
      </c>
    </row>
    <row r="571" spans="1:32" x14ac:dyDescent="0.25">
      <c r="A571" s="1">
        <v>43563</v>
      </c>
      <c r="B571" s="3">
        <v>374.51998900000001</v>
      </c>
      <c r="C571" s="5">
        <v>46.549999</v>
      </c>
      <c r="D571" s="3">
        <v>105.650002</v>
      </c>
      <c r="E571" s="3">
        <v>1208.280029</v>
      </c>
      <c r="F571" s="6">
        <f t="shared" si="106"/>
        <v>-4.4421208662129619E-2</v>
      </c>
      <c r="G571" s="6">
        <f t="shared" si="106"/>
        <v>1.7214977034323287E-3</v>
      </c>
      <c r="H571" s="6">
        <f t="shared" si="106"/>
        <v>3.2286013337499142E-3</v>
      </c>
      <c r="I571" s="6">
        <f t="shared" si="102"/>
        <v>-2.6166347172521531E-3</v>
      </c>
      <c r="J571" s="3" cm="1">
        <f t="array" ref="J571">B571*INDEX(AJ$3:AJ$7,2022-YEAR($A571))/1000000</f>
        <v>212.67379739357301</v>
      </c>
      <c r="K571" s="3" cm="1">
        <f t="array" ref="K571">C571*INDEX(AK$3:AK$7,2022-YEAR($A571))/1000000</f>
        <v>199.047795724</v>
      </c>
      <c r="L571" s="3" cm="1">
        <f t="array" ref="L571">D571*INDEX(AL$3:AL$7,2022-YEAR($A571))/1000000</f>
        <v>340.35148144300001</v>
      </c>
      <c r="M571" s="3" cm="1">
        <f t="array" ref="M571">E571*INDEX(AM$3:AM$7,2022-YEAR($A571))/1000000</f>
        <v>836.84991496528403</v>
      </c>
      <c r="N571" s="3"/>
      <c r="O571" s="8">
        <v>43563</v>
      </c>
      <c r="P571" s="7">
        <f t="shared" si="107"/>
        <v>1534484.1367383697</v>
      </c>
      <c r="Q571" s="7">
        <f t="shared" si="103"/>
        <v>1518244.707511585</v>
      </c>
      <c r="R571" s="6">
        <f t="shared" si="104"/>
        <v>-4.8152039726502283E-3</v>
      </c>
      <c r="S571" s="9">
        <f t="shared" si="108"/>
        <v>0</v>
      </c>
      <c r="T571" s="7">
        <f t="shared" si="109"/>
        <v>385621.05261974595</v>
      </c>
      <c r="U571" s="7">
        <f t="shared" si="110"/>
        <v>372156.9218247924</v>
      </c>
      <c r="V571" s="7">
        <f t="shared" si="111"/>
        <v>390405.62594211969</v>
      </c>
      <c r="W571" s="7">
        <f t="shared" si="112"/>
        <v>386300.53635171166</v>
      </c>
      <c r="X571" s="7">
        <f t="shared" si="113"/>
        <v>368491.29937681416</v>
      </c>
      <c r="Y571" s="7">
        <f t="shared" si="113"/>
        <v>372797.58911103022</v>
      </c>
      <c r="Z571" s="7">
        <f t="shared" si="113"/>
        <v>391666.09006673988</v>
      </c>
      <c r="AA571" s="7">
        <f t="shared" si="113"/>
        <v>385289.72895700065</v>
      </c>
      <c r="AB571" s="7" cm="1">
        <f t="array" ref="AB571">SUM(ABS(T571:W571-X570:AA570))</f>
        <v>0</v>
      </c>
      <c r="AC571" s="6">
        <f t="shared" si="114"/>
        <v>0.24270876595431989</v>
      </c>
      <c r="AD571" s="6">
        <f t="shared" si="114"/>
        <v>0.24554512672864731</v>
      </c>
      <c r="AE571" s="6">
        <f t="shared" si="114"/>
        <v>0.2579729658394026</v>
      </c>
      <c r="AF571" s="6">
        <f t="shared" si="105"/>
        <v>0.25377314147763014</v>
      </c>
    </row>
    <row r="572" spans="1:32" x14ac:dyDescent="0.25">
      <c r="A572" s="1">
        <v>43564</v>
      </c>
      <c r="B572" s="3">
        <v>369.040009</v>
      </c>
      <c r="C572" s="5">
        <v>46.669998</v>
      </c>
      <c r="D572" s="3">
        <v>104.870003</v>
      </c>
      <c r="E572" s="3">
        <v>1202.6899410000001</v>
      </c>
      <c r="F572" s="6">
        <f t="shared" si="106"/>
        <v>-1.463200940123921E-2</v>
      </c>
      <c r="G572" s="6">
        <f t="shared" si="106"/>
        <v>2.5778518276660112E-3</v>
      </c>
      <c r="H572" s="6">
        <f t="shared" si="106"/>
        <v>-7.3828583552700833E-3</v>
      </c>
      <c r="I572" s="6">
        <f t="shared" si="102"/>
        <v>-4.6264838165258615E-3</v>
      </c>
      <c r="J572" s="3" cm="1">
        <f t="array" ref="J572">B572*INDEX(AJ$3:AJ$7,2022-YEAR($A572))/1000000</f>
        <v>209.561952390713</v>
      </c>
      <c r="K572" s="3" cm="1">
        <f t="array" ref="K572">C572*INDEX(AK$3:AK$7,2022-YEAR($A572))/1000000</f>
        <v>199.56091144799998</v>
      </c>
      <c r="L572" s="3" cm="1">
        <f t="array" ref="L572">D572*INDEX(AL$3:AL$7,2022-YEAR($A572))/1000000</f>
        <v>337.8387146645</v>
      </c>
      <c r="M572" s="3" cm="1">
        <f t="array" ref="M572">E572*INDEX(AM$3:AM$7,2022-YEAR($A572))/1000000</f>
        <v>832.97824237683608</v>
      </c>
      <c r="N572" s="3"/>
      <c r="O572" s="8">
        <v>43564</v>
      </c>
      <c r="P572" s="7">
        <f t="shared" si="107"/>
        <v>1518244.707511585</v>
      </c>
      <c r="Q572" s="7">
        <f t="shared" si="103"/>
        <v>1509139.8043400494</v>
      </c>
      <c r="R572" s="6">
        <f t="shared" si="104"/>
        <v>-1.0582989317375779E-2</v>
      </c>
      <c r="S572" s="9">
        <f t="shared" si="108"/>
        <v>0</v>
      </c>
      <c r="T572" s="7">
        <f t="shared" si="109"/>
        <v>368491.29937681416</v>
      </c>
      <c r="U572" s="7">
        <f t="shared" si="110"/>
        <v>372797.58911103022</v>
      </c>
      <c r="V572" s="7">
        <f t="shared" si="111"/>
        <v>391666.09006673988</v>
      </c>
      <c r="W572" s="7">
        <f t="shared" si="112"/>
        <v>385289.72895700065</v>
      </c>
      <c r="X572" s="7">
        <f t="shared" si="113"/>
        <v>363099.53122005775</v>
      </c>
      <c r="Y572" s="7">
        <f t="shared" si="113"/>
        <v>373758.60605746956</v>
      </c>
      <c r="Z572" s="7">
        <f t="shared" si="113"/>
        <v>388774.47480121464</v>
      </c>
      <c r="AA572" s="7">
        <f t="shared" si="113"/>
        <v>383507.19226130744</v>
      </c>
      <c r="AB572" s="7" cm="1">
        <f t="array" ref="AB572">SUM(ABS(T572:W572-X571:AA571))</f>
        <v>0</v>
      </c>
      <c r="AC572" s="6">
        <f t="shared" si="114"/>
        <v>0.2406003275348251</v>
      </c>
      <c r="AD572" s="6">
        <f t="shared" si="114"/>
        <v>0.24766334105203403</v>
      </c>
      <c r="AE572" s="6">
        <f t="shared" si="114"/>
        <v>0.25761329313769354</v>
      </c>
      <c r="AF572" s="6">
        <f t="shared" si="105"/>
        <v>0.2541230382754473</v>
      </c>
    </row>
    <row r="573" spans="1:32" x14ac:dyDescent="0.25">
      <c r="A573" s="1">
        <v>43565</v>
      </c>
      <c r="B573" s="3">
        <v>364.94000199999999</v>
      </c>
      <c r="C573" s="5">
        <v>46.639999000000003</v>
      </c>
      <c r="D573" s="3">
        <v>105.339996</v>
      </c>
      <c r="E573" s="3">
        <v>1206.4499510000001</v>
      </c>
      <c r="F573" s="6">
        <f t="shared" si="106"/>
        <v>-1.1109925482361449E-2</v>
      </c>
      <c r="G573" s="6">
        <f t="shared" si="106"/>
        <v>-6.4278982827459252E-4</v>
      </c>
      <c r="H573" s="6">
        <f t="shared" si="106"/>
        <v>4.4816724187564105E-3</v>
      </c>
      <c r="I573" s="6">
        <f t="shared" si="102"/>
        <v>3.1263336225075822E-3</v>
      </c>
      <c r="J573" s="3" cm="1">
        <f t="array" ref="J573">B573*INDEX(AJ$3:AJ$7,2022-YEAR($A573))/1000000</f>
        <v>207.23373471571401</v>
      </c>
      <c r="K573" s="3" cm="1">
        <f t="array" ref="K573">C573*INDEX(AK$3:AK$7,2022-YEAR($A573))/1000000</f>
        <v>199.43263572399999</v>
      </c>
      <c r="L573" s="3" cm="1">
        <f t="array" ref="L573">D573*INDEX(AL$3:AL$7,2022-YEAR($A573))/1000000</f>
        <v>339.352797114</v>
      </c>
      <c r="M573" s="3" cm="1">
        <f t="array" ref="M573">E573*INDEX(AM$3:AM$7,2022-YEAR($A573))/1000000</f>
        <v>835.58241026279609</v>
      </c>
      <c r="N573" s="3"/>
      <c r="O573" s="8">
        <v>43565</v>
      </c>
      <c r="P573" s="7">
        <f t="shared" si="107"/>
        <v>1509139.8043400494</v>
      </c>
      <c r="Q573" s="7">
        <f t="shared" si="103"/>
        <v>1507806.8786457835</v>
      </c>
      <c r="R573" s="6">
        <f t="shared" si="104"/>
        <v>-5.9969931898913309E-3</v>
      </c>
      <c r="S573" s="9">
        <f t="shared" si="108"/>
        <v>0</v>
      </c>
      <c r="T573" s="7">
        <f t="shared" si="109"/>
        <v>363099.53122005775</v>
      </c>
      <c r="U573" s="7">
        <f t="shared" si="110"/>
        <v>373758.60605746956</v>
      </c>
      <c r="V573" s="7">
        <f t="shared" si="111"/>
        <v>388774.47480121464</v>
      </c>
      <c r="W573" s="7">
        <f t="shared" si="112"/>
        <v>383507.19226130744</v>
      </c>
      <c r="X573" s="7">
        <f t="shared" si="113"/>
        <v>359065.52248552255</v>
      </c>
      <c r="Y573" s="7">
        <f t="shared" si="113"/>
        <v>373518.35782726575</v>
      </c>
      <c r="Z573" s="7">
        <f t="shared" si="113"/>
        <v>390516.83464204776</v>
      </c>
      <c r="AA573" s="7">
        <f t="shared" si="113"/>
        <v>384706.16369094746</v>
      </c>
      <c r="AB573" s="7" cm="1">
        <f t="array" ref="AB573">SUM(ABS(T573:W573-X572:AA572))</f>
        <v>0</v>
      </c>
      <c r="AC573" s="6">
        <f t="shared" si="114"/>
        <v>0.23813760738909245</v>
      </c>
      <c r="AD573" s="6">
        <f t="shared" si="114"/>
        <v>0.24772294324770308</v>
      </c>
      <c r="AE573" s="6">
        <f t="shared" si="114"/>
        <v>0.25899658648114487</v>
      </c>
      <c r="AF573" s="6">
        <f t="shared" si="105"/>
        <v>0.25514286288205962</v>
      </c>
    </row>
    <row r="574" spans="1:32" x14ac:dyDescent="0.25">
      <c r="A574" s="1">
        <v>43566</v>
      </c>
      <c r="B574" s="3">
        <v>370.16000400000001</v>
      </c>
      <c r="C574" s="5">
        <v>46.709999000000003</v>
      </c>
      <c r="D574" s="3">
        <v>106.230003</v>
      </c>
      <c r="E574" s="3">
        <v>1209.589966</v>
      </c>
      <c r="F574" s="6">
        <f t="shared" si="106"/>
        <v>1.4303726561606167E-2</v>
      </c>
      <c r="G574" s="6">
        <f t="shared" si="106"/>
        <v>1.5008576651127647E-3</v>
      </c>
      <c r="H574" s="6">
        <f t="shared" si="106"/>
        <v>8.4488991246971512E-3</v>
      </c>
      <c r="I574" s="6">
        <f t="shared" si="102"/>
        <v>2.6026898151865208E-3</v>
      </c>
      <c r="J574" s="3" cm="1">
        <f t="array" ref="J574">B574*INDEX(AJ$3:AJ$7,2022-YEAR($A574))/1000000</f>
        <v>210.19794939142798</v>
      </c>
      <c r="K574" s="3" cm="1">
        <f t="array" ref="K574">C574*INDEX(AK$3:AK$7,2022-YEAR($A574))/1000000</f>
        <v>199.73195572400002</v>
      </c>
      <c r="L574" s="3" cm="1">
        <f t="array" ref="L574">D574*INDEX(AL$3:AL$7,2022-YEAR($A574))/1000000</f>
        <v>342.21995466449999</v>
      </c>
      <c r="M574" s="3" cm="1">
        <f t="array" ref="M574">E574*INDEX(AM$3:AM$7,2022-YEAR($A574))/1000000</f>
        <v>837.75717209173592</v>
      </c>
      <c r="N574" s="3"/>
      <c r="O574" s="8">
        <v>43566</v>
      </c>
      <c r="P574" s="7">
        <f t="shared" si="107"/>
        <v>1507806.8786457835</v>
      </c>
      <c r="Q574" s="7">
        <f t="shared" si="103"/>
        <v>1517804.1597439868</v>
      </c>
      <c r="R574" s="6">
        <f t="shared" si="104"/>
        <v>-8.8323539703383247E-4</v>
      </c>
      <c r="S574" s="9">
        <f t="shared" si="108"/>
        <v>0</v>
      </c>
      <c r="T574" s="7">
        <f t="shared" si="109"/>
        <v>359065.52248552255</v>
      </c>
      <c r="U574" s="7">
        <f t="shared" si="110"/>
        <v>373518.35782726575</v>
      </c>
      <c r="V574" s="7">
        <f t="shared" si="111"/>
        <v>390516.83464204776</v>
      </c>
      <c r="W574" s="7">
        <f t="shared" si="112"/>
        <v>384706.16369094746</v>
      </c>
      <c r="X574" s="7">
        <f t="shared" si="113"/>
        <v>364201.49753685575</v>
      </c>
      <c r="Y574" s="7">
        <f t="shared" si="113"/>
        <v>374078.95571767114</v>
      </c>
      <c r="Z574" s="7">
        <f t="shared" si="113"/>
        <v>393816.27198443445</v>
      </c>
      <c r="AA574" s="7">
        <f t="shared" si="113"/>
        <v>385707.43450502539</v>
      </c>
      <c r="AB574" s="7" cm="1">
        <f t="array" ref="AB574">SUM(ABS(T574:W574-X573:AA573))</f>
        <v>0</v>
      </c>
      <c r="AC574" s="6">
        <f t="shared" si="114"/>
        <v>0.23995289194508918</v>
      </c>
      <c r="AD574" s="6">
        <f t="shared" si="114"/>
        <v>0.24646062096757484</v>
      </c>
      <c r="AE574" s="6">
        <f t="shared" si="114"/>
        <v>0.25946448325115989</v>
      </c>
      <c r="AF574" s="6">
        <f t="shared" si="105"/>
        <v>0.25412200383617606</v>
      </c>
    </row>
    <row r="575" spans="1:32" x14ac:dyDescent="0.25">
      <c r="A575" s="1">
        <v>43567</v>
      </c>
      <c r="B575" s="3">
        <v>379.64001500000001</v>
      </c>
      <c r="C575" s="5">
        <v>46.740001999999997</v>
      </c>
      <c r="D575" s="3">
        <v>111.209999</v>
      </c>
      <c r="E575" s="3">
        <v>1222.7299800000001</v>
      </c>
      <c r="F575" s="6">
        <f t="shared" si="106"/>
        <v>2.561057623070484E-2</v>
      </c>
      <c r="G575" s="6">
        <f t="shared" si="106"/>
        <v>6.4232499769478757E-4</v>
      </c>
      <c r="H575" s="6">
        <f t="shared" si="106"/>
        <v>4.6879373617263242E-2</v>
      </c>
      <c r="I575" s="6">
        <f t="shared" si="102"/>
        <v>1.0863196925692709E-2</v>
      </c>
      <c r="J575" s="3" cm="1">
        <f t="array" ref="J575">B575*INDEX(AJ$3:AJ$7,2022-YEAR($A575))/1000000</f>
        <v>215.58123999785502</v>
      </c>
      <c r="K575" s="3" cm="1">
        <f t="array" ref="K575">C575*INDEX(AK$3:AK$7,2022-YEAR($A575))/1000000</f>
        <v>199.86024855199997</v>
      </c>
      <c r="L575" s="3" cm="1">
        <f t="array" ref="L575">D575*INDEX(AL$3:AL$7,2022-YEAR($A575))/1000000</f>
        <v>358.26301177849996</v>
      </c>
      <c r="M575" s="3" cm="1">
        <f t="array" ref="M575">E575*INDEX(AM$3:AM$7,2022-YEAR($A575))/1000000</f>
        <v>846.85789322808</v>
      </c>
      <c r="N575" s="3"/>
      <c r="O575" s="8">
        <v>43567</v>
      </c>
      <c r="P575" s="7">
        <f t="shared" si="107"/>
        <v>1517804.1597439868</v>
      </c>
      <c r="Q575" s="7">
        <f t="shared" si="103"/>
        <v>1550023.726192008</v>
      </c>
      <c r="R575" s="6">
        <f t="shared" si="104"/>
        <v>6.6303458617871236E-3</v>
      </c>
      <c r="S575" s="9">
        <f t="shared" si="108"/>
        <v>0</v>
      </c>
      <c r="T575" s="7">
        <f t="shared" si="109"/>
        <v>364201.49753685575</v>
      </c>
      <c r="U575" s="7">
        <f t="shared" si="110"/>
        <v>374078.95571767114</v>
      </c>
      <c r="V575" s="7">
        <f t="shared" si="111"/>
        <v>393816.27198443445</v>
      </c>
      <c r="W575" s="7">
        <f t="shared" si="112"/>
        <v>385707.43450502539</v>
      </c>
      <c r="X575" s="7">
        <f t="shared" si="113"/>
        <v>373528.90775286022</v>
      </c>
      <c r="Y575" s="7">
        <f t="shared" si="113"/>
        <v>374319.23598204012</v>
      </c>
      <c r="Z575" s="7">
        <f t="shared" si="113"/>
        <v>412278.13213535055</v>
      </c>
      <c r="AA575" s="7">
        <f t="shared" si="113"/>
        <v>389897.45032175723</v>
      </c>
      <c r="AB575" s="7" cm="1">
        <f t="array" ref="AB575">SUM(ABS(T575:W575-X574:AA574))</f>
        <v>0</v>
      </c>
      <c r="AC575" s="6">
        <f t="shared" si="114"/>
        <v>0.24098270332320681</v>
      </c>
      <c r="AD575" s="6">
        <f t="shared" si="114"/>
        <v>0.24149258469845616</v>
      </c>
      <c r="AE575" s="6">
        <f t="shared" si="114"/>
        <v>0.26598182025781447</v>
      </c>
      <c r="AF575" s="6">
        <f t="shared" si="105"/>
        <v>0.25154289172052258</v>
      </c>
    </row>
    <row r="576" spans="1:32" x14ac:dyDescent="0.25">
      <c r="A576" s="1">
        <v>43570</v>
      </c>
      <c r="B576" s="3">
        <v>375.459991</v>
      </c>
      <c r="C576" s="5">
        <v>47</v>
      </c>
      <c r="D576" s="3">
        <v>109.94000200000001</v>
      </c>
      <c r="E576" s="3">
        <v>1226.530029</v>
      </c>
      <c r="F576" s="6">
        <f t="shared" si="106"/>
        <v>-1.1010493717317993E-2</v>
      </c>
      <c r="G576" s="6">
        <f t="shared" si="106"/>
        <v>5.5626441778928726E-3</v>
      </c>
      <c r="H576" s="6">
        <f t="shared" si="106"/>
        <v>-1.1419809472347775E-2</v>
      </c>
      <c r="I576" s="6">
        <f t="shared" si="102"/>
        <v>3.1078398846489108E-3</v>
      </c>
      <c r="J576" s="3" cm="1">
        <f t="array" ref="J576">B576*INDEX(AJ$3:AJ$7,2022-YEAR($A576))/1000000</f>
        <v>213.20758410928698</v>
      </c>
      <c r="K576" s="3" cm="1">
        <f t="array" ref="K576">C576*INDEX(AK$3:AK$7,2022-YEAR($A576))/1000000</f>
        <v>200.97200000000001</v>
      </c>
      <c r="L576" s="3" cm="1">
        <f t="array" ref="L576">D576*INDEX(AL$3:AL$7,2022-YEAR($A576))/1000000</f>
        <v>354.17171644300004</v>
      </c>
      <c r="M576" s="3" cm="1">
        <f t="array" ref="M576">E576*INDEX(AM$3:AM$7,2022-YEAR($A576))/1000000</f>
        <v>849.48979196528398</v>
      </c>
      <c r="N576" s="3"/>
      <c r="O576" s="8">
        <v>43570</v>
      </c>
      <c r="P576" s="7">
        <f t="shared" si="107"/>
        <v>1550023.726192008</v>
      </c>
      <c r="Q576" s="7">
        <f t="shared" si="103"/>
        <v>1544496.7943470993</v>
      </c>
      <c r="R576" s="6">
        <f t="shared" si="104"/>
        <v>2.1227749470297708E-2</v>
      </c>
      <c r="S576" s="9">
        <f t="shared" si="108"/>
        <v>0</v>
      </c>
      <c r="T576" s="7">
        <f t="shared" si="109"/>
        <v>373528.90775286022</v>
      </c>
      <c r="U576" s="7">
        <f t="shared" si="110"/>
        <v>374319.23598204012</v>
      </c>
      <c r="V576" s="7">
        <f t="shared" si="111"/>
        <v>412278.13213535055</v>
      </c>
      <c r="W576" s="7">
        <f t="shared" si="112"/>
        <v>389897.45032175723</v>
      </c>
      <c r="X576" s="7">
        <f t="shared" si="113"/>
        <v>369416.17006081075</v>
      </c>
      <c r="Y576" s="7">
        <f t="shared" si="113"/>
        <v>376401.44070074894</v>
      </c>
      <c r="Z576" s="7">
        <f t="shared" si="113"/>
        <v>407569.99441674945</v>
      </c>
      <c r="AA576" s="7">
        <f t="shared" si="113"/>
        <v>391109.18916879012</v>
      </c>
      <c r="AB576" s="7" cm="1">
        <f t="array" ref="AB576">SUM(ABS(T576:W576-X575:AA575))</f>
        <v>0</v>
      </c>
      <c r="AC576" s="6">
        <f t="shared" si="114"/>
        <v>0.23918221870895692</v>
      </c>
      <c r="AD576" s="6">
        <f t="shared" si="114"/>
        <v>0.24370490251477928</v>
      </c>
      <c r="AE576" s="6">
        <f t="shared" si="114"/>
        <v>0.26388529643341885</v>
      </c>
      <c r="AF576" s="6">
        <f t="shared" si="105"/>
        <v>0.25322758234284493</v>
      </c>
    </row>
    <row r="577" spans="1:32" x14ac:dyDescent="0.25">
      <c r="A577" s="1">
        <v>43571</v>
      </c>
      <c r="B577" s="3">
        <v>381.72000100000002</v>
      </c>
      <c r="C577" s="5">
        <v>46.950001</v>
      </c>
      <c r="D577" s="3">
        <v>111.099998</v>
      </c>
      <c r="E577" s="3">
        <v>1231.910034</v>
      </c>
      <c r="F577" s="6">
        <f t="shared" si="106"/>
        <v>1.667290829930268E-2</v>
      </c>
      <c r="G577" s="6">
        <f t="shared" si="106"/>
        <v>-1.0638085106382533E-3</v>
      </c>
      <c r="H577" s="6">
        <f t="shared" si="106"/>
        <v>1.0551173175346928E-2</v>
      </c>
      <c r="I577" s="6">
        <f t="shared" si="102"/>
        <v>4.3863622355715393E-3</v>
      </c>
      <c r="J577" s="3" cm="1">
        <f t="array" ref="J577">B577*INDEX(AJ$3:AJ$7,2022-YEAR($A577))/1000000</f>
        <v>216.76237460785703</v>
      </c>
      <c r="K577" s="3" cm="1">
        <f t="array" ref="K577">C577*INDEX(AK$3:AK$7,2022-YEAR($A577))/1000000</f>
        <v>200.75820427599999</v>
      </c>
      <c r="L577" s="3" cm="1">
        <f t="array" ref="L577">D577*INDEX(AL$3:AL$7,2022-YEAR($A577))/1000000</f>
        <v>357.908643557</v>
      </c>
      <c r="M577" s="3" cm="1">
        <f t="array" ref="M577">E577*INDEX(AM$3:AM$7,2022-YEAR($A577))/1000000</f>
        <v>853.21596190826403</v>
      </c>
      <c r="N577" s="3"/>
      <c r="O577" s="8">
        <v>43571</v>
      </c>
      <c r="P577" s="7">
        <f t="shared" si="107"/>
        <v>1544496.7943470993</v>
      </c>
      <c r="Q577" s="7">
        <f t="shared" si="103"/>
        <v>1556271.5053882899</v>
      </c>
      <c r="R577" s="6">
        <f t="shared" si="104"/>
        <v>-3.5657078995087188E-3</v>
      </c>
      <c r="S577" s="9">
        <f t="shared" si="108"/>
        <v>0</v>
      </c>
      <c r="T577" s="7">
        <f t="shared" si="109"/>
        <v>369416.17006081075</v>
      </c>
      <c r="U577" s="7">
        <f t="shared" si="110"/>
        <v>376401.44070074894</v>
      </c>
      <c r="V577" s="7">
        <f t="shared" si="111"/>
        <v>407569.99441674945</v>
      </c>
      <c r="W577" s="7">
        <f t="shared" si="112"/>
        <v>391109.18916879012</v>
      </c>
      <c r="X577" s="7">
        <f t="shared" si="113"/>
        <v>375575.41198851424</v>
      </c>
      <c r="Y577" s="7">
        <f t="shared" si="113"/>
        <v>376001.02164471499</v>
      </c>
      <c r="Z577" s="7">
        <f t="shared" si="113"/>
        <v>411870.33600891579</v>
      </c>
      <c r="AA577" s="7">
        <f t="shared" si="113"/>
        <v>392824.73574614507</v>
      </c>
      <c r="AB577" s="7" cm="1">
        <f t="array" ref="AB577">SUM(ABS(T577:W577-X576:AA576))</f>
        <v>0</v>
      </c>
      <c r="AC577" s="6">
        <f t="shared" si="114"/>
        <v>0.24133026318875389</v>
      </c>
      <c r="AD577" s="6">
        <f t="shared" si="114"/>
        <v>0.24160374352603897</v>
      </c>
      <c r="AE577" s="6">
        <f t="shared" si="114"/>
        <v>0.26465198044357569</v>
      </c>
      <c r="AF577" s="6">
        <f t="shared" si="105"/>
        <v>0.25241401284163156</v>
      </c>
    </row>
    <row r="578" spans="1:32" x14ac:dyDescent="0.25">
      <c r="A578" s="1">
        <v>43572</v>
      </c>
      <c r="B578" s="3">
        <v>377.51998900000001</v>
      </c>
      <c r="C578" s="5">
        <v>47.279998999999997</v>
      </c>
      <c r="D578" s="3">
        <v>114.300003</v>
      </c>
      <c r="E578" s="3">
        <v>1240.1400149999999</v>
      </c>
      <c r="F578" s="6">
        <f t="shared" si="106"/>
        <v>-1.1002860706793349E-2</v>
      </c>
      <c r="G578" s="6">
        <f t="shared" si="106"/>
        <v>7.0287112453948364E-3</v>
      </c>
      <c r="H578" s="6">
        <f t="shared" si="106"/>
        <v>2.880292581103383E-2</v>
      </c>
      <c r="I578" s="6">
        <f t="shared" si="102"/>
        <v>6.6806672345034457E-3</v>
      </c>
      <c r="J578" s="3" cm="1">
        <f t="array" ref="J578">B578*INDEX(AJ$3:AJ$7,2022-YEAR($A578))/1000000</f>
        <v>214.37736839357302</v>
      </c>
      <c r="K578" s="3" cm="1">
        <f t="array" ref="K578">C578*INDEX(AK$3:AK$7,2022-YEAR($A578))/1000000</f>
        <v>202.16927572399999</v>
      </c>
      <c r="L578" s="3" cm="1">
        <f t="array" ref="L578">D578*INDEX(AL$3:AL$7,2022-YEAR($A578))/1000000</f>
        <v>368.21745966449998</v>
      </c>
      <c r="M578" s="3" cm="1">
        <f t="array" ref="M578">E578*INDEX(AM$3:AM$7,2022-YEAR($A578))/1000000</f>
        <v>858.91601382893987</v>
      </c>
      <c r="N578" s="3"/>
      <c r="O578" s="8">
        <v>43572</v>
      </c>
      <c r="P578" s="7">
        <f t="shared" si="107"/>
        <v>1556271.5053882899</v>
      </c>
      <c r="Q578" s="7">
        <f t="shared" si="103"/>
        <v>1569269.3061272302</v>
      </c>
      <c r="R578" s="6">
        <f t="shared" si="104"/>
        <v>7.6236552152690873E-3</v>
      </c>
      <c r="S578" s="9">
        <f t="shared" si="108"/>
        <v>0</v>
      </c>
      <c r="T578" s="7">
        <f t="shared" si="109"/>
        <v>375575.41198851424</v>
      </c>
      <c r="U578" s="7">
        <f t="shared" si="110"/>
        <v>376001.02164471499</v>
      </c>
      <c r="V578" s="7">
        <f t="shared" si="111"/>
        <v>411870.33600891579</v>
      </c>
      <c r="W578" s="7">
        <f t="shared" si="112"/>
        <v>392824.73574614507</v>
      </c>
      <c r="X578" s="7">
        <f t="shared" si="113"/>
        <v>371443.00804550806</v>
      </c>
      <c r="Y578" s="7">
        <f t="shared" si="113"/>
        <v>378643.82425382908</v>
      </c>
      <c r="Z578" s="7">
        <f t="shared" si="113"/>
        <v>423733.40674074617</v>
      </c>
      <c r="AA578" s="7">
        <f t="shared" si="113"/>
        <v>395449.06708714686</v>
      </c>
      <c r="AB578" s="7" cm="1">
        <f t="array" ref="AB578">SUM(ABS(T578:W578-X577:AA577))</f>
        <v>0</v>
      </c>
      <c r="AC578" s="6">
        <f t="shared" si="114"/>
        <v>0.23669806488612538</v>
      </c>
      <c r="AD578" s="6">
        <f t="shared" si="114"/>
        <v>0.24128670762590582</v>
      </c>
      <c r="AE578" s="6">
        <f t="shared" si="114"/>
        <v>0.27001955947667755</v>
      </c>
      <c r="AF578" s="6">
        <f t="shared" si="105"/>
        <v>0.25199566801129125</v>
      </c>
    </row>
    <row r="579" spans="1:32" x14ac:dyDescent="0.25">
      <c r="A579" s="1">
        <v>43573</v>
      </c>
      <c r="B579" s="3">
        <v>380.07000699999998</v>
      </c>
      <c r="C579" s="5">
        <v>47.48</v>
      </c>
      <c r="D579" s="3">
        <v>113.459999</v>
      </c>
      <c r="E579" s="3">
        <v>1241.469971</v>
      </c>
      <c r="F579" s="6">
        <f t="shared" si="106"/>
        <v>6.7546569037433279E-3</v>
      </c>
      <c r="G579" s="6">
        <f t="shared" si="106"/>
        <v>4.2301396833785976E-3</v>
      </c>
      <c r="H579" s="6">
        <f t="shared" si="106"/>
        <v>-7.3491161675648398E-3</v>
      </c>
      <c r="I579" s="6">
        <f t="shared" si="102"/>
        <v>1.0724240681807551E-3</v>
      </c>
      <c r="J579" s="3" cm="1">
        <f t="array" ref="J579">B579*INDEX(AJ$3:AJ$7,2022-YEAR($A579))/1000000</f>
        <v>215.825413964999</v>
      </c>
      <c r="K579" s="3" cm="1">
        <f t="array" ref="K579">C579*INDEX(AK$3:AK$7,2022-YEAR($A579))/1000000</f>
        <v>203.02448000000001</v>
      </c>
      <c r="L579" s="3" cm="1">
        <f t="array" ref="L579">D579*INDEX(AL$3:AL$7,2022-YEAR($A579))/1000000</f>
        <v>365.51138677849997</v>
      </c>
      <c r="M579" s="3" cm="1">
        <f t="array" ref="M579">E579*INDEX(AM$3:AM$7,2022-YEAR($A579))/1000000</f>
        <v>859.83713603471597</v>
      </c>
      <c r="N579" s="3"/>
      <c r="O579" s="8">
        <v>43573</v>
      </c>
      <c r="P579" s="7">
        <f t="shared" si="107"/>
        <v>1569269.3061272302</v>
      </c>
      <c r="Q579" s="7">
        <f t="shared" si="103"/>
        <v>1570690.0155397826</v>
      </c>
      <c r="R579" s="6">
        <f t="shared" si="104"/>
        <v>8.3518850624315633E-3</v>
      </c>
      <c r="S579" s="9">
        <f t="shared" si="108"/>
        <v>0</v>
      </c>
      <c r="T579" s="7">
        <f t="shared" si="109"/>
        <v>371443.00804550806</v>
      </c>
      <c r="U579" s="7">
        <f t="shared" si="110"/>
        <v>378643.82425382908</v>
      </c>
      <c r="V579" s="7">
        <f t="shared" si="111"/>
        <v>423733.40674074617</v>
      </c>
      <c r="W579" s="7">
        <f t="shared" si="112"/>
        <v>395449.06708714686</v>
      </c>
      <c r="X579" s="7">
        <f t="shared" si="113"/>
        <v>373951.9781241499</v>
      </c>
      <c r="Y579" s="7">
        <f t="shared" si="113"/>
        <v>380245.54052067146</v>
      </c>
      <c r="Z579" s="7">
        <f t="shared" si="113"/>
        <v>420619.34071053047</v>
      </c>
      <c r="AA579" s="7">
        <f t="shared" si="113"/>
        <v>395873.15618443076</v>
      </c>
      <c r="AB579" s="7" cm="1">
        <f t="array" ref="AB579">SUM(ABS(T579:W579-X578:AA578))</f>
        <v>0</v>
      </c>
      <c r="AC579" s="6">
        <f t="shared" si="114"/>
        <v>0.23808133649823815</v>
      </c>
      <c r="AD579" s="6">
        <f t="shared" si="114"/>
        <v>0.24208821394334545</v>
      </c>
      <c r="AE579" s="6">
        <f t="shared" si="114"/>
        <v>0.26779271310639907</v>
      </c>
      <c r="AF579" s="6">
        <f t="shared" si="105"/>
        <v>0.25203773645201732</v>
      </c>
    </row>
    <row r="580" spans="1:32" x14ac:dyDescent="0.25">
      <c r="A580" s="1">
        <v>43577</v>
      </c>
      <c r="B580" s="3">
        <v>375.17001299999998</v>
      </c>
      <c r="C580" s="5">
        <v>47.400002000000001</v>
      </c>
      <c r="D580" s="3">
        <v>113.599998</v>
      </c>
      <c r="E580" s="3">
        <v>1253.76001</v>
      </c>
      <c r="F580" s="6">
        <f t="shared" si="106"/>
        <v>-1.2892345909315539E-2</v>
      </c>
      <c r="G580" s="6">
        <f t="shared" si="106"/>
        <v>-1.6848778433024014E-3</v>
      </c>
      <c r="H580" s="6">
        <f t="shared" si="106"/>
        <v>1.2339062333326378E-3</v>
      </c>
      <c r="I580" s="6">
        <f t="shared" si="106"/>
        <v>9.89958620593967E-3</v>
      </c>
      <c r="J580" s="3" cm="1">
        <f t="array" ref="J580">B580*INDEX(AJ$3:AJ$7,2022-YEAR($A580))/1000000</f>
        <v>213.04291807214099</v>
      </c>
      <c r="K580" s="3" cm="1">
        <f t="array" ref="K580">C580*INDEX(AK$3:AK$7,2022-YEAR($A580))/1000000</f>
        <v>202.68240855200003</v>
      </c>
      <c r="L580" s="3" cm="1">
        <f t="array" ref="L580">D580*INDEX(AL$3:AL$7,2022-YEAR($A580))/1000000</f>
        <v>365.96239355699998</v>
      </c>
      <c r="M580" s="3" cm="1">
        <f t="array" ref="M580">E580*INDEX(AM$3:AM$7,2022-YEAR($A580))/1000000</f>
        <v>868.34916788596001</v>
      </c>
      <c r="N580" s="3"/>
      <c r="O580" s="8">
        <v>43577</v>
      </c>
      <c r="P580" s="7">
        <f t="shared" si="107"/>
        <v>1570690.0155397826</v>
      </c>
      <c r="Q580" s="7">
        <f t="shared" ref="Q580:Q643" si="115">SUM(X580:AA580)</f>
        <v>1569666.2152607236</v>
      </c>
      <c r="R580" s="6">
        <f t="shared" ref="R580:R643" si="116">P580/P579-1</f>
        <v>9.0533180442986527E-4</v>
      </c>
      <c r="S580" s="9">
        <f t="shared" si="108"/>
        <v>0</v>
      </c>
      <c r="T580" s="7">
        <f t="shared" si="109"/>
        <v>373951.9781241499</v>
      </c>
      <c r="U580" s="7">
        <f t="shared" si="110"/>
        <v>380245.54052067146</v>
      </c>
      <c r="V580" s="7">
        <f t="shared" si="111"/>
        <v>420619.34071053047</v>
      </c>
      <c r="W580" s="7">
        <f t="shared" si="112"/>
        <v>395873.15618443076</v>
      </c>
      <c r="X580" s="7">
        <f t="shared" si="113"/>
        <v>369130.8598687005</v>
      </c>
      <c r="Y580" s="7">
        <f t="shared" si="113"/>
        <v>379604.8732344337</v>
      </c>
      <c r="Z580" s="7">
        <f t="shared" si="113"/>
        <v>421138.34553689341</v>
      </c>
      <c r="AA580" s="7">
        <f t="shared" ref="AA580:AA643" si="117">W580*E580/E579</f>
        <v>399792.13662069594</v>
      </c>
      <c r="AB580" s="7" cm="1">
        <f t="array" ref="AB580">SUM(ABS(T580:W580-X579:AA579))</f>
        <v>0</v>
      </c>
      <c r="AC580" s="6">
        <f t="shared" si="114"/>
        <v>0.23516519389912929</v>
      </c>
      <c r="AD580" s="6">
        <f t="shared" si="114"/>
        <v>0.2418379586333779</v>
      </c>
      <c r="AE580" s="6">
        <f t="shared" si="114"/>
        <v>0.26829802504664457</v>
      </c>
      <c r="AF580" s="6">
        <f t="shared" si="114"/>
        <v>0.25469882242084818</v>
      </c>
    </row>
    <row r="581" spans="1:32" x14ac:dyDescent="0.25">
      <c r="A581" s="1">
        <v>43578</v>
      </c>
      <c r="B581" s="3">
        <v>374.01998900000001</v>
      </c>
      <c r="C581" s="5">
        <v>48.209999000000003</v>
      </c>
      <c r="D581" s="3">
        <v>113.739998</v>
      </c>
      <c r="E581" s="3">
        <v>1270.589966</v>
      </c>
      <c r="F581" s="6">
        <f t="shared" ref="F581:I644" si="118">B581/B580-1</f>
        <v>-3.0653409391756536E-3</v>
      </c>
      <c r="G581" s="6">
        <f t="shared" si="118"/>
        <v>1.7088543582761906E-2</v>
      </c>
      <c r="H581" s="6">
        <f t="shared" si="118"/>
        <v>1.2323943878942423E-3</v>
      </c>
      <c r="I581" s="6">
        <f t="shared" si="118"/>
        <v>1.3423586544286215E-2</v>
      </c>
      <c r="J581" s="3" cm="1">
        <f t="array" ref="J581">B581*INDEX(AJ$3:AJ$7,2022-YEAR($A581))/1000000</f>
        <v>212.38986889357301</v>
      </c>
      <c r="K581" s="3" cm="1">
        <f t="array" ref="K581">C581*INDEX(AK$3:AK$7,2022-YEAR($A581))/1000000</f>
        <v>206.145955724</v>
      </c>
      <c r="L581" s="3" cm="1">
        <f t="array" ref="L581">D581*INDEX(AL$3:AL$7,2022-YEAR($A581))/1000000</f>
        <v>366.41340355699998</v>
      </c>
      <c r="M581" s="3" cm="1">
        <f t="array" ref="M581">E581*INDEX(AM$3:AM$7,2022-YEAR($A581))/1000000</f>
        <v>880.00552809173598</v>
      </c>
      <c r="N581" s="3"/>
      <c r="O581" s="8">
        <v>43578</v>
      </c>
      <c r="P581" s="7">
        <f t="shared" ref="P581:P644" si="119">SUM(T581:W581)</f>
        <v>1569666.2152607236</v>
      </c>
      <c r="Q581" s="7">
        <f t="shared" si="115"/>
        <v>1580907.2506237701</v>
      </c>
      <c r="R581" s="6">
        <f t="shared" si="116"/>
        <v>-6.5181561538552035E-4</v>
      </c>
      <c r="S581" s="9">
        <f t="shared" ref="S581:S644" si="120">IF(MONTH(A581)=MONTH(A580),0,1)</f>
        <v>0</v>
      </c>
      <c r="T581" s="7">
        <f t="shared" ref="T581:T644" si="121">IF($S581=0,X580,$Q580/4)</f>
        <v>369130.8598687005</v>
      </c>
      <c r="U581" s="7">
        <f t="shared" ref="U581:U644" si="122">IF($S581=0,Y580,$Q580/4)</f>
        <v>379604.8732344337</v>
      </c>
      <c r="V581" s="7">
        <f t="shared" ref="V581:V644" si="123">IF($S581=0,Z580,$Q580/4)</f>
        <v>421138.34553689341</v>
      </c>
      <c r="W581" s="7">
        <f t="shared" ref="W581:W644" si="124">IF($S581=0,AA580,$Q580/4)</f>
        <v>399792.13662069594</v>
      </c>
      <c r="X581" s="7">
        <f t="shared" ref="X581:AA644" si="125">T581*B581/B580</f>
        <v>367999.34793203184</v>
      </c>
      <c r="Y581" s="7">
        <f t="shared" si="125"/>
        <v>386091.76765492914</v>
      </c>
      <c r="Z581" s="7">
        <f t="shared" si="125"/>
        <v>421657.35407046019</v>
      </c>
      <c r="AA581" s="7">
        <f t="shared" si="117"/>
        <v>405158.78096634889</v>
      </c>
      <c r="AB581" s="7" cm="1">
        <f t="array" ref="AB581">SUM(ABS(T581:W581-X580:AA580))</f>
        <v>0</v>
      </c>
      <c r="AC581" s="6">
        <f t="shared" ref="AC581:AF644" si="126">X581/$Q581</f>
        <v>0.23277731681402075</v>
      </c>
      <c r="AD581" s="6">
        <f t="shared" si="126"/>
        <v>0.24422164393426052</v>
      </c>
      <c r="AE581" s="6">
        <f t="shared" si="126"/>
        <v>0.26671859079910548</v>
      </c>
      <c r="AF581" s="6">
        <f t="shared" si="126"/>
        <v>0.25628244845261328</v>
      </c>
    </row>
    <row r="582" spans="1:32" x14ac:dyDescent="0.25">
      <c r="A582" s="1">
        <v>43579</v>
      </c>
      <c r="B582" s="3">
        <v>375.459991</v>
      </c>
      <c r="C582" s="5">
        <v>47.98</v>
      </c>
      <c r="D582" s="3">
        <v>113.550003</v>
      </c>
      <c r="E582" s="3">
        <v>1260.0500489999999</v>
      </c>
      <c r="F582" s="6">
        <f t="shared" si="118"/>
        <v>3.8500669545766808E-3</v>
      </c>
      <c r="G582" s="6">
        <f t="shared" si="118"/>
        <v>-4.7707737973611275E-3</v>
      </c>
      <c r="H582" s="6">
        <f t="shared" si="118"/>
        <v>-1.6704325948730947E-3</v>
      </c>
      <c r="I582" s="6">
        <f t="shared" si="118"/>
        <v>-8.295293747030974E-3</v>
      </c>
      <c r="J582" s="3" cm="1">
        <f t="array" ref="J582">B582*INDEX(AJ$3:AJ$7,2022-YEAR($A582))/1000000</f>
        <v>213.20758410928698</v>
      </c>
      <c r="K582" s="3" cm="1">
        <f t="array" ref="K582">C582*INDEX(AK$3:AK$7,2022-YEAR($A582))/1000000</f>
        <v>205.16247999999999</v>
      </c>
      <c r="L582" s="3" cm="1">
        <f t="array" ref="L582">D582*INDEX(AL$3:AL$7,2022-YEAR($A582))/1000000</f>
        <v>365.80133466450002</v>
      </c>
      <c r="M582" s="3" cm="1">
        <f t="array" ref="M582">E582*INDEX(AM$3:AM$7,2022-YEAR($A582))/1000000</f>
        <v>872.70562373720395</v>
      </c>
      <c r="N582" s="3"/>
      <c r="O582" s="8">
        <v>43579</v>
      </c>
      <c r="P582" s="7">
        <f t="shared" si="119"/>
        <v>1580907.2506237701</v>
      </c>
      <c r="Q582" s="7">
        <f t="shared" si="115"/>
        <v>1576416.8549736317</v>
      </c>
      <c r="R582" s="6">
        <f t="shared" si="116"/>
        <v>7.1614176655889761E-3</v>
      </c>
      <c r="S582" s="9">
        <f t="shared" si="120"/>
        <v>0</v>
      </c>
      <c r="T582" s="7">
        <f t="shared" si="121"/>
        <v>367999.34793203184</v>
      </c>
      <c r="U582" s="7">
        <f t="shared" si="122"/>
        <v>386091.76765492914</v>
      </c>
      <c r="V582" s="7">
        <f t="shared" si="123"/>
        <v>421657.35407046019</v>
      </c>
      <c r="W582" s="7">
        <f t="shared" si="124"/>
        <v>405158.78096634889</v>
      </c>
      <c r="X582" s="7">
        <f t="shared" si="125"/>
        <v>369416.17006081063</v>
      </c>
      <c r="Y582" s="7">
        <f t="shared" si="125"/>
        <v>384249.81116642413</v>
      </c>
      <c r="Z582" s="7">
        <f t="shared" si="125"/>
        <v>420953.00388235296</v>
      </c>
      <c r="AA582" s="7">
        <f t="shared" si="117"/>
        <v>401797.86986404407</v>
      </c>
      <c r="AB582" s="7" cm="1">
        <f t="array" ref="AB582">SUM(ABS(T582:W582-X581:AA581))</f>
        <v>0</v>
      </c>
      <c r="AC582" s="6">
        <f t="shared" si="126"/>
        <v>0.23433913999034842</v>
      </c>
      <c r="AD582" s="6">
        <f t="shared" si="126"/>
        <v>0.24374885992503004</v>
      </c>
      <c r="AE582" s="6">
        <f t="shared" si="126"/>
        <v>0.26703152948043946</v>
      </c>
      <c r="AF582" s="6">
        <f t="shared" si="126"/>
        <v>0.25488047060418217</v>
      </c>
    </row>
    <row r="583" spans="1:32" x14ac:dyDescent="0.25">
      <c r="A583" s="1">
        <v>43580</v>
      </c>
      <c r="B583" s="3">
        <v>382.79998799999998</v>
      </c>
      <c r="C583" s="5">
        <v>47.84</v>
      </c>
      <c r="D583" s="3">
        <v>113.610001</v>
      </c>
      <c r="E583" s="3">
        <v>1267.339966</v>
      </c>
      <c r="F583" s="6">
        <f t="shared" si="118"/>
        <v>1.9549345272316776E-2</v>
      </c>
      <c r="G583" s="6">
        <f t="shared" si="118"/>
        <v>-2.9178824510210921E-3</v>
      </c>
      <c r="H583" s="6">
        <f t="shared" si="118"/>
        <v>5.2838395785848036E-4</v>
      </c>
      <c r="I583" s="6">
        <f t="shared" si="118"/>
        <v>5.7854186076065073E-3</v>
      </c>
      <c r="J583" s="3" cm="1">
        <f t="array" ref="J583">B583*INDEX(AJ$3:AJ$7,2022-YEAR($A583))/1000000</f>
        <v>217.375652785716</v>
      </c>
      <c r="K583" s="3" cm="1">
        <f t="array" ref="K583">C583*INDEX(AK$3:AK$7,2022-YEAR($A583))/1000000</f>
        <v>204.56384</v>
      </c>
      <c r="L583" s="3" cm="1">
        <f t="array" ref="L583">D583*INDEX(AL$3:AL$7,2022-YEAR($A583))/1000000</f>
        <v>365.99461822149999</v>
      </c>
      <c r="M583" s="3" cm="1">
        <f t="array" ref="M583">E583*INDEX(AM$3:AM$7,2022-YEAR($A583))/1000000</f>
        <v>877.75459109173596</v>
      </c>
      <c r="N583" s="3"/>
      <c r="O583" s="8">
        <v>43580</v>
      </c>
      <c r="P583" s="7">
        <f t="shared" si="119"/>
        <v>1576416.8549736317</v>
      </c>
      <c r="Q583" s="7">
        <f t="shared" si="115"/>
        <v>1585064.4971375889</v>
      </c>
      <c r="R583" s="6">
        <f t="shared" si="116"/>
        <v>-2.8403915842416527E-3</v>
      </c>
      <c r="S583" s="9">
        <f t="shared" si="120"/>
        <v>0</v>
      </c>
      <c r="T583" s="7">
        <f t="shared" si="121"/>
        <v>369416.17006081063</v>
      </c>
      <c r="U583" s="7">
        <f t="shared" si="122"/>
        <v>384249.81116642413</v>
      </c>
      <c r="V583" s="7">
        <f t="shared" si="123"/>
        <v>420953.00388235296</v>
      </c>
      <c r="W583" s="7">
        <f t="shared" si="124"/>
        <v>401797.86986404407</v>
      </c>
      <c r="X583" s="7">
        <f t="shared" si="125"/>
        <v>376638.01431850635</v>
      </c>
      <c r="Y583" s="7">
        <f t="shared" si="125"/>
        <v>383128.6153856134</v>
      </c>
      <c r="Z583" s="7">
        <f t="shared" si="125"/>
        <v>421175.42869661679</v>
      </c>
      <c r="AA583" s="7">
        <f t="shared" si="117"/>
        <v>404122.43873685214</v>
      </c>
      <c r="AB583" s="7" cm="1">
        <f t="array" ref="AB583">SUM(ABS(T583:W583-X582:AA582))</f>
        <v>0</v>
      </c>
      <c r="AC583" s="6">
        <f t="shared" si="126"/>
        <v>0.23761683830447494</v>
      </c>
      <c r="AD583" s="6">
        <f t="shared" si="126"/>
        <v>0.24171168812214999</v>
      </c>
      <c r="AE583" s="6">
        <f t="shared" si="126"/>
        <v>0.26571500999309644</v>
      </c>
      <c r="AF583" s="6">
        <f t="shared" si="126"/>
        <v>0.25495646358027851</v>
      </c>
    </row>
    <row r="584" spans="1:32" x14ac:dyDescent="0.25">
      <c r="A584" s="1">
        <v>43581</v>
      </c>
      <c r="B584" s="3">
        <v>380.790009</v>
      </c>
      <c r="C584" s="5">
        <v>48.259998000000003</v>
      </c>
      <c r="D584" s="3">
        <v>114.470001</v>
      </c>
      <c r="E584" s="3">
        <v>1277.420044</v>
      </c>
      <c r="F584" s="6">
        <f t="shared" si="118"/>
        <v>-5.2507290047250077E-3</v>
      </c>
      <c r="G584" s="6">
        <f t="shared" si="118"/>
        <v>8.7792224080267545E-3</v>
      </c>
      <c r="H584" s="6">
        <f t="shared" si="118"/>
        <v>7.5697561168053262E-3</v>
      </c>
      <c r="I584" s="6">
        <f t="shared" si="118"/>
        <v>7.9537284946633591E-3</v>
      </c>
      <c r="J584" s="3" cm="1">
        <f t="array" ref="J584">B584*INDEX(AJ$3:AJ$7,2022-YEAR($A584))/1000000</f>
        <v>216.23427214071302</v>
      </c>
      <c r="K584" s="3" cm="1">
        <f t="array" ref="K584">C584*INDEX(AK$3:AK$7,2022-YEAR($A584))/1000000</f>
        <v>206.35975144800003</v>
      </c>
      <c r="L584" s="3" cm="1">
        <f t="array" ref="L584">D584*INDEX(AL$3:AL$7,2022-YEAR($A584))/1000000</f>
        <v>368.76510822149999</v>
      </c>
      <c r="M584" s="3" cm="1">
        <f t="array" ref="M584">E584*INDEX(AM$3:AM$7,2022-YEAR($A584))/1000000</f>
        <v>884.73601279422405</v>
      </c>
      <c r="N584" s="3"/>
      <c r="O584" s="8">
        <v>43581</v>
      </c>
      <c r="P584" s="7">
        <f t="shared" si="119"/>
        <v>1585064.4971375889</v>
      </c>
      <c r="Q584" s="7">
        <f t="shared" si="115"/>
        <v>1592852.9197508127</v>
      </c>
      <c r="R584" s="6">
        <f t="shared" si="116"/>
        <v>5.4856316314264575E-3</v>
      </c>
      <c r="S584" s="9">
        <f t="shared" si="120"/>
        <v>0</v>
      </c>
      <c r="T584" s="7">
        <f t="shared" si="121"/>
        <v>376638.01431850635</v>
      </c>
      <c r="U584" s="7">
        <f t="shared" si="122"/>
        <v>383128.6153856134</v>
      </c>
      <c r="V584" s="7">
        <f t="shared" si="123"/>
        <v>421175.42869661679</v>
      </c>
      <c r="W584" s="7">
        <f t="shared" si="124"/>
        <v>404122.43873685214</v>
      </c>
      <c r="X584" s="7">
        <f t="shared" si="125"/>
        <v>374660.39017244207</v>
      </c>
      <c r="Y584" s="7">
        <f t="shared" si="125"/>
        <v>386492.18671096303</v>
      </c>
      <c r="Z584" s="7">
        <f t="shared" si="125"/>
        <v>424363.62397424108</v>
      </c>
      <c r="AA584" s="7">
        <f t="shared" si="117"/>
        <v>407336.71889316634</v>
      </c>
      <c r="AB584" s="7" cm="1">
        <f t="array" ref="AB584">SUM(ABS(T584:W584-X583:AA583))</f>
        <v>0</v>
      </c>
      <c r="AC584" s="6">
        <f t="shared" si="126"/>
        <v>0.23521342462118491</v>
      </c>
      <c r="AD584" s="6">
        <f t="shared" si="126"/>
        <v>0.24264147801632946</v>
      </c>
      <c r="AE584" s="6">
        <f t="shared" si="126"/>
        <v>0.26641733126284434</v>
      </c>
      <c r="AF584" s="6">
        <f t="shared" si="126"/>
        <v>0.25572776609964115</v>
      </c>
    </row>
    <row r="585" spans="1:32" x14ac:dyDescent="0.25">
      <c r="A585" s="1">
        <v>43584</v>
      </c>
      <c r="B585" s="3">
        <v>379.04998799999998</v>
      </c>
      <c r="C585" s="5">
        <v>48.419998</v>
      </c>
      <c r="D585" s="3">
        <v>116.120003</v>
      </c>
      <c r="E585" s="3">
        <v>1296.1999510000001</v>
      </c>
      <c r="F585" s="6">
        <f t="shared" si="118"/>
        <v>-4.5695027676002642E-3</v>
      </c>
      <c r="G585" s="6">
        <f t="shared" si="118"/>
        <v>3.3153751891989991E-3</v>
      </c>
      <c r="H585" s="6">
        <f t="shared" si="118"/>
        <v>1.4414274356475243E-2</v>
      </c>
      <c r="I585" s="6">
        <f t="shared" si="118"/>
        <v>1.4701434417135228E-2</v>
      </c>
      <c r="J585" s="3" cm="1">
        <f t="array" ref="J585">B585*INDEX(AJ$3:AJ$7,2022-YEAR($A585))/1000000</f>
        <v>215.24618903571599</v>
      </c>
      <c r="K585" s="3" cm="1">
        <f t="array" ref="K585">C585*INDEX(AK$3:AK$7,2022-YEAR($A585))/1000000</f>
        <v>207.04391144799999</v>
      </c>
      <c r="L585" s="3" cm="1">
        <f t="array" ref="L585">D585*INDEX(AL$3:AL$7,2022-YEAR($A585))/1000000</f>
        <v>374.0805896645</v>
      </c>
      <c r="M585" s="3" cm="1">
        <f t="array" ref="M585">E585*INDEX(AM$3:AM$7,2022-YEAR($A585))/1000000</f>
        <v>897.74290126279607</v>
      </c>
      <c r="N585" s="3"/>
      <c r="O585" s="8">
        <v>43584</v>
      </c>
      <c r="P585" s="7">
        <f t="shared" si="119"/>
        <v>1592852.9197508127</v>
      </c>
      <c r="Q585" s="7">
        <f t="shared" si="115"/>
        <v>1604527.6024290221</v>
      </c>
      <c r="R585" s="6">
        <f t="shared" si="116"/>
        <v>4.9136313552469169E-3</v>
      </c>
      <c r="S585" s="9">
        <f t="shared" si="120"/>
        <v>0</v>
      </c>
      <c r="T585" s="7">
        <f t="shared" si="121"/>
        <v>374660.39017244207</v>
      </c>
      <c r="U585" s="7">
        <f t="shared" si="122"/>
        <v>386492.18671096303</v>
      </c>
      <c r="V585" s="7">
        <f t="shared" si="123"/>
        <v>424363.62397424108</v>
      </c>
      <c r="W585" s="7">
        <f t="shared" si="124"/>
        <v>407336.71889316634</v>
      </c>
      <c r="X585" s="7">
        <f t="shared" si="125"/>
        <v>372948.37848263897</v>
      </c>
      <c r="Y585" s="7">
        <f t="shared" si="125"/>
        <v>387773.55331760383</v>
      </c>
      <c r="Z585" s="7">
        <f t="shared" si="125"/>
        <v>430480.51767711394</v>
      </c>
      <c r="AA585" s="7">
        <f t="shared" si="117"/>
        <v>413325.15295166534</v>
      </c>
      <c r="AB585" s="7" cm="1">
        <f t="array" ref="AB585">SUM(ABS(T585:W585-X584:AA584))</f>
        <v>0</v>
      </c>
      <c r="AC585" s="6">
        <f t="shared" si="126"/>
        <v>0.23243500324833877</v>
      </c>
      <c r="AD585" s="6">
        <f t="shared" si="126"/>
        <v>0.2416745917805159</v>
      </c>
      <c r="AE585" s="6">
        <f t="shared" si="126"/>
        <v>0.26829112632617158</v>
      </c>
      <c r="AF585" s="6">
        <f t="shared" si="126"/>
        <v>0.25759927864497378</v>
      </c>
    </row>
    <row r="586" spans="1:32" x14ac:dyDescent="0.25">
      <c r="A586" s="1">
        <v>43585</v>
      </c>
      <c r="B586" s="3">
        <v>377.69000199999999</v>
      </c>
      <c r="C586" s="5">
        <v>49.060001</v>
      </c>
      <c r="D586" s="3">
        <v>116.050003</v>
      </c>
      <c r="E586" s="3">
        <v>1198.959961</v>
      </c>
      <c r="F586" s="6">
        <f t="shared" si="118"/>
        <v>-3.587880340468419E-3</v>
      </c>
      <c r="G586" s="6">
        <f t="shared" si="118"/>
        <v>1.3217741149018636E-2</v>
      </c>
      <c r="H586" s="6">
        <f t="shared" si="118"/>
        <v>-6.0282464856631357E-4</v>
      </c>
      <c r="I586" s="6">
        <f t="shared" si="118"/>
        <v>-7.5019282268125931E-2</v>
      </c>
      <c r="J586" s="3" cm="1">
        <f t="array" ref="J586">B586*INDEX(AJ$3:AJ$7,2022-YEAR($A586))/1000000</f>
        <v>214.473911465714</v>
      </c>
      <c r="K586" s="3" cm="1">
        <f t="array" ref="K586">C586*INDEX(AK$3:AK$7,2022-YEAR($A586))/1000000</f>
        <v>209.78056427600001</v>
      </c>
      <c r="L586" s="3" cm="1">
        <f t="array" ref="L586">D586*INDEX(AL$3:AL$7,2022-YEAR($A586))/1000000</f>
        <v>373.8550846645</v>
      </c>
      <c r="M586" s="3" cm="1">
        <f t="array" ref="M586">E586*INDEX(AM$3:AM$7,2022-YEAR($A586))/1000000</f>
        <v>830.39487314875601</v>
      </c>
      <c r="N586" s="3"/>
      <c r="O586" s="8">
        <v>43585</v>
      </c>
      <c r="P586" s="7">
        <f t="shared" si="119"/>
        <v>1604527.6024290221</v>
      </c>
      <c r="Q586" s="7">
        <f t="shared" si="115"/>
        <v>1577048.1381414612</v>
      </c>
      <c r="R586" s="6">
        <f t="shared" si="116"/>
        <v>7.3294166293995655E-3</v>
      </c>
      <c r="S586" s="9">
        <f t="shared" si="120"/>
        <v>0</v>
      </c>
      <c r="T586" s="7">
        <f t="shared" si="121"/>
        <v>372948.37848263897</v>
      </c>
      <c r="U586" s="7">
        <f t="shared" si="122"/>
        <v>387773.55331760383</v>
      </c>
      <c r="V586" s="7">
        <f t="shared" si="123"/>
        <v>430480.51767711394</v>
      </c>
      <c r="W586" s="7">
        <f t="shared" si="124"/>
        <v>413325.15295166534</v>
      </c>
      <c r="X586" s="7">
        <f t="shared" si="125"/>
        <v>371610.28432747157</v>
      </c>
      <c r="Y586" s="7">
        <f t="shared" si="125"/>
        <v>392899.04376979108</v>
      </c>
      <c r="Z586" s="7">
        <f t="shared" si="125"/>
        <v>430221.01341033063</v>
      </c>
      <c r="AA586" s="7">
        <f t="shared" si="117"/>
        <v>382317.79663386801</v>
      </c>
      <c r="AB586" s="7" cm="1">
        <f t="array" ref="AB586">SUM(ABS(T586:W586-X585:AA585))</f>
        <v>0</v>
      </c>
      <c r="AC586" s="6">
        <f t="shared" si="126"/>
        <v>0.23563661459656607</v>
      </c>
      <c r="AD586" s="6">
        <f t="shared" si="126"/>
        <v>0.24913573293508942</v>
      </c>
      <c r="AE586" s="6">
        <f t="shared" si="126"/>
        <v>0.27280144657939404</v>
      </c>
      <c r="AF586" s="6">
        <f t="shared" si="126"/>
        <v>0.24242620588895056</v>
      </c>
    </row>
    <row r="587" spans="1:32" x14ac:dyDescent="0.25">
      <c r="A587" s="1">
        <v>43586</v>
      </c>
      <c r="B587" s="3">
        <v>376.79998799999998</v>
      </c>
      <c r="C587" s="5">
        <v>48.59</v>
      </c>
      <c r="D587" s="3">
        <v>115.160004</v>
      </c>
      <c r="E587" s="3">
        <v>1173.3199460000001</v>
      </c>
      <c r="F587" s="6">
        <f t="shared" si="118"/>
        <v>-2.3564669313116404E-3</v>
      </c>
      <c r="G587" s="6">
        <f t="shared" si="118"/>
        <v>-9.580126180592563E-3</v>
      </c>
      <c r="H587" s="6">
        <f t="shared" si="118"/>
        <v>-7.6690993278130115E-3</v>
      </c>
      <c r="I587" s="6">
        <f t="shared" si="118"/>
        <v>-2.1385213713571161E-2</v>
      </c>
      <c r="J587" s="3" cm="1">
        <f t="array" ref="J587">B587*INDEX(AJ$3:AJ$7,2022-YEAR($A587))/1000000</f>
        <v>213.96851078571601</v>
      </c>
      <c r="K587" s="3" cm="1">
        <f t="array" ref="K587">C587*INDEX(AK$3:AK$7,2022-YEAR($A587))/1000000</f>
        <v>207.77083999999999</v>
      </c>
      <c r="L587" s="3" cm="1">
        <f t="array" ref="L587">D587*INDEX(AL$3:AL$7,2022-YEAR($A587))/1000000</f>
        <v>370.98795288599996</v>
      </c>
      <c r="M587" s="3" cm="1">
        <f t="array" ref="M587">E587*INDEX(AM$3:AM$7,2022-YEAR($A587))/1000000</f>
        <v>812.63670131981598</v>
      </c>
      <c r="N587" s="3"/>
      <c r="O587" s="8">
        <v>43586</v>
      </c>
      <c r="P587" s="7">
        <f t="shared" si="119"/>
        <v>1577048.1381414612</v>
      </c>
      <c r="Q587" s="7">
        <f t="shared" si="115"/>
        <v>1560886.9800840174</v>
      </c>
      <c r="R587" s="6">
        <f t="shared" si="116"/>
        <v>-1.7126202282815806E-2</v>
      </c>
      <c r="S587" s="9">
        <f t="shared" si="120"/>
        <v>1</v>
      </c>
      <c r="T587" s="7">
        <f t="shared" si="121"/>
        <v>394262.0345353653</v>
      </c>
      <c r="U587" s="7">
        <f t="shared" si="122"/>
        <v>394262.0345353653</v>
      </c>
      <c r="V587" s="7">
        <f t="shared" si="123"/>
        <v>394262.0345353653</v>
      </c>
      <c r="W587" s="7">
        <f t="shared" si="124"/>
        <v>394262.0345353653</v>
      </c>
      <c r="X587" s="7">
        <f t="shared" si="125"/>
        <v>393332.96908871108</v>
      </c>
      <c r="Y587" s="7">
        <f t="shared" si="125"/>
        <v>390484.95449629938</v>
      </c>
      <c r="Z587" s="7">
        <f t="shared" si="125"/>
        <v>391238.39983132796</v>
      </c>
      <c r="AA587" s="7">
        <f t="shared" si="117"/>
        <v>385830.65666767908</v>
      </c>
      <c r="AB587" s="7" cm="1">
        <f t="array" ref="AB587">SUM(ABS(T587:W587-X586:AA586))</f>
        <v>71917.95774993056</v>
      </c>
      <c r="AC587" s="6">
        <f t="shared" si="126"/>
        <v>0.25199324109138205</v>
      </c>
      <c r="AD587" s="6">
        <f t="shared" si="126"/>
        <v>0.25016862814454438</v>
      </c>
      <c r="AE587" s="6">
        <f t="shared" si="126"/>
        <v>0.25065133146941165</v>
      </c>
      <c r="AF587" s="6">
        <f t="shared" si="126"/>
        <v>0.247186799294662</v>
      </c>
    </row>
    <row r="588" spans="1:32" x14ac:dyDescent="0.25">
      <c r="A588" s="1">
        <v>43587</v>
      </c>
      <c r="B588" s="3">
        <v>375.79998799999998</v>
      </c>
      <c r="C588" s="5">
        <v>48.389999000000003</v>
      </c>
      <c r="D588" s="3">
        <v>115.410004</v>
      </c>
      <c r="E588" s="3">
        <v>1166.51001</v>
      </c>
      <c r="F588" s="6">
        <f t="shared" si="118"/>
        <v>-2.6539278976834835E-3</v>
      </c>
      <c r="G588" s="6">
        <f t="shared" si="118"/>
        <v>-4.1160938464704921E-3</v>
      </c>
      <c r="H588" s="6">
        <f t="shared" si="118"/>
        <v>2.1708925956620551E-3</v>
      </c>
      <c r="I588" s="6">
        <f t="shared" si="118"/>
        <v>-5.8039889488080698E-3</v>
      </c>
      <c r="J588" s="3" cm="1">
        <f t="array" ref="J588">B588*INDEX(AJ$3:AJ$7,2022-YEAR($A588))/1000000</f>
        <v>213.400653785716</v>
      </c>
      <c r="K588" s="3" cm="1">
        <f t="array" ref="K588">C588*INDEX(AK$3:AK$7,2022-YEAR($A588))/1000000</f>
        <v>206.915635724</v>
      </c>
      <c r="L588" s="3" cm="1">
        <f t="array" ref="L588">D588*INDEX(AL$3:AL$7,2022-YEAR($A588))/1000000</f>
        <v>371.79332788599999</v>
      </c>
      <c r="M588" s="3" cm="1">
        <f t="array" ref="M588">E588*INDEX(AM$3:AM$7,2022-YEAR($A588))/1000000</f>
        <v>807.92016688595993</v>
      </c>
      <c r="N588" s="3"/>
      <c r="O588" s="8">
        <v>43587</v>
      </c>
      <c r="P588" s="7">
        <f t="shared" si="119"/>
        <v>1560886.9800840174</v>
      </c>
      <c r="Q588" s="7">
        <f t="shared" si="115"/>
        <v>1556845.8097038544</v>
      </c>
      <c r="R588" s="6">
        <f t="shared" si="116"/>
        <v>-1.0247726538322177E-2</v>
      </c>
      <c r="S588" s="9">
        <f t="shared" si="120"/>
        <v>0</v>
      </c>
      <c r="T588" s="7">
        <f t="shared" si="121"/>
        <v>393332.96908871108</v>
      </c>
      <c r="U588" s="7">
        <f t="shared" si="122"/>
        <v>390484.95449629938</v>
      </c>
      <c r="V588" s="7">
        <f t="shared" si="123"/>
        <v>391238.39983132796</v>
      </c>
      <c r="W588" s="7">
        <f t="shared" si="124"/>
        <v>385830.65666767908</v>
      </c>
      <c r="X588" s="7">
        <f t="shared" si="125"/>
        <v>392289.09174896782</v>
      </c>
      <c r="Y588" s="7">
        <f t="shared" si="125"/>
        <v>388877.68177795783</v>
      </c>
      <c r="Z588" s="7">
        <f t="shared" si="125"/>
        <v>392087.73637666041</v>
      </c>
      <c r="AA588" s="7">
        <f t="shared" si="117"/>
        <v>383591.29980026849</v>
      </c>
      <c r="AB588" s="7" cm="1">
        <f t="array" ref="AB588">SUM(ABS(T588:W588-X587:AA587))</f>
        <v>0</v>
      </c>
      <c r="AC588" s="6">
        <f t="shared" si="126"/>
        <v>0.25197684273151599</v>
      </c>
      <c r="AD588" s="6">
        <f t="shared" si="126"/>
        <v>0.24978561097963242</v>
      </c>
      <c r="AE588" s="6">
        <f t="shared" si="126"/>
        <v>0.25184750726935762</v>
      </c>
      <c r="AF588" s="6">
        <f t="shared" si="126"/>
        <v>0.24639003901949405</v>
      </c>
    </row>
    <row r="589" spans="1:32" x14ac:dyDescent="0.25">
      <c r="A589" s="1">
        <v>43588</v>
      </c>
      <c r="B589" s="3">
        <v>376.459991</v>
      </c>
      <c r="C589" s="5">
        <v>48.720001000000003</v>
      </c>
      <c r="D589" s="3">
        <v>116.120003</v>
      </c>
      <c r="E589" s="3">
        <v>1189.5500489999999</v>
      </c>
      <c r="F589" s="6">
        <f t="shared" si="118"/>
        <v>1.7562613652877257E-3</v>
      </c>
      <c r="G589" s="6">
        <f t="shared" si="118"/>
        <v>6.8196322963345324E-3</v>
      </c>
      <c r="H589" s="6">
        <f t="shared" si="118"/>
        <v>6.1519710197739386E-3</v>
      </c>
      <c r="I589" s="6">
        <f t="shared" si="118"/>
        <v>1.9751256999500644E-2</v>
      </c>
      <c r="J589" s="3" cm="1">
        <f t="array" ref="J589">B589*INDEX(AJ$3:AJ$7,2022-YEAR($A589))/1000000</f>
        <v>213.77544110928699</v>
      </c>
      <c r="K589" s="3" cm="1">
        <f t="array" ref="K589">C589*INDEX(AK$3:AK$7,2022-YEAR($A589))/1000000</f>
        <v>208.32672427600002</v>
      </c>
      <c r="L589" s="3" cm="1">
        <f t="array" ref="L589">D589*INDEX(AL$3:AL$7,2022-YEAR($A589))/1000000</f>
        <v>374.0805896645</v>
      </c>
      <c r="M589" s="3" cm="1">
        <f t="array" ref="M589">E589*INDEX(AM$3:AM$7,2022-YEAR($A589))/1000000</f>
        <v>823.87760573720391</v>
      </c>
      <c r="N589" s="3"/>
      <c r="O589" s="8">
        <v>43588</v>
      </c>
      <c r="P589" s="7">
        <f t="shared" si="119"/>
        <v>1556845.8097038544</v>
      </c>
      <c r="Q589" s="7">
        <f t="shared" si="115"/>
        <v>1570175.2974142195</v>
      </c>
      <c r="R589" s="6">
        <f t="shared" si="116"/>
        <v>-2.5890217752636557E-3</v>
      </c>
      <c r="S589" s="9">
        <f t="shared" si="120"/>
        <v>0</v>
      </c>
      <c r="T589" s="7">
        <f t="shared" si="121"/>
        <v>392289.09174896782</v>
      </c>
      <c r="U589" s="7">
        <f t="shared" si="122"/>
        <v>388877.68177795783</v>
      </c>
      <c r="V589" s="7">
        <f t="shared" si="123"/>
        <v>392087.73637666041</v>
      </c>
      <c r="W589" s="7">
        <f t="shared" si="124"/>
        <v>383591.29980026849</v>
      </c>
      <c r="X589" s="7">
        <f t="shared" si="125"/>
        <v>392978.0539248304</v>
      </c>
      <c r="Y589" s="7">
        <f t="shared" si="125"/>
        <v>391529.68457593449</v>
      </c>
      <c r="Z589" s="7">
        <f t="shared" si="125"/>
        <v>394499.84876805841</v>
      </c>
      <c r="AA589" s="7">
        <f t="shared" si="117"/>
        <v>391167.71014539606</v>
      </c>
      <c r="AB589" s="7" cm="1">
        <f t="array" ref="AB589">SUM(ABS(T589:W589-X588:AA588))</f>
        <v>0</v>
      </c>
      <c r="AC589" s="6">
        <f t="shared" si="126"/>
        <v>0.25027654846690722</v>
      </c>
      <c r="AD589" s="6">
        <f t="shared" si="126"/>
        <v>0.24935412321204486</v>
      </c>
      <c r="AE589" s="6">
        <f t="shared" si="126"/>
        <v>0.25124573633130309</v>
      </c>
      <c r="AF589" s="6">
        <f t="shared" si="126"/>
        <v>0.24912359198974471</v>
      </c>
    </row>
    <row r="590" spans="1:32" x14ac:dyDescent="0.25">
      <c r="A590" s="1">
        <v>43591</v>
      </c>
      <c r="B590" s="3">
        <v>371.60000600000001</v>
      </c>
      <c r="C590" s="5">
        <v>48.470001000000003</v>
      </c>
      <c r="D590" s="3">
        <v>115.089996</v>
      </c>
      <c r="E590" s="3">
        <v>1193.459961</v>
      </c>
      <c r="F590" s="6">
        <f t="shared" si="118"/>
        <v>-1.2909698550144233E-2</v>
      </c>
      <c r="G590" s="6">
        <f t="shared" si="118"/>
        <v>-5.1313627846600873E-3</v>
      </c>
      <c r="H590" s="6">
        <f t="shared" si="118"/>
        <v>-8.8701943970841413E-3</v>
      </c>
      <c r="I590" s="6">
        <f t="shared" si="118"/>
        <v>3.2868831397947496E-3</v>
      </c>
      <c r="J590" s="3" cm="1">
        <f t="array" ref="J590">B590*INDEX(AJ$3:AJ$7,2022-YEAR($A590))/1000000</f>
        <v>211.01566460714201</v>
      </c>
      <c r="K590" s="3" cm="1">
        <f t="array" ref="K590">C590*INDEX(AK$3:AK$7,2022-YEAR($A590))/1000000</f>
        <v>207.25772427600003</v>
      </c>
      <c r="L590" s="3" cm="1">
        <f t="array" ref="L590">D590*INDEX(AL$3:AL$7,2022-YEAR($A590))/1000000</f>
        <v>370.762422114</v>
      </c>
      <c r="M590" s="3" cm="1">
        <f t="array" ref="M590">E590*INDEX(AM$3:AM$7,2022-YEAR($A590))/1000000</f>
        <v>826.58559514875606</v>
      </c>
      <c r="N590" s="3"/>
      <c r="O590" s="8">
        <v>43591</v>
      </c>
      <c r="P590" s="7">
        <f t="shared" si="119"/>
        <v>1570175.2974142195</v>
      </c>
      <c r="Q590" s="7">
        <f t="shared" si="115"/>
        <v>1560879.4205518209</v>
      </c>
      <c r="R590" s="6">
        <f t="shared" si="116"/>
        <v>8.5618547625474495E-3</v>
      </c>
      <c r="S590" s="9">
        <f t="shared" si="120"/>
        <v>0</v>
      </c>
      <c r="T590" s="7">
        <f t="shared" si="121"/>
        <v>392978.0539248304</v>
      </c>
      <c r="U590" s="7">
        <f t="shared" si="122"/>
        <v>391529.68457593449</v>
      </c>
      <c r="V590" s="7">
        <f t="shared" si="123"/>
        <v>394499.84876805841</v>
      </c>
      <c r="W590" s="7">
        <f t="shared" si="124"/>
        <v>391167.71014539606</v>
      </c>
      <c r="X590" s="7">
        <f t="shared" si="125"/>
        <v>387904.82571183855</v>
      </c>
      <c r="Y590" s="7">
        <f t="shared" si="125"/>
        <v>389520.60372341186</v>
      </c>
      <c r="Z590" s="7">
        <f t="shared" si="125"/>
        <v>391000.55841986544</v>
      </c>
      <c r="AA590" s="7">
        <f t="shared" si="117"/>
        <v>392453.43269670504</v>
      </c>
      <c r="AB590" s="7" cm="1">
        <f t="array" ref="AB590">SUM(ABS(T590:W590-X589:AA589))</f>
        <v>0</v>
      </c>
      <c r="AC590" s="6">
        <f t="shared" si="126"/>
        <v>0.24851684287995915</v>
      </c>
      <c r="AD590" s="6">
        <f t="shared" si="126"/>
        <v>0.24955201445714739</v>
      </c>
      <c r="AE590" s="6">
        <f t="shared" si="126"/>
        <v>0.25050016886098364</v>
      </c>
      <c r="AF590" s="6">
        <f t="shared" si="126"/>
        <v>0.25143097380190982</v>
      </c>
    </row>
    <row r="591" spans="1:32" x14ac:dyDescent="0.25">
      <c r="A591" s="1">
        <v>43592</v>
      </c>
      <c r="B591" s="3">
        <v>357.23001099999999</v>
      </c>
      <c r="C591" s="5">
        <v>48</v>
      </c>
      <c r="D591" s="3">
        <v>113.209999</v>
      </c>
      <c r="E591" s="3">
        <v>1178.8599850000001</v>
      </c>
      <c r="F591" s="6">
        <f t="shared" si="118"/>
        <v>-3.8670599483251911E-2</v>
      </c>
      <c r="G591" s="6">
        <f t="shared" si="118"/>
        <v>-9.6967400516456692E-3</v>
      </c>
      <c r="H591" s="6">
        <f t="shared" si="118"/>
        <v>-1.6335016642106792E-2</v>
      </c>
      <c r="I591" s="6">
        <f t="shared" si="118"/>
        <v>-1.223331865089694E-2</v>
      </c>
      <c r="J591" s="3" cm="1">
        <f t="array" ref="J591">B591*INDEX(AJ$3:AJ$7,2022-YEAR($A591))/1000000</f>
        <v>202.85556235642699</v>
      </c>
      <c r="K591" s="3" cm="1">
        <f t="array" ref="K591">C591*INDEX(AK$3:AK$7,2022-YEAR($A591))/1000000</f>
        <v>205.24799999999999</v>
      </c>
      <c r="L591" s="3" cm="1">
        <f t="array" ref="L591">D591*INDEX(AL$3:AL$7,2022-YEAR($A591))/1000000</f>
        <v>364.70601177849994</v>
      </c>
      <c r="M591" s="3" cm="1">
        <f t="array" ref="M591">E591*INDEX(AM$3:AM$7,2022-YEAR($A591))/1000000</f>
        <v>816.47371017106013</v>
      </c>
      <c r="N591" s="3"/>
      <c r="O591" s="8">
        <v>43592</v>
      </c>
      <c r="P591" s="7">
        <f t="shared" si="119"/>
        <v>1560879.4205518209</v>
      </c>
      <c r="Q591" s="7">
        <f t="shared" si="115"/>
        <v>1530913.8198333532</v>
      </c>
      <c r="R591" s="6">
        <f t="shared" si="116"/>
        <v>-5.9202796513911915E-3</v>
      </c>
      <c r="S591" s="9">
        <f t="shared" si="120"/>
        <v>0</v>
      </c>
      <c r="T591" s="7">
        <f t="shared" si="121"/>
        <v>387904.82571183855</v>
      </c>
      <c r="U591" s="7">
        <f t="shared" si="122"/>
        <v>389520.60372341186</v>
      </c>
      <c r="V591" s="7">
        <f t="shared" si="123"/>
        <v>391000.55841986544</v>
      </c>
      <c r="W591" s="7">
        <f t="shared" si="124"/>
        <v>392453.43269670504</v>
      </c>
      <c r="X591" s="7">
        <f t="shared" si="125"/>
        <v>372904.3135591154</v>
      </c>
      <c r="Y591" s="7">
        <f t="shared" si="125"/>
        <v>385743.52368434583</v>
      </c>
      <c r="Z591" s="7">
        <f t="shared" si="125"/>
        <v>384613.5577910039</v>
      </c>
      <c r="AA591" s="7">
        <f t="shared" si="117"/>
        <v>387652.42479888792</v>
      </c>
      <c r="AB591" s="7" cm="1">
        <f t="array" ref="AB591">SUM(ABS(T591:W591-X590:AA590))</f>
        <v>0</v>
      </c>
      <c r="AC591" s="6">
        <f t="shared" si="126"/>
        <v>0.24358282532174652</v>
      </c>
      <c r="AD591" s="6">
        <f t="shared" si="126"/>
        <v>0.25196945686095884</v>
      </c>
      <c r="AE591" s="6">
        <f t="shared" si="126"/>
        <v>0.251231357904177</v>
      </c>
      <c r="AF591" s="6">
        <f t="shared" si="126"/>
        <v>0.25321635991311753</v>
      </c>
    </row>
    <row r="592" spans="1:32" x14ac:dyDescent="0.25">
      <c r="A592" s="1">
        <v>43593</v>
      </c>
      <c r="B592" s="3">
        <v>359.75</v>
      </c>
      <c r="C592" s="5">
        <v>47.849997999999999</v>
      </c>
      <c r="D592" s="3">
        <v>112.610001</v>
      </c>
      <c r="E592" s="3">
        <v>1170.780029</v>
      </c>
      <c r="F592" s="6">
        <f t="shared" si="118"/>
        <v>7.0542477462791631E-3</v>
      </c>
      <c r="G592" s="6">
        <f t="shared" si="118"/>
        <v>-3.1250416666667169E-3</v>
      </c>
      <c r="H592" s="6">
        <f t="shared" si="118"/>
        <v>-5.2998675496852554E-3</v>
      </c>
      <c r="I592" s="6">
        <f t="shared" si="118"/>
        <v>-6.8540421278274755E-3</v>
      </c>
      <c r="J592" s="3" cm="1">
        <f t="array" ref="J592">B592*INDEX(AJ$3:AJ$7,2022-YEAR($A592))/1000000</f>
        <v>204.28655574999999</v>
      </c>
      <c r="K592" s="3" cm="1">
        <f t="array" ref="K592">C592*INDEX(AK$3:AK$7,2022-YEAR($A592))/1000000</f>
        <v>204.60659144799999</v>
      </c>
      <c r="L592" s="3" cm="1">
        <f t="array" ref="L592">D592*INDEX(AL$3:AL$7,2022-YEAR($A592))/1000000</f>
        <v>362.7731182215</v>
      </c>
      <c r="M592" s="3" cm="1">
        <f t="array" ref="M592">E592*INDEX(AM$3:AM$7,2022-YEAR($A592))/1000000</f>
        <v>810.87756496528402</v>
      </c>
      <c r="N592" s="3"/>
      <c r="O592" s="8">
        <v>43593</v>
      </c>
      <c r="P592" s="7">
        <f t="shared" si="119"/>
        <v>1530913.8198333532</v>
      </c>
      <c r="Q592" s="7">
        <f t="shared" si="115"/>
        <v>1527643.5276980633</v>
      </c>
      <c r="R592" s="6">
        <f t="shared" si="116"/>
        <v>-1.9197895957827393E-2</v>
      </c>
      <c r="S592" s="9">
        <f t="shared" si="120"/>
        <v>0</v>
      </c>
      <c r="T592" s="7">
        <f t="shared" si="121"/>
        <v>372904.3135591154</v>
      </c>
      <c r="U592" s="7">
        <f t="shared" si="122"/>
        <v>385743.52368434583</v>
      </c>
      <c r="V592" s="7">
        <f t="shared" si="123"/>
        <v>384613.5577910039</v>
      </c>
      <c r="W592" s="7">
        <f t="shared" si="124"/>
        <v>387652.42479888792</v>
      </c>
      <c r="X592" s="7">
        <f t="shared" si="125"/>
        <v>375534.87297261751</v>
      </c>
      <c r="Y592" s="7">
        <f t="shared" si="125"/>
        <v>384538.05910018546</v>
      </c>
      <c r="Z592" s="7">
        <f t="shared" si="125"/>
        <v>382575.15687689837</v>
      </c>
      <c r="AA592" s="7">
        <f t="shared" si="117"/>
        <v>384995.43874836189</v>
      </c>
      <c r="AB592" s="7" cm="1">
        <f t="array" ref="AB592">SUM(ABS(T592:W592-X591:AA591))</f>
        <v>0</v>
      </c>
      <c r="AC592" s="6">
        <f t="shared" si="126"/>
        <v>0.24582624556299071</v>
      </c>
      <c r="AD592" s="6">
        <f t="shared" si="126"/>
        <v>0.25171975799853546</v>
      </c>
      <c r="AE592" s="6">
        <f t="shared" si="126"/>
        <v>0.25043483636093006</v>
      </c>
      <c r="AF592" s="6">
        <f t="shared" si="126"/>
        <v>0.25201916007754377</v>
      </c>
    </row>
    <row r="593" spans="1:32" x14ac:dyDescent="0.25">
      <c r="A593" s="1">
        <v>43594</v>
      </c>
      <c r="B593" s="3">
        <v>354.13000499999998</v>
      </c>
      <c r="C593" s="5">
        <v>47.400002000000001</v>
      </c>
      <c r="D593" s="3">
        <v>112.519997</v>
      </c>
      <c r="E593" s="3">
        <v>1167.969971</v>
      </c>
      <c r="F593" s="6">
        <f t="shared" si="118"/>
        <v>-1.5621945795691539E-2</v>
      </c>
      <c r="G593" s="6">
        <f t="shared" si="118"/>
        <v>-9.4043055132415621E-3</v>
      </c>
      <c r="H593" s="6">
        <f t="shared" si="118"/>
        <v>-7.992540555966654E-4</v>
      </c>
      <c r="I593" s="6">
        <f t="shared" si="118"/>
        <v>-2.4001588089952453E-3</v>
      </c>
      <c r="J593" s="3" cm="1">
        <f t="array" ref="J593">B593*INDEX(AJ$3:AJ$7,2022-YEAR($A593))/1000000</f>
        <v>201.09520224928499</v>
      </c>
      <c r="K593" s="3" cm="1">
        <f t="array" ref="K593">C593*INDEX(AK$3:AK$7,2022-YEAR($A593))/1000000</f>
        <v>202.68240855200003</v>
      </c>
      <c r="L593" s="3" cm="1">
        <f t="array" ref="L593">D593*INDEX(AL$3:AL$7,2022-YEAR($A593))/1000000</f>
        <v>362.48317033550001</v>
      </c>
      <c r="M593" s="3" cm="1">
        <f t="array" ref="M593">E593*INDEX(AM$3:AM$7,2022-YEAR($A593))/1000000</f>
        <v>808.93133003471598</v>
      </c>
      <c r="N593" s="3"/>
      <c r="O593" s="8">
        <v>43594</v>
      </c>
      <c r="P593" s="7">
        <f t="shared" si="119"/>
        <v>1527643.5276980633</v>
      </c>
      <c r="Q593" s="7">
        <f t="shared" si="115"/>
        <v>1516930.8039394068</v>
      </c>
      <c r="R593" s="6">
        <f t="shared" si="116"/>
        <v>-2.136169974379043E-3</v>
      </c>
      <c r="S593" s="9">
        <f t="shared" si="120"/>
        <v>0</v>
      </c>
      <c r="T593" s="7">
        <f t="shared" si="121"/>
        <v>375534.87297261751</v>
      </c>
      <c r="U593" s="7">
        <f t="shared" si="122"/>
        <v>384538.05910018546</v>
      </c>
      <c r="V593" s="7">
        <f t="shared" si="123"/>
        <v>382575.15687689837</v>
      </c>
      <c r="W593" s="7">
        <f t="shared" si="124"/>
        <v>384995.43874836189</v>
      </c>
      <c r="X593" s="7">
        <f t="shared" si="125"/>
        <v>369668.28754264739</v>
      </c>
      <c r="Y593" s="7">
        <f t="shared" si="125"/>
        <v>380921.74571093835</v>
      </c>
      <c r="Z593" s="7">
        <f t="shared" si="125"/>
        <v>382269.382131194</v>
      </c>
      <c r="AA593" s="7">
        <f t="shared" si="117"/>
        <v>384071.38855462702</v>
      </c>
      <c r="AB593" s="7" cm="1">
        <f t="array" ref="AB593">SUM(ABS(T593:W593-X592:AA592))</f>
        <v>0</v>
      </c>
      <c r="AC593" s="6">
        <f t="shared" si="126"/>
        <v>0.24369489141009865</v>
      </c>
      <c r="AD593" s="6">
        <f t="shared" si="126"/>
        <v>0.25111346194678114</v>
      </c>
      <c r="AE593" s="6">
        <f t="shared" si="126"/>
        <v>0.25200185871264275</v>
      </c>
      <c r="AF593" s="6">
        <f t="shared" si="126"/>
        <v>0.25318978793047742</v>
      </c>
    </row>
    <row r="594" spans="1:32" x14ac:dyDescent="0.25">
      <c r="A594" s="1">
        <v>43595</v>
      </c>
      <c r="B594" s="3">
        <v>354.67001299999998</v>
      </c>
      <c r="C594" s="5">
        <v>48.189999</v>
      </c>
      <c r="D594" s="3">
        <v>112.510002</v>
      </c>
      <c r="E594" s="3">
        <v>1167.6400149999999</v>
      </c>
      <c r="F594" s="6">
        <f t="shared" si="118"/>
        <v>1.5248863196442031E-3</v>
      </c>
      <c r="G594" s="6">
        <f t="shared" si="118"/>
        <v>1.666660267229525E-2</v>
      </c>
      <c r="H594" s="6">
        <f t="shared" si="118"/>
        <v>-8.8828655052330951E-5</v>
      </c>
      <c r="I594" s="6">
        <f t="shared" si="118"/>
        <v>-2.8250383844841132E-4</v>
      </c>
      <c r="J594" s="3" cm="1">
        <f t="array" ref="J594">B594*INDEX(AJ$3:AJ$7,2022-YEAR($A594))/1000000</f>
        <v>201.401849572141</v>
      </c>
      <c r="K594" s="3" cm="1">
        <f t="array" ref="K594">C594*INDEX(AK$3:AK$7,2022-YEAR($A594))/1000000</f>
        <v>206.060435724</v>
      </c>
      <c r="L594" s="3" cm="1">
        <f t="array" ref="L594">D594*INDEX(AL$3:AL$7,2022-YEAR($A594))/1000000</f>
        <v>362.45097144300001</v>
      </c>
      <c r="M594" s="3" cm="1">
        <f t="array" ref="M594">E594*INDEX(AM$3:AM$7,2022-YEAR($A594))/1000000</f>
        <v>808.70280382893986</v>
      </c>
      <c r="N594" s="3"/>
      <c r="O594" s="8">
        <v>43595</v>
      </c>
      <c r="P594" s="7">
        <f t="shared" si="119"/>
        <v>1516930.8039394068</v>
      </c>
      <c r="Q594" s="7">
        <f t="shared" si="115"/>
        <v>1523700.719322301</v>
      </c>
      <c r="R594" s="6">
        <f t="shared" si="116"/>
        <v>-7.0125808570007386E-3</v>
      </c>
      <c r="S594" s="9">
        <f t="shared" si="120"/>
        <v>0</v>
      </c>
      <c r="T594" s="7">
        <f t="shared" si="121"/>
        <v>369668.28754264739</v>
      </c>
      <c r="U594" s="7">
        <f t="shared" si="122"/>
        <v>380921.74571093835</v>
      </c>
      <c r="V594" s="7">
        <f t="shared" si="123"/>
        <v>382269.382131194</v>
      </c>
      <c r="W594" s="7">
        <f t="shared" si="124"/>
        <v>384071.38855462702</v>
      </c>
      <c r="X594" s="7">
        <f t="shared" si="125"/>
        <v>370231.98965712747</v>
      </c>
      <c r="Y594" s="7">
        <f t="shared" si="125"/>
        <v>387270.41709593963</v>
      </c>
      <c r="Z594" s="7">
        <f t="shared" si="125"/>
        <v>382235.42565611162</v>
      </c>
      <c r="AA594" s="7">
        <f t="shared" si="117"/>
        <v>383962.88691312209</v>
      </c>
      <c r="AB594" s="7" cm="1">
        <f t="array" ref="AB594">SUM(ABS(T594:W594-X593:AA593))</f>
        <v>0</v>
      </c>
      <c r="AC594" s="6">
        <f t="shared" si="126"/>
        <v>0.24298209284943845</v>
      </c>
      <c r="AD594" s="6">
        <f t="shared" si="126"/>
        <v>0.25416435930291253</v>
      </c>
      <c r="AE594" s="6">
        <f t="shared" si="126"/>
        <v>0.25085991022313037</v>
      </c>
      <c r="AF594" s="6">
        <f t="shared" si="126"/>
        <v>0.25199363762451849</v>
      </c>
    </row>
    <row r="595" spans="1:32" x14ac:dyDescent="0.25">
      <c r="A595" s="1">
        <v>43598</v>
      </c>
      <c r="B595" s="3">
        <v>337.36999500000002</v>
      </c>
      <c r="C595" s="5">
        <v>48.049999</v>
      </c>
      <c r="D595" s="3">
        <v>109.449997</v>
      </c>
      <c r="E595" s="3">
        <v>1136.589966</v>
      </c>
      <c r="F595" s="6">
        <f t="shared" si="118"/>
        <v>-4.8777786014855384E-2</v>
      </c>
      <c r="G595" s="6">
        <f t="shared" si="118"/>
        <v>-2.9051671073908603E-3</v>
      </c>
      <c r="H595" s="6">
        <f t="shared" si="118"/>
        <v>-2.7197626394140584E-2</v>
      </c>
      <c r="I595" s="6">
        <f t="shared" si="118"/>
        <v>-2.6592141928263646E-2</v>
      </c>
      <c r="J595" s="3" cm="1">
        <f t="array" ref="J595">B595*INDEX(AJ$3:AJ$7,2022-YEAR($A595))/1000000</f>
        <v>191.57791325071503</v>
      </c>
      <c r="K595" s="3" cm="1">
        <f t="array" ref="K595">C595*INDEX(AK$3:AK$7,2022-YEAR($A595))/1000000</f>
        <v>205.46179572400001</v>
      </c>
      <c r="L595" s="3" cm="1">
        <f t="array" ref="L595">D595*INDEX(AL$3:AL$7,2022-YEAR($A595))/1000000</f>
        <v>352.59316533549998</v>
      </c>
      <c r="M595" s="3" cm="1">
        <f t="array" ref="M595">E595*INDEX(AM$3:AM$7,2022-YEAR($A595))/1000000</f>
        <v>787.19766409173599</v>
      </c>
      <c r="N595" s="3"/>
      <c r="O595" s="8">
        <v>43598</v>
      </c>
      <c r="P595" s="7">
        <f t="shared" si="119"/>
        <v>1523700.719322301</v>
      </c>
      <c r="Q595" s="7">
        <f t="shared" si="115"/>
        <v>1483910.2453919589</v>
      </c>
      <c r="R595" s="6">
        <f t="shared" si="116"/>
        <v>4.4629032288836523E-3</v>
      </c>
      <c r="S595" s="9">
        <f t="shared" si="120"/>
        <v>0</v>
      </c>
      <c r="T595" s="7">
        <f t="shared" si="121"/>
        <v>370231.98965712747</v>
      </c>
      <c r="U595" s="7">
        <f t="shared" si="122"/>
        <v>387270.41709593963</v>
      </c>
      <c r="V595" s="7">
        <f t="shared" si="123"/>
        <v>382235.42565611162</v>
      </c>
      <c r="W595" s="7">
        <f t="shared" si="124"/>
        <v>383962.88691312209</v>
      </c>
      <c r="X595" s="7">
        <f t="shared" si="125"/>
        <v>352172.89288977796</v>
      </c>
      <c r="Y595" s="7">
        <f t="shared" si="125"/>
        <v>386145.33181852696</v>
      </c>
      <c r="Z595" s="7">
        <f t="shared" si="125"/>
        <v>371839.52935451141</v>
      </c>
      <c r="AA595" s="7">
        <f t="shared" si="117"/>
        <v>373752.49132914247</v>
      </c>
      <c r="AB595" s="7" cm="1">
        <f t="array" ref="AB595">SUM(ABS(T595:W595-X594:AA594))</f>
        <v>0</v>
      </c>
      <c r="AC595" s="6">
        <f t="shared" si="126"/>
        <v>0.23732762408197761</v>
      </c>
      <c r="AD595" s="6">
        <f t="shared" si="126"/>
        <v>0.26022148780065257</v>
      </c>
      <c r="AE595" s="6">
        <f t="shared" si="126"/>
        <v>0.25058087610702762</v>
      </c>
      <c r="AF595" s="6">
        <f t="shared" si="126"/>
        <v>0.25187001201034215</v>
      </c>
    </row>
    <row r="596" spans="1:32" x14ac:dyDescent="0.25">
      <c r="A596" s="1">
        <v>43599</v>
      </c>
      <c r="B596" s="3">
        <v>343.040009</v>
      </c>
      <c r="C596" s="5">
        <v>48.689999</v>
      </c>
      <c r="D596" s="3">
        <v>110.32</v>
      </c>
      <c r="E596" s="3">
        <v>1124.8599850000001</v>
      </c>
      <c r="F596" s="6">
        <f t="shared" si="118"/>
        <v>1.6806515351194706E-2</v>
      </c>
      <c r="G596" s="6">
        <f t="shared" si="118"/>
        <v>1.3319459174182313E-2</v>
      </c>
      <c r="H596" s="6">
        <f t="shared" si="118"/>
        <v>7.9488627121662159E-3</v>
      </c>
      <c r="I596" s="6">
        <f t="shared" si="118"/>
        <v>-1.0320327779490546E-2</v>
      </c>
      <c r="J596" s="3" cm="1">
        <f t="array" ref="J596">B596*INDEX(AJ$3:AJ$7,2022-YEAR($A596))/1000000</f>
        <v>194.79767039071299</v>
      </c>
      <c r="K596" s="3" cm="1">
        <f t="array" ref="K596">C596*INDEX(AK$3:AK$7,2022-YEAR($A596))/1000000</f>
        <v>208.19843572400001</v>
      </c>
      <c r="L596" s="3" cm="1">
        <f t="array" ref="L596">D596*INDEX(AL$3:AL$7,2022-YEAR($A596))/1000000</f>
        <v>355.39587999999998</v>
      </c>
      <c r="M596" s="3" cm="1">
        <f t="array" ref="M596">E596*INDEX(AM$3:AM$7,2022-YEAR($A596))/1000000</f>
        <v>779.07352617106005</v>
      </c>
      <c r="N596" s="3"/>
      <c r="O596" s="8">
        <v>43599</v>
      </c>
      <c r="P596" s="7">
        <f t="shared" si="119"/>
        <v>1483910.2453919589</v>
      </c>
      <c r="Q596" s="7">
        <f t="shared" si="115"/>
        <v>1494070.7446559211</v>
      </c>
      <c r="R596" s="6">
        <f t="shared" si="116"/>
        <v>-2.6114363159216558E-2</v>
      </c>
      <c r="S596" s="9">
        <f t="shared" si="120"/>
        <v>0</v>
      </c>
      <c r="T596" s="7">
        <f t="shared" si="121"/>
        <v>352172.89288977796</v>
      </c>
      <c r="U596" s="7">
        <f t="shared" si="122"/>
        <v>386145.33181852696</v>
      </c>
      <c r="V596" s="7">
        <f t="shared" si="123"/>
        <v>371839.52935451141</v>
      </c>
      <c r="W596" s="7">
        <f t="shared" si="124"/>
        <v>373752.49132914247</v>
      </c>
      <c r="X596" s="7">
        <f t="shared" si="125"/>
        <v>358091.69202040468</v>
      </c>
      <c r="Y596" s="7">
        <f t="shared" si="125"/>
        <v>391288.57880098495</v>
      </c>
      <c r="Z596" s="7">
        <f t="shared" si="125"/>
        <v>374795.23072430689</v>
      </c>
      <c r="AA596" s="7">
        <f t="shared" si="117"/>
        <v>369895.24311022455</v>
      </c>
      <c r="AB596" s="7" cm="1">
        <f t="array" ref="AB596">SUM(ABS(T596:W596-X595:AA595))</f>
        <v>0</v>
      </c>
      <c r="AC596" s="6">
        <f t="shared" si="126"/>
        <v>0.23967519162077686</v>
      </c>
      <c r="AD596" s="6">
        <f t="shared" si="126"/>
        <v>0.26189427789853231</v>
      </c>
      <c r="AE596" s="6">
        <f t="shared" si="126"/>
        <v>0.25085507635089987</v>
      </c>
      <c r="AF596" s="6">
        <f t="shared" si="126"/>
        <v>0.2475754541297909</v>
      </c>
    </row>
    <row r="597" spans="1:32" x14ac:dyDescent="0.25">
      <c r="A597" s="1">
        <v>43600</v>
      </c>
      <c r="B597" s="3">
        <v>345.64001500000001</v>
      </c>
      <c r="C597" s="5">
        <v>49.18</v>
      </c>
      <c r="D597" s="3">
        <v>109.900002</v>
      </c>
      <c r="E597" s="3">
        <v>1170.8000489999999</v>
      </c>
      <c r="F597" s="6">
        <f t="shared" si="118"/>
        <v>7.5793083365969238E-3</v>
      </c>
      <c r="G597" s="6">
        <f t="shared" si="118"/>
        <v>1.0063688849120789E-2</v>
      </c>
      <c r="H597" s="6">
        <f t="shared" si="118"/>
        <v>-3.8070884699056284E-3</v>
      </c>
      <c r="I597" s="6">
        <f t="shared" si="118"/>
        <v>4.0840695386635151E-2</v>
      </c>
      <c r="J597" s="3" cm="1">
        <f t="array" ref="J597">B597*INDEX(AJ$3:AJ$7,2022-YEAR($A597))/1000000</f>
        <v>196.27410199785501</v>
      </c>
      <c r="K597" s="3" cm="1">
        <f t="array" ref="K597">C597*INDEX(AK$3:AK$7,2022-YEAR($A597))/1000000</f>
        <v>210.29367999999999</v>
      </c>
      <c r="L597" s="3" cm="1">
        <f t="array" ref="L597">D597*INDEX(AL$3:AL$7,2022-YEAR($A597))/1000000</f>
        <v>354.04285644300001</v>
      </c>
      <c r="M597" s="3" cm="1">
        <f t="array" ref="M597">E597*INDEX(AM$3:AM$7,2022-YEAR($A597))/1000000</f>
        <v>810.8914307372039</v>
      </c>
      <c r="N597" s="3"/>
      <c r="O597" s="8">
        <v>43600</v>
      </c>
      <c r="P597" s="7">
        <f t="shared" si="119"/>
        <v>1494070.7446559211</v>
      </c>
      <c r="Q597" s="7">
        <f t="shared" si="115"/>
        <v>1514402.538857149</v>
      </c>
      <c r="R597" s="6">
        <f t="shared" si="116"/>
        <v>6.847111741100198E-3</v>
      </c>
      <c r="S597" s="9">
        <f t="shared" si="120"/>
        <v>0</v>
      </c>
      <c r="T597" s="7">
        <f t="shared" si="121"/>
        <v>358091.69202040468</v>
      </c>
      <c r="U597" s="7">
        <f t="shared" si="122"/>
        <v>391288.57880098495</v>
      </c>
      <c r="V597" s="7">
        <f t="shared" si="123"/>
        <v>374795.23072430689</v>
      </c>
      <c r="W597" s="7">
        <f t="shared" si="124"/>
        <v>369895.24311022455</v>
      </c>
      <c r="X597" s="7">
        <f t="shared" si="125"/>
        <v>360805.77936700103</v>
      </c>
      <c r="Y597" s="7">
        <f t="shared" si="125"/>
        <v>395226.38530825271</v>
      </c>
      <c r="Z597" s="7">
        <f t="shared" si="125"/>
        <v>373368.35212284076</v>
      </c>
      <c r="AA597" s="7">
        <f t="shared" si="117"/>
        <v>385002.02205905452</v>
      </c>
      <c r="AB597" s="7" cm="1">
        <f t="array" ref="AB597">SUM(ABS(T597:W597-X596:AA596))</f>
        <v>0</v>
      </c>
      <c r="AC597" s="6">
        <f t="shared" si="126"/>
        <v>0.23824958695545032</v>
      </c>
      <c r="AD597" s="6">
        <f t="shared" si="126"/>
        <v>0.26097842229352847</v>
      </c>
      <c r="AE597" s="6">
        <f t="shared" si="126"/>
        <v>0.24654498559187898</v>
      </c>
      <c r="AF597" s="6">
        <f t="shared" si="126"/>
        <v>0.25422700515914226</v>
      </c>
    </row>
    <row r="598" spans="1:32" x14ac:dyDescent="0.25">
      <c r="A598" s="1">
        <v>43601</v>
      </c>
      <c r="B598" s="3">
        <v>353.80999800000001</v>
      </c>
      <c r="C598" s="5">
        <v>49.580002</v>
      </c>
      <c r="D598" s="3">
        <v>111.30999799999999</v>
      </c>
      <c r="E598" s="3">
        <v>1184.5</v>
      </c>
      <c r="F598" s="6">
        <f t="shared" si="118"/>
        <v>2.3637260286544004E-2</v>
      </c>
      <c r="G598" s="6">
        <f t="shared" si="118"/>
        <v>8.1334282228548993E-3</v>
      </c>
      <c r="H598" s="6">
        <f t="shared" si="118"/>
        <v>1.2829808683715971E-2</v>
      </c>
      <c r="I598" s="6">
        <f t="shared" si="118"/>
        <v>1.17013584101755E-2</v>
      </c>
      <c r="J598" s="3" cm="1">
        <f t="array" ref="J598">B598*INDEX(AJ$3:AJ$7,2022-YEAR($A598))/1000000</f>
        <v>200.913484034286</v>
      </c>
      <c r="K598" s="3" cm="1">
        <f t="array" ref="K598">C598*INDEX(AK$3:AK$7,2022-YEAR($A598))/1000000</f>
        <v>212.00408855200001</v>
      </c>
      <c r="L598" s="3" cm="1">
        <f t="array" ref="L598">D598*INDEX(AL$3:AL$7,2022-YEAR($A598))/1000000</f>
        <v>358.585158557</v>
      </c>
      <c r="M598" s="3" cm="1">
        <f t="array" ref="M598">E598*INDEX(AM$3:AM$7,2022-YEAR($A598))/1000000</f>
        <v>820.37996199999998</v>
      </c>
      <c r="N598" s="3"/>
      <c r="O598" s="8">
        <v>43601</v>
      </c>
      <c r="P598" s="7">
        <f t="shared" si="119"/>
        <v>1514402.538857149</v>
      </c>
      <c r="Q598" s="7">
        <f t="shared" si="115"/>
        <v>1535440.8355886647</v>
      </c>
      <c r="R598" s="6">
        <f t="shared" si="116"/>
        <v>1.3608320940592611E-2</v>
      </c>
      <c r="S598" s="9">
        <f t="shared" si="120"/>
        <v>0</v>
      </c>
      <c r="T598" s="7">
        <f t="shared" si="121"/>
        <v>360805.77936700103</v>
      </c>
      <c r="U598" s="7">
        <f t="shared" si="122"/>
        <v>395226.38530825271</v>
      </c>
      <c r="V598" s="7">
        <f t="shared" si="123"/>
        <v>373368.35212284076</v>
      </c>
      <c r="W598" s="7">
        <f t="shared" si="124"/>
        <v>385002.02205905452</v>
      </c>
      <c r="X598" s="7">
        <f t="shared" si="125"/>
        <v>369334.23948678822</v>
      </c>
      <c r="Y598" s="7">
        <f t="shared" si="125"/>
        <v>398440.93074493576</v>
      </c>
      <c r="Z598" s="7">
        <f t="shared" si="125"/>
        <v>378158.59664913104</v>
      </c>
      <c r="AA598" s="7">
        <f t="shared" si="117"/>
        <v>389507.06870780978</v>
      </c>
      <c r="AB598" s="7" cm="1">
        <f t="array" ref="AB598">SUM(ABS(T598:W598-X597:AA597))</f>
        <v>0</v>
      </c>
      <c r="AC598" s="6">
        <f t="shared" si="126"/>
        <v>0.24053954468730218</v>
      </c>
      <c r="AD598" s="6">
        <f t="shared" si="126"/>
        <v>0.25949611441210596</v>
      </c>
      <c r="AE598" s="6">
        <f t="shared" si="126"/>
        <v>0.24628666105793048</v>
      </c>
      <c r="AF598" s="6">
        <f t="shared" si="126"/>
        <v>0.25367767984266137</v>
      </c>
    </row>
    <row r="599" spans="1:32" x14ac:dyDescent="0.25">
      <c r="A599" s="1">
        <v>43602</v>
      </c>
      <c r="B599" s="3">
        <v>355.01998900000001</v>
      </c>
      <c r="C599" s="5">
        <v>49.200001</v>
      </c>
      <c r="D599" s="3">
        <v>110.769997</v>
      </c>
      <c r="E599" s="3">
        <v>1168.780029</v>
      </c>
      <c r="F599" s="6">
        <f t="shared" si="118"/>
        <v>3.4198892254029278E-3</v>
      </c>
      <c r="G599" s="6">
        <f t="shared" si="118"/>
        <v>-7.6644006589592362E-3</v>
      </c>
      <c r="H599" s="6">
        <f t="shared" si="118"/>
        <v>-4.8513252151886066E-3</v>
      </c>
      <c r="I599" s="6">
        <f t="shared" si="118"/>
        <v>-1.3271398058252393E-2</v>
      </c>
      <c r="J599" s="3" cm="1">
        <f t="array" ref="J599">B599*INDEX(AJ$3:AJ$7,2022-YEAR($A599))/1000000</f>
        <v>201.60058589357303</v>
      </c>
      <c r="K599" s="3" cm="1">
        <f t="array" ref="K599">C599*INDEX(AK$3:AK$7,2022-YEAR($A599))/1000000</f>
        <v>210.379204276</v>
      </c>
      <c r="L599" s="3" cm="1">
        <f t="array" ref="L599">D599*INDEX(AL$3:AL$7,2022-YEAR($A599))/1000000</f>
        <v>356.84554533549999</v>
      </c>
      <c r="M599" s="3" cm="1">
        <f t="array" ref="M599">E599*INDEX(AM$3:AM$7,2022-YEAR($A599))/1000000</f>
        <v>809.49237296528395</v>
      </c>
      <c r="N599" s="3"/>
      <c r="O599" s="8">
        <v>43602</v>
      </c>
      <c r="P599" s="7">
        <f t="shared" si="119"/>
        <v>1535440.8355886647</v>
      </c>
      <c r="Q599" s="7">
        <f t="shared" si="115"/>
        <v>1526646.2331521115</v>
      </c>
      <c r="R599" s="6">
        <f t="shared" si="116"/>
        <v>1.3892143067451901E-2</v>
      </c>
      <c r="S599" s="9">
        <f t="shared" si="120"/>
        <v>0</v>
      </c>
      <c r="T599" s="7">
        <f t="shared" si="121"/>
        <v>369334.23948678822</v>
      </c>
      <c r="U599" s="7">
        <f t="shared" si="122"/>
        <v>398440.93074493576</v>
      </c>
      <c r="V599" s="7">
        <f t="shared" si="123"/>
        <v>378158.59664913104</v>
      </c>
      <c r="W599" s="7">
        <f t="shared" si="124"/>
        <v>389507.06870780978</v>
      </c>
      <c r="X599" s="7">
        <f t="shared" si="125"/>
        <v>370597.32167298149</v>
      </c>
      <c r="Y599" s="7">
        <f t="shared" si="125"/>
        <v>395387.11981277791</v>
      </c>
      <c r="Z599" s="7">
        <f t="shared" si="125"/>
        <v>376324.02631386684</v>
      </c>
      <c r="AA599" s="7">
        <f t="shared" si="117"/>
        <v>384337.76535248535</v>
      </c>
      <c r="AB599" s="7" cm="1">
        <f t="array" ref="AB599">SUM(ABS(T599:W599-X598:AA598))</f>
        <v>0</v>
      </c>
      <c r="AC599" s="6">
        <f t="shared" si="126"/>
        <v>0.24275258643765704</v>
      </c>
      <c r="AD599" s="6">
        <f t="shared" si="126"/>
        <v>0.25899066281807176</v>
      </c>
      <c r="AE599" s="6">
        <f t="shared" si="126"/>
        <v>0.24650375322176607</v>
      </c>
      <c r="AF599" s="6">
        <f t="shared" si="126"/>
        <v>0.25175299752250513</v>
      </c>
    </row>
    <row r="600" spans="1:32" x14ac:dyDescent="0.25">
      <c r="A600" s="1">
        <v>43605</v>
      </c>
      <c r="B600" s="3">
        <v>352.790009</v>
      </c>
      <c r="C600" s="5">
        <v>48.849997999999999</v>
      </c>
      <c r="D600" s="3">
        <v>111.349998</v>
      </c>
      <c r="E600" s="3">
        <v>1144.660034</v>
      </c>
      <c r="F600" s="6">
        <f t="shared" si="118"/>
        <v>-6.2812801225117232E-3</v>
      </c>
      <c r="G600" s="6">
        <f t="shared" si="118"/>
        <v>-7.1138819692300181E-3</v>
      </c>
      <c r="H600" s="6">
        <f t="shared" si="118"/>
        <v>5.2360839190055408E-3</v>
      </c>
      <c r="I600" s="6">
        <f t="shared" si="118"/>
        <v>-2.063689864776086E-2</v>
      </c>
      <c r="J600" s="3" cm="1">
        <f t="array" ref="J600">B600*INDEX(AJ$3:AJ$7,2022-YEAR($A600))/1000000</f>
        <v>200.334276140713</v>
      </c>
      <c r="K600" s="3" cm="1">
        <f t="array" ref="K600">C600*INDEX(AK$3:AK$7,2022-YEAR($A600))/1000000</f>
        <v>208.88259144799997</v>
      </c>
      <c r="L600" s="3" cm="1">
        <f t="array" ref="L600">D600*INDEX(AL$3:AL$7,2022-YEAR($A600))/1000000</f>
        <v>358.71401855699997</v>
      </c>
      <c r="M600" s="3" cm="1">
        <f t="array" ref="M600">E600*INDEX(AM$3:AM$7,2022-YEAR($A600))/1000000</f>
        <v>792.78696090826406</v>
      </c>
      <c r="N600" s="3"/>
      <c r="O600" s="8">
        <v>43605</v>
      </c>
      <c r="P600" s="7">
        <f t="shared" si="119"/>
        <v>1526646.2331521115</v>
      </c>
      <c r="Q600" s="7">
        <f t="shared" si="115"/>
        <v>1515544.5949319603</v>
      </c>
      <c r="R600" s="6">
        <f t="shared" si="116"/>
        <v>-5.7277377497788606E-3</v>
      </c>
      <c r="S600" s="9">
        <f t="shared" si="120"/>
        <v>0</v>
      </c>
      <c r="T600" s="7">
        <f t="shared" si="121"/>
        <v>370597.32167298149</v>
      </c>
      <c r="U600" s="7">
        <f t="shared" si="122"/>
        <v>395387.11981277791</v>
      </c>
      <c r="V600" s="7">
        <f t="shared" si="123"/>
        <v>376324.02631386684</v>
      </c>
      <c r="W600" s="7">
        <f t="shared" si="124"/>
        <v>384337.76535248535</v>
      </c>
      <c r="X600" s="7">
        <f t="shared" si="125"/>
        <v>368269.49608290091</v>
      </c>
      <c r="Y600" s="7">
        <f t="shared" si="125"/>
        <v>392574.38251027599</v>
      </c>
      <c r="Z600" s="7">
        <f t="shared" si="125"/>
        <v>378294.49049638433</v>
      </c>
      <c r="AA600" s="7">
        <f t="shared" si="117"/>
        <v>376406.22584239923</v>
      </c>
      <c r="AB600" s="7" cm="1">
        <f t="array" ref="AB600">SUM(ABS(T600:W600-X599:AA599))</f>
        <v>0</v>
      </c>
      <c r="AC600" s="6">
        <f t="shared" si="126"/>
        <v>0.24299482662167007</v>
      </c>
      <c r="AD600" s="6">
        <f t="shared" si="126"/>
        <v>0.2590318911255135</v>
      </c>
      <c r="AE600" s="6">
        <f t="shared" si="126"/>
        <v>0.24960960684457303</v>
      </c>
      <c r="AF600" s="6">
        <f t="shared" si="126"/>
        <v>0.24836367540824347</v>
      </c>
    </row>
    <row r="601" spans="1:32" x14ac:dyDescent="0.25">
      <c r="A601" s="1">
        <v>43606</v>
      </c>
      <c r="B601" s="3">
        <v>358.75</v>
      </c>
      <c r="C601" s="5">
        <v>48.599997999999999</v>
      </c>
      <c r="D601" s="3">
        <v>111.730003</v>
      </c>
      <c r="E601" s="3">
        <v>1154.4399410000001</v>
      </c>
      <c r="F601" s="6">
        <f t="shared" si="118"/>
        <v>1.6893876946498132E-2</v>
      </c>
      <c r="G601" s="6">
        <f t="shared" si="118"/>
        <v>-5.117707476671729E-3</v>
      </c>
      <c r="H601" s="6">
        <f t="shared" si="118"/>
        <v>3.412707739788079E-3</v>
      </c>
      <c r="I601" s="6">
        <f t="shared" si="118"/>
        <v>8.5439403049867302E-3</v>
      </c>
      <c r="J601" s="3" cm="1">
        <f t="array" ref="J601">B601*INDEX(AJ$3:AJ$7,2022-YEAR($A601))/1000000</f>
        <v>203.71869874999999</v>
      </c>
      <c r="K601" s="3" cm="1">
        <f t="array" ref="K601">C601*INDEX(AK$3:AK$7,2022-YEAR($A601))/1000000</f>
        <v>207.81359144799998</v>
      </c>
      <c r="L601" s="3" cm="1">
        <f t="array" ref="L601">D601*INDEX(AL$3:AL$7,2022-YEAR($A601))/1000000</f>
        <v>359.93820466450001</v>
      </c>
      <c r="M601" s="3" cm="1">
        <f t="array" ref="M601">E601*INDEX(AM$3:AM$7,2022-YEAR($A601))/1000000</f>
        <v>799.56048537683603</v>
      </c>
      <c r="N601" s="3"/>
      <c r="O601" s="8">
        <v>43606</v>
      </c>
      <c r="P601" s="7">
        <f t="shared" si="119"/>
        <v>1515544.5949319603</v>
      </c>
      <c r="Q601" s="7">
        <f t="shared" si="115"/>
        <v>1524264.0144890705</v>
      </c>
      <c r="R601" s="6">
        <f t="shared" si="116"/>
        <v>-7.2719127582224763E-3</v>
      </c>
      <c r="S601" s="9">
        <f t="shared" si="120"/>
        <v>0</v>
      </c>
      <c r="T601" s="7">
        <f t="shared" si="121"/>
        <v>368269.49608290091</v>
      </c>
      <c r="U601" s="7">
        <f t="shared" si="122"/>
        <v>392574.38251027599</v>
      </c>
      <c r="V601" s="7">
        <f t="shared" si="123"/>
        <v>378294.49049638433</v>
      </c>
      <c r="W601" s="7">
        <f t="shared" si="124"/>
        <v>376406.22584239923</v>
      </c>
      <c r="X601" s="7">
        <f t="shared" si="125"/>
        <v>374490.99563287437</v>
      </c>
      <c r="Y601" s="7">
        <f t="shared" si="125"/>
        <v>390565.30165775336</v>
      </c>
      <c r="Z601" s="7">
        <f t="shared" si="125"/>
        <v>379585.49903202057</v>
      </c>
      <c r="AA601" s="7">
        <f t="shared" si="117"/>
        <v>379622.21816642204</v>
      </c>
      <c r="AB601" s="7" cm="1">
        <f t="array" ref="AB601">SUM(ABS(T601:W601-X600:AA600))</f>
        <v>0</v>
      </c>
      <c r="AC601" s="6">
        <f t="shared" si="126"/>
        <v>0.24568643756797134</v>
      </c>
      <c r="AD601" s="6">
        <f t="shared" si="126"/>
        <v>0.25623205556595774</v>
      </c>
      <c r="AE601" s="6">
        <f t="shared" si="126"/>
        <v>0.24902870855955797</v>
      </c>
      <c r="AF601" s="6">
        <f t="shared" si="126"/>
        <v>0.24905279830651283</v>
      </c>
    </row>
    <row r="602" spans="1:32" x14ac:dyDescent="0.25">
      <c r="A602" s="1">
        <v>43607</v>
      </c>
      <c r="B602" s="3">
        <v>352.77999899999998</v>
      </c>
      <c r="C602" s="5">
        <v>49.650002000000001</v>
      </c>
      <c r="D602" s="3">
        <v>110.82</v>
      </c>
      <c r="E602" s="3">
        <v>1155.849976</v>
      </c>
      <c r="F602" s="6">
        <f t="shared" si="118"/>
        <v>-1.6641117770034963E-2</v>
      </c>
      <c r="G602" s="6">
        <f t="shared" si="118"/>
        <v>2.1605021465227248E-2</v>
      </c>
      <c r="H602" s="6">
        <f t="shared" si="118"/>
        <v>-8.1446610182226431E-3</v>
      </c>
      <c r="I602" s="6">
        <f t="shared" si="118"/>
        <v>1.2214017810043831E-3</v>
      </c>
      <c r="J602" s="3" cm="1">
        <f t="array" ref="J602">B602*INDEX(AJ$3:AJ$7,2022-YEAR($A602))/1000000</f>
        <v>200.32859189214298</v>
      </c>
      <c r="K602" s="3" cm="1">
        <f t="array" ref="K602">C602*INDEX(AK$3:AK$7,2022-YEAR($A602))/1000000</f>
        <v>212.30340855200001</v>
      </c>
      <c r="L602" s="3" cm="1">
        <f t="array" ref="L602">D602*INDEX(AL$3:AL$7,2022-YEAR($A602))/1000000</f>
        <v>357.00662999999997</v>
      </c>
      <c r="M602" s="3" cm="1">
        <f t="array" ref="M602">E602*INDEX(AM$3:AM$7,2022-YEAR($A602))/1000000</f>
        <v>800.53706997769598</v>
      </c>
      <c r="N602" s="3"/>
      <c r="O602" s="8">
        <v>43607</v>
      </c>
      <c r="P602" s="7">
        <f t="shared" si="119"/>
        <v>1524264.0144890705</v>
      </c>
      <c r="Q602" s="7">
        <f t="shared" si="115"/>
        <v>1523842.3134891433</v>
      </c>
      <c r="R602" s="6">
        <f t="shared" si="116"/>
        <v>5.7533243074920914E-3</v>
      </c>
      <c r="S602" s="9">
        <f t="shared" si="120"/>
        <v>0</v>
      </c>
      <c r="T602" s="7">
        <f t="shared" si="121"/>
        <v>374490.99563287437</v>
      </c>
      <c r="U602" s="7">
        <f t="shared" si="122"/>
        <v>390565.30165775336</v>
      </c>
      <c r="V602" s="7">
        <f t="shared" si="123"/>
        <v>379585.49903202057</v>
      </c>
      <c r="W602" s="7">
        <f t="shared" si="124"/>
        <v>379622.21816642204</v>
      </c>
      <c r="X602" s="7">
        <f t="shared" si="125"/>
        <v>368259.04687073006</v>
      </c>
      <c r="Y602" s="7">
        <f t="shared" si="125"/>
        <v>399003.47338364209</v>
      </c>
      <c r="Z602" s="7">
        <f t="shared" si="125"/>
        <v>376493.90381497185</v>
      </c>
      <c r="AA602" s="7">
        <f t="shared" si="117"/>
        <v>380085.88941979932</v>
      </c>
      <c r="AB602" s="7" cm="1">
        <f t="array" ref="AB602">SUM(ABS(T602:W602-X601:AA601))</f>
        <v>0</v>
      </c>
      <c r="AC602" s="6">
        <f t="shared" si="126"/>
        <v>0.24166479931084664</v>
      </c>
      <c r="AD602" s="6">
        <f t="shared" si="126"/>
        <v>0.26184039506689077</v>
      </c>
      <c r="AE602" s="6">
        <f t="shared" si="126"/>
        <v>0.24706880789582053</v>
      </c>
      <c r="AF602" s="6">
        <f t="shared" si="126"/>
        <v>0.24942599772644211</v>
      </c>
    </row>
    <row r="603" spans="1:32" x14ac:dyDescent="0.25">
      <c r="A603" s="1">
        <v>43608</v>
      </c>
      <c r="B603" s="3">
        <v>350.54998799999998</v>
      </c>
      <c r="C603" s="5">
        <v>49.849997999999999</v>
      </c>
      <c r="D603" s="3">
        <v>108.639999</v>
      </c>
      <c r="E603" s="3">
        <v>1145.339966</v>
      </c>
      <c r="F603" s="6">
        <f t="shared" si="118"/>
        <v>-6.3212512226351603E-3</v>
      </c>
      <c r="G603" s="6">
        <f t="shared" si="118"/>
        <v>4.0281166554636538E-3</v>
      </c>
      <c r="H603" s="6">
        <f t="shared" si="118"/>
        <v>-1.9671548456957177E-2</v>
      </c>
      <c r="I603" s="6">
        <f t="shared" si="118"/>
        <v>-9.0928842135478138E-3</v>
      </c>
      <c r="J603" s="3" cm="1">
        <f t="array" ref="J603">B603*INDEX(AJ$3:AJ$7,2022-YEAR($A603))/1000000</f>
        <v>199.062264535716</v>
      </c>
      <c r="K603" s="3" cm="1">
        <f t="array" ref="K603">C603*INDEX(AK$3:AK$7,2022-YEAR($A603))/1000000</f>
        <v>213.15859144799998</v>
      </c>
      <c r="L603" s="3" cm="1">
        <f t="array" ref="L603">D603*INDEX(AL$3:AL$7,2022-YEAR($A603))/1000000</f>
        <v>349.98375677850004</v>
      </c>
      <c r="M603" s="3" cm="1">
        <f t="array" ref="M603">E603*INDEX(AM$3:AM$7,2022-YEAR($A603))/1000000</f>
        <v>793.25787909173596</v>
      </c>
      <c r="N603" s="3"/>
      <c r="O603" s="8">
        <v>43608</v>
      </c>
      <c r="P603" s="7">
        <f t="shared" si="119"/>
        <v>1523842.3134891433</v>
      </c>
      <c r="Q603" s="7">
        <f t="shared" si="115"/>
        <v>1512259.3930192469</v>
      </c>
      <c r="R603" s="6">
        <f t="shared" si="116"/>
        <v>-2.7665876509497256E-4</v>
      </c>
      <c r="S603" s="9">
        <f t="shared" si="120"/>
        <v>0</v>
      </c>
      <c r="T603" s="7">
        <f t="shared" si="121"/>
        <v>368259.04687073006</v>
      </c>
      <c r="U603" s="7">
        <f t="shared" si="122"/>
        <v>399003.47338364209</v>
      </c>
      <c r="V603" s="7">
        <f t="shared" si="123"/>
        <v>376493.90381497185</v>
      </c>
      <c r="W603" s="7">
        <f t="shared" si="124"/>
        <v>380085.88941979932</v>
      </c>
      <c r="X603" s="7">
        <f t="shared" si="125"/>
        <v>365931.18892045197</v>
      </c>
      <c r="Y603" s="7">
        <f t="shared" si="125"/>
        <v>400610.70592036651</v>
      </c>
      <c r="Z603" s="7">
        <f t="shared" si="125"/>
        <v>369087.68574232666</v>
      </c>
      <c r="AA603" s="7">
        <f t="shared" si="117"/>
        <v>376629.81243610178</v>
      </c>
      <c r="AB603" s="7" cm="1">
        <f t="array" ref="AB603">SUM(ABS(T603:W603-X602:AA602))</f>
        <v>0</v>
      </c>
      <c r="AC603" s="6">
        <f t="shared" si="126"/>
        <v>0.24197646951946866</v>
      </c>
      <c r="AD603" s="6">
        <f t="shared" si="126"/>
        <v>0.26490872384038672</v>
      </c>
      <c r="AE603" s="6">
        <f t="shared" si="126"/>
        <v>0.2440637416081364</v>
      </c>
      <c r="AF603" s="6">
        <f t="shared" si="126"/>
        <v>0.24905106503200825</v>
      </c>
    </row>
    <row r="604" spans="1:32" x14ac:dyDescent="0.25">
      <c r="A604" s="1">
        <v>43609</v>
      </c>
      <c r="B604" s="3">
        <v>354.89999399999999</v>
      </c>
      <c r="C604" s="5">
        <v>49.610000999999997</v>
      </c>
      <c r="D604" s="3">
        <v>109.709999</v>
      </c>
      <c r="E604" s="3">
        <v>1138.6099850000001</v>
      </c>
      <c r="F604" s="6">
        <f t="shared" si="118"/>
        <v>1.2409088999883355E-2</v>
      </c>
      <c r="G604" s="6">
        <f t="shared" si="118"/>
        <v>-4.8143833426032012E-3</v>
      </c>
      <c r="H604" s="6">
        <f t="shared" si="118"/>
        <v>9.8490428005248987E-3</v>
      </c>
      <c r="I604" s="6">
        <f t="shared" si="118"/>
        <v>-5.8759680093097844E-3</v>
      </c>
      <c r="J604" s="3" cm="1">
        <f t="array" ref="J604">B604*INDEX(AJ$3:AJ$7,2022-YEAR($A604))/1000000</f>
        <v>201.53244589285799</v>
      </c>
      <c r="K604" s="3" cm="1">
        <f t="array" ref="K604">C604*INDEX(AK$3:AK$7,2022-YEAR($A604))/1000000</f>
        <v>212.132364276</v>
      </c>
      <c r="L604" s="3" cm="1">
        <f t="array" ref="L604">D604*INDEX(AL$3:AL$7,2022-YEAR($A604))/1000000</f>
        <v>353.43076177849997</v>
      </c>
      <c r="M604" s="3" cm="1">
        <f t="array" ref="M604">E604*INDEX(AM$3:AM$7,2022-YEAR($A604))/1000000</f>
        <v>788.59672117106004</v>
      </c>
      <c r="N604" s="3"/>
      <c r="O604" s="8">
        <v>43609</v>
      </c>
      <c r="P604" s="7">
        <f t="shared" si="119"/>
        <v>1512259.3930192469</v>
      </c>
      <c r="Q604" s="7">
        <f t="shared" si="115"/>
        <v>1516293.6678857384</v>
      </c>
      <c r="R604" s="6">
        <f t="shared" si="116"/>
        <v>-7.6011279955700006E-3</v>
      </c>
      <c r="S604" s="9">
        <f t="shared" si="120"/>
        <v>0</v>
      </c>
      <c r="T604" s="7">
        <f t="shared" si="121"/>
        <v>365931.18892045197</v>
      </c>
      <c r="U604" s="7">
        <f t="shared" si="122"/>
        <v>400610.70592036651</v>
      </c>
      <c r="V604" s="7">
        <f t="shared" si="123"/>
        <v>369087.68574232666</v>
      </c>
      <c r="W604" s="7">
        <f t="shared" si="124"/>
        <v>376629.81243610178</v>
      </c>
      <c r="X604" s="7">
        <f t="shared" si="125"/>
        <v>370472.06161159894</v>
      </c>
      <c r="Y604" s="7">
        <f t="shared" si="125"/>
        <v>398682.01241091499</v>
      </c>
      <c r="Z604" s="7">
        <f t="shared" si="125"/>
        <v>372722.84615634958</v>
      </c>
      <c r="AA604" s="7">
        <f t="shared" si="117"/>
        <v>374416.74770687486</v>
      </c>
      <c r="AB604" s="7" cm="1">
        <f t="array" ref="AB604">SUM(ABS(T604:W604-X603:AA603))</f>
        <v>0</v>
      </c>
      <c r="AC604" s="6">
        <f t="shared" si="126"/>
        <v>0.24432738160027465</v>
      </c>
      <c r="AD604" s="6">
        <f t="shared" si="126"/>
        <v>0.26293192463622289</v>
      </c>
      <c r="AE604" s="6">
        <f t="shared" si="126"/>
        <v>0.2458117804290906</v>
      </c>
      <c r="AF604" s="6">
        <f t="shared" si="126"/>
        <v>0.24692891333441178</v>
      </c>
    </row>
    <row r="605" spans="1:32" x14ac:dyDescent="0.25">
      <c r="A605" s="1">
        <v>43613</v>
      </c>
      <c r="B605" s="3">
        <v>354.88000499999998</v>
      </c>
      <c r="C605" s="5">
        <v>49.099997999999999</v>
      </c>
      <c r="D605" s="3">
        <v>108.519997</v>
      </c>
      <c r="E605" s="3">
        <v>1139.5600589999999</v>
      </c>
      <c r="F605" s="6">
        <f t="shared" si="118"/>
        <v>-5.6322908813632999E-5</v>
      </c>
      <c r="G605" s="6">
        <f t="shared" si="118"/>
        <v>-1.0280245710940328E-2</v>
      </c>
      <c r="H605" s="6">
        <f t="shared" si="118"/>
        <v>-1.0846796197673814E-2</v>
      </c>
      <c r="I605" s="6">
        <f t="shared" si="118"/>
        <v>8.3441565814124097E-4</v>
      </c>
      <c r="J605" s="3" cm="1">
        <f t="array" ref="J605">B605*INDEX(AJ$3:AJ$7,2022-YEAR($A605))/1000000</f>
        <v>201.52109499928497</v>
      </c>
      <c r="K605" s="3" cm="1">
        <f t="array" ref="K605">C605*INDEX(AK$3:AK$7,2022-YEAR($A605))/1000000</f>
        <v>209.95159144799999</v>
      </c>
      <c r="L605" s="3" cm="1">
        <f t="array" ref="L605">D605*INDEX(AL$3:AL$7,2022-YEAR($A605))/1000000</f>
        <v>349.59717033549998</v>
      </c>
      <c r="M605" s="3" cm="1">
        <f t="array" ref="M605">E605*INDEX(AM$3:AM$7,2022-YEAR($A605))/1000000</f>
        <v>789.25473862316392</v>
      </c>
      <c r="N605" s="3"/>
      <c r="O605" s="8">
        <v>43613</v>
      </c>
      <c r="P605" s="7">
        <f t="shared" si="119"/>
        <v>1516293.6678857384</v>
      </c>
      <c r="Q605" s="7">
        <f t="shared" si="115"/>
        <v>1508443.8232199599</v>
      </c>
      <c r="R605" s="6">
        <f t="shared" si="116"/>
        <v>2.6677135451194101E-3</v>
      </c>
      <c r="S605" s="9">
        <f t="shared" si="120"/>
        <v>0</v>
      </c>
      <c r="T605" s="7">
        <f t="shared" si="121"/>
        <v>370472.06161159894</v>
      </c>
      <c r="U605" s="7">
        <f t="shared" si="122"/>
        <v>398682.01241091499</v>
      </c>
      <c r="V605" s="7">
        <f t="shared" si="123"/>
        <v>372722.84615634958</v>
      </c>
      <c r="W605" s="7">
        <f t="shared" si="124"/>
        <v>374416.74770687486</v>
      </c>
      <c r="X605" s="7">
        <f t="shared" si="125"/>
        <v>370451.19554745476</v>
      </c>
      <c r="Y605" s="7">
        <f t="shared" si="125"/>
        <v>394583.46336279862</v>
      </c>
      <c r="Z605" s="7">
        <f t="shared" si="125"/>
        <v>368679.99740587472</v>
      </c>
      <c r="AA605" s="7">
        <f t="shared" si="117"/>
        <v>374729.16690383176</v>
      </c>
      <c r="AB605" s="7" cm="1">
        <f t="array" ref="AB605">SUM(ABS(T605:W605-X604:AA604))</f>
        <v>0</v>
      </c>
      <c r="AC605" s="6">
        <f t="shared" si="126"/>
        <v>0.2455850127429213</v>
      </c>
      <c r="AD605" s="6">
        <f t="shared" si="126"/>
        <v>0.26158313441233194</v>
      </c>
      <c r="AE605" s="6">
        <f t="shared" si="126"/>
        <v>0.24441082374475284</v>
      </c>
      <c r="AF605" s="6">
        <f t="shared" si="126"/>
        <v>0.24842102909999395</v>
      </c>
    </row>
    <row r="606" spans="1:32" x14ac:dyDescent="0.25">
      <c r="A606" s="1">
        <v>43614</v>
      </c>
      <c r="B606" s="3">
        <v>348.79998799999998</v>
      </c>
      <c r="C606" s="5">
        <v>48.610000999999997</v>
      </c>
      <c r="D606" s="3">
        <v>108.220001</v>
      </c>
      <c r="E606" s="3">
        <v>1119.9399410000001</v>
      </c>
      <c r="F606" s="6">
        <f t="shared" si="118"/>
        <v>-1.7132599510643054E-2</v>
      </c>
      <c r="G606" s="6">
        <f t="shared" si="118"/>
        <v>-9.9795727079255991E-3</v>
      </c>
      <c r="H606" s="6">
        <f t="shared" si="118"/>
        <v>-2.7644305961417315E-3</v>
      </c>
      <c r="I606" s="6">
        <f t="shared" si="118"/>
        <v>-1.7217274197217081E-2</v>
      </c>
      <c r="J606" s="3" cm="1">
        <f t="array" ref="J606">B606*INDEX(AJ$3:AJ$7,2022-YEAR($A606))/1000000</f>
        <v>198.06851478571599</v>
      </c>
      <c r="K606" s="3" cm="1">
        <f t="array" ref="K606">C606*INDEX(AK$3:AK$7,2022-YEAR($A606))/1000000</f>
        <v>207.85636427599999</v>
      </c>
      <c r="L606" s="3" cm="1">
        <f t="array" ref="L606">D606*INDEX(AL$3:AL$7,2022-YEAR($A606))/1000000</f>
        <v>348.63073322149995</v>
      </c>
      <c r="M606" s="3" cm="1">
        <f t="array" ref="M606">E606*INDEX(AM$3:AM$7,2022-YEAR($A606))/1000000</f>
        <v>775.66592337683608</v>
      </c>
      <c r="N606" s="3"/>
      <c r="O606" s="8">
        <v>43614</v>
      </c>
      <c r="P606" s="7">
        <f t="shared" si="119"/>
        <v>1508443.8232199599</v>
      </c>
      <c r="Q606" s="7">
        <f t="shared" si="115"/>
        <v>1490688.2518051399</v>
      </c>
      <c r="R606" s="6">
        <f t="shared" si="116"/>
        <v>-5.1769949529131276E-3</v>
      </c>
      <c r="S606" s="9">
        <f t="shared" si="120"/>
        <v>0</v>
      </c>
      <c r="T606" s="7">
        <f t="shared" si="121"/>
        <v>370451.19554745476</v>
      </c>
      <c r="U606" s="7">
        <f t="shared" si="122"/>
        <v>394583.46336279862</v>
      </c>
      <c r="V606" s="7">
        <f t="shared" si="123"/>
        <v>368679.99740587472</v>
      </c>
      <c r="W606" s="7">
        <f t="shared" si="124"/>
        <v>374729.16690383176</v>
      </c>
      <c r="X606" s="7">
        <f t="shared" si="125"/>
        <v>364104.40357590129</v>
      </c>
      <c r="Y606" s="7">
        <f t="shared" si="125"/>
        <v>390645.68900082447</v>
      </c>
      <c r="Z606" s="7">
        <f t="shared" si="125"/>
        <v>367660.80714086047</v>
      </c>
      <c r="AA606" s="7">
        <f t="shared" si="117"/>
        <v>368277.35208755382</v>
      </c>
      <c r="AB606" s="7" cm="1">
        <f t="array" ref="AB606">SUM(ABS(T606:W606-X605:AA605))</f>
        <v>0</v>
      </c>
      <c r="AC606" s="6">
        <f t="shared" si="126"/>
        <v>0.2442525478650491</v>
      </c>
      <c r="AD606" s="6">
        <f t="shared" si="126"/>
        <v>0.26205726685494063</v>
      </c>
      <c r="AE606" s="6">
        <f t="shared" si="126"/>
        <v>0.24663829388582345</v>
      </c>
      <c r="AF606" s="6">
        <f t="shared" si="126"/>
        <v>0.24705189139418693</v>
      </c>
    </row>
    <row r="607" spans="1:32" x14ac:dyDescent="0.25">
      <c r="A607" s="1">
        <v>43615</v>
      </c>
      <c r="B607" s="3">
        <v>349.86999500000002</v>
      </c>
      <c r="C607" s="5">
        <v>49.25</v>
      </c>
      <c r="D607" s="3">
        <v>107.05999799999999</v>
      </c>
      <c r="E607" s="3">
        <v>1121.410034</v>
      </c>
      <c r="F607" s="6">
        <f t="shared" si="118"/>
        <v>3.067680724805566E-3</v>
      </c>
      <c r="G607" s="6">
        <f t="shared" si="118"/>
        <v>1.3165994380456958E-2</v>
      </c>
      <c r="H607" s="6">
        <f t="shared" si="118"/>
        <v>-1.0718933554620835E-2</v>
      </c>
      <c r="I607" s="6">
        <f t="shared" si="118"/>
        <v>1.3126534255820665E-3</v>
      </c>
      <c r="J607" s="3" cm="1">
        <f t="array" ref="J607">B607*INDEX(AJ$3:AJ$7,2022-YEAR($A607))/1000000</f>
        <v>198.67612575071502</v>
      </c>
      <c r="K607" s="3" cm="1">
        <f t="array" ref="K607">C607*INDEX(AK$3:AK$7,2022-YEAR($A607))/1000000</f>
        <v>210.59299999999999</v>
      </c>
      <c r="L607" s="3" cm="1">
        <f t="array" ref="L607">D607*INDEX(AL$3:AL$7,2022-YEAR($A607))/1000000</f>
        <v>344.89378355700001</v>
      </c>
      <c r="M607" s="3" cm="1">
        <f t="array" ref="M607">E607*INDEX(AM$3:AM$7,2022-YEAR($A607))/1000000</f>
        <v>776.68410390826409</v>
      </c>
      <c r="N607" s="3"/>
      <c r="O607" s="8">
        <v>43615</v>
      </c>
      <c r="P607" s="7">
        <f t="shared" si="119"/>
        <v>1490688.2518051399</v>
      </c>
      <c r="Q607" s="7">
        <f t="shared" si="115"/>
        <v>1493490.9355773421</v>
      </c>
      <c r="R607" s="6">
        <f t="shared" si="116"/>
        <v>-1.1770787311733311E-2</v>
      </c>
      <c r="S607" s="9">
        <f t="shared" si="120"/>
        <v>0</v>
      </c>
      <c r="T607" s="7">
        <f t="shared" si="121"/>
        <v>364104.40357590129</v>
      </c>
      <c r="U607" s="7">
        <f t="shared" si="122"/>
        <v>390645.68900082447</v>
      </c>
      <c r="V607" s="7">
        <f t="shared" si="123"/>
        <v>367660.80714086047</v>
      </c>
      <c r="W607" s="7">
        <f t="shared" si="124"/>
        <v>368277.35208755382</v>
      </c>
      <c r="X607" s="7">
        <f t="shared" si="125"/>
        <v>365221.35963656794</v>
      </c>
      <c r="Y607" s="7">
        <f t="shared" si="125"/>
        <v>395788.92794695904</v>
      </c>
      <c r="Z607" s="7">
        <f t="shared" si="125"/>
        <v>363719.87537847931</v>
      </c>
      <c r="AA607" s="7">
        <f t="shared" si="117"/>
        <v>368760.77261533588</v>
      </c>
      <c r="AB607" s="7" cm="1">
        <f t="array" ref="AB607">SUM(ABS(T607:W607-X606:AA606))</f>
        <v>0</v>
      </c>
      <c r="AC607" s="6">
        <f t="shared" si="126"/>
        <v>0.24454206646750321</v>
      </c>
      <c r="AD607" s="6">
        <f t="shared" si="126"/>
        <v>0.26500926019611765</v>
      </c>
      <c r="AE607" s="6">
        <f t="shared" si="126"/>
        <v>0.24353671436102511</v>
      </c>
      <c r="AF607" s="6">
        <f t="shared" si="126"/>
        <v>0.24691195897535409</v>
      </c>
    </row>
    <row r="608" spans="1:32" x14ac:dyDescent="0.25">
      <c r="A608" s="1">
        <v>43616</v>
      </c>
      <c r="B608" s="3">
        <v>341.60998499999999</v>
      </c>
      <c r="C608" s="5">
        <v>49.130001</v>
      </c>
      <c r="D608" s="3">
        <v>105.959999</v>
      </c>
      <c r="E608" s="3">
        <v>1106.5</v>
      </c>
      <c r="F608" s="6">
        <f t="shared" si="118"/>
        <v>-2.3608797890770861E-2</v>
      </c>
      <c r="G608" s="6">
        <f t="shared" si="118"/>
        <v>-2.4365279187816835E-3</v>
      </c>
      <c r="H608" s="6">
        <f t="shared" si="118"/>
        <v>-1.0274603218281331E-2</v>
      </c>
      <c r="I608" s="6">
        <f t="shared" si="118"/>
        <v>-1.3295791501719334E-2</v>
      </c>
      <c r="J608" s="3" cm="1">
        <f t="array" ref="J608">B608*INDEX(AJ$3:AJ$7,2022-YEAR($A608))/1000000</f>
        <v>193.98562125214499</v>
      </c>
      <c r="K608" s="3" cm="1">
        <f t="array" ref="K608">C608*INDEX(AK$3:AK$7,2022-YEAR($A608))/1000000</f>
        <v>210.079884276</v>
      </c>
      <c r="L608" s="3" cm="1">
        <f t="array" ref="L608">D608*INDEX(AL$3:AL$7,2022-YEAR($A608))/1000000</f>
        <v>341.35013677849997</v>
      </c>
      <c r="M608" s="3" cm="1">
        <f t="array" ref="M608">E608*INDEX(AM$3:AM$7,2022-YEAR($A608))/1000000</f>
        <v>766.35747400000002</v>
      </c>
      <c r="N608" s="3"/>
      <c r="O608" s="8">
        <v>43616</v>
      </c>
      <c r="P608" s="7">
        <f t="shared" si="119"/>
        <v>1493490.9355773421</v>
      </c>
      <c r="Q608" s="7">
        <f t="shared" si="115"/>
        <v>1475264.1037905794</v>
      </c>
      <c r="R608" s="6">
        <f t="shared" si="116"/>
        <v>1.880127363188322E-3</v>
      </c>
      <c r="S608" s="9">
        <f t="shared" si="120"/>
        <v>0</v>
      </c>
      <c r="T608" s="7">
        <f t="shared" si="121"/>
        <v>365221.35963656794</v>
      </c>
      <c r="U608" s="7">
        <f t="shared" si="122"/>
        <v>395788.92794695904</v>
      </c>
      <c r="V608" s="7">
        <f t="shared" si="123"/>
        <v>363719.87537847931</v>
      </c>
      <c r="W608" s="7">
        <f t="shared" si="124"/>
        <v>368760.77261533588</v>
      </c>
      <c r="X608" s="7">
        <f t="shared" si="125"/>
        <v>356598.92237151565</v>
      </c>
      <c r="Y608" s="7">
        <f t="shared" si="125"/>
        <v>394824.57717407157</v>
      </c>
      <c r="Z608" s="7">
        <f t="shared" si="125"/>
        <v>359982.79797636269</v>
      </c>
      <c r="AA608" s="7">
        <f t="shared" si="117"/>
        <v>363857.80626862944</v>
      </c>
      <c r="AB608" s="7" cm="1">
        <f t="array" ref="AB608">SUM(ABS(T608:W608-X607:AA607))</f>
        <v>0</v>
      </c>
      <c r="AC608" s="6">
        <f t="shared" si="126"/>
        <v>0.24171870070942669</v>
      </c>
      <c r="AD608" s="6">
        <f t="shared" si="126"/>
        <v>0.26762975941704248</v>
      </c>
      <c r="AE608" s="6">
        <f t="shared" si="126"/>
        <v>0.24401244295947699</v>
      </c>
      <c r="AF608" s="6">
        <f t="shared" si="126"/>
        <v>0.24663909691405381</v>
      </c>
    </row>
    <row r="609" spans="1:32" x14ac:dyDescent="0.25">
      <c r="A609" s="1">
        <v>43619</v>
      </c>
      <c r="B609" s="3">
        <v>338.89001500000001</v>
      </c>
      <c r="C609" s="5">
        <v>49.98</v>
      </c>
      <c r="D609" s="3">
        <v>106.459999</v>
      </c>
      <c r="E609" s="3">
        <v>1038.73999</v>
      </c>
      <c r="F609" s="6">
        <f t="shared" si="118"/>
        <v>-7.9622087158839339E-3</v>
      </c>
      <c r="G609" s="6">
        <f t="shared" si="118"/>
        <v>1.7301017355973558E-2</v>
      </c>
      <c r="H609" s="6">
        <f t="shared" si="118"/>
        <v>4.7187618414379351E-3</v>
      </c>
      <c r="I609" s="6">
        <f t="shared" si="118"/>
        <v>-6.1238147311342028E-2</v>
      </c>
      <c r="J609" s="3" cm="1">
        <f t="array" ref="J609">B609*INDEX(AJ$3:AJ$7,2022-YEAR($A609))/1000000</f>
        <v>192.44106724785502</v>
      </c>
      <c r="K609" s="3" cm="1">
        <f t="array" ref="K609">C609*INDEX(AK$3:AK$7,2022-YEAR($A609))/1000000</f>
        <v>213.71448000000001</v>
      </c>
      <c r="L609" s="3" cm="1">
        <f t="array" ref="L609">D609*INDEX(AL$3:AL$7,2022-YEAR($A609))/1000000</f>
        <v>342.96088677849997</v>
      </c>
      <c r="M609" s="3" cm="1">
        <f t="array" ref="M609">E609*INDEX(AM$3:AM$7,2022-YEAR($A609))/1000000</f>
        <v>719.42716211404002</v>
      </c>
      <c r="N609" s="3"/>
      <c r="O609" s="8">
        <v>43619</v>
      </c>
      <c r="P609" s="7">
        <f t="shared" si="119"/>
        <v>1475264.1037905794</v>
      </c>
      <c r="Q609" s="7">
        <f t="shared" si="115"/>
        <v>1457863.1509422897</v>
      </c>
      <c r="R609" s="6">
        <f t="shared" si="116"/>
        <v>-1.220417971918708E-2</v>
      </c>
      <c r="S609" s="9">
        <f t="shared" si="120"/>
        <v>1</v>
      </c>
      <c r="T609" s="7">
        <f t="shared" si="121"/>
        <v>368816.02594764484</v>
      </c>
      <c r="U609" s="7">
        <f t="shared" si="122"/>
        <v>368816.02594764484</v>
      </c>
      <c r="V609" s="7">
        <f t="shared" si="123"/>
        <v>368816.02594764484</v>
      </c>
      <c r="W609" s="7">
        <f t="shared" si="124"/>
        <v>368816.02594764484</v>
      </c>
      <c r="X609" s="7">
        <f t="shared" si="125"/>
        <v>365879.43577128684</v>
      </c>
      <c r="Y609" s="7">
        <f t="shared" si="125"/>
        <v>375196.91841372621</v>
      </c>
      <c r="Z609" s="7">
        <f t="shared" si="125"/>
        <v>370556.38093739736</v>
      </c>
      <c r="AA609" s="7">
        <f t="shared" si="117"/>
        <v>346230.41581987921</v>
      </c>
      <c r="AB609" s="7" cm="1">
        <f t="array" ref="AB609">SUM(ABS(T609:W609-X608:AA608))</f>
        <v>52017.102452853462</v>
      </c>
      <c r="AC609" s="6">
        <f t="shared" si="126"/>
        <v>0.25096967128553915</v>
      </c>
      <c r="AD609" s="6">
        <f t="shared" si="126"/>
        <v>0.25736086282942106</v>
      </c>
      <c r="AE609" s="6">
        <f t="shared" si="126"/>
        <v>0.25417775371981127</v>
      </c>
      <c r="AF609" s="6">
        <f t="shared" si="126"/>
        <v>0.23749171216522841</v>
      </c>
    </row>
    <row r="610" spans="1:32" x14ac:dyDescent="0.25">
      <c r="A610" s="1">
        <v>43620</v>
      </c>
      <c r="B610" s="3">
        <v>344.61999500000002</v>
      </c>
      <c r="C610" s="5">
        <v>50</v>
      </c>
      <c r="D610" s="3">
        <v>109.739998</v>
      </c>
      <c r="E610" s="3">
        <v>1054.48999</v>
      </c>
      <c r="F610" s="6">
        <f t="shared" si="118"/>
        <v>1.690808152019474E-2</v>
      </c>
      <c r="G610" s="6">
        <f t="shared" si="118"/>
        <v>4.0016006402576743E-4</v>
      </c>
      <c r="H610" s="6">
        <f t="shared" si="118"/>
        <v>3.0809684677904237E-2</v>
      </c>
      <c r="I610" s="6">
        <f t="shared" si="118"/>
        <v>1.5162600989300445E-2</v>
      </c>
      <c r="J610" s="3" cm="1">
        <f t="array" ref="J610">B610*INDEX(AJ$3:AJ$7,2022-YEAR($A610))/1000000</f>
        <v>195.69487650071503</v>
      </c>
      <c r="K610" s="3" cm="1">
        <f t="array" ref="K610">C610*INDEX(AK$3:AK$7,2022-YEAR($A610))/1000000</f>
        <v>213.8</v>
      </c>
      <c r="L610" s="3" cm="1">
        <f t="array" ref="L610">D610*INDEX(AL$3:AL$7,2022-YEAR($A610))/1000000</f>
        <v>353.52740355699996</v>
      </c>
      <c r="M610" s="3" cm="1">
        <f t="array" ref="M610">E610*INDEX(AM$3:AM$7,2022-YEAR($A610))/1000000</f>
        <v>730.33554911403996</v>
      </c>
      <c r="N610" s="3"/>
      <c r="O610" s="8">
        <v>43620</v>
      </c>
      <c r="P610" s="7">
        <f t="shared" si="119"/>
        <v>1457863.1509422897</v>
      </c>
      <c r="Q610" s="7">
        <f t="shared" si="115"/>
        <v>1480866.0879892712</v>
      </c>
      <c r="R610" s="6">
        <f t="shared" si="116"/>
        <v>-1.1795144207453534E-2</v>
      </c>
      <c r="S610" s="9">
        <f t="shared" si="120"/>
        <v>0</v>
      </c>
      <c r="T610" s="7">
        <f t="shared" si="121"/>
        <v>365879.43577128684</v>
      </c>
      <c r="U610" s="7">
        <f t="shared" si="122"/>
        <v>375196.91841372621</v>
      </c>
      <c r="V610" s="7">
        <f t="shared" si="123"/>
        <v>370556.38093739736</v>
      </c>
      <c r="W610" s="7">
        <f t="shared" si="124"/>
        <v>346230.41581987921</v>
      </c>
      <c r="X610" s="7">
        <f t="shared" si="125"/>
        <v>372065.7550978706</v>
      </c>
      <c r="Y610" s="7">
        <f t="shared" si="125"/>
        <v>375347.05723662092</v>
      </c>
      <c r="Z610" s="7">
        <f t="shared" si="125"/>
        <v>381973.10618946393</v>
      </c>
      <c r="AA610" s="7">
        <f t="shared" si="117"/>
        <v>351480.16946531564</v>
      </c>
      <c r="AB610" s="7" cm="1">
        <f t="array" ref="AB610">SUM(ABS(T610:W610-X609:AA609))</f>
        <v>0</v>
      </c>
      <c r="AC610" s="6">
        <f t="shared" si="126"/>
        <v>0.25124875106233524</v>
      </c>
      <c r="AD610" s="6">
        <f t="shared" si="126"/>
        <v>0.25346455042823585</v>
      </c>
      <c r="AE610" s="6">
        <f t="shared" si="126"/>
        <v>0.25793899211245314</v>
      </c>
      <c r="AF610" s="6">
        <f t="shared" si="126"/>
        <v>0.23734770639697578</v>
      </c>
    </row>
    <row r="611" spans="1:32" x14ac:dyDescent="0.25">
      <c r="A611" s="1">
        <v>43621</v>
      </c>
      <c r="B611" s="3">
        <v>348.75</v>
      </c>
      <c r="C611" s="5">
        <v>50.779998999999997</v>
      </c>
      <c r="D611" s="3">
        <v>110.129997</v>
      </c>
      <c r="E611" s="3">
        <v>1044.6400149999999</v>
      </c>
      <c r="F611" s="6">
        <f t="shared" si="118"/>
        <v>1.1984229179737405E-2</v>
      </c>
      <c r="G611" s="6">
        <f t="shared" si="118"/>
        <v>1.5599979999999958E-2</v>
      </c>
      <c r="H611" s="6">
        <f t="shared" si="118"/>
        <v>3.5538455176571393E-3</v>
      </c>
      <c r="I611" s="6">
        <f t="shared" si="118"/>
        <v>-9.3409848300219922E-3</v>
      </c>
      <c r="J611" s="3" cm="1">
        <f t="array" ref="J611">B611*INDEX(AJ$3:AJ$7,2022-YEAR($A611))/1000000</f>
        <v>198.04012875000001</v>
      </c>
      <c r="K611" s="3" cm="1">
        <f t="array" ref="K611">C611*INDEX(AK$3:AK$7,2022-YEAR($A611))/1000000</f>
        <v>217.13527572399997</v>
      </c>
      <c r="L611" s="3" cm="1">
        <f t="array" ref="L611">D611*INDEX(AL$3:AL$7,2022-YEAR($A611))/1000000</f>
        <v>354.7837853355</v>
      </c>
      <c r="M611" s="3" cm="1">
        <f t="array" ref="M611">E611*INDEX(AM$3:AM$7,2022-YEAR($A611))/1000000</f>
        <v>723.51349582893988</v>
      </c>
      <c r="N611" s="3"/>
      <c r="O611" s="8">
        <v>43621</v>
      </c>
      <c r="P611" s="7">
        <f t="shared" si="119"/>
        <v>1480866.0879892712</v>
      </c>
      <c r="Q611" s="7">
        <f t="shared" si="115"/>
        <v>1489254.7183345142</v>
      </c>
      <c r="R611" s="6">
        <f t="shared" si="116"/>
        <v>1.5778529714612466E-2</v>
      </c>
      <c r="S611" s="9">
        <f t="shared" si="120"/>
        <v>0</v>
      </c>
      <c r="T611" s="7">
        <f t="shared" si="121"/>
        <v>372065.7550978706</v>
      </c>
      <c r="U611" s="7">
        <f t="shared" si="122"/>
        <v>375347.05723662092</v>
      </c>
      <c r="V611" s="7">
        <f t="shared" si="123"/>
        <v>381973.10618946393</v>
      </c>
      <c r="W611" s="7">
        <f t="shared" si="124"/>
        <v>351480.16946531564</v>
      </c>
      <c r="X611" s="7">
        <f t="shared" si="125"/>
        <v>376524.67637689557</v>
      </c>
      <c r="Y611" s="7">
        <f t="shared" si="125"/>
        <v>381202.46382257104</v>
      </c>
      <c r="Z611" s="7">
        <f t="shared" si="125"/>
        <v>383330.57960076095</v>
      </c>
      <c r="AA611" s="7">
        <f t="shared" si="117"/>
        <v>348196.99853428657</v>
      </c>
      <c r="AB611" s="7" cm="1">
        <f t="array" ref="AB611">SUM(ABS(T611:W611-X610:AA610))</f>
        <v>0</v>
      </c>
      <c r="AC611" s="6">
        <f t="shared" si="126"/>
        <v>0.25282758667232985</v>
      </c>
      <c r="AD611" s="6">
        <f t="shared" si="126"/>
        <v>0.25596861244051194</v>
      </c>
      <c r="AE611" s="6">
        <f t="shared" si="126"/>
        <v>0.25739759282378033</v>
      </c>
      <c r="AF611" s="6">
        <f t="shared" si="126"/>
        <v>0.23380620806337782</v>
      </c>
    </row>
    <row r="612" spans="1:32" x14ac:dyDescent="0.25">
      <c r="A612" s="1">
        <v>43622</v>
      </c>
      <c r="B612" s="3">
        <v>350.64001500000001</v>
      </c>
      <c r="C612" s="5">
        <v>51.400002000000001</v>
      </c>
      <c r="D612" s="3">
        <v>110.370003</v>
      </c>
      <c r="E612" s="3">
        <v>1047.76001</v>
      </c>
      <c r="F612" s="6">
        <f t="shared" si="118"/>
        <v>5.4193978494623263E-3</v>
      </c>
      <c r="G612" s="6">
        <f t="shared" si="118"/>
        <v>1.2209590630358313E-2</v>
      </c>
      <c r="H612" s="6">
        <f t="shared" si="118"/>
        <v>2.1792972535901178E-3</v>
      </c>
      <c r="I612" s="6">
        <f t="shared" si="118"/>
        <v>2.9866700061265128E-3</v>
      </c>
      <c r="J612" s="3" cm="1">
        <f t="array" ref="J612">B612*INDEX(AJ$3:AJ$7,2022-YEAR($A612))/1000000</f>
        <v>199.113386997855</v>
      </c>
      <c r="K612" s="3" cm="1">
        <f t="array" ref="K612">C612*INDEX(AK$3:AK$7,2022-YEAR($A612))/1000000</f>
        <v>219.78640855200001</v>
      </c>
      <c r="L612" s="3" cm="1">
        <f t="array" ref="L612">D612*INDEX(AL$3:AL$7,2022-YEAR($A612))/1000000</f>
        <v>355.55696466450001</v>
      </c>
      <c r="M612" s="3" cm="1">
        <f t="array" ref="M612">E612*INDEX(AM$3:AM$7,2022-YEAR($A612))/1000000</f>
        <v>725.67439188595995</v>
      </c>
      <c r="N612" s="3"/>
      <c r="O612" s="8">
        <v>43622</v>
      </c>
      <c r="P612" s="7">
        <f t="shared" si="119"/>
        <v>1489254.7183345142</v>
      </c>
      <c r="Q612" s="7">
        <f t="shared" si="115"/>
        <v>1497824.9221975845</v>
      </c>
      <c r="R612" s="6">
        <f t="shared" si="116"/>
        <v>5.6646785372964636E-3</v>
      </c>
      <c r="S612" s="9">
        <f t="shared" si="120"/>
        <v>0</v>
      </c>
      <c r="T612" s="7">
        <f t="shared" si="121"/>
        <v>376524.67637689557</v>
      </c>
      <c r="U612" s="7">
        <f t="shared" si="122"/>
        <v>381202.46382257104</v>
      </c>
      <c r="V612" s="7">
        <f t="shared" si="123"/>
        <v>383330.57960076095</v>
      </c>
      <c r="W612" s="7">
        <f t="shared" si="124"/>
        <v>348196.99853428657</v>
      </c>
      <c r="X612" s="7">
        <f t="shared" si="125"/>
        <v>378565.213398322</v>
      </c>
      <c r="Y612" s="7">
        <f t="shared" si="125"/>
        <v>385856.7898531286</v>
      </c>
      <c r="Z612" s="7">
        <f t="shared" si="125"/>
        <v>384165.97088010202</v>
      </c>
      <c r="AA612" s="7">
        <f t="shared" si="117"/>
        <v>349236.94806603214</v>
      </c>
      <c r="AB612" s="7" cm="1">
        <f t="array" ref="AB612">SUM(ABS(T612:W612-X611:AA611))</f>
        <v>0</v>
      </c>
      <c r="AC612" s="6">
        <f t="shared" si="126"/>
        <v>0.25274329982632232</v>
      </c>
      <c r="AD612" s="6">
        <f t="shared" si="126"/>
        <v>0.25761140980816755</v>
      </c>
      <c r="AE612" s="6">
        <f t="shared" si="126"/>
        <v>0.25648256026909999</v>
      </c>
      <c r="AF612" s="6">
        <f t="shared" si="126"/>
        <v>0.23316273009641028</v>
      </c>
    </row>
    <row r="613" spans="1:32" x14ac:dyDescent="0.25">
      <c r="A613" s="1">
        <v>43623</v>
      </c>
      <c r="B613" s="3">
        <v>353.70001200000002</v>
      </c>
      <c r="C613" s="5">
        <v>51.490001999999997</v>
      </c>
      <c r="D613" s="3">
        <v>109.160004</v>
      </c>
      <c r="E613" s="3">
        <v>1068.369995</v>
      </c>
      <c r="F613" s="6">
        <f t="shared" si="118"/>
        <v>8.7268904548729598E-3</v>
      </c>
      <c r="G613" s="6">
        <f t="shared" si="118"/>
        <v>1.7509726945146298E-3</v>
      </c>
      <c r="H613" s="6">
        <f t="shared" si="118"/>
        <v>-1.0963114678904207E-2</v>
      </c>
      <c r="I613" s="6">
        <f t="shared" si="118"/>
        <v>1.967052073308273E-2</v>
      </c>
      <c r="J613" s="3" cm="1">
        <f t="array" ref="J613">B613*INDEX(AJ$3:AJ$7,2022-YEAR($A613))/1000000</f>
        <v>200.85102771428402</v>
      </c>
      <c r="K613" s="3" cm="1">
        <f t="array" ref="K613">C613*INDEX(AK$3:AK$7,2022-YEAR($A613))/1000000</f>
        <v>220.17124855199998</v>
      </c>
      <c r="L613" s="3" cm="1">
        <f t="array" ref="L613">D613*INDEX(AL$3:AL$7,2022-YEAR($A613))/1000000</f>
        <v>351.65895288599995</v>
      </c>
      <c r="M613" s="3" cm="1">
        <f t="array" ref="M613">E613*INDEX(AM$3:AM$7,2022-YEAR($A613))/1000000</f>
        <v>739.94878505702002</v>
      </c>
      <c r="N613" s="3"/>
      <c r="O613" s="8">
        <v>43623</v>
      </c>
      <c r="P613" s="7">
        <f t="shared" si="119"/>
        <v>1497824.9221975845</v>
      </c>
      <c r="Q613" s="7">
        <f t="shared" si="115"/>
        <v>1504462.2610811638</v>
      </c>
      <c r="R613" s="6">
        <f t="shared" si="116"/>
        <v>5.7546931076066787E-3</v>
      </c>
      <c r="S613" s="9">
        <f t="shared" si="120"/>
        <v>0</v>
      </c>
      <c r="T613" s="7">
        <f t="shared" si="121"/>
        <v>378565.213398322</v>
      </c>
      <c r="U613" s="7">
        <f t="shared" si="122"/>
        <v>385856.7898531286</v>
      </c>
      <c r="V613" s="7">
        <f t="shared" si="123"/>
        <v>384165.97088010202</v>
      </c>
      <c r="W613" s="7">
        <f t="shared" si="124"/>
        <v>349236.94806603214</v>
      </c>
      <c r="X613" s="7">
        <f t="shared" si="125"/>
        <v>381868.91054567479</v>
      </c>
      <c r="Y613" s="7">
        <f t="shared" si="125"/>
        <v>386532.41455615452</v>
      </c>
      <c r="Z613" s="7">
        <f t="shared" si="125"/>
        <v>379954.31528561091</v>
      </c>
      <c r="AA613" s="7">
        <f t="shared" si="117"/>
        <v>356106.62069372355</v>
      </c>
      <c r="AB613" s="7" cm="1">
        <f t="array" ref="AB613">SUM(ABS(T613:W613-X612:AA612))</f>
        <v>0</v>
      </c>
      <c r="AC613" s="6">
        <f t="shared" si="126"/>
        <v>0.25382418716920774</v>
      </c>
      <c r="AD613" s="6">
        <f t="shared" si="126"/>
        <v>0.2569239684871707</v>
      </c>
      <c r="AE613" s="6">
        <f t="shared" si="126"/>
        <v>0.25255157614426388</v>
      </c>
      <c r="AF613" s="6">
        <f t="shared" si="126"/>
        <v>0.23670026819935769</v>
      </c>
    </row>
    <row r="614" spans="1:32" x14ac:dyDescent="0.25">
      <c r="A614" s="1">
        <v>43626</v>
      </c>
      <c r="B614" s="3">
        <v>353.79998799999998</v>
      </c>
      <c r="C614" s="5">
        <v>51.380001</v>
      </c>
      <c r="D614" s="3">
        <v>110.339996</v>
      </c>
      <c r="E614" s="3">
        <v>1082.76001</v>
      </c>
      <c r="F614" s="6">
        <f t="shared" si="118"/>
        <v>2.8265760986179167E-4</v>
      </c>
      <c r="G614" s="6">
        <f t="shared" si="118"/>
        <v>-2.136356491110547E-3</v>
      </c>
      <c r="H614" s="6">
        <f t="shared" si="118"/>
        <v>1.0809746764025352E-2</v>
      </c>
      <c r="I614" s="6">
        <f t="shared" si="118"/>
        <v>1.3469130607697277E-2</v>
      </c>
      <c r="J614" s="3" cm="1">
        <f t="array" ref="J614">B614*INDEX(AJ$3:AJ$7,2022-YEAR($A614))/1000000</f>
        <v>200.90779978571601</v>
      </c>
      <c r="K614" s="3" cm="1">
        <f t="array" ref="K614">C614*INDEX(AK$3:AK$7,2022-YEAR($A614))/1000000</f>
        <v>219.70088427599998</v>
      </c>
      <c r="L614" s="3" cm="1">
        <f t="array" ref="L614">D614*INDEX(AL$3:AL$7,2022-YEAR($A614))/1000000</f>
        <v>355.46029711400001</v>
      </c>
      <c r="M614" s="3" cm="1">
        <f t="array" ref="M614">E614*INDEX(AM$3:AM$7,2022-YEAR($A614))/1000000</f>
        <v>749.91525188595995</v>
      </c>
      <c r="N614" s="3"/>
      <c r="O614" s="8">
        <v>43626</v>
      </c>
      <c r="P614" s="7">
        <f t="shared" si="119"/>
        <v>1504462.2610811638</v>
      </c>
      <c r="Q614" s="7">
        <f t="shared" si="115"/>
        <v>1512648.0847163631</v>
      </c>
      <c r="R614" s="6">
        <f t="shared" si="116"/>
        <v>4.4313182303317156E-3</v>
      </c>
      <c r="S614" s="9">
        <f t="shared" si="120"/>
        <v>0</v>
      </c>
      <c r="T614" s="7">
        <f t="shared" si="121"/>
        <v>381868.91054567479</v>
      </c>
      <c r="U614" s="7">
        <f t="shared" si="122"/>
        <v>386532.41455615452</v>
      </c>
      <c r="V614" s="7">
        <f t="shared" si="123"/>
        <v>379954.31528561091</v>
      </c>
      <c r="W614" s="7">
        <f t="shared" si="124"/>
        <v>356106.62069372355</v>
      </c>
      <c r="X614" s="7">
        <f t="shared" si="125"/>
        <v>381976.84869921015</v>
      </c>
      <c r="Y614" s="7">
        <f t="shared" si="125"/>
        <v>385706.64352329285</v>
      </c>
      <c r="Z614" s="7">
        <f t="shared" si="125"/>
        <v>384061.52521574701</v>
      </c>
      <c r="AA614" s="7">
        <f t="shared" si="117"/>
        <v>360903.06727811304</v>
      </c>
      <c r="AB614" s="7" cm="1">
        <f t="array" ref="AB614">SUM(ABS(T614:W614-X613:AA613))</f>
        <v>0</v>
      </c>
      <c r="AC614" s="6">
        <f t="shared" si="126"/>
        <v>0.2525219530958086</v>
      </c>
      <c r="AD614" s="6">
        <f t="shared" si="126"/>
        <v>0.2549876917310987</v>
      </c>
      <c r="AE614" s="6">
        <f t="shared" si="126"/>
        <v>0.2539001166869308</v>
      </c>
      <c r="AF614" s="6">
        <f t="shared" si="126"/>
        <v>0.23859023848616187</v>
      </c>
    </row>
    <row r="615" spans="1:32" x14ac:dyDescent="0.25">
      <c r="A615" s="1">
        <v>43627</v>
      </c>
      <c r="B615" s="3">
        <v>349.32998700000002</v>
      </c>
      <c r="C615" s="5">
        <v>51.330002</v>
      </c>
      <c r="D615" s="3">
        <v>110.68</v>
      </c>
      <c r="E615" s="3">
        <v>1081.040039</v>
      </c>
      <c r="F615" s="6">
        <f t="shared" si="118"/>
        <v>-1.2634259897148392E-2</v>
      </c>
      <c r="G615" s="6">
        <f t="shared" si="118"/>
        <v>-9.7312181835107481E-4</v>
      </c>
      <c r="H615" s="6">
        <f t="shared" si="118"/>
        <v>3.0814211738778852E-3</v>
      </c>
      <c r="I615" s="6">
        <f t="shared" si="118"/>
        <v>-1.5885062101619329E-3</v>
      </c>
      <c r="J615" s="3" cm="1">
        <f t="array" ref="J615">B615*INDEX(AJ$3:AJ$7,2022-YEAR($A615))/1000000</f>
        <v>198.36947842785901</v>
      </c>
      <c r="K615" s="3" cm="1">
        <f t="array" ref="K615">C615*INDEX(AK$3:AK$7,2022-YEAR($A615))/1000000</f>
        <v>219.48708855200002</v>
      </c>
      <c r="L615" s="3" cm="1">
        <f t="array" ref="L615">D615*INDEX(AL$3:AL$7,2022-YEAR($A615))/1000000</f>
        <v>356.55561999999998</v>
      </c>
      <c r="M615" s="3" cm="1">
        <f t="array" ref="M615">E615*INDEX(AM$3:AM$7,2022-YEAR($A615))/1000000</f>
        <v>748.72400685124398</v>
      </c>
      <c r="N615" s="3"/>
      <c r="O615" s="8">
        <v>43627</v>
      </c>
      <c r="P615" s="7">
        <f t="shared" si="119"/>
        <v>1512648.0847163631</v>
      </c>
      <c r="Q615" s="7">
        <f t="shared" si="115"/>
        <v>1508056.9089371422</v>
      </c>
      <c r="R615" s="6">
        <f t="shared" si="116"/>
        <v>5.4410295605000769E-3</v>
      </c>
      <c r="S615" s="9">
        <f t="shared" si="120"/>
        <v>0</v>
      </c>
      <c r="T615" s="7">
        <f t="shared" si="121"/>
        <v>381976.84869921015</v>
      </c>
      <c r="U615" s="7">
        <f t="shared" si="122"/>
        <v>385706.64352329285</v>
      </c>
      <c r="V615" s="7">
        <f t="shared" si="123"/>
        <v>384061.52521574701</v>
      </c>
      <c r="W615" s="7">
        <f t="shared" si="124"/>
        <v>360903.06727811304</v>
      </c>
      <c r="X615" s="7">
        <f t="shared" si="125"/>
        <v>377150.85391805065</v>
      </c>
      <c r="Y615" s="7">
        <f t="shared" si="125"/>
        <v>385331.30397299741</v>
      </c>
      <c r="Z615" s="7">
        <f t="shared" si="125"/>
        <v>385244.9805316187</v>
      </c>
      <c r="AA615" s="7">
        <f t="shared" si="117"/>
        <v>360329.7705144753</v>
      </c>
      <c r="AB615" s="7" cm="1">
        <f t="array" ref="AB615">SUM(ABS(T615:W615-X614:AA614))</f>
        <v>0</v>
      </c>
      <c r="AC615" s="6">
        <f t="shared" si="126"/>
        <v>0.25009059783019821</v>
      </c>
      <c r="AD615" s="6">
        <f t="shared" si="126"/>
        <v>0.25551509474836304</v>
      </c>
      <c r="AE615" s="6">
        <f t="shared" si="126"/>
        <v>0.25545785324715237</v>
      </c>
      <c r="AF615" s="6">
        <f t="shared" si="126"/>
        <v>0.23893645417428627</v>
      </c>
    </row>
    <row r="616" spans="1:32" x14ac:dyDescent="0.25">
      <c r="A616" s="1">
        <v>43628</v>
      </c>
      <c r="B616" s="3">
        <v>347.02999899999998</v>
      </c>
      <c r="C616" s="5">
        <v>51.639999000000003</v>
      </c>
      <c r="D616" s="3">
        <v>109.269997</v>
      </c>
      <c r="E616" s="3">
        <v>1079.099976</v>
      </c>
      <c r="F616" s="6">
        <f t="shared" si="118"/>
        <v>-6.583998183929296E-3</v>
      </c>
      <c r="G616" s="6">
        <f t="shared" si="118"/>
        <v>6.0392945240874685E-3</v>
      </c>
      <c r="H616" s="6">
        <f t="shared" si="118"/>
        <v>-1.2739456089627788E-2</v>
      </c>
      <c r="I616" s="6">
        <f t="shared" si="118"/>
        <v>-1.7946264060623163E-3</v>
      </c>
      <c r="J616" s="3" cm="1">
        <f t="array" ref="J616">B616*INDEX(AJ$3:AJ$7,2022-YEAR($A616))/1000000</f>
        <v>197.06341414214299</v>
      </c>
      <c r="K616" s="3" cm="1">
        <f t="array" ref="K616">C616*INDEX(AK$3:AK$7,2022-YEAR($A616))/1000000</f>
        <v>220.81263572400002</v>
      </c>
      <c r="L616" s="3" cm="1">
        <f t="array" ref="L616">D616*INDEX(AL$3:AL$7,2022-YEAR($A616))/1000000</f>
        <v>352.0132953355</v>
      </c>
      <c r="M616" s="3" cm="1">
        <f t="array" ref="M616">E616*INDEX(AM$3:AM$7,2022-YEAR($A616))/1000000</f>
        <v>747.38032697769597</v>
      </c>
      <c r="N616" s="3"/>
      <c r="O616" s="8">
        <v>43628</v>
      </c>
      <c r="P616" s="7">
        <f t="shared" si="119"/>
        <v>1508056.9089371422</v>
      </c>
      <c r="Q616" s="7">
        <f t="shared" si="115"/>
        <v>1502346.4087996343</v>
      </c>
      <c r="R616" s="6">
        <f t="shared" si="116"/>
        <v>-3.0351909512923436E-3</v>
      </c>
      <c r="S616" s="9">
        <f t="shared" si="120"/>
        <v>0</v>
      </c>
      <c r="T616" s="7">
        <f t="shared" si="121"/>
        <v>377150.85391805065</v>
      </c>
      <c r="U616" s="7">
        <f t="shared" si="122"/>
        <v>385331.30397299741</v>
      </c>
      <c r="V616" s="7">
        <f t="shared" si="123"/>
        <v>385244.9805316187</v>
      </c>
      <c r="W616" s="7">
        <f t="shared" si="124"/>
        <v>360329.7705144753</v>
      </c>
      <c r="X616" s="7">
        <f t="shared" si="125"/>
        <v>374667.6933807868</v>
      </c>
      <c r="Y616" s="7">
        <f t="shared" si="125"/>
        <v>387658.43320704106</v>
      </c>
      <c r="Z616" s="7">
        <f t="shared" si="125"/>
        <v>380337.16901838663</v>
      </c>
      <c r="AA616" s="7">
        <f t="shared" si="117"/>
        <v>359683.11319341965</v>
      </c>
      <c r="AB616" s="7" cm="1">
        <f t="array" ref="AB616">SUM(ABS(T616:W616-X615:AA615))</f>
        <v>0</v>
      </c>
      <c r="AC616" s="6">
        <f t="shared" si="126"/>
        <v>0.24938835090646239</v>
      </c>
      <c r="AD616" s="6">
        <f t="shared" si="126"/>
        <v>0.25803531791098555</v>
      </c>
      <c r="AE616" s="6">
        <f t="shared" si="126"/>
        <v>0.25316209816234975</v>
      </c>
      <c r="AF616" s="6">
        <f t="shared" si="126"/>
        <v>0.23941423302020223</v>
      </c>
    </row>
    <row r="617" spans="1:32" x14ac:dyDescent="0.25">
      <c r="A617" s="1">
        <v>43629</v>
      </c>
      <c r="B617" s="3">
        <v>348.85998499999999</v>
      </c>
      <c r="C617" s="5">
        <v>51.130001</v>
      </c>
      <c r="D617" s="3">
        <v>109.540001</v>
      </c>
      <c r="E617" s="3">
        <v>1091.01001</v>
      </c>
      <c r="F617" s="6">
        <f t="shared" si="118"/>
        <v>5.2732789824316839E-3</v>
      </c>
      <c r="G617" s="6">
        <f t="shared" si="118"/>
        <v>-9.8760265274211445E-3</v>
      </c>
      <c r="H617" s="6">
        <f t="shared" si="118"/>
        <v>2.470980208775897E-3</v>
      </c>
      <c r="I617" s="6">
        <f t="shared" si="118"/>
        <v>1.1037007010368027E-2</v>
      </c>
      <c r="J617" s="3" cm="1">
        <f t="array" ref="J617">B617*INDEX(AJ$3:AJ$7,2022-YEAR($A617))/1000000</f>
        <v>198.10258450214499</v>
      </c>
      <c r="K617" s="3" cm="1">
        <f t="array" ref="K617">C617*INDEX(AK$3:AK$7,2022-YEAR($A617))/1000000</f>
        <v>218.63188427599999</v>
      </c>
      <c r="L617" s="3" cm="1">
        <f t="array" ref="L617">D617*INDEX(AL$3:AL$7,2022-YEAR($A617))/1000000</f>
        <v>352.88311322150003</v>
      </c>
      <c r="M617" s="3" cm="1">
        <f t="array" ref="M617">E617*INDEX(AM$3:AM$7,2022-YEAR($A617))/1000000</f>
        <v>755.62916888595998</v>
      </c>
      <c r="N617" s="3"/>
      <c r="O617" s="8">
        <v>43629</v>
      </c>
      <c r="P617" s="7">
        <f t="shared" si="119"/>
        <v>1502346.4087996343</v>
      </c>
      <c r="Q617" s="7">
        <f t="shared" si="115"/>
        <v>1505403.241761737</v>
      </c>
      <c r="R617" s="6">
        <f t="shared" si="116"/>
        <v>-3.7866609036211196E-3</v>
      </c>
      <c r="S617" s="9">
        <f t="shared" si="120"/>
        <v>0</v>
      </c>
      <c r="T617" s="7">
        <f t="shared" si="121"/>
        <v>374667.6933807868</v>
      </c>
      <c r="U617" s="7">
        <f t="shared" si="122"/>
        <v>387658.43320704106</v>
      </c>
      <c r="V617" s="7">
        <f t="shared" si="123"/>
        <v>380337.16901838663</v>
      </c>
      <c r="W617" s="7">
        <f t="shared" si="124"/>
        <v>359683.11319341965</v>
      </c>
      <c r="X617" s="7">
        <f t="shared" si="125"/>
        <v>376643.42065368791</v>
      </c>
      <c r="Y617" s="7">
        <f t="shared" si="125"/>
        <v>383829.90823710978</v>
      </c>
      <c r="Z617" s="7">
        <f t="shared" si="125"/>
        <v>381276.97463569295</v>
      </c>
      <c r="AA617" s="7">
        <f t="shared" si="117"/>
        <v>363652.93823524646</v>
      </c>
      <c r="AB617" s="7" cm="1">
        <f t="array" ref="AB617">SUM(ABS(T617:W617-X616:AA616))</f>
        <v>0</v>
      </c>
      <c r="AC617" s="6">
        <f t="shared" si="126"/>
        <v>0.25019437331150635</v>
      </c>
      <c r="AD617" s="6">
        <f t="shared" si="126"/>
        <v>0.25496816905211583</v>
      </c>
      <c r="AE617" s="6">
        <f t="shared" si="126"/>
        <v>0.25327232203213124</v>
      </c>
      <c r="AF617" s="6">
        <f t="shared" si="126"/>
        <v>0.24156513560424661</v>
      </c>
    </row>
    <row r="618" spans="1:32" x14ac:dyDescent="0.25">
      <c r="A618" s="1">
        <v>43630</v>
      </c>
      <c r="B618" s="3">
        <v>347.16000400000001</v>
      </c>
      <c r="C618" s="5">
        <v>51.310001</v>
      </c>
      <c r="D618" s="3">
        <v>109.82</v>
      </c>
      <c r="E618" s="3">
        <v>1086.3000489999999</v>
      </c>
      <c r="F618" s="6">
        <f t="shared" si="118"/>
        <v>-4.872960709437546E-3</v>
      </c>
      <c r="G618" s="6">
        <f t="shared" si="118"/>
        <v>3.5204380301108174E-3</v>
      </c>
      <c r="H618" s="6">
        <f t="shared" si="118"/>
        <v>2.5561347219631436E-3</v>
      </c>
      <c r="I618" s="6">
        <f t="shared" si="118"/>
        <v>-4.3170648819252921E-3</v>
      </c>
      <c r="J618" s="3" cm="1">
        <f t="array" ref="J618">B618*INDEX(AJ$3:AJ$7,2022-YEAR($A618))/1000000</f>
        <v>197.13723839142799</v>
      </c>
      <c r="K618" s="3" cm="1">
        <f t="array" ref="K618">C618*INDEX(AK$3:AK$7,2022-YEAR($A618))/1000000</f>
        <v>219.40156427599999</v>
      </c>
      <c r="L618" s="3" cm="1">
        <f t="array" ref="L618">D618*INDEX(AL$3:AL$7,2022-YEAR($A618))/1000000</f>
        <v>353.78512999999998</v>
      </c>
      <c r="M618" s="3" cm="1">
        <f t="array" ref="M618">E618*INDEX(AM$3:AM$7,2022-YEAR($A618))/1000000</f>
        <v>752.36706873720391</v>
      </c>
      <c r="N618" s="3"/>
      <c r="O618" s="8">
        <v>43630</v>
      </c>
      <c r="P618" s="7">
        <f t="shared" si="119"/>
        <v>1505403.241761737</v>
      </c>
      <c r="Q618" s="7">
        <f t="shared" si="115"/>
        <v>1504323.8045621626</v>
      </c>
      <c r="R618" s="6">
        <f t="shared" si="116"/>
        <v>2.0347058069949409E-3</v>
      </c>
      <c r="S618" s="9">
        <f t="shared" si="120"/>
        <v>0</v>
      </c>
      <c r="T618" s="7">
        <f t="shared" si="121"/>
        <v>376643.42065368791</v>
      </c>
      <c r="U618" s="7">
        <f t="shared" si="122"/>
        <v>383829.90823710978</v>
      </c>
      <c r="V618" s="7">
        <f t="shared" si="123"/>
        <v>381276.97463569295</v>
      </c>
      <c r="W618" s="7">
        <f t="shared" si="124"/>
        <v>363652.93823524646</v>
      </c>
      <c r="X618" s="7">
        <f t="shared" si="125"/>
        <v>374808.05206337431</v>
      </c>
      <c r="Y618" s="7">
        <f t="shared" si="125"/>
        <v>385181.15764316166</v>
      </c>
      <c r="Z618" s="7">
        <f t="shared" si="125"/>
        <v>382251.56994924438</v>
      </c>
      <c r="AA618" s="7">
        <f t="shared" si="117"/>
        <v>362083.02490638214</v>
      </c>
      <c r="AB618" s="7" cm="1">
        <f t="array" ref="AB618">SUM(ABS(T618:W618-X617:AA617))</f>
        <v>0</v>
      </c>
      <c r="AC618" s="6">
        <f t="shared" si="126"/>
        <v>0.24915383970305727</v>
      </c>
      <c r="AD618" s="6">
        <f t="shared" si="126"/>
        <v>0.25604936681519153</v>
      </c>
      <c r="AE618" s="6">
        <f t="shared" si="126"/>
        <v>0.25410192193328995</v>
      </c>
      <c r="AF618" s="6">
        <f t="shared" si="126"/>
        <v>0.24069487154846117</v>
      </c>
    </row>
    <row r="619" spans="1:32" x14ac:dyDescent="0.25">
      <c r="A619" s="1">
        <v>43633</v>
      </c>
      <c r="B619" s="3">
        <v>354.89999399999999</v>
      </c>
      <c r="C619" s="5">
        <v>50.869999</v>
      </c>
      <c r="D619" s="3">
        <v>109.220001</v>
      </c>
      <c r="E619" s="3">
        <v>1093.8900149999999</v>
      </c>
      <c r="F619" s="6">
        <f t="shared" si="118"/>
        <v>2.2295166236949271E-2</v>
      </c>
      <c r="G619" s="6">
        <f t="shared" si="118"/>
        <v>-8.5753652587143847E-3</v>
      </c>
      <c r="H619" s="6">
        <f t="shared" si="118"/>
        <v>-5.463476598069561E-3</v>
      </c>
      <c r="I619" s="6">
        <f t="shared" si="118"/>
        <v>6.9869885461084635E-3</v>
      </c>
      <c r="J619" s="3" cm="1">
        <f t="array" ref="J619">B619*INDEX(AJ$3:AJ$7,2022-YEAR($A619))/1000000</f>
        <v>201.53244589285799</v>
      </c>
      <c r="K619" s="3" cm="1">
        <f t="array" ref="K619">C619*INDEX(AK$3:AK$7,2022-YEAR($A619))/1000000</f>
        <v>217.52011572399999</v>
      </c>
      <c r="L619" s="3" cm="1">
        <f t="array" ref="L619">D619*INDEX(AL$3:AL$7,2022-YEAR($A619))/1000000</f>
        <v>351.8522332215</v>
      </c>
      <c r="M619" s="3" cm="1">
        <f t="array" ref="M619">E619*INDEX(AM$3:AM$7,2022-YEAR($A619))/1000000</f>
        <v>757.62384882893991</v>
      </c>
      <c r="N619" s="3"/>
      <c r="O619" s="8">
        <v>43633</v>
      </c>
      <c r="P619" s="7">
        <f t="shared" si="119"/>
        <v>1504323.8045621626</v>
      </c>
      <c r="Q619" s="7">
        <f t="shared" si="115"/>
        <v>1509818.590713066</v>
      </c>
      <c r="R619" s="6">
        <f t="shared" si="116"/>
        <v>-7.1704189922638939E-4</v>
      </c>
      <c r="S619" s="9">
        <f t="shared" si="120"/>
        <v>0</v>
      </c>
      <c r="T619" s="7">
        <f t="shared" si="121"/>
        <v>374808.05206337431</v>
      </c>
      <c r="U619" s="7">
        <f t="shared" si="122"/>
        <v>385181.15764316166</v>
      </c>
      <c r="V619" s="7">
        <f t="shared" si="123"/>
        <v>382251.56994924438</v>
      </c>
      <c r="W619" s="7">
        <f t="shared" si="124"/>
        <v>362083.02490638214</v>
      </c>
      <c r="X619" s="7">
        <f t="shared" si="125"/>
        <v>383164.4598910744</v>
      </c>
      <c r="Y619" s="7">
        <f t="shared" si="125"/>
        <v>381878.08852559712</v>
      </c>
      <c r="Z619" s="7">
        <f t="shared" si="125"/>
        <v>380163.14744225133</v>
      </c>
      <c r="AA619" s="7">
        <f t="shared" si="117"/>
        <v>364612.89485414332</v>
      </c>
      <c r="AB619" s="7" cm="1">
        <f t="array" ref="AB619">SUM(ABS(T619:W619-X618:AA618))</f>
        <v>0</v>
      </c>
      <c r="AC619" s="6">
        <f t="shared" si="126"/>
        <v>0.25378178692985309</v>
      </c>
      <c r="AD619" s="6">
        <f t="shared" si="126"/>
        <v>0.25292978300475255</v>
      </c>
      <c r="AE619" s="6">
        <f t="shared" si="126"/>
        <v>0.25179392397248573</v>
      </c>
      <c r="AF619" s="6">
        <f t="shared" si="126"/>
        <v>0.24149450609290868</v>
      </c>
    </row>
    <row r="620" spans="1:32" x14ac:dyDescent="0.25">
      <c r="A620" s="1">
        <v>43634</v>
      </c>
      <c r="B620" s="3">
        <v>373.959991</v>
      </c>
      <c r="C620" s="5">
        <v>50.639999000000003</v>
      </c>
      <c r="D620" s="3">
        <v>110.709999</v>
      </c>
      <c r="E620" s="3">
        <v>1105.23999</v>
      </c>
      <c r="F620" s="6">
        <f t="shared" si="118"/>
        <v>5.3705261544749527E-2</v>
      </c>
      <c r="G620" s="6">
        <f t="shared" si="118"/>
        <v>-4.5213289664109979E-3</v>
      </c>
      <c r="H620" s="6">
        <f t="shared" si="118"/>
        <v>1.3642171638507783E-2</v>
      </c>
      <c r="I620" s="6">
        <f t="shared" si="118"/>
        <v>1.0375791756358721E-2</v>
      </c>
      <c r="J620" s="3" cm="1">
        <f t="array" ref="J620">B620*INDEX(AJ$3:AJ$7,2022-YEAR($A620))/1000000</f>
        <v>212.35579860928701</v>
      </c>
      <c r="K620" s="3" cm="1">
        <f t="array" ref="K620">C620*INDEX(AK$3:AK$7,2022-YEAR($A620))/1000000</f>
        <v>216.53663572400001</v>
      </c>
      <c r="L620" s="3" cm="1">
        <f t="array" ref="L620">D620*INDEX(AL$3:AL$7,2022-YEAR($A620))/1000000</f>
        <v>356.65226177849996</v>
      </c>
      <c r="M620" s="3" cm="1">
        <f t="array" ref="M620">E620*INDEX(AM$3:AM$7,2022-YEAR($A620))/1000000</f>
        <v>765.48479611404002</v>
      </c>
      <c r="N620" s="3"/>
      <c r="O620" s="8">
        <v>43634</v>
      </c>
      <c r="P620" s="7">
        <f t="shared" si="119"/>
        <v>1509818.590713066</v>
      </c>
      <c r="Q620" s="7">
        <f t="shared" si="115"/>
        <v>1537639.3401596127</v>
      </c>
      <c r="R620" s="6">
        <f t="shared" si="116"/>
        <v>3.6526618366601316E-3</v>
      </c>
      <c r="S620" s="9">
        <f t="shared" si="120"/>
        <v>0</v>
      </c>
      <c r="T620" s="7">
        <f t="shared" si="121"/>
        <v>383164.4598910744</v>
      </c>
      <c r="U620" s="7">
        <f t="shared" si="122"/>
        <v>381878.08852559712</v>
      </c>
      <c r="V620" s="7">
        <f t="shared" si="123"/>
        <v>380163.14744225133</v>
      </c>
      <c r="W620" s="7">
        <f t="shared" si="124"/>
        <v>364612.89485414332</v>
      </c>
      <c r="X620" s="7">
        <f t="shared" si="125"/>
        <v>403742.40742417716</v>
      </c>
      <c r="Y620" s="7">
        <f t="shared" si="125"/>
        <v>380151.49206230865</v>
      </c>
      <c r="Z620" s="7">
        <f t="shared" si="125"/>
        <v>385349.39835029386</v>
      </c>
      <c r="AA620" s="7">
        <f t="shared" si="117"/>
        <v>368396.04232283297</v>
      </c>
      <c r="AB620" s="7" cm="1">
        <f t="array" ref="AB620">SUM(ABS(T620:W620-X619:AA619))</f>
        <v>0</v>
      </c>
      <c r="AC620" s="6">
        <f t="shared" si="126"/>
        <v>0.26257289136623363</v>
      </c>
      <c r="AD620" s="6">
        <f t="shared" si="126"/>
        <v>0.24723059701558331</v>
      </c>
      <c r="AE620" s="6">
        <f t="shared" si="126"/>
        <v>0.25061104271063533</v>
      </c>
      <c r="AF620" s="6">
        <f t="shared" si="126"/>
        <v>0.23958546890754764</v>
      </c>
    </row>
    <row r="621" spans="1:32" x14ac:dyDescent="0.25">
      <c r="A621" s="1">
        <v>43635</v>
      </c>
      <c r="B621" s="3">
        <v>368.55999800000001</v>
      </c>
      <c r="C621" s="5">
        <v>51.119999</v>
      </c>
      <c r="D621" s="3">
        <v>109.910004</v>
      </c>
      <c r="E621" s="3">
        <v>1104.51001</v>
      </c>
      <c r="F621" s="6">
        <f t="shared" si="118"/>
        <v>-1.4440028692802032E-2</v>
      </c>
      <c r="G621" s="6">
        <f t="shared" si="118"/>
        <v>9.4786731729594731E-3</v>
      </c>
      <c r="H621" s="6">
        <f t="shared" si="118"/>
        <v>-7.2260410733089309E-3</v>
      </c>
      <c r="I621" s="6">
        <f t="shared" si="118"/>
        <v>-6.60471939673557E-4</v>
      </c>
      <c r="J621" s="3" cm="1">
        <f t="array" ref="J621">B621*INDEX(AJ$3:AJ$7,2022-YEAR($A621))/1000000</f>
        <v>209.289374784286</v>
      </c>
      <c r="K621" s="3" cm="1">
        <f t="array" ref="K621">C621*INDEX(AK$3:AK$7,2022-YEAR($A621))/1000000</f>
        <v>218.58911572400001</v>
      </c>
      <c r="L621" s="3" cm="1">
        <f t="array" ref="L621">D621*INDEX(AL$3:AL$7,2022-YEAR($A621))/1000000</f>
        <v>354.07507788599997</v>
      </c>
      <c r="M621" s="3" cm="1">
        <f t="array" ref="M621">E621*INDEX(AM$3:AM$7,2022-YEAR($A621))/1000000</f>
        <v>764.97921488596</v>
      </c>
      <c r="N621" s="3"/>
      <c r="O621" s="8">
        <v>43635</v>
      </c>
      <c r="P621" s="7">
        <f t="shared" si="119"/>
        <v>1537639.3401596127</v>
      </c>
      <c r="Q621" s="7">
        <f t="shared" si="115"/>
        <v>1532384.7541326829</v>
      </c>
      <c r="R621" s="6">
        <f t="shared" si="116"/>
        <v>1.8426551121885071E-2</v>
      </c>
      <c r="S621" s="9">
        <f t="shared" si="120"/>
        <v>0</v>
      </c>
      <c r="T621" s="7">
        <f t="shared" si="121"/>
        <v>403742.40742417716</v>
      </c>
      <c r="U621" s="7">
        <f t="shared" si="122"/>
        <v>380151.49206230865</v>
      </c>
      <c r="V621" s="7">
        <f t="shared" si="123"/>
        <v>385349.39835029386</v>
      </c>
      <c r="W621" s="7">
        <f t="shared" si="124"/>
        <v>368396.04232283297</v>
      </c>
      <c r="X621" s="7">
        <f t="shared" si="125"/>
        <v>397912.35547647107</v>
      </c>
      <c r="Y621" s="7">
        <f t="shared" si="125"/>
        <v>383754.82381178014</v>
      </c>
      <c r="Z621" s="7">
        <f t="shared" si="125"/>
        <v>382564.84777023975</v>
      </c>
      <c r="AA621" s="7">
        <f t="shared" si="117"/>
        <v>368152.72707419196</v>
      </c>
      <c r="AB621" s="7" cm="1">
        <f t="array" ref="AB621">SUM(ABS(T621:W621-X620:AA620))</f>
        <v>0</v>
      </c>
      <c r="AC621" s="6">
        <f t="shared" si="126"/>
        <v>0.25966869900222034</v>
      </c>
      <c r="AD621" s="6">
        <f t="shared" si="126"/>
        <v>0.25042981064437841</v>
      </c>
      <c r="AE621" s="6">
        <f t="shared" si="126"/>
        <v>0.24965325890805296</v>
      </c>
      <c r="AF621" s="6">
        <f t="shared" si="126"/>
        <v>0.24024823144534829</v>
      </c>
    </row>
    <row r="622" spans="1:32" x14ac:dyDescent="0.25">
      <c r="A622" s="1">
        <v>43636</v>
      </c>
      <c r="B622" s="3">
        <v>374.88000499999998</v>
      </c>
      <c r="C622" s="5">
        <v>51.66</v>
      </c>
      <c r="D622" s="3">
        <v>110.19000200000001</v>
      </c>
      <c r="E622" s="3">
        <v>1113.1999510000001</v>
      </c>
      <c r="F622" s="6">
        <f t="shared" si="118"/>
        <v>1.7147837622899065E-2</v>
      </c>
      <c r="G622" s="6">
        <f t="shared" si="118"/>
        <v>1.0563400050144667E-2</v>
      </c>
      <c r="H622" s="6">
        <f t="shared" si="118"/>
        <v>2.5475206060405764E-3</v>
      </c>
      <c r="I622" s="6">
        <f t="shared" si="118"/>
        <v>7.8676887681625729E-3</v>
      </c>
      <c r="J622" s="3" cm="1">
        <f t="array" ref="J622">B622*INDEX(AJ$3:AJ$7,2022-YEAR($A622))/1000000</f>
        <v>212.87823499928498</v>
      </c>
      <c r="K622" s="3" cm="1">
        <f t="array" ref="K622">C622*INDEX(AK$3:AK$7,2022-YEAR($A622))/1000000</f>
        <v>220.89815999999999</v>
      </c>
      <c r="L622" s="3" cm="1">
        <f t="array" ref="L622">D622*INDEX(AL$3:AL$7,2022-YEAR($A622))/1000000</f>
        <v>354.97709144300001</v>
      </c>
      <c r="M622" s="3" cm="1">
        <f t="array" ref="M622">E622*INDEX(AM$3:AM$7,2022-YEAR($A622))/1000000</f>
        <v>770.99783326279601</v>
      </c>
      <c r="N622" s="3"/>
      <c r="O622" s="8">
        <v>43636</v>
      </c>
      <c r="P622" s="7">
        <f t="shared" si="119"/>
        <v>1532384.7541326829</v>
      </c>
      <c r="Q622" s="7">
        <f t="shared" si="115"/>
        <v>1547132.9492262467</v>
      </c>
      <c r="R622" s="6">
        <f t="shared" si="116"/>
        <v>-3.417307225232924E-3</v>
      </c>
      <c r="S622" s="9">
        <f t="shared" si="120"/>
        <v>0</v>
      </c>
      <c r="T622" s="7">
        <f t="shared" si="121"/>
        <v>397912.35547647107</v>
      </c>
      <c r="U622" s="7">
        <f t="shared" si="122"/>
        <v>383754.82381178014</v>
      </c>
      <c r="V622" s="7">
        <f t="shared" si="123"/>
        <v>382564.84777023975</v>
      </c>
      <c r="W622" s="7">
        <f t="shared" si="124"/>
        <v>368152.72707419196</v>
      </c>
      <c r="X622" s="7">
        <f t="shared" si="125"/>
        <v>404735.69193632685</v>
      </c>
      <c r="Y622" s="7">
        <f t="shared" si="125"/>
        <v>387808.57953687676</v>
      </c>
      <c r="Z622" s="7">
        <f t="shared" si="125"/>
        <v>383539.43960308121</v>
      </c>
      <c r="AA622" s="7">
        <f t="shared" si="117"/>
        <v>371049.23814996198</v>
      </c>
      <c r="AB622" s="7" cm="1">
        <f t="array" ref="AB622">SUM(ABS(T622:W622-X621:AA621))</f>
        <v>0</v>
      </c>
      <c r="AC622" s="6">
        <f t="shared" si="126"/>
        <v>0.26160369226105851</v>
      </c>
      <c r="AD622" s="6">
        <f t="shared" si="126"/>
        <v>0.25066273698768288</v>
      </c>
      <c r="AE622" s="6">
        <f t="shared" si="126"/>
        <v>0.24790334909155495</v>
      </c>
      <c r="AF622" s="6">
        <f t="shared" si="126"/>
        <v>0.23983022165970377</v>
      </c>
    </row>
    <row r="623" spans="1:32" x14ac:dyDescent="0.25">
      <c r="A623" s="1">
        <v>43637</v>
      </c>
      <c r="B623" s="3">
        <v>371.83999599999999</v>
      </c>
      <c r="C623" s="5">
        <v>51.549999</v>
      </c>
      <c r="D623" s="3">
        <v>109.44000200000001</v>
      </c>
      <c r="E623" s="3">
        <v>1125.369995</v>
      </c>
      <c r="F623" s="6">
        <f t="shared" si="118"/>
        <v>-8.1092855299124134E-3</v>
      </c>
      <c r="G623" s="6">
        <f t="shared" si="118"/>
        <v>-2.1293263646922078E-3</v>
      </c>
      <c r="H623" s="6">
        <f t="shared" si="118"/>
        <v>-6.8064251419107658E-3</v>
      </c>
      <c r="I623" s="6">
        <f t="shared" si="118"/>
        <v>1.0932487006550362E-2</v>
      </c>
      <c r="J623" s="3" cm="1">
        <f t="array" ref="J623">B623*INDEX(AJ$3:AJ$7,2022-YEAR($A623))/1000000</f>
        <v>211.15194460857199</v>
      </c>
      <c r="K623" s="3" cm="1">
        <f t="array" ref="K623">C623*INDEX(AK$3:AK$7,2022-YEAR($A623))/1000000</f>
        <v>220.42779572400002</v>
      </c>
      <c r="L623" s="3" cm="1">
        <f t="array" ref="L623">D623*INDEX(AL$3:AL$7,2022-YEAR($A623))/1000000</f>
        <v>352.56096644300004</v>
      </c>
      <c r="M623" s="3" cm="1">
        <f t="array" ref="M623">E623*INDEX(AM$3:AM$7,2022-YEAR($A623))/1000000</f>
        <v>779.42675705702004</v>
      </c>
      <c r="N623" s="3"/>
      <c r="O623" s="8">
        <v>43637</v>
      </c>
      <c r="P623" s="7">
        <f t="shared" si="119"/>
        <v>1547132.9492262467</v>
      </c>
      <c r="Q623" s="7">
        <f t="shared" si="115"/>
        <v>1544471.0193935628</v>
      </c>
      <c r="R623" s="6">
        <f t="shared" si="116"/>
        <v>9.6243420941048985E-3</v>
      </c>
      <c r="S623" s="9">
        <f t="shared" si="120"/>
        <v>0</v>
      </c>
      <c r="T623" s="7">
        <f t="shared" si="121"/>
        <v>404735.69193632685</v>
      </c>
      <c r="U623" s="7">
        <f t="shared" si="122"/>
        <v>387808.57953687676</v>
      </c>
      <c r="V623" s="7">
        <f t="shared" si="123"/>
        <v>383539.43960308121</v>
      </c>
      <c r="W623" s="7">
        <f t="shared" si="124"/>
        <v>371049.23814996198</v>
      </c>
      <c r="X623" s="7">
        <f t="shared" si="125"/>
        <v>401453.57464626851</v>
      </c>
      <c r="Y623" s="7">
        <f t="shared" si="125"/>
        <v>386982.80850401509</v>
      </c>
      <c r="Z623" s="7">
        <f t="shared" si="125"/>
        <v>380928.90711845242</v>
      </c>
      <c r="AA623" s="7">
        <f t="shared" si="117"/>
        <v>375105.72912482684</v>
      </c>
      <c r="AB623" s="7" cm="1">
        <f t="array" ref="AB623">SUM(ABS(T623:W623-X622:AA622))</f>
        <v>0</v>
      </c>
      <c r="AC623" s="6">
        <f t="shared" si="126"/>
        <v>0.25992949664015025</v>
      </c>
      <c r="AD623" s="6">
        <f t="shared" si="126"/>
        <v>0.25056009704601906</v>
      </c>
      <c r="AE623" s="6">
        <f t="shared" si="126"/>
        <v>0.24664037222791291</v>
      </c>
      <c r="AF623" s="6">
        <f t="shared" si="126"/>
        <v>0.24287003408591781</v>
      </c>
    </row>
    <row r="624" spans="1:32" x14ac:dyDescent="0.25">
      <c r="A624" s="1">
        <v>43640</v>
      </c>
      <c r="B624" s="3">
        <v>373.98998999999998</v>
      </c>
      <c r="C624" s="5">
        <v>51.919998</v>
      </c>
      <c r="D624" s="3">
        <v>108.660004</v>
      </c>
      <c r="E624" s="3">
        <v>1116.6999510000001</v>
      </c>
      <c r="F624" s="6">
        <f t="shared" si="118"/>
        <v>5.7820407248498906E-3</v>
      </c>
      <c r="G624" s="6">
        <f t="shared" si="118"/>
        <v>7.1774783157609878E-3</v>
      </c>
      <c r="H624" s="6">
        <f t="shared" si="118"/>
        <v>-7.1271745773543449E-3</v>
      </c>
      <c r="I624" s="6">
        <f t="shared" si="118"/>
        <v>-7.7041719954511478E-3</v>
      </c>
      <c r="J624" s="3" cm="1">
        <f t="array" ref="J624">B624*INDEX(AJ$3:AJ$7,2022-YEAR($A624))/1000000</f>
        <v>212.37283375142997</v>
      </c>
      <c r="K624" s="3" cm="1">
        <f t="array" ref="K624">C624*INDEX(AK$3:AK$7,2022-YEAR($A624))/1000000</f>
        <v>222.009911448</v>
      </c>
      <c r="L624" s="3" cm="1">
        <f t="array" ref="L624">D624*INDEX(AL$3:AL$7,2022-YEAR($A624))/1000000</f>
        <v>350.04820288599996</v>
      </c>
      <c r="M624" s="3" cm="1">
        <f t="array" ref="M624">E624*INDEX(AM$3:AM$7,2022-YEAR($A624))/1000000</f>
        <v>773.421919262796</v>
      </c>
      <c r="N624" s="3"/>
      <c r="O624" s="8">
        <v>43640</v>
      </c>
      <c r="P624" s="7">
        <f t="shared" si="119"/>
        <v>1544471.0193935628</v>
      </c>
      <c r="Q624" s="7">
        <f t="shared" si="115"/>
        <v>1543964.9751516632</v>
      </c>
      <c r="R624" s="6">
        <f t="shared" si="116"/>
        <v>-1.7205566166857977E-3</v>
      </c>
      <c r="S624" s="9">
        <f t="shared" si="120"/>
        <v>0</v>
      </c>
      <c r="T624" s="7">
        <f t="shared" si="121"/>
        <v>401453.57464626851</v>
      </c>
      <c r="U624" s="7">
        <f t="shared" si="122"/>
        <v>386982.80850401509</v>
      </c>
      <c r="V624" s="7">
        <f t="shared" si="123"/>
        <v>380928.90711845242</v>
      </c>
      <c r="W624" s="7">
        <f t="shared" si="124"/>
        <v>375105.72912482684</v>
      </c>
      <c r="X624" s="7">
        <f t="shared" si="125"/>
        <v>403774.79556400975</v>
      </c>
      <c r="Y624" s="7">
        <f t="shared" si="125"/>
        <v>389760.36922062491</v>
      </c>
      <c r="Z624" s="7">
        <f t="shared" si="125"/>
        <v>378213.96029585839</v>
      </c>
      <c r="AA624" s="7">
        <f t="shared" si="117"/>
        <v>372215.85007117008</v>
      </c>
      <c r="AB624" s="7" cm="1">
        <f t="array" ref="AB624">SUM(ABS(T624:W624-X623:AA623))</f>
        <v>0</v>
      </c>
      <c r="AC624" s="6">
        <f t="shared" si="126"/>
        <v>0.2615181056968906</v>
      </c>
      <c r="AD624" s="6">
        <f t="shared" si="126"/>
        <v>0.25244119879230997</v>
      </c>
      <c r="AE624" s="6">
        <f t="shared" si="126"/>
        <v>0.24496278502607</v>
      </c>
      <c r="AF624" s="6">
        <f t="shared" si="126"/>
        <v>0.24107791048472937</v>
      </c>
    </row>
    <row r="625" spans="1:32" x14ac:dyDescent="0.25">
      <c r="A625" s="1">
        <v>43641</v>
      </c>
      <c r="B625" s="3">
        <v>369.32000699999998</v>
      </c>
      <c r="C625" s="5">
        <v>51.759998000000003</v>
      </c>
      <c r="D625" s="3">
        <v>107.760002</v>
      </c>
      <c r="E625" s="3">
        <v>1087.579956</v>
      </c>
      <c r="F625" s="6">
        <f t="shared" si="118"/>
        <v>-1.2486919770232308E-2</v>
      </c>
      <c r="G625" s="6">
        <f t="shared" si="118"/>
        <v>-3.0816642173213671E-3</v>
      </c>
      <c r="H625" s="6">
        <f t="shared" si="118"/>
        <v>-8.2827348322203065E-3</v>
      </c>
      <c r="I625" s="6">
        <f t="shared" si="118"/>
        <v>-2.6076830194111889E-2</v>
      </c>
      <c r="J625" s="3" cm="1">
        <f t="array" ref="J625">B625*INDEX(AJ$3:AJ$7,2022-YEAR($A625))/1000000</f>
        <v>209.72095121499899</v>
      </c>
      <c r="K625" s="3" cm="1">
        <f t="array" ref="K625">C625*INDEX(AK$3:AK$7,2022-YEAR($A625))/1000000</f>
        <v>221.32575144800001</v>
      </c>
      <c r="L625" s="3" cm="1">
        <f t="array" ref="L625">D625*INDEX(AL$3:AL$7,2022-YEAR($A625))/1000000</f>
        <v>347.14884644300002</v>
      </c>
      <c r="M625" s="3" cm="1">
        <f t="array" ref="M625">E625*INDEX(AM$3:AM$7,2022-YEAR($A625))/1000000</f>
        <v>753.25352720577598</v>
      </c>
      <c r="N625" s="3"/>
      <c r="O625" s="8">
        <v>43641</v>
      </c>
      <c r="P625" s="7">
        <f t="shared" si="119"/>
        <v>1543964.9751516632</v>
      </c>
      <c r="Q625" s="7">
        <f t="shared" si="115"/>
        <v>1524883.105630219</v>
      </c>
      <c r="R625" s="6">
        <f t="shared" si="116"/>
        <v>-3.2764890732517316E-4</v>
      </c>
      <c r="S625" s="9">
        <f t="shared" si="120"/>
        <v>0</v>
      </c>
      <c r="T625" s="7">
        <f t="shared" si="121"/>
        <v>403774.79556400975</v>
      </c>
      <c r="U625" s="7">
        <f t="shared" si="122"/>
        <v>389760.36922062491</v>
      </c>
      <c r="V625" s="7">
        <f t="shared" si="123"/>
        <v>378213.96029585839</v>
      </c>
      <c r="W625" s="7">
        <f t="shared" si="124"/>
        <v>372215.85007117008</v>
      </c>
      <c r="X625" s="7">
        <f t="shared" si="125"/>
        <v>398732.89208656002</v>
      </c>
      <c r="Y625" s="7">
        <f t="shared" si="125"/>
        <v>388559.25863746775</v>
      </c>
      <c r="Z625" s="7">
        <f t="shared" si="125"/>
        <v>375081.31435288384</v>
      </c>
      <c r="AA625" s="7">
        <f t="shared" si="117"/>
        <v>362509.6405533072</v>
      </c>
      <c r="AB625" s="7" cm="1">
        <f t="array" ref="AB625">SUM(ABS(T625:W625-X624:AA624))</f>
        <v>0</v>
      </c>
      <c r="AC625" s="6">
        <f t="shared" si="126"/>
        <v>0.26148423483370398</v>
      </c>
      <c r="AD625" s="6">
        <f t="shared" si="126"/>
        <v>0.25481248838210457</v>
      </c>
      <c r="AE625" s="6">
        <f t="shared" si="126"/>
        <v>0.24597381462749335</v>
      </c>
      <c r="AF625" s="6">
        <f t="shared" si="126"/>
        <v>0.23772946215669796</v>
      </c>
    </row>
    <row r="626" spans="1:32" x14ac:dyDescent="0.25">
      <c r="A626" s="1">
        <v>43642</v>
      </c>
      <c r="B626" s="3">
        <v>374.94000199999999</v>
      </c>
      <c r="C626" s="5">
        <v>51.119999</v>
      </c>
      <c r="D626" s="3">
        <v>108.480003</v>
      </c>
      <c r="E626" s="3">
        <v>1080.3199460000001</v>
      </c>
      <c r="F626" s="6">
        <f t="shared" si="118"/>
        <v>1.521714202718516E-2</v>
      </c>
      <c r="G626" s="6">
        <f t="shared" si="118"/>
        <v>-1.2364741590600636E-2</v>
      </c>
      <c r="H626" s="6">
        <f t="shared" si="118"/>
        <v>6.6815236324884175E-3</v>
      </c>
      <c r="I626" s="6">
        <f t="shared" si="118"/>
        <v>-6.6753804719806853E-3</v>
      </c>
      <c r="J626" s="3" cm="1">
        <f t="array" ref="J626">B626*INDEX(AJ$3:AJ$7,2022-YEAR($A626))/1000000</f>
        <v>212.91230471571401</v>
      </c>
      <c r="K626" s="3" cm="1">
        <f t="array" ref="K626">C626*INDEX(AK$3:AK$7,2022-YEAR($A626))/1000000</f>
        <v>218.58911572400001</v>
      </c>
      <c r="L626" s="3" cm="1">
        <f t="array" ref="L626">D626*INDEX(AL$3:AL$7,2022-YEAR($A626))/1000000</f>
        <v>349.4683296645</v>
      </c>
      <c r="M626" s="3" cm="1">
        <f t="array" ref="M626">E626*INDEX(AM$3:AM$7,2022-YEAR($A626))/1000000</f>
        <v>748.22527331981598</v>
      </c>
      <c r="N626" s="3"/>
      <c r="O626" s="8">
        <v>43642</v>
      </c>
      <c r="P626" s="7">
        <f t="shared" si="119"/>
        <v>1524883.105630219</v>
      </c>
      <c r="Q626" s="7">
        <f t="shared" si="115"/>
        <v>1526232.4707448219</v>
      </c>
      <c r="R626" s="6">
        <f t="shared" si="116"/>
        <v>-1.2359004140990781E-2</v>
      </c>
      <c r="S626" s="9">
        <f t="shared" si="120"/>
        <v>0</v>
      </c>
      <c r="T626" s="7">
        <f t="shared" si="121"/>
        <v>398732.89208656002</v>
      </c>
      <c r="U626" s="7">
        <f t="shared" si="122"/>
        <v>388559.25863746775</v>
      </c>
      <c r="V626" s="7">
        <f t="shared" si="123"/>
        <v>375081.31435288384</v>
      </c>
      <c r="W626" s="7">
        <f t="shared" si="124"/>
        <v>362509.6405533072</v>
      </c>
      <c r="X626" s="7">
        <f t="shared" si="125"/>
        <v>404800.46713635151</v>
      </c>
      <c r="Y626" s="7">
        <f t="shared" si="125"/>
        <v>383754.82381178014</v>
      </c>
      <c r="Z626" s="7">
        <f t="shared" si="125"/>
        <v>377587.42901883746</v>
      </c>
      <c r="AA626" s="7">
        <f t="shared" si="117"/>
        <v>360089.75077785295</v>
      </c>
      <c r="AB626" s="7" cm="1">
        <f t="array" ref="AB626">SUM(ABS(T626:W626-X625:AA625))</f>
        <v>0</v>
      </c>
      <c r="AC626" s="6">
        <f t="shared" si="126"/>
        <v>0.26522857749108392</v>
      </c>
      <c r="AD626" s="6">
        <f t="shared" si="126"/>
        <v>0.25143929982337659</v>
      </c>
      <c r="AE626" s="6">
        <f t="shared" si="126"/>
        <v>0.24739837230338163</v>
      </c>
      <c r="AF626" s="6">
        <f t="shared" si="126"/>
        <v>0.23593375038215791</v>
      </c>
    </row>
    <row r="627" spans="1:32" x14ac:dyDescent="0.25">
      <c r="A627" s="1">
        <v>43643</v>
      </c>
      <c r="B627" s="3">
        <v>364.01998900000001</v>
      </c>
      <c r="C627" s="5">
        <v>51.080002</v>
      </c>
      <c r="D627" s="3">
        <v>108.839996</v>
      </c>
      <c r="E627" s="3">
        <v>1076.630005</v>
      </c>
      <c r="F627" s="6">
        <f t="shared" si="118"/>
        <v>-2.9124694462448919E-2</v>
      </c>
      <c r="G627" s="6">
        <f t="shared" si="118"/>
        <v>-7.8241394331790559E-4</v>
      </c>
      <c r="H627" s="6">
        <f t="shared" si="118"/>
        <v>3.3185194509997018E-3</v>
      </c>
      <c r="I627" s="6">
        <f t="shared" si="118"/>
        <v>-3.4156001781346923E-3</v>
      </c>
      <c r="J627" s="3" cm="1">
        <f t="array" ref="J627">B627*INDEX(AJ$3:AJ$7,2022-YEAR($A627))/1000000</f>
        <v>206.71129889357303</v>
      </c>
      <c r="K627" s="3" cm="1">
        <f t="array" ref="K627">C627*INDEX(AK$3:AK$7,2022-YEAR($A627))/1000000</f>
        <v>218.41808855200003</v>
      </c>
      <c r="L627" s="3" cm="1">
        <f t="array" ref="L627">D627*INDEX(AL$3:AL$7,2022-YEAR($A627))/1000000</f>
        <v>350.62804711400003</v>
      </c>
      <c r="M627" s="3" cm="1">
        <f t="array" ref="M627">E627*INDEX(AM$3:AM$7,2022-YEAR($A627))/1000000</f>
        <v>745.66963494297988</v>
      </c>
      <c r="N627" s="3"/>
      <c r="O627" s="8">
        <v>43643</v>
      </c>
      <c r="P627" s="7">
        <f t="shared" si="119"/>
        <v>1526232.4707448219</v>
      </c>
      <c r="Q627" s="7">
        <f t="shared" si="115"/>
        <v>1514165.6343070038</v>
      </c>
      <c r="R627" s="6">
        <f t="shared" si="116"/>
        <v>8.8489741254305088E-4</v>
      </c>
      <c r="S627" s="9">
        <f t="shared" si="120"/>
        <v>0</v>
      </c>
      <c r="T627" s="7">
        <f t="shared" si="121"/>
        <v>404800.46713635151</v>
      </c>
      <c r="U627" s="7">
        <f t="shared" si="122"/>
        <v>383754.82381178014</v>
      </c>
      <c r="V627" s="7">
        <f t="shared" si="123"/>
        <v>377587.42901883746</v>
      </c>
      <c r="W627" s="7">
        <f t="shared" si="124"/>
        <v>360089.75077785295</v>
      </c>
      <c r="X627" s="7">
        <f t="shared" si="125"/>
        <v>393010.77721274865</v>
      </c>
      <c r="Y627" s="7">
        <f t="shared" si="125"/>
        <v>383454.56868681428</v>
      </c>
      <c r="Z627" s="7">
        <f t="shared" si="125"/>
        <v>378840.46024648938</v>
      </c>
      <c r="AA627" s="7">
        <f t="shared" si="117"/>
        <v>358859.82816095167</v>
      </c>
      <c r="AB627" s="7" cm="1">
        <f t="array" ref="AB627">SUM(ABS(T627:W627-X626:AA626))</f>
        <v>0</v>
      </c>
      <c r="AC627" s="6">
        <f t="shared" si="126"/>
        <v>0.25955600121159794</v>
      </c>
      <c r="AD627" s="6">
        <f t="shared" si="126"/>
        <v>0.25324479700155916</v>
      </c>
      <c r="AE627" s="6">
        <f t="shared" si="126"/>
        <v>0.25019750261329587</v>
      </c>
      <c r="AF627" s="6">
        <f t="shared" si="126"/>
        <v>0.2370016991735471</v>
      </c>
    </row>
    <row r="628" spans="1:32" x14ac:dyDescent="0.25">
      <c r="A628" s="1">
        <v>43644</v>
      </c>
      <c r="B628" s="3">
        <v>364.01001000000002</v>
      </c>
      <c r="C628" s="5">
        <v>50.919998</v>
      </c>
      <c r="D628" s="3">
        <v>111.800003</v>
      </c>
      <c r="E628" s="3">
        <v>1082.8000489999999</v>
      </c>
      <c r="F628" s="6">
        <f t="shared" si="118"/>
        <v>-2.7413329766301509E-5</v>
      </c>
      <c r="G628" s="6">
        <f t="shared" si="118"/>
        <v>-3.132419611103443E-3</v>
      </c>
      <c r="H628" s="6">
        <f t="shared" si="118"/>
        <v>2.719594918029955E-2</v>
      </c>
      <c r="I628" s="6">
        <f t="shared" si="118"/>
        <v>5.7308861645555265E-3</v>
      </c>
      <c r="J628" s="3" cm="1">
        <f t="array" ref="J628">B628*INDEX(AJ$3:AJ$7,2022-YEAR($A628))/1000000</f>
        <v>206.70563224857003</v>
      </c>
      <c r="K628" s="3" cm="1">
        <f t="array" ref="K628">C628*INDEX(AK$3:AK$7,2022-YEAR($A628))/1000000</f>
        <v>217.73391144799999</v>
      </c>
      <c r="L628" s="3" cm="1">
        <f t="array" ref="L628">D628*INDEX(AL$3:AL$7,2022-YEAR($A628))/1000000</f>
        <v>360.1637096645</v>
      </c>
      <c r="M628" s="3" cm="1">
        <f t="array" ref="M628">E628*INDEX(AM$3:AM$7,2022-YEAR($A628))/1000000</f>
        <v>749.94298273720392</v>
      </c>
      <c r="N628" s="3"/>
      <c r="O628" s="8">
        <v>43644</v>
      </c>
      <c r="P628" s="7">
        <f t="shared" si="119"/>
        <v>1514165.6343070038</v>
      </c>
      <c r="Q628" s="7">
        <f t="shared" si="115"/>
        <v>1525313.2306905719</v>
      </c>
      <c r="R628" s="6">
        <f t="shared" si="116"/>
        <v>-7.9062899454166446E-3</v>
      </c>
      <c r="S628" s="9">
        <f t="shared" si="120"/>
        <v>0</v>
      </c>
      <c r="T628" s="7">
        <f t="shared" si="121"/>
        <v>393010.77721274865</v>
      </c>
      <c r="U628" s="7">
        <f t="shared" si="122"/>
        <v>383454.56868681428</v>
      </c>
      <c r="V628" s="7">
        <f t="shared" si="123"/>
        <v>378840.46024648938</v>
      </c>
      <c r="W628" s="7">
        <f t="shared" si="124"/>
        <v>358859.82816095167</v>
      </c>
      <c r="X628" s="7">
        <f t="shared" si="125"/>
        <v>393000.00347871124</v>
      </c>
      <c r="Y628" s="7">
        <f t="shared" si="125"/>
        <v>382253.42807589256</v>
      </c>
      <c r="Z628" s="7">
        <f t="shared" si="125"/>
        <v>389143.38615079416</v>
      </c>
      <c r="AA628" s="7">
        <f t="shared" si="117"/>
        <v>360916.41298517404</v>
      </c>
      <c r="AB628" s="7" cm="1">
        <f t="array" ref="AB628">SUM(ABS(T628:W628-X627:AA627))</f>
        <v>0</v>
      </c>
      <c r="AC628" s="6">
        <f t="shared" si="126"/>
        <v>0.25765199932133548</v>
      </c>
      <c r="AD628" s="6">
        <f t="shared" si="126"/>
        <v>0.25060651175419935</v>
      </c>
      <c r="AE628" s="6">
        <f t="shared" si="126"/>
        <v>0.25512358925426287</v>
      </c>
      <c r="AF628" s="6">
        <f t="shared" si="126"/>
        <v>0.23661789967020241</v>
      </c>
    </row>
    <row r="629" spans="1:32" x14ac:dyDescent="0.25">
      <c r="A629" s="1">
        <v>43647</v>
      </c>
      <c r="B629" s="3">
        <v>356.459991</v>
      </c>
      <c r="C629" s="5">
        <v>51.599997999999999</v>
      </c>
      <c r="D629" s="3">
        <v>113.68</v>
      </c>
      <c r="E629" s="3">
        <v>1100</v>
      </c>
      <c r="F629" s="6">
        <f t="shared" si="118"/>
        <v>-2.0741240055458965E-2</v>
      </c>
      <c r="G629" s="6">
        <f t="shared" si="118"/>
        <v>1.3354281749971886E-2</v>
      </c>
      <c r="H629" s="6">
        <f t="shared" si="118"/>
        <v>1.6815715112279639E-2</v>
      </c>
      <c r="I629" s="6">
        <f t="shared" si="118"/>
        <v>1.5884697286340899E-2</v>
      </c>
      <c r="J629" s="3" cm="1">
        <f t="array" ref="J629">B629*INDEX(AJ$3:AJ$7,2022-YEAR($A629))/1000000</f>
        <v>202.418301109287</v>
      </c>
      <c r="K629" s="3" cm="1">
        <f t="array" ref="K629">C629*INDEX(AK$3:AK$7,2022-YEAR($A629))/1000000</f>
        <v>220.64159144799999</v>
      </c>
      <c r="L629" s="3" cm="1">
        <f t="array" ref="L629">D629*INDEX(AL$3:AL$7,2022-YEAR($A629))/1000000</f>
        <v>366.22012000000001</v>
      </c>
      <c r="M629" s="3" cm="1">
        <f t="array" ref="M629">E629*INDEX(AM$3:AM$7,2022-YEAR($A629))/1000000</f>
        <v>761.85559999999998</v>
      </c>
      <c r="N629" s="3"/>
      <c r="O629" s="8">
        <v>43647</v>
      </c>
      <c r="P629" s="7">
        <f t="shared" si="119"/>
        <v>1525313.2306905719</v>
      </c>
      <c r="Q629" s="7">
        <f t="shared" si="115"/>
        <v>1534965.9673012556</v>
      </c>
      <c r="R629" s="6">
        <f t="shared" si="116"/>
        <v>7.3622040620873186E-3</v>
      </c>
      <c r="S629" s="9">
        <f t="shared" si="120"/>
        <v>1</v>
      </c>
      <c r="T629" s="7">
        <f t="shared" si="121"/>
        <v>381328.30767264299</v>
      </c>
      <c r="U629" s="7">
        <f t="shared" si="122"/>
        <v>381328.30767264299</v>
      </c>
      <c r="V629" s="7">
        <f t="shared" si="123"/>
        <v>381328.30767264299</v>
      </c>
      <c r="W629" s="7">
        <f t="shared" si="124"/>
        <v>381328.30767264299</v>
      </c>
      <c r="X629" s="7">
        <f t="shared" si="125"/>
        <v>373419.08570326277</v>
      </c>
      <c r="Y629" s="7">
        <f t="shared" si="125"/>
        <v>386420.67333254335</v>
      </c>
      <c r="Z629" s="7">
        <f t="shared" si="125"/>
        <v>387740.61585871386</v>
      </c>
      <c r="AA629" s="7">
        <f t="shared" si="117"/>
        <v>387385.59240673558</v>
      </c>
      <c r="AB629" s="7" cm="1">
        <f t="array" ref="AB629">SUM(ABS(T629:W629-X628:AA628))</f>
        <v>40823.789374937944</v>
      </c>
      <c r="AC629" s="6">
        <f t="shared" si="126"/>
        <v>0.2432751563605024</v>
      </c>
      <c r="AD629" s="6">
        <f t="shared" si="126"/>
        <v>0.25174543381697245</v>
      </c>
      <c r="AE629" s="6">
        <f t="shared" si="126"/>
        <v>0.25260535029348641</v>
      </c>
      <c r="AF629" s="6">
        <f t="shared" si="126"/>
        <v>0.25237405952903874</v>
      </c>
    </row>
    <row r="630" spans="1:32" x14ac:dyDescent="0.25">
      <c r="A630" s="1">
        <v>43648</v>
      </c>
      <c r="B630" s="3">
        <v>354.16000400000001</v>
      </c>
      <c r="C630" s="5">
        <v>51.98</v>
      </c>
      <c r="D630" s="3">
        <v>113.800003</v>
      </c>
      <c r="E630" s="3">
        <v>1112.599976</v>
      </c>
      <c r="F630" s="6">
        <f t="shared" si="118"/>
        <v>-6.4523005612711071E-3</v>
      </c>
      <c r="G630" s="6">
        <f t="shared" si="118"/>
        <v>7.3643801304021927E-3</v>
      </c>
      <c r="H630" s="6">
        <f t="shared" si="118"/>
        <v>1.0556210415200162E-3</v>
      </c>
      <c r="I630" s="6">
        <f t="shared" si="118"/>
        <v>1.1454523636363678E-2</v>
      </c>
      <c r="J630" s="3" cm="1">
        <f t="array" ref="J630">B630*INDEX(AJ$3:AJ$7,2022-YEAR($A630))/1000000</f>
        <v>201.11223739142798</v>
      </c>
      <c r="K630" s="3" cm="1">
        <f t="array" ref="K630">C630*INDEX(AK$3:AK$7,2022-YEAR($A630))/1000000</f>
        <v>222.26648</v>
      </c>
      <c r="L630" s="3" cm="1">
        <f t="array" ref="L630">D630*INDEX(AL$3:AL$7,2022-YEAR($A630))/1000000</f>
        <v>366.60670966449999</v>
      </c>
      <c r="M630" s="3" cm="1">
        <f t="array" ref="M630">E630*INDEX(AM$3:AM$7,2022-YEAR($A630))/1000000</f>
        <v>770.58229297769594</v>
      </c>
      <c r="N630" s="3"/>
      <c r="O630" s="8">
        <v>43648</v>
      </c>
      <c r="P630" s="7">
        <f t="shared" si="119"/>
        <v>1534965.9673012556</v>
      </c>
      <c r="Q630" s="7">
        <f t="shared" si="115"/>
        <v>1540248.928431012</v>
      </c>
      <c r="R630" s="6">
        <f t="shared" si="116"/>
        <v>6.3283635232833646E-3</v>
      </c>
      <c r="S630" s="9">
        <f t="shared" si="120"/>
        <v>0</v>
      </c>
      <c r="T630" s="7">
        <f t="shared" si="121"/>
        <v>373419.08570326277</v>
      </c>
      <c r="U630" s="7">
        <f t="shared" si="122"/>
        <v>386420.67333254335</v>
      </c>
      <c r="V630" s="7">
        <f t="shared" si="123"/>
        <v>387740.61585871386</v>
      </c>
      <c r="W630" s="7">
        <f t="shared" si="124"/>
        <v>387385.59240673558</v>
      </c>
      <c r="X630" s="7">
        <f t="shared" si="125"/>
        <v>371009.67352699029</v>
      </c>
      <c r="Y630" s="7">
        <f t="shared" si="125"/>
        <v>389266.42206121021</v>
      </c>
      <c r="Z630" s="7">
        <f t="shared" si="125"/>
        <v>388149.92301146622</v>
      </c>
      <c r="AA630" s="7">
        <f t="shared" si="117"/>
        <v>391822.90983134526</v>
      </c>
      <c r="AB630" s="7" cm="1">
        <f t="array" ref="AB630">SUM(ABS(T630:W630-X629:AA629))</f>
        <v>0</v>
      </c>
      <c r="AC630" s="6">
        <f t="shared" si="126"/>
        <v>0.24087643671008591</v>
      </c>
      <c r="AD630" s="6">
        <f t="shared" si="126"/>
        <v>0.2527295522664248</v>
      </c>
      <c r="AE630" s="6">
        <f t="shared" si="126"/>
        <v>0.2520046700547674</v>
      </c>
      <c r="AF630" s="6">
        <f t="shared" si="126"/>
        <v>0.2543893409687219</v>
      </c>
    </row>
    <row r="631" spans="1:32" x14ac:dyDescent="0.25">
      <c r="A631" s="1">
        <v>43649</v>
      </c>
      <c r="B631" s="3">
        <v>354.47000100000002</v>
      </c>
      <c r="C631" s="5">
        <v>52.099997999999999</v>
      </c>
      <c r="D631" s="3">
        <v>112.82</v>
      </c>
      <c r="E631" s="3">
        <v>1122.98999</v>
      </c>
      <c r="F631" s="6">
        <f t="shared" si="118"/>
        <v>8.7530211344821751E-4</v>
      </c>
      <c r="G631" s="6">
        <f t="shared" si="118"/>
        <v>2.3085417468258207E-3</v>
      </c>
      <c r="H631" s="6">
        <f t="shared" si="118"/>
        <v>-8.6116254320310892E-3</v>
      </c>
      <c r="I631" s="6">
        <f t="shared" si="118"/>
        <v>9.3384992127665267E-3</v>
      </c>
      <c r="J631" s="3" cm="1">
        <f t="array" ref="J631">B631*INDEX(AJ$3:AJ$7,2022-YEAR($A631))/1000000</f>
        <v>201.28827135785701</v>
      </c>
      <c r="K631" s="3" cm="1">
        <f t="array" ref="K631">C631*INDEX(AK$3:AK$7,2022-YEAR($A631))/1000000</f>
        <v>222.77959144799999</v>
      </c>
      <c r="L631" s="3" cm="1">
        <f t="array" ref="L631">D631*INDEX(AL$3:AL$7,2022-YEAR($A631))/1000000</f>
        <v>363.44963000000001</v>
      </c>
      <c r="M631" s="3" cm="1">
        <f t="array" ref="M631">E631*INDEX(AM$3:AM$7,2022-YEAR($A631))/1000000</f>
        <v>777.77837511404005</v>
      </c>
      <c r="N631" s="3"/>
      <c r="O631" s="8">
        <v>43649</v>
      </c>
      <c r="P631" s="7">
        <f t="shared" si="119"/>
        <v>1540248.928431012</v>
      </c>
      <c r="Q631" s="7">
        <f t="shared" si="115"/>
        <v>1541788.7479548831</v>
      </c>
      <c r="R631" s="6">
        <f t="shared" si="116"/>
        <v>3.4417447958436931E-3</v>
      </c>
      <c r="S631" s="9">
        <f t="shared" si="120"/>
        <v>0</v>
      </c>
      <c r="T631" s="7">
        <f t="shared" si="121"/>
        <v>371009.67352699029</v>
      </c>
      <c r="U631" s="7">
        <f t="shared" si="122"/>
        <v>389266.42206121021</v>
      </c>
      <c r="V631" s="7">
        <f t="shared" si="123"/>
        <v>388149.92301146622</v>
      </c>
      <c r="W631" s="7">
        <f t="shared" si="124"/>
        <v>391822.90983134526</v>
      </c>
      <c r="X631" s="7">
        <f t="shared" si="125"/>
        <v>371334.41907833813</v>
      </c>
      <c r="Y631" s="7">
        <f t="shared" si="125"/>
        <v>390165.05984717602</v>
      </c>
      <c r="Z631" s="7">
        <f t="shared" si="125"/>
        <v>384807.32126301981</v>
      </c>
      <c r="AA631" s="7">
        <f t="shared" si="117"/>
        <v>395481.94776634919</v>
      </c>
      <c r="AB631" s="7" cm="1">
        <f t="array" ref="AB631">SUM(ABS(T631:W631-X630:AA630))</f>
        <v>0</v>
      </c>
      <c r="AC631" s="6">
        <f t="shared" si="126"/>
        <v>0.24084649701257541</v>
      </c>
      <c r="AD631" s="6">
        <f t="shared" si="126"/>
        <v>0.25305999953930997</v>
      </c>
      <c r="AE631" s="6">
        <f t="shared" si="126"/>
        <v>0.24958498482587207</v>
      </c>
      <c r="AF631" s="6">
        <f t="shared" si="126"/>
        <v>0.25650851862224255</v>
      </c>
    </row>
    <row r="632" spans="1:32" x14ac:dyDescent="0.25">
      <c r="A632" s="1">
        <v>43651</v>
      </c>
      <c r="B632" s="3">
        <v>355.85998499999999</v>
      </c>
      <c r="C632" s="5">
        <v>52.110000999999997</v>
      </c>
      <c r="D632" s="3">
        <v>113.489998</v>
      </c>
      <c r="E632" s="3">
        <v>1132.670044</v>
      </c>
      <c r="F632" s="6">
        <f t="shared" si="118"/>
        <v>3.9213022147956966E-3</v>
      </c>
      <c r="G632" s="6">
        <f t="shared" si="118"/>
        <v>1.9199616859855162E-4</v>
      </c>
      <c r="H632" s="6">
        <f t="shared" si="118"/>
        <v>5.9386456302075175E-3</v>
      </c>
      <c r="I632" s="6">
        <f t="shared" si="118"/>
        <v>8.619893397268763E-3</v>
      </c>
      <c r="J632" s="3" cm="1">
        <f t="array" ref="J632">B632*INDEX(AJ$3:AJ$7,2022-YEAR($A632))/1000000</f>
        <v>202.07758350214499</v>
      </c>
      <c r="K632" s="3" cm="1">
        <f t="array" ref="K632">C632*INDEX(AK$3:AK$7,2022-YEAR($A632))/1000000</f>
        <v>222.822364276</v>
      </c>
      <c r="L632" s="3" cm="1">
        <f t="array" ref="L632">D632*INDEX(AL$3:AL$7,2022-YEAR($A632))/1000000</f>
        <v>365.60802855699995</v>
      </c>
      <c r="M632" s="3" cm="1">
        <f t="array" ref="M632">E632*INDEX(AM$3:AM$7,2022-YEAR($A632))/1000000</f>
        <v>784.48274179422401</v>
      </c>
      <c r="N632" s="3"/>
      <c r="O632" s="8">
        <v>43651</v>
      </c>
      <c r="P632" s="7">
        <f t="shared" si="119"/>
        <v>1541788.7479548831</v>
      </c>
      <c r="Q632" s="7">
        <f t="shared" si="115"/>
        <v>1549014.0191786373</v>
      </c>
      <c r="R632" s="6">
        <f t="shared" si="116"/>
        <v>9.9972121093427901E-4</v>
      </c>
      <c r="S632" s="9">
        <f t="shared" si="120"/>
        <v>0</v>
      </c>
      <c r="T632" s="7">
        <f t="shared" si="121"/>
        <v>371334.41907833813</v>
      </c>
      <c r="U632" s="7">
        <f t="shared" si="122"/>
        <v>390165.05984717602</v>
      </c>
      <c r="V632" s="7">
        <f t="shared" si="123"/>
        <v>384807.32126301981</v>
      </c>
      <c r="W632" s="7">
        <f t="shared" si="124"/>
        <v>395481.94776634919</v>
      </c>
      <c r="X632" s="7">
        <f t="shared" si="125"/>
        <v>372790.53355829994</v>
      </c>
      <c r="Y632" s="7">
        <f t="shared" si="125"/>
        <v>390239.97004378773</v>
      </c>
      <c r="Z632" s="7">
        <f t="shared" si="125"/>
        <v>387092.55557991035</v>
      </c>
      <c r="AA632" s="7">
        <f t="shared" si="117"/>
        <v>398890.95999663934</v>
      </c>
      <c r="AB632" s="7" cm="1">
        <f t="array" ref="AB632">SUM(ABS(T632:W632-X631:AA631))</f>
        <v>0</v>
      </c>
      <c r="AC632" s="6">
        <f t="shared" si="126"/>
        <v>0.24066311146491215</v>
      </c>
      <c r="AD632" s="6">
        <f t="shared" si="126"/>
        <v>0.25192797819267765</v>
      </c>
      <c r="AE632" s="6">
        <f t="shared" si="126"/>
        <v>0.24989609570168106</v>
      </c>
      <c r="AF632" s="6">
        <f t="shared" si="126"/>
        <v>0.25751281464072917</v>
      </c>
    </row>
    <row r="633" spans="1:32" x14ac:dyDescent="0.25">
      <c r="A633" s="1">
        <v>43654</v>
      </c>
      <c r="B633" s="3">
        <v>351.11999500000002</v>
      </c>
      <c r="C633" s="5">
        <v>52</v>
      </c>
      <c r="D633" s="3">
        <v>112.870003</v>
      </c>
      <c r="E633" s="3">
        <v>1116.790039</v>
      </c>
      <c r="F633" s="6">
        <f t="shared" si="118"/>
        <v>-1.3319817343329543E-2</v>
      </c>
      <c r="G633" s="6">
        <f t="shared" si="118"/>
        <v>-2.1109383590300901E-3</v>
      </c>
      <c r="H633" s="6">
        <f t="shared" si="118"/>
        <v>-5.4629924303990496E-3</v>
      </c>
      <c r="I633" s="6">
        <f t="shared" si="118"/>
        <v>-1.4019974381877409E-2</v>
      </c>
      <c r="J633" s="3" cm="1">
        <f t="array" ref="J633">B633*INDEX(AJ$3:AJ$7,2022-YEAR($A633))/1000000</f>
        <v>199.38594700071502</v>
      </c>
      <c r="K633" s="3" cm="1">
        <f t="array" ref="K633">C633*INDEX(AK$3:AK$7,2022-YEAR($A633))/1000000</f>
        <v>222.352</v>
      </c>
      <c r="L633" s="3" cm="1">
        <f t="array" ref="L633">D633*INDEX(AL$3:AL$7,2022-YEAR($A633))/1000000</f>
        <v>363.61071466449999</v>
      </c>
      <c r="M633" s="3" cm="1">
        <f t="array" ref="M633">E633*INDEX(AM$3:AM$7,2022-YEAR($A633))/1000000</f>
        <v>773.484313851244</v>
      </c>
      <c r="N633" s="3"/>
      <c r="O633" s="8">
        <v>43654</v>
      </c>
      <c r="P633" s="7">
        <f t="shared" si="119"/>
        <v>1549014.0191786373</v>
      </c>
      <c r="Q633" s="7">
        <f t="shared" si="115"/>
        <v>1535517.6201010142</v>
      </c>
      <c r="R633" s="6">
        <f t="shared" si="116"/>
        <v>4.6862913180150123E-3</v>
      </c>
      <c r="S633" s="9">
        <f t="shared" si="120"/>
        <v>0</v>
      </c>
      <c r="T633" s="7">
        <f t="shared" si="121"/>
        <v>372790.53355829994</v>
      </c>
      <c r="U633" s="7">
        <f t="shared" si="122"/>
        <v>390239.97004378773</v>
      </c>
      <c r="V633" s="7">
        <f t="shared" si="123"/>
        <v>387092.55557991035</v>
      </c>
      <c r="W633" s="7">
        <f t="shared" si="124"/>
        <v>398890.95999663934</v>
      </c>
      <c r="X633" s="7">
        <f t="shared" si="125"/>
        <v>367825.031743981</v>
      </c>
      <c r="Y633" s="7">
        <f t="shared" si="125"/>
        <v>389416.19752179552</v>
      </c>
      <c r="Z633" s="7">
        <f t="shared" si="125"/>
        <v>384977.87187891349</v>
      </c>
      <c r="AA633" s="7">
        <f t="shared" si="117"/>
        <v>393298.51895632397</v>
      </c>
      <c r="AB633" s="7" cm="1">
        <f t="array" ref="AB633">SUM(ABS(T633:W633-X632:AA632))</f>
        <v>0</v>
      </c>
      <c r="AC633" s="6">
        <f t="shared" si="126"/>
        <v>0.23954465056531465</v>
      </c>
      <c r="AD633" s="6">
        <f t="shared" si="126"/>
        <v>0.25360581501902774</v>
      </c>
      <c r="AE633" s="6">
        <f t="shared" si="126"/>
        <v>0.25071537235345281</v>
      </c>
      <c r="AF633" s="6">
        <f t="shared" si="126"/>
        <v>0.25613416206220468</v>
      </c>
    </row>
    <row r="634" spans="1:32" x14ac:dyDescent="0.25">
      <c r="A634" s="1">
        <v>43655</v>
      </c>
      <c r="B634" s="3">
        <v>353.08999599999999</v>
      </c>
      <c r="C634" s="5">
        <v>51.59</v>
      </c>
      <c r="D634" s="3">
        <v>113.349998</v>
      </c>
      <c r="E634" s="3">
        <v>1124.290039</v>
      </c>
      <c r="F634" s="6">
        <f t="shared" si="118"/>
        <v>5.6106203806478572E-3</v>
      </c>
      <c r="G634" s="6">
        <f t="shared" si="118"/>
        <v>-7.8846153846152678E-3</v>
      </c>
      <c r="H634" s="6">
        <f t="shared" si="118"/>
        <v>4.2526356626393369E-3</v>
      </c>
      <c r="I634" s="6">
        <f t="shared" si="118"/>
        <v>6.7156759445272662E-3</v>
      </c>
      <c r="J634" s="3" cm="1">
        <f t="array" ref="J634">B634*INDEX(AJ$3:AJ$7,2022-YEAR($A634))/1000000</f>
        <v>200.50462585857201</v>
      </c>
      <c r="K634" s="3" cm="1">
        <f t="array" ref="K634">C634*INDEX(AK$3:AK$7,2022-YEAR($A634))/1000000</f>
        <v>220.59884</v>
      </c>
      <c r="L634" s="3" cm="1">
        <f t="array" ref="L634">D634*INDEX(AL$3:AL$7,2022-YEAR($A634))/1000000</f>
        <v>365.15701855699996</v>
      </c>
      <c r="M634" s="3" cm="1">
        <f t="array" ref="M634">E634*INDEX(AM$3:AM$7,2022-YEAR($A634))/1000000</f>
        <v>778.67878385124402</v>
      </c>
      <c r="N634" s="3"/>
      <c r="O634" s="8">
        <v>43655</v>
      </c>
      <c r="P634" s="7">
        <f t="shared" si="119"/>
        <v>1535517.6201010142</v>
      </c>
      <c r="Q634" s="7">
        <f t="shared" si="115"/>
        <v>1538789.3858086828</v>
      </c>
      <c r="R634" s="6">
        <f t="shared" si="116"/>
        <v>-8.7128966623424287E-3</v>
      </c>
      <c r="S634" s="9">
        <f t="shared" si="120"/>
        <v>0</v>
      </c>
      <c r="T634" s="7">
        <f t="shared" si="121"/>
        <v>367825.031743981</v>
      </c>
      <c r="U634" s="7">
        <f t="shared" si="122"/>
        <v>389416.19752179552</v>
      </c>
      <c r="V634" s="7">
        <f t="shared" si="123"/>
        <v>384977.87187891349</v>
      </c>
      <c r="W634" s="7">
        <f t="shared" si="124"/>
        <v>393298.51895632397</v>
      </c>
      <c r="X634" s="7">
        <f t="shared" si="125"/>
        <v>369888.75836359622</v>
      </c>
      <c r="Y634" s="7">
        <f t="shared" si="125"/>
        <v>386345.80057979678</v>
      </c>
      <c r="Z634" s="7">
        <f t="shared" si="125"/>
        <v>386615.04250619269</v>
      </c>
      <c r="AA634" s="7">
        <f t="shared" si="117"/>
        <v>395939.78435909719</v>
      </c>
      <c r="AB634" s="7" cm="1">
        <f t="array" ref="AB634">SUM(ABS(T634:W634-X633:AA633))</f>
        <v>0</v>
      </c>
      <c r="AC634" s="6">
        <f t="shared" si="126"/>
        <v>0.24037646852444847</v>
      </c>
      <c r="AD634" s="6">
        <f t="shared" si="126"/>
        <v>0.25107126689515069</v>
      </c>
      <c r="AE634" s="6">
        <f t="shared" si="126"/>
        <v>0.25124623686107256</v>
      </c>
      <c r="AF634" s="6">
        <f t="shared" si="126"/>
        <v>0.25730602771932837</v>
      </c>
    </row>
    <row r="635" spans="1:32" x14ac:dyDescent="0.25">
      <c r="A635" s="1">
        <v>43656</v>
      </c>
      <c r="B635" s="3">
        <v>352.29998799999998</v>
      </c>
      <c r="C635" s="5">
        <v>51.82</v>
      </c>
      <c r="D635" s="3">
        <v>113.019997</v>
      </c>
      <c r="E635" s="3">
        <v>1140.910034</v>
      </c>
      <c r="F635" s="6">
        <f t="shared" si="118"/>
        <v>-2.2374125830514346E-3</v>
      </c>
      <c r="G635" s="6">
        <f t="shared" si="118"/>
        <v>4.4582283388252542E-3</v>
      </c>
      <c r="H635" s="6">
        <f t="shared" si="118"/>
        <v>-2.9113454417528661E-3</v>
      </c>
      <c r="I635" s="6">
        <f t="shared" si="118"/>
        <v>1.4782657876060812E-2</v>
      </c>
      <c r="J635" s="3" cm="1">
        <f t="array" ref="J635">B635*INDEX(AJ$3:AJ$7,2022-YEAR($A635))/1000000</f>
        <v>200.056014285716</v>
      </c>
      <c r="K635" s="3" cm="1">
        <f t="array" ref="K635">C635*INDEX(AK$3:AK$7,2022-YEAR($A635))/1000000</f>
        <v>221.58232000000001</v>
      </c>
      <c r="L635" s="3" cm="1">
        <f t="array" ref="L635">D635*INDEX(AL$3:AL$7,2022-YEAR($A635))/1000000</f>
        <v>364.0939203355</v>
      </c>
      <c r="M635" s="3" cm="1">
        <f t="array" ref="M635">E635*INDEX(AM$3:AM$7,2022-YEAR($A635))/1000000</f>
        <v>790.18972590826399</v>
      </c>
      <c r="N635" s="3"/>
      <c r="O635" s="8">
        <v>43656</v>
      </c>
      <c r="P635" s="7">
        <f t="shared" si="119"/>
        <v>1538789.3858086828</v>
      </c>
      <c r="Q635" s="7">
        <f t="shared" si="115"/>
        <v>1544411.6822731101</v>
      </c>
      <c r="R635" s="6">
        <f t="shared" si="116"/>
        <v>2.1307249521846927E-3</v>
      </c>
      <c r="S635" s="9">
        <f t="shared" si="120"/>
        <v>0</v>
      </c>
      <c r="T635" s="7">
        <f t="shared" si="121"/>
        <v>369888.75836359622</v>
      </c>
      <c r="U635" s="7">
        <f t="shared" si="122"/>
        <v>386345.80057979678</v>
      </c>
      <c r="V635" s="7">
        <f t="shared" si="123"/>
        <v>386615.04250619269</v>
      </c>
      <c r="W635" s="7">
        <f t="shared" si="124"/>
        <v>395939.78435909719</v>
      </c>
      <c r="X635" s="7">
        <f t="shared" si="125"/>
        <v>369061.16460130422</v>
      </c>
      <c r="Y635" s="7">
        <f t="shared" si="125"/>
        <v>388068.21837652777</v>
      </c>
      <c r="Z635" s="7">
        <f t="shared" si="125"/>
        <v>385489.47256447916</v>
      </c>
      <c r="AA635" s="7">
        <f t="shared" si="117"/>
        <v>401792.82673079899</v>
      </c>
      <c r="AB635" s="7" cm="1">
        <f t="array" ref="AB635">SUM(ABS(T635:W635-X634:AA634))</f>
        <v>0</v>
      </c>
      <c r="AC635" s="6">
        <f t="shared" si="126"/>
        <v>0.23896553544460972</v>
      </c>
      <c r="AD635" s="6">
        <f t="shared" si="126"/>
        <v>0.25127252197766187</v>
      </c>
      <c r="AE635" s="6">
        <f t="shared" si="126"/>
        <v>0.24960279502490199</v>
      </c>
      <c r="AF635" s="6">
        <f t="shared" si="126"/>
        <v>0.26015914755282643</v>
      </c>
    </row>
    <row r="636" spans="1:32" x14ac:dyDescent="0.25">
      <c r="A636" s="1">
        <v>43657</v>
      </c>
      <c r="B636" s="3">
        <v>359</v>
      </c>
      <c r="C636" s="5">
        <v>52.040000999999997</v>
      </c>
      <c r="D636" s="3">
        <v>114.099998</v>
      </c>
      <c r="E636" s="3">
        <v>1144.079956</v>
      </c>
      <c r="F636" s="6">
        <f t="shared" si="118"/>
        <v>1.9017917196182399E-2</v>
      </c>
      <c r="G636" s="6">
        <f t="shared" si="118"/>
        <v>4.2454843689694322E-3</v>
      </c>
      <c r="H636" s="6">
        <f t="shared" si="118"/>
        <v>9.5558399280437634E-3</v>
      </c>
      <c r="I636" s="6">
        <f t="shared" si="118"/>
        <v>2.7784153925671795E-3</v>
      </c>
      <c r="J636" s="3" cm="1">
        <f t="array" ref="J636">B636*INDEX(AJ$3:AJ$7,2022-YEAR($A636))/1000000</f>
        <v>203.86066299999999</v>
      </c>
      <c r="K636" s="3" cm="1">
        <f t="array" ref="K636">C636*INDEX(AK$3:AK$7,2022-YEAR($A636))/1000000</f>
        <v>222.52304427599998</v>
      </c>
      <c r="L636" s="3" cm="1">
        <f t="array" ref="L636">D636*INDEX(AL$3:AL$7,2022-YEAR($A636))/1000000</f>
        <v>367.57314355699998</v>
      </c>
      <c r="M636" s="3" cm="1">
        <f t="array" ref="M636">E636*INDEX(AM$3:AM$7,2022-YEAR($A636))/1000000</f>
        <v>792.38520120577596</v>
      </c>
      <c r="N636" s="3"/>
      <c r="O636" s="8">
        <v>43657</v>
      </c>
      <c r="P636" s="7">
        <f t="shared" si="119"/>
        <v>1544411.6822731101</v>
      </c>
      <c r="Q636" s="7">
        <f t="shared" si="115"/>
        <v>1557878.0175652199</v>
      </c>
      <c r="R636" s="6">
        <f t="shared" si="116"/>
        <v>3.653714092570759E-3</v>
      </c>
      <c r="S636" s="9">
        <f t="shared" si="120"/>
        <v>0</v>
      </c>
      <c r="T636" s="7">
        <f t="shared" si="121"/>
        <v>369061.16460130422</v>
      </c>
      <c r="U636" s="7">
        <f t="shared" si="122"/>
        <v>388068.21837652777</v>
      </c>
      <c r="V636" s="7">
        <f t="shared" si="123"/>
        <v>385489.47256447916</v>
      </c>
      <c r="W636" s="7">
        <f t="shared" si="124"/>
        <v>401792.82673079899</v>
      </c>
      <c r="X636" s="7">
        <f t="shared" si="125"/>
        <v>376079.93927001843</v>
      </c>
      <c r="Y636" s="7">
        <f t="shared" si="125"/>
        <v>389715.75593173911</v>
      </c>
      <c r="Z636" s="7">
        <f t="shared" si="125"/>
        <v>389173.14825825137</v>
      </c>
      <c r="AA636" s="7">
        <f t="shared" si="117"/>
        <v>402909.17410521093</v>
      </c>
      <c r="AB636" s="7" cm="1">
        <f t="array" ref="AB636">SUM(ABS(T636:W636-X635:AA635))</f>
        <v>0</v>
      </c>
      <c r="AC636" s="6">
        <f t="shared" si="126"/>
        <v>0.2414052544741514</v>
      </c>
      <c r="AD636" s="6">
        <f t="shared" si="126"/>
        <v>0.25015806856355738</v>
      </c>
      <c r="AE636" s="6">
        <f t="shared" si="126"/>
        <v>0.24980976935953125</v>
      </c>
      <c r="AF636" s="6">
        <f t="shared" si="126"/>
        <v>0.25862690760275991</v>
      </c>
    </row>
    <row r="637" spans="1:32" x14ac:dyDescent="0.25">
      <c r="A637" s="1">
        <v>43658</v>
      </c>
      <c r="B637" s="3">
        <v>365.32998700000002</v>
      </c>
      <c r="C637" s="5">
        <v>52.119999</v>
      </c>
      <c r="D637" s="3">
        <v>115.300003</v>
      </c>
      <c r="E637" s="3">
        <v>1145.339966</v>
      </c>
      <c r="F637" s="6">
        <f t="shared" si="118"/>
        <v>1.7632275766016781E-2</v>
      </c>
      <c r="G637" s="6">
        <f t="shared" si="118"/>
        <v>1.5372405546265622E-3</v>
      </c>
      <c r="H637" s="6">
        <f t="shared" si="118"/>
        <v>1.0517134277250317E-2</v>
      </c>
      <c r="I637" s="6">
        <f t="shared" si="118"/>
        <v>1.1013303689064724E-3</v>
      </c>
      <c r="J637" s="3" cm="1">
        <f t="array" ref="J637">B637*INDEX(AJ$3:AJ$7,2022-YEAR($A637))/1000000</f>
        <v>207.45519042785901</v>
      </c>
      <c r="K637" s="3" cm="1">
        <f t="array" ref="K637">C637*INDEX(AK$3:AK$7,2022-YEAR($A637))/1000000</f>
        <v>222.86511572400002</v>
      </c>
      <c r="L637" s="3" cm="1">
        <f t="array" ref="L637">D637*INDEX(AL$3:AL$7,2022-YEAR($A637))/1000000</f>
        <v>371.43895966449998</v>
      </c>
      <c r="M637" s="3" cm="1">
        <f t="array" ref="M637">E637*INDEX(AM$3:AM$7,2022-YEAR($A637))/1000000</f>
        <v>793.25787909173596</v>
      </c>
      <c r="N637" s="3"/>
      <c r="O637" s="8">
        <v>43658</v>
      </c>
      <c r="P637" s="7">
        <f t="shared" si="119"/>
        <v>1557878.0175652199</v>
      </c>
      <c r="Q637" s="7">
        <f t="shared" si="115"/>
        <v>1569644.9719959763</v>
      </c>
      <c r="R637" s="6">
        <f t="shared" si="116"/>
        <v>8.7193948651629327E-3</v>
      </c>
      <c r="S637" s="9">
        <f t="shared" si="120"/>
        <v>0</v>
      </c>
      <c r="T637" s="7">
        <f t="shared" si="121"/>
        <v>376079.93927001843</v>
      </c>
      <c r="U637" s="7">
        <f t="shared" si="122"/>
        <v>389715.75593173911</v>
      </c>
      <c r="V637" s="7">
        <f t="shared" si="123"/>
        <v>389173.14825825137</v>
      </c>
      <c r="W637" s="7">
        <f t="shared" si="124"/>
        <v>402909.17410521093</v>
      </c>
      <c r="X637" s="7">
        <f t="shared" si="125"/>
        <v>382711.08446929423</v>
      </c>
      <c r="Y637" s="7">
        <f t="shared" si="125"/>
        <v>390314.8427965343</v>
      </c>
      <c r="Z637" s="7">
        <f t="shared" si="125"/>
        <v>393266.13451558369</v>
      </c>
      <c r="AA637" s="7">
        <f t="shared" si="117"/>
        <v>403352.91021456401</v>
      </c>
      <c r="AB637" s="7" cm="1">
        <f t="array" ref="AB637">SUM(ABS(T637:W637-X636:AA636))</f>
        <v>0</v>
      </c>
      <c r="AC637" s="6">
        <f t="shared" si="126"/>
        <v>0.2438201576134984</v>
      </c>
      <c r="AD637" s="6">
        <f t="shared" si="126"/>
        <v>0.2486644112268305</v>
      </c>
      <c r="AE637" s="6">
        <f t="shared" si="126"/>
        <v>0.25054464005035643</v>
      </c>
      <c r="AF637" s="6">
        <f t="shared" si="126"/>
        <v>0.25697079110931459</v>
      </c>
    </row>
    <row r="638" spans="1:32" x14ac:dyDescent="0.25">
      <c r="A638" s="1">
        <v>43661</v>
      </c>
      <c r="B638" s="3">
        <v>361.60998499999999</v>
      </c>
      <c r="C638" s="5">
        <v>52.130001</v>
      </c>
      <c r="D638" s="3">
        <v>113.900002</v>
      </c>
      <c r="E638" s="3">
        <v>1150.51001</v>
      </c>
      <c r="F638" s="6">
        <f t="shared" si="118"/>
        <v>-1.018258049537013E-2</v>
      </c>
      <c r="G638" s="6">
        <f t="shared" si="118"/>
        <v>1.9190330375873366E-4</v>
      </c>
      <c r="H638" s="6">
        <f t="shared" si="118"/>
        <v>-1.2142245998033485E-2</v>
      </c>
      <c r="I638" s="6">
        <f t="shared" si="118"/>
        <v>4.5139820083777149E-3</v>
      </c>
      <c r="J638" s="3" cm="1">
        <f t="array" ref="J638">B638*INDEX(AJ$3:AJ$7,2022-YEAR($A638))/1000000</f>
        <v>205.34276125214498</v>
      </c>
      <c r="K638" s="3" cm="1">
        <f t="array" ref="K638">C638*INDEX(AK$3:AK$7,2022-YEAR($A638))/1000000</f>
        <v>222.907884276</v>
      </c>
      <c r="L638" s="3" cm="1">
        <f t="array" ref="L638">D638*INDEX(AL$3:AL$7,2022-YEAR($A638))/1000000</f>
        <v>366.92885644300003</v>
      </c>
      <c r="M638" s="3" cm="1">
        <f t="array" ref="M638">E638*INDEX(AM$3:AM$7,2022-YEAR($A638))/1000000</f>
        <v>796.83863088596001</v>
      </c>
      <c r="N638" s="3"/>
      <c r="O638" s="8">
        <v>43661</v>
      </c>
      <c r="P638" s="7">
        <f t="shared" si="119"/>
        <v>1569644.9719959763</v>
      </c>
      <c r="Q638" s="7">
        <f t="shared" si="115"/>
        <v>1562868.4819114874</v>
      </c>
      <c r="R638" s="6">
        <f t="shared" si="116"/>
        <v>7.5531937019990281E-3</v>
      </c>
      <c r="S638" s="9">
        <f t="shared" si="120"/>
        <v>0</v>
      </c>
      <c r="T638" s="7">
        <f t="shared" si="121"/>
        <v>382711.08446929423</v>
      </c>
      <c r="U638" s="7">
        <f t="shared" si="122"/>
        <v>390314.8427965343</v>
      </c>
      <c r="V638" s="7">
        <f t="shared" si="123"/>
        <v>393266.13451558369</v>
      </c>
      <c r="W638" s="7">
        <f t="shared" si="124"/>
        <v>403352.91021456401</v>
      </c>
      <c r="X638" s="7">
        <f t="shared" si="125"/>
        <v>378814.09804521524</v>
      </c>
      <c r="Y638" s="7">
        <f t="shared" si="125"/>
        <v>390389.74550437299</v>
      </c>
      <c r="Z638" s="7">
        <f t="shared" si="125"/>
        <v>388491.00036759971</v>
      </c>
      <c r="AA638" s="7">
        <f t="shared" si="117"/>
        <v>405173.63799429935</v>
      </c>
      <c r="AB638" s="7" cm="1">
        <f t="array" ref="AB638">SUM(ABS(T638:W638-X637:AA637))</f>
        <v>0</v>
      </c>
      <c r="AC638" s="6">
        <f t="shared" si="126"/>
        <v>0.24238386174497648</v>
      </c>
      <c r="AD638" s="6">
        <f t="shared" si="126"/>
        <v>0.24979052941607827</v>
      </c>
      <c r="AE638" s="6">
        <f t="shared" si="126"/>
        <v>0.24857561903894212</v>
      </c>
      <c r="AF638" s="6">
        <f t="shared" si="126"/>
        <v>0.25924998980000302</v>
      </c>
    </row>
    <row r="639" spans="1:32" x14ac:dyDescent="0.25">
      <c r="A639" s="1">
        <v>43662</v>
      </c>
      <c r="B639" s="3">
        <v>362.75</v>
      </c>
      <c r="C639" s="5">
        <v>52.139999000000003</v>
      </c>
      <c r="D639" s="3">
        <v>115.120003</v>
      </c>
      <c r="E639" s="3">
        <v>1153.459961</v>
      </c>
      <c r="F639" s="6">
        <f t="shared" si="118"/>
        <v>3.1526092953435558E-3</v>
      </c>
      <c r="G639" s="6">
        <f t="shared" si="118"/>
        <v>1.9178975269928955E-4</v>
      </c>
      <c r="H639" s="6">
        <f t="shared" si="118"/>
        <v>1.0711158723245573E-2</v>
      </c>
      <c r="I639" s="6">
        <f t="shared" si="118"/>
        <v>2.5640376653481844E-3</v>
      </c>
      <c r="J639" s="3" cm="1">
        <f t="array" ref="J639">B639*INDEX(AJ$3:AJ$7,2022-YEAR($A639))/1000000</f>
        <v>205.99012675</v>
      </c>
      <c r="K639" s="3" cm="1">
        <f t="array" ref="K639">C639*INDEX(AK$3:AK$7,2022-YEAR($A639))/1000000</f>
        <v>222.95063572399999</v>
      </c>
      <c r="L639" s="3" cm="1">
        <f t="array" ref="L639">D639*INDEX(AL$3:AL$7,2022-YEAR($A639))/1000000</f>
        <v>370.8590896645</v>
      </c>
      <c r="M639" s="3" cm="1">
        <f t="array" ref="M639">E639*INDEX(AM$3:AM$7,2022-YEAR($A639))/1000000</f>
        <v>798.88175514875604</v>
      </c>
      <c r="N639" s="3"/>
      <c r="O639" s="8">
        <v>43662</v>
      </c>
      <c r="P639" s="7">
        <f t="shared" si="119"/>
        <v>1562868.4819114874</v>
      </c>
      <c r="Q639" s="7">
        <f t="shared" si="115"/>
        <v>1569337.6767472518</v>
      </c>
      <c r="R639" s="6">
        <f t="shared" si="116"/>
        <v>-4.3172119844857582E-3</v>
      </c>
      <c r="S639" s="9">
        <f t="shared" si="120"/>
        <v>0</v>
      </c>
      <c r="T639" s="7">
        <f t="shared" si="121"/>
        <v>378814.09804521524</v>
      </c>
      <c r="U639" s="7">
        <f t="shared" si="122"/>
        <v>390389.74550437299</v>
      </c>
      <c r="V639" s="7">
        <f t="shared" si="123"/>
        <v>388491.00036759971</v>
      </c>
      <c r="W639" s="7">
        <f t="shared" si="124"/>
        <v>405173.63799429935</v>
      </c>
      <c r="X639" s="7">
        <f t="shared" si="125"/>
        <v>380008.35089191969</v>
      </c>
      <c r="Y639" s="7">
        <f t="shared" si="125"/>
        <v>390464.61825711961</v>
      </c>
      <c r="Z639" s="7">
        <f t="shared" si="125"/>
        <v>392652.18913508952</v>
      </c>
      <c r="AA639" s="7">
        <f t="shared" si="117"/>
        <v>406212.51846312283</v>
      </c>
      <c r="AB639" s="7" cm="1">
        <f t="array" ref="AB639">SUM(ABS(T639:W639-X638:AA638))</f>
        <v>0</v>
      </c>
      <c r="AC639" s="6">
        <f t="shared" si="126"/>
        <v>0.2421456876505754</v>
      </c>
      <c r="AD639" s="6">
        <f t="shared" si="126"/>
        <v>0.2488085413627685</v>
      </c>
      <c r="AE639" s="6">
        <f t="shared" si="126"/>
        <v>0.25020248666235761</v>
      </c>
      <c r="AF639" s="6">
        <f t="shared" si="126"/>
        <v>0.25884328432429843</v>
      </c>
    </row>
    <row r="640" spans="1:32" x14ac:dyDescent="0.25">
      <c r="A640" s="1">
        <v>43663</v>
      </c>
      <c r="B640" s="3">
        <v>369.51998900000001</v>
      </c>
      <c r="C640" s="5">
        <v>52.18</v>
      </c>
      <c r="D640" s="3">
        <v>113.989998</v>
      </c>
      <c r="E640" s="3">
        <v>1146.73999</v>
      </c>
      <c r="F640" s="6">
        <f t="shared" si="118"/>
        <v>1.8662960716747001E-2</v>
      </c>
      <c r="G640" s="6">
        <f t="shared" si="118"/>
        <v>7.6718451797441745E-4</v>
      </c>
      <c r="H640" s="6">
        <f t="shared" si="118"/>
        <v>-9.8158875134845003E-3</v>
      </c>
      <c r="I640" s="6">
        <f t="shared" si="118"/>
        <v>-5.8259248064180813E-3</v>
      </c>
      <c r="J640" s="3" cm="1">
        <f t="array" ref="J640">B640*INDEX(AJ$3:AJ$7,2022-YEAR($A640))/1000000</f>
        <v>209.83451239357302</v>
      </c>
      <c r="K640" s="3" cm="1">
        <f t="array" ref="K640">C640*INDEX(AK$3:AK$7,2022-YEAR($A640))/1000000</f>
        <v>223.12168</v>
      </c>
      <c r="L640" s="3" cm="1">
        <f t="array" ref="L640">D640*INDEX(AL$3:AL$7,2022-YEAR($A640))/1000000</f>
        <v>367.21877855700001</v>
      </c>
      <c r="M640" s="3" cm="1">
        <f t="array" ref="M640">E640*INDEX(AM$3:AM$7,2022-YEAR($A640))/1000000</f>
        <v>794.22753011404006</v>
      </c>
      <c r="N640" s="3"/>
      <c r="O640" s="8">
        <v>43663</v>
      </c>
      <c r="P640" s="7">
        <f t="shared" si="119"/>
        <v>1569337.6767472518</v>
      </c>
      <c r="Q640" s="7">
        <f t="shared" si="115"/>
        <v>1570508.5227734616</v>
      </c>
      <c r="R640" s="6">
        <f t="shared" si="116"/>
        <v>4.1393085282852571E-3</v>
      </c>
      <c r="S640" s="9">
        <f t="shared" si="120"/>
        <v>0</v>
      </c>
      <c r="T640" s="7">
        <f t="shared" si="121"/>
        <v>380008.35089191969</v>
      </c>
      <c r="U640" s="7">
        <f t="shared" si="122"/>
        <v>390464.61825711961</v>
      </c>
      <c r="V640" s="7">
        <f t="shared" si="123"/>
        <v>392652.18913508952</v>
      </c>
      <c r="W640" s="7">
        <f t="shared" si="124"/>
        <v>406212.51846312283</v>
      </c>
      <c r="X640" s="7">
        <f t="shared" si="125"/>
        <v>387100.43181665143</v>
      </c>
      <c r="Y640" s="7">
        <f t="shared" si="125"/>
        <v>390764.17666706326</v>
      </c>
      <c r="Z640" s="7">
        <f t="shared" si="125"/>
        <v>388797.95941461605</v>
      </c>
      <c r="AA640" s="7">
        <f t="shared" si="117"/>
        <v>403845.9548751309</v>
      </c>
      <c r="AB640" s="7" cm="1">
        <f t="array" ref="AB640">SUM(ABS(T640:W640-X639:AA639))</f>
        <v>0</v>
      </c>
      <c r="AC640" s="6">
        <f t="shared" si="126"/>
        <v>0.24648094945263077</v>
      </c>
      <c r="AD640" s="6">
        <f t="shared" si="126"/>
        <v>0.24881378929226552</v>
      </c>
      <c r="AE640" s="6">
        <f t="shared" si="126"/>
        <v>0.24756182712591257</v>
      </c>
      <c r="AF640" s="6">
        <f t="shared" si="126"/>
        <v>0.25714343412919111</v>
      </c>
    </row>
    <row r="641" spans="1:32" x14ac:dyDescent="0.25">
      <c r="A641" s="1">
        <v>43664</v>
      </c>
      <c r="B641" s="3">
        <v>361.10998499999999</v>
      </c>
      <c r="C641" s="5">
        <v>52.029998999999997</v>
      </c>
      <c r="D641" s="3">
        <v>114.66999800000001</v>
      </c>
      <c r="E641" s="3">
        <v>1147.23999</v>
      </c>
      <c r="F641" s="6">
        <f t="shared" si="118"/>
        <v>-2.2759266752413798E-2</v>
      </c>
      <c r="G641" s="6">
        <f t="shared" si="118"/>
        <v>-2.8746837868915964E-3</v>
      </c>
      <c r="H641" s="6">
        <f t="shared" si="118"/>
        <v>5.9654356691891675E-3</v>
      </c>
      <c r="I641" s="6">
        <f t="shared" si="118"/>
        <v>4.3601863051789813E-4</v>
      </c>
      <c r="J641" s="3" cm="1">
        <f t="array" ref="J641">B641*INDEX(AJ$3:AJ$7,2022-YEAR($A641))/1000000</f>
        <v>205.05883275214498</v>
      </c>
      <c r="K641" s="3" cm="1">
        <f t="array" ref="K641">C641*INDEX(AK$3:AK$7,2022-YEAR($A641))/1000000</f>
        <v>222.48027572399997</v>
      </c>
      <c r="L641" s="3" cm="1">
        <f t="array" ref="L641">D641*INDEX(AL$3:AL$7,2022-YEAR($A641))/1000000</f>
        <v>369.40939855700003</v>
      </c>
      <c r="M641" s="3" cm="1">
        <f t="array" ref="M641">E641*INDEX(AM$3:AM$7,2022-YEAR($A641))/1000000</f>
        <v>794.57382811404</v>
      </c>
      <c r="N641" s="3"/>
      <c r="O641" s="8">
        <v>43664</v>
      </c>
      <c r="P641" s="7">
        <f t="shared" si="119"/>
        <v>1570508.5227734616</v>
      </c>
      <c r="Q641" s="7">
        <f t="shared" si="115"/>
        <v>1563070.5109179937</v>
      </c>
      <c r="R641" s="6">
        <f t="shared" si="116"/>
        <v>7.460765414342152E-4</v>
      </c>
      <c r="S641" s="9">
        <f t="shared" si="120"/>
        <v>0</v>
      </c>
      <c r="T641" s="7">
        <f t="shared" si="121"/>
        <v>387100.43181665143</v>
      </c>
      <c r="U641" s="7">
        <f t="shared" si="122"/>
        <v>390764.17666706326</v>
      </c>
      <c r="V641" s="7">
        <f t="shared" si="123"/>
        <v>388797.95941461605</v>
      </c>
      <c r="W641" s="7">
        <f t="shared" si="124"/>
        <v>403845.9548751309</v>
      </c>
      <c r="X641" s="7">
        <f t="shared" si="125"/>
        <v>378290.30982896173</v>
      </c>
      <c r="Y641" s="7">
        <f t="shared" si="125"/>
        <v>389640.85322390043</v>
      </c>
      <c r="Z641" s="7">
        <f t="shared" si="125"/>
        <v>391117.30862981593</v>
      </c>
      <c r="AA641" s="7">
        <f t="shared" si="117"/>
        <v>404022.03923531581</v>
      </c>
      <c r="AB641" s="7" cm="1">
        <f t="array" ref="AB641">SUM(ABS(T641:W641-X640:AA640))</f>
        <v>0</v>
      </c>
      <c r="AC641" s="6">
        <f t="shared" si="126"/>
        <v>0.24201743119495694</v>
      </c>
      <c r="AD641" s="6">
        <f t="shared" si="126"/>
        <v>0.24927912752641193</v>
      </c>
      <c r="AE641" s="6">
        <f t="shared" si="126"/>
        <v>0.25022371409215066</v>
      </c>
      <c r="AF641" s="6">
        <f t="shared" si="126"/>
        <v>0.25847972718648055</v>
      </c>
    </row>
    <row r="642" spans="1:32" x14ac:dyDescent="0.25">
      <c r="A642" s="1">
        <v>43665</v>
      </c>
      <c r="B642" s="3">
        <v>377.35998499999999</v>
      </c>
      <c r="C642" s="5">
        <v>51.389999000000003</v>
      </c>
      <c r="D642" s="3">
        <v>113.540001</v>
      </c>
      <c r="E642" s="3">
        <v>1131.5500489999999</v>
      </c>
      <c r="F642" s="6">
        <f t="shared" si="118"/>
        <v>4.5000140331206806E-2</v>
      </c>
      <c r="G642" s="6">
        <f t="shared" si="118"/>
        <v>-1.2300596046523005E-2</v>
      </c>
      <c r="H642" s="6">
        <f t="shared" si="118"/>
        <v>-9.8543387085434642E-3</v>
      </c>
      <c r="I642" s="6">
        <f t="shared" si="118"/>
        <v>-1.3676250075627228E-2</v>
      </c>
      <c r="J642" s="3" cm="1">
        <f t="array" ref="J642">B642*INDEX(AJ$3:AJ$7,2022-YEAR($A642))/1000000</f>
        <v>214.28650900214498</v>
      </c>
      <c r="K642" s="3" cm="1">
        <f t="array" ref="K642">C642*INDEX(AK$3:AK$7,2022-YEAR($A642))/1000000</f>
        <v>219.743635724</v>
      </c>
      <c r="L642" s="3" cm="1">
        <f t="array" ref="L642">D642*INDEX(AL$3:AL$7,2022-YEAR($A642))/1000000</f>
        <v>365.76911322150005</v>
      </c>
      <c r="M642" s="3" cm="1">
        <f t="array" ref="M642">E642*INDEX(AM$3:AM$7,2022-YEAR($A642))/1000000</f>
        <v>783.7070377372039</v>
      </c>
      <c r="N642" s="3"/>
      <c r="O642" s="8">
        <v>43665</v>
      </c>
      <c r="P642" s="7">
        <f t="shared" si="119"/>
        <v>1563070.5109179937</v>
      </c>
      <c r="Q642" s="7">
        <f t="shared" si="115"/>
        <v>1565921.104328844</v>
      </c>
      <c r="R642" s="6">
        <f t="shared" si="116"/>
        <v>-4.7360531621519764E-3</v>
      </c>
      <c r="S642" s="9">
        <f t="shared" si="120"/>
        <v>0</v>
      </c>
      <c r="T642" s="7">
        <f t="shared" si="121"/>
        <v>378290.30982896173</v>
      </c>
      <c r="U642" s="7">
        <f t="shared" si="122"/>
        <v>389640.85322390043</v>
      </c>
      <c r="V642" s="7">
        <f t="shared" si="123"/>
        <v>391117.30862981593</v>
      </c>
      <c r="W642" s="7">
        <f t="shared" si="124"/>
        <v>404022.03923531581</v>
      </c>
      <c r="X642" s="7">
        <f t="shared" si="125"/>
        <v>395313.42685720068</v>
      </c>
      <c r="Y642" s="7">
        <f t="shared" si="125"/>
        <v>384848.03848517069</v>
      </c>
      <c r="Z642" s="7">
        <f t="shared" si="125"/>
        <v>387263.10619580385</v>
      </c>
      <c r="AA642" s="7">
        <f t="shared" si="117"/>
        <v>398496.53279066872</v>
      </c>
      <c r="AB642" s="7" cm="1">
        <f t="array" ref="AB642">SUM(ABS(T642:W642-X641:AA641))</f>
        <v>0</v>
      </c>
      <c r="AC642" s="6">
        <f t="shared" si="126"/>
        <v>0.25244785689674487</v>
      </c>
      <c r="AD642" s="6">
        <f t="shared" si="126"/>
        <v>0.24576464128447717</v>
      </c>
      <c r="AE642" s="6">
        <f t="shared" si="126"/>
        <v>0.24730690781626918</v>
      </c>
      <c r="AF642" s="6">
        <f t="shared" si="126"/>
        <v>0.25448059400250878</v>
      </c>
    </row>
    <row r="643" spans="1:32" x14ac:dyDescent="0.25">
      <c r="A643" s="1">
        <v>43668</v>
      </c>
      <c r="B643" s="3">
        <v>373.42001299999998</v>
      </c>
      <c r="C643" s="5">
        <v>51.220001000000003</v>
      </c>
      <c r="D643" s="3">
        <v>114.269997</v>
      </c>
      <c r="E643" s="3">
        <v>1139.209961</v>
      </c>
      <c r="F643" s="6">
        <f t="shared" si="118"/>
        <v>-1.0440884451487387E-2</v>
      </c>
      <c r="G643" s="6">
        <f t="shared" si="118"/>
        <v>-3.3079977292858054E-3</v>
      </c>
      <c r="H643" s="6">
        <f t="shared" si="118"/>
        <v>6.4294168889429404E-3</v>
      </c>
      <c r="I643" s="6">
        <f t="shared" si="118"/>
        <v>6.7693974356410891E-3</v>
      </c>
      <c r="J643" s="3" cm="1">
        <f t="array" ref="J643">B643*INDEX(AJ$3:AJ$7,2022-YEAR($A643))/1000000</f>
        <v>212.04916832214099</v>
      </c>
      <c r="K643" s="3" cm="1">
        <f t="array" ref="K643">C643*INDEX(AK$3:AK$7,2022-YEAR($A643))/1000000</f>
        <v>219.01672427600002</v>
      </c>
      <c r="L643" s="3" cm="1">
        <f t="array" ref="L643">D643*INDEX(AL$3:AL$7,2022-YEAR($A643))/1000000</f>
        <v>368.12079533550002</v>
      </c>
      <c r="M643" s="3" cm="1">
        <f t="array" ref="M643">E643*INDEX(AM$3:AM$7,2022-YEAR($A643))/1000000</f>
        <v>789.01226214875601</v>
      </c>
      <c r="N643" s="3"/>
      <c r="O643" s="8">
        <v>43668</v>
      </c>
      <c r="P643" s="7">
        <f t="shared" si="119"/>
        <v>1565921.104328844</v>
      </c>
      <c r="Q643" s="7">
        <f t="shared" si="115"/>
        <v>1565708.0634421022</v>
      </c>
      <c r="R643" s="6">
        <f t="shared" si="116"/>
        <v>1.8237138957832855E-3</v>
      </c>
      <c r="S643" s="9">
        <f t="shared" si="120"/>
        <v>0</v>
      </c>
      <c r="T643" s="7">
        <f t="shared" si="121"/>
        <v>395313.42685720068</v>
      </c>
      <c r="U643" s="7">
        <f t="shared" si="122"/>
        <v>384848.03848517069</v>
      </c>
      <c r="V643" s="7">
        <f t="shared" si="123"/>
        <v>387263.10619580385</v>
      </c>
      <c r="W643" s="7">
        <f t="shared" si="124"/>
        <v>398496.53279066872</v>
      </c>
      <c r="X643" s="7">
        <f t="shared" si="125"/>
        <v>391186.0050452631</v>
      </c>
      <c r="Y643" s="7">
        <f t="shared" si="125"/>
        <v>383574.96204774169</v>
      </c>
      <c r="Z643" s="7">
        <f t="shared" si="125"/>
        <v>389752.98215124366</v>
      </c>
      <c r="AA643" s="7">
        <f t="shared" si="117"/>
        <v>401194.11419785372</v>
      </c>
      <c r="AB643" s="7" cm="1">
        <f t="array" ref="AB643">SUM(ABS(T643:W643-X642:AA642))</f>
        <v>0</v>
      </c>
      <c r="AC643" s="6">
        <f t="shared" si="126"/>
        <v>0.24984606912304419</v>
      </c>
      <c r="AD643" s="6">
        <f t="shared" si="126"/>
        <v>0.24498498219679493</v>
      </c>
      <c r="AE643" s="6">
        <f t="shared" si="126"/>
        <v>0.24893081363737654</v>
      </c>
      <c r="AF643" s="6">
        <f t="shared" si="126"/>
        <v>0.25623813504278431</v>
      </c>
    </row>
    <row r="644" spans="1:32" x14ac:dyDescent="0.25">
      <c r="A644" s="1">
        <v>43669</v>
      </c>
      <c r="B644" s="3">
        <v>373.07000699999998</v>
      </c>
      <c r="C644" s="5">
        <v>54.330002</v>
      </c>
      <c r="D644" s="3">
        <v>116.360001</v>
      </c>
      <c r="E644" s="3">
        <v>1148.0500489999999</v>
      </c>
      <c r="F644" s="6">
        <f t="shared" si="118"/>
        <v>-9.3729845164991499E-4</v>
      </c>
      <c r="G644" s="6">
        <f t="shared" si="118"/>
        <v>6.0718487686089562E-2</v>
      </c>
      <c r="H644" s="6">
        <f t="shared" si="118"/>
        <v>1.8290050362038457E-2</v>
      </c>
      <c r="I644" s="6">
        <f t="shared" ref="I644:I707" si="127">E644/E643-1</f>
        <v>7.7598408569392596E-3</v>
      </c>
      <c r="J644" s="3" cm="1">
        <f t="array" ref="J644">B644*INDEX(AJ$3:AJ$7,2022-YEAR($A644))/1000000</f>
        <v>211.850414964999</v>
      </c>
      <c r="K644" s="3" cm="1">
        <f t="array" ref="K644">C644*INDEX(AK$3:AK$7,2022-YEAR($A644))/1000000</f>
        <v>232.31508855200002</v>
      </c>
      <c r="L644" s="3" cm="1">
        <f t="array" ref="L644">D644*INDEX(AL$3:AL$7,2022-YEAR($A644))/1000000</f>
        <v>374.8537432215</v>
      </c>
      <c r="M644" s="3" cm="1">
        <f t="array" ref="M644">E644*INDEX(AM$3:AM$7,2022-YEAR($A644))/1000000</f>
        <v>795.13487173720398</v>
      </c>
      <c r="N644" s="3"/>
      <c r="O644" s="8">
        <v>43669</v>
      </c>
      <c r="P644" s="7">
        <f t="shared" si="119"/>
        <v>1565708.0634421022</v>
      </c>
      <c r="Q644" s="7">
        <f t="shared" ref="Q644:Q707" si="128">SUM(X644:AA644)</f>
        <v>1598873.3011662713</v>
      </c>
      <c r="R644" s="6">
        <f t="shared" ref="R644:R707" si="129">P644/P643-1</f>
        <v>-1.3604828886515374E-4</v>
      </c>
      <c r="S644" s="9">
        <f t="shared" si="120"/>
        <v>0</v>
      </c>
      <c r="T644" s="7">
        <f t="shared" si="121"/>
        <v>391186.0050452631</v>
      </c>
      <c r="U644" s="7">
        <f t="shared" si="122"/>
        <v>383574.96204774169</v>
      </c>
      <c r="V644" s="7">
        <f t="shared" si="123"/>
        <v>389752.98215124366</v>
      </c>
      <c r="W644" s="7">
        <f t="shared" si="124"/>
        <v>401194.11419785372</v>
      </c>
      <c r="X644" s="7">
        <f t="shared" si="125"/>
        <v>390819.34700842708</v>
      </c>
      <c r="Y644" s="7">
        <f t="shared" si="125"/>
        <v>406865.05365752976</v>
      </c>
      <c r="Z644" s="7">
        <f t="shared" si="125"/>
        <v>396881.58382354461</v>
      </c>
      <c r="AA644" s="7">
        <f t="shared" si="125"/>
        <v>404307.31667676975</v>
      </c>
      <c r="AB644" s="7" cm="1">
        <f t="array" ref="AB644">SUM(ABS(T644:W644-X643:AA643))</f>
        <v>0</v>
      </c>
      <c r="AC644" s="6">
        <f t="shared" si="126"/>
        <v>0.24443421922384373</v>
      </c>
      <c r="AD644" s="6">
        <f t="shared" si="126"/>
        <v>0.25446985283996476</v>
      </c>
      <c r="AE644" s="6">
        <f t="shared" si="126"/>
        <v>0.24822578720530639</v>
      </c>
      <c r="AF644" s="6">
        <f t="shared" ref="AF644:AF707" si="130">AA644/$Q644</f>
        <v>0.25287014073088504</v>
      </c>
    </row>
    <row r="645" spans="1:32" x14ac:dyDescent="0.25">
      <c r="A645" s="1">
        <v>43670</v>
      </c>
      <c r="B645" s="3">
        <v>361.42999300000002</v>
      </c>
      <c r="C645" s="5">
        <v>53.779998999999997</v>
      </c>
      <c r="D645" s="3">
        <v>116.83000199999999</v>
      </c>
      <c r="E645" s="3">
        <v>1139.7299800000001</v>
      </c>
      <c r="F645" s="6">
        <f t="shared" ref="F645:I708" si="131">B645/B644-1</f>
        <v>-3.1200615920861097E-2</v>
      </c>
      <c r="G645" s="6">
        <f t="shared" si="131"/>
        <v>-1.0123375294556425E-2</v>
      </c>
      <c r="H645" s="6">
        <f t="shared" si="131"/>
        <v>4.0391972839532997E-3</v>
      </c>
      <c r="I645" s="6">
        <f t="shared" si="127"/>
        <v>-7.2471309131922901E-3</v>
      </c>
      <c r="J645" s="3" cm="1">
        <f t="array" ref="J645">B645*INDEX(AJ$3:AJ$7,2022-YEAR($A645))/1000000</f>
        <v>205.240551535001</v>
      </c>
      <c r="K645" s="3" cm="1">
        <f t="array" ref="K645">C645*INDEX(AK$3:AK$7,2022-YEAR($A645))/1000000</f>
        <v>229.96327572399997</v>
      </c>
      <c r="L645" s="3" cm="1">
        <f t="array" ref="L645">D645*INDEX(AL$3:AL$7,2022-YEAR($A645))/1000000</f>
        <v>376.36785144299995</v>
      </c>
      <c r="M645" s="3" cm="1">
        <f t="array" ref="M645">E645*INDEX(AM$3:AM$7,2022-YEAR($A645))/1000000</f>
        <v>789.37242522808003</v>
      </c>
      <c r="N645" s="3"/>
      <c r="O645" s="8">
        <v>43670</v>
      </c>
      <c r="P645" s="7">
        <f t="shared" ref="P645:P708" si="132">SUM(T645:W645)</f>
        <v>1598873.3011662713</v>
      </c>
      <c r="Q645" s="7">
        <f t="shared" si="128"/>
        <v>1581233.6641557177</v>
      </c>
      <c r="R645" s="6">
        <f t="shared" si="129"/>
        <v>2.1182261558554849E-2</v>
      </c>
      <c r="S645" s="9">
        <f t="shared" ref="S645:S708" si="133">IF(MONTH(A645)=MONTH(A644),0,1)</f>
        <v>0</v>
      </c>
      <c r="T645" s="7">
        <f t="shared" ref="T645:T708" si="134">IF($S645=0,X644,$Q644/4)</f>
        <v>390819.34700842708</v>
      </c>
      <c r="U645" s="7">
        <f t="shared" ref="U645:U708" si="135">IF($S645=0,Y644,$Q644/4)</f>
        <v>406865.05365752976</v>
      </c>
      <c r="V645" s="7">
        <f t="shared" ref="V645:V708" si="136">IF($S645=0,Z644,$Q644/4)</f>
        <v>396881.58382354461</v>
      </c>
      <c r="W645" s="7">
        <f t="shared" ref="W645:W708" si="137">IF($S645=0,AA644,$Q644/4)</f>
        <v>404307.31667676975</v>
      </c>
      <c r="X645" s="7">
        <f t="shared" ref="X645:AA708" si="138">T645*B645/B644</f>
        <v>378625.54266797547</v>
      </c>
      <c r="Y645" s="7">
        <f t="shared" si="138"/>
        <v>402746.20602511475</v>
      </c>
      <c r="Z645" s="7">
        <f t="shared" si="138"/>
        <v>398484.66683897574</v>
      </c>
      <c r="AA645" s="7">
        <f t="shared" si="138"/>
        <v>401377.24862365169</v>
      </c>
      <c r="AB645" s="7" cm="1">
        <f t="array" ref="AB645">SUM(ABS(T645:W645-X644:AA644))</f>
        <v>0</v>
      </c>
      <c r="AC645" s="6">
        <f t="shared" ref="AC645:AF708" si="139">X645/$Q645</f>
        <v>0.23944945725029096</v>
      </c>
      <c r="AD645" s="6">
        <f t="shared" si="139"/>
        <v>0.25470378929742599</v>
      </c>
      <c r="AE645" s="6">
        <f t="shared" si="139"/>
        <v>0.25200871691012361</v>
      </c>
      <c r="AF645" s="6">
        <f t="shared" si="130"/>
        <v>0.25383803654215942</v>
      </c>
    </row>
    <row r="646" spans="1:32" x14ac:dyDescent="0.25">
      <c r="A646" s="1">
        <v>43671</v>
      </c>
      <c r="B646" s="3">
        <v>348.08999599999999</v>
      </c>
      <c r="C646" s="5">
        <v>53.07</v>
      </c>
      <c r="D646" s="3">
        <v>115.709999</v>
      </c>
      <c r="E646" s="3">
        <v>1135.9399410000001</v>
      </c>
      <c r="F646" s="6">
        <f t="shared" si="131"/>
        <v>-3.6908937438404621E-2</v>
      </c>
      <c r="G646" s="6">
        <f t="shared" si="131"/>
        <v>-1.3201915455595237E-2</v>
      </c>
      <c r="H646" s="6">
        <f t="shared" si="131"/>
        <v>-9.5866043039184445E-3</v>
      </c>
      <c r="I646" s="6">
        <f t="shared" si="127"/>
        <v>-3.3253832631480185E-3</v>
      </c>
      <c r="J646" s="3" cm="1">
        <f t="array" ref="J646">B646*INDEX(AJ$3:AJ$7,2022-YEAR($A646))/1000000</f>
        <v>197.66534085857199</v>
      </c>
      <c r="K646" s="3" cm="1">
        <f t="array" ref="K646">C646*INDEX(AK$3:AK$7,2022-YEAR($A646))/1000000</f>
        <v>226.92732000000001</v>
      </c>
      <c r="L646" s="3" cm="1">
        <f t="array" ref="L646">D646*INDEX(AL$3:AL$7,2022-YEAR($A646))/1000000</f>
        <v>372.75976177849998</v>
      </c>
      <c r="M646" s="3" cm="1">
        <f t="array" ref="M646">E646*INDEX(AM$3:AM$7,2022-YEAR($A646))/1000000</f>
        <v>786.7474593768361</v>
      </c>
      <c r="N646" s="3"/>
      <c r="O646" s="8">
        <v>43671</v>
      </c>
      <c r="P646" s="7">
        <f t="shared" si="132"/>
        <v>1581233.6641557177</v>
      </c>
      <c r="Q646" s="7">
        <f t="shared" si="128"/>
        <v>1556787.1283198528</v>
      </c>
      <c r="R646" s="6">
        <f t="shared" si="129"/>
        <v>-1.1032542101795495E-2</v>
      </c>
      <c r="S646" s="9">
        <f t="shared" si="133"/>
        <v>0</v>
      </c>
      <c r="T646" s="7">
        <f t="shared" si="134"/>
        <v>378625.54266797547</v>
      </c>
      <c r="U646" s="7">
        <f t="shared" si="135"/>
        <v>402746.20602511475</v>
      </c>
      <c r="V646" s="7">
        <f t="shared" si="136"/>
        <v>398484.66683897574</v>
      </c>
      <c r="W646" s="7">
        <f t="shared" si="137"/>
        <v>401377.24862365169</v>
      </c>
      <c r="X646" s="7">
        <f t="shared" si="138"/>
        <v>364650.87620106118</v>
      </c>
      <c r="Y646" s="7">
        <f t="shared" si="138"/>
        <v>397429.18466310948</v>
      </c>
      <c r="Z646" s="7">
        <f t="shared" si="138"/>
        <v>394664.55201681168</v>
      </c>
      <c r="AA646" s="7">
        <f t="shared" si="138"/>
        <v>400042.51543887024</v>
      </c>
      <c r="AB646" s="7" cm="1">
        <f t="array" ref="AB646">SUM(ABS(T646:W646-X645:AA645))</f>
        <v>0</v>
      </c>
      <c r="AC646" s="6">
        <f t="shared" si="139"/>
        <v>0.23423297223340167</v>
      </c>
      <c r="AD646" s="6">
        <f t="shared" si="139"/>
        <v>0.25528807210272286</v>
      </c>
      <c r="AE646" s="6">
        <f t="shared" si="139"/>
        <v>0.25351221425035131</v>
      </c>
      <c r="AF646" s="6">
        <f t="shared" si="130"/>
        <v>0.25696674141352399</v>
      </c>
    </row>
    <row r="647" spans="1:32" x14ac:dyDescent="0.25">
      <c r="A647" s="1">
        <v>43672</v>
      </c>
      <c r="B647" s="3">
        <v>345</v>
      </c>
      <c r="C647" s="5">
        <v>54.169998</v>
      </c>
      <c r="D647" s="3">
        <v>116.220001</v>
      </c>
      <c r="E647" s="3">
        <v>1245.219971</v>
      </c>
      <c r="F647" s="6">
        <f t="shared" si="131"/>
        <v>-8.8770031759257684E-3</v>
      </c>
      <c r="G647" s="6">
        <f t="shared" si="131"/>
        <v>2.072730356133401E-2</v>
      </c>
      <c r="H647" s="6">
        <f t="shared" si="131"/>
        <v>4.4075879734473133E-3</v>
      </c>
      <c r="I647" s="6">
        <f t="shared" si="127"/>
        <v>9.6202295610626765E-2</v>
      </c>
      <c r="J647" s="3" cm="1">
        <f t="array" ref="J647">B647*INDEX(AJ$3:AJ$7,2022-YEAR($A647))/1000000</f>
        <v>195.91066499999999</v>
      </c>
      <c r="K647" s="3" cm="1">
        <f t="array" ref="K647">C647*INDEX(AK$3:AK$7,2022-YEAR($A647))/1000000</f>
        <v>231.63091144799998</v>
      </c>
      <c r="L647" s="3" cm="1">
        <f t="array" ref="L647">D647*INDEX(AL$3:AL$7,2022-YEAR($A647))/1000000</f>
        <v>374.4027332215</v>
      </c>
      <c r="M647" s="3" cm="1">
        <f t="array" ref="M647">E647*INDEX(AM$3:AM$7,2022-YEAR($A647))/1000000</f>
        <v>862.43437103471604</v>
      </c>
      <c r="N647" s="3"/>
      <c r="O647" s="8">
        <v>43672</v>
      </c>
      <c r="P647" s="7">
        <f t="shared" si="132"/>
        <v>1556787.1283198528</v>
      </c>
      <c r="Q647" s="7">
        <f t="shared" si="128"/>
        <v>1602012.2837484418</v>
      </c>
      <c r="R647" s="6">
        <f t="shared" si="129"/>
        <v>-1.5460419538258385E-2</v>
      </c>
      <c r="S647" s="9">
        <f t="shared" si="133"/>
        <v>0</v>
      </c>
      <c r="T647" s="7">
        <f t="shared" si="134"/>
        <v>364650.87620106118</v>
      </c>
      <c r="U647" s="7">
        <f t="shared" si="135"/>
        <v>397429.18466310948</v>
      </c>
      <c r="V647" s="7">
        <f t="shared" si="136"/>
        <v>394664.55201681168</v>
      </c>
      <c r="W647" s="7">
        <f t="shared" si="137"/>
        <v>400042.51543887024</v>
      </c>
      <c r="X647" s="7">
        <f t="shared" si="138"/>
        <v>361413.86921492027</v>
      </c>
      <c r="Y647" s="7">
        <f t="shared" si="138"/>
        <v>405666.82001775526</v>
      </c>
      <c r="Z647" s="7">
        <f t="shared" si="138"/>
        <v>396404.0707498269</v>
      </c>
      <c r="AA647" s="7">
        <f t="shared" si="138"/>
        <v>438527.52376593917</v>
      </c>
      <c r="AB647" s="7" cm="1">
        <f t="array" ref="AB647">SUM(ABS(T647:W647-X646:AA646))</f>
        <v>0</v>
      </c>
      <c r="AC647" s="6">
        <f t="shared" si="139"/>
        <v>0.22559993633087008</v>
      </c>
      <c r="AD647" s="6">
        <f t="shared" si="139"/>
        <v>0.25322328931745924</v>
      </c>
      <c r="AE647" s="6">
        <f t="shared" si="139"/>
        <v>0.24744134284807567</v>
      </c>
      <c r="AF647" s="6">
        <f t="shared" si="130"/>
        <v>0.27373543150359486</v>
      </c>
    </row>
    <row r="648" spans="1:32" x14ac:dyDescent="0.25">
      <c r="A648" s="1">
        <v>43675</v>
      </c>
      <c r="B648" s="3">
        <v>340.209991</v>
      </c>
      <c r="C648" s="5">
        <v>53.990001999999997</v>
      </c>
      <c r="D648" s="3">
        <v>115.849998</v>
      </c>
      <c r="E648" s="3">
        <v>1241.839966</v>
      </c>
      <c r="F648" s="6">
        <f t="shared" si="131"/>
        <v>-1.3884084057971036E-2</v>
      </c>
      <c r="G648" s="6">
        <f t="shared" si="131"/>
        <v>-3.3227987196898789E-3</v>
      </c>
      <c r="H648" s="6">
        <f t="shared" si="131"/>
        <v>-3.1836430632967705E-3</v>
      </c>
      <c r="I648" s="6">
        <f t="shared" si="127"/>
        <v>-2.7143838668806097E-3</v>
      </c>
      <c r="J648" s="3" cm="1">
        <f t="array" ref="J648">B648*INDEX(AJ$3:AJ$7,2022-YEAR($A648))/1000000</f>
        <v>193.190624859287</v>
      </c>
      <c r="K648" s="3" cm="1">
        <f t="array" ref="K648">C648*INDEX(AK$3:AK$7,2022-YEAR($A648))/1000000</f>
        <v>230.86124855199998</v>
      </c>
      <c r="L648" s="3" cm="1">
        <f t="array" ref="L648">D648*INDEX(AL$3:AL$7,2022-YEAR($A648))/1000000</f>
        <v>373.21076855699999</v>
      </c>
      <c r="M648" s="3" cm="1">
        <f t="array" ref="M648">E648*INDEX(AM$3:AM$7,2022-YEAR($A648))/1000000</f>
        <v>860.09339309173595</v>
      </c>
      <c r="N648" s="3"/>
      <c r="O648" s="8">
        <v>43675</v>
      </c>
      <c r="P648" s="7">
        <f t="shared" si="132"/>
        <v>1602012.2837484418</v>
      </c>
      <c r="Q648" s="7">
        <f t="shared" si="128"/>
        <v>1593194.0929125708</v>
      </c>
      <c r="R648" s="6">
        <f t="shared" si="129"/>
        <v>2.9050314333853633E-2</v>
      </c>
      <c r="S648" s="9">
        <f t="shared" si="133"/>
        <v>0</v>
      </c>
      <c r="T648" s="7">
        <f t="shared" si="134"/>
        <v>361413.86921492027</v>
      </c>
      <c r="U648" s="7">
        <f t="shared" si="135"/>
        <v>405666.82001775526</v>
      </c>
      <c r="V648" s="7">
        <f t="shared" si="136"/>
        <v>396404.0707498269</v>
      </c>
      <c r="W648" s="7">
        <f t="shared" si="137"/>
        <v>438527.52376593917</v>
      </c>
      <c r="X648" s="7">
        <f t="shared" si="138"/>
        <v>356395.96867502382</v>
      </c>
      <c r="Y648" s="7">
        <f t="shared" si="138"/>
        <v>404318.87082757958</v>
      </c>
      <c r="Z648" s="7">
        <f t="shared" si="138"/>
        <v>395142.06167972158</v>
      </c>
      <c r="AA648" s="7">
        <f t="shared" si="138"/>
        <v>437337.19173024577</v>
      </c>
      <c r="AB648" s="7" cm="1">
        <f t="array" ref="AB648">SUM(ABS(T648:W648-X647:AA647))</f>
        <v>0</v>
      </c>
      <c r="AC648" s="6">
        <f t="shared" si="139"/>
        <v>0.22369902716842527</v>
      </c>
      <c r="AD648" s="6">
        <f t="shared" si="139"/>
        <v>0.25377879106269524</v>
      </c>
      <c r="AE648" s="6">
        <f t="shared" si="139"/>
        <v>0.24801878404993916</v>
      </c>
      <c r="AF648" s="6">
        <f t="shared" si="130"/>
        <v>0.27450339771894033</v>
      </c>
    </row>
    <row r="649" spans="1:32" x14ac:dyDescent="0.25">
      <c r="A649" s="1">
        <v>43676</v>
      </c>
      <c r="B649" s="3">
        <v>347.459991</v>
      </c>
      <c r="C649" s="5">
        <v>53.720001000000003</v>
      </c>
      <c r="D649" s="3">
        <v>115.589996</v>
      </c>
      <c r="E649" s="3">
        <v>1228</v>
      </c>
      <c r="F649" s="6">
        <f t="shared" si="131"/>
        <v>2.1310367689936438E-2</v>
      </c>
      <c r="G649" s="6">
        <f t="shared" si="131"/>
        <v>-5.0009444341193587E-3</v>
      </c>
      <c r="H649" s="6">
        <f t="shared" si="131"/>
        <v>-2.2442987008078896E-3</v>
      </c>
      <c r="I649" s="6">
        <f t="shared" si="127"/>
        <v>-1.1144725873639683E-2</v>
      </c>
      <c r="J649" s="3" cm="1">
        <f t="array" ref="J649">B649*INDEX(AJ$3:AJ$7,2022-YEAR($A649))/1000000</f>
        <v>197.307588109287</v>
      </c>
      <c r="K649" s="3" cm="1">
        <f t="array" ref="K649">C649*INDEX(AK$3:AK$7,2022-YEAR($A649))/1000000</f>
        <v>229.70672427600002</v>
      </c>
      <c r="L649" s="3" cm="1">
        <f t="array" ref="L649">D649*INDEX(AL$3:AL$7,2022-YEAR($A649))/1000000</f>
        <v>372.373172114</v>
      </c>
      <c r="M649" s="3" cm="1">
        <f t="array" ref="M649">E649*INDEX(AM$3:AM$7,2022-YEAR($A649))/1000000</f>
        <v>850.50788799999998</v>
      </c>
      <c r="N649" s="3"/>
      <c r="O649" s="8">
        <v>43676</v>
      </c>
      <c r="P649" s="7">
        <f t="shared" si="132"/>
        <v>1593194.0929125708</v>
      </c>
      <c r="Q649" s="7">
        <f t="shared" si="128"/>
        <v>1593006.2259097288</v>
      </c>
      <c r="R649" s="6">
        <f t="shared" si="129"/>
        <v>-5.5044464548286154E-3</v>
      </c>
      <c r="S649" s="9">
        <f t="shared" si="133"/>
        <v>0</v>
      </c>
      <c r="T649" s="7">
        <f t="shared" si="134"/>
        <v>356395.96867502382</v>
      </c>
      <c r="U649" s="7">
        <f t="shared" si="135"/>
        <v>404318.87082757958</v>
      </c>
      <c r="V649" s="7">
        <f t="shared" si="136"/>
        <v>395142.06167972158</v>
      </c>
      <c r="W649" s="7">
        <f t="shared" si="137"/>
        <v>437337.19173024577</v>
      </c>
      <c r="X649" s="7">
        <f t="shared" si="138"/>
        <v>363990.89781069971</v>
      </c>
      <c r="Y649" s="7">
        <f t="shared" si="138"/>
        <v>402296.89462090499</v>
      </c>
      <c r="Z649" s="7">
        <f t="shared" si="138"/>
        <v>394255.24486405926</v>
      </c>
      <c r="AA649" s="7">
        <f t="shared" si="138"/>
        <v>432463.18861406483</v>
      </c>
      <c r="AB649" s="7" cm="1">
        <f t="array" ref="AB649">SUM(ABS(T649:W649-X648:AA648))</f>
        <v>0</v>
      </c>
      <c r="AC649" s="6">
        <f t="shared" si="139"/>
        <v>0.22849307924257042</v>
      </c>
      <c r="AD649" s="6">
        <f t="shared" si="139"/>
        <v>0.2525394364928879</v>
      </c>
      <c r="AE649" s="6">
        <f t="shared" si="139"/>
        <v>0.24749133961413694</v>
      </c>
      <c r="AF649" s="6">
        <f t="shared" si="130"/>
        <v>0.2714761446504047</v>
      </c>
    </row>
    <row r="650" spans="1:32" x14ac:dyDescent="0.25">
      <c r="A650" s="1">
        <v>43677</v>
      </c>
      <c r="B650" s="3">
        <v>341.17999300000002</v>
      </c>
      <c r="C650" s="5">
        <v>52.630001</v>
      </c>
      <c r="D650" s="3">
        <v>116</v>
      </c>
      <c r="E650" s="3">
        <v>1218.1999510000001</v>
      </c>
      <c r="F650" s="6">
        <f t="shared" si="131"/>
        <v>-1.8074017621211413E-2</v>
      </c>
      <c r="G650" s="6">
        <f t="shared" si="131"/>
        <v>-2.0290394261161748E-2</v>
      </c>
      <c r="H650" s="6">
        <f t="shared" si="131"/>
        <v>3.5470543661926257E-3</v>
      </c>
      <c r="I650" s="6">
        <f t="shared" si="127"/>
        <v>-7.9804959283387156E-3</v>
      </c>
      <c r="J650" s="3" cm="1">
        <f t="array" ref="J650">B650*INDEX(AJ$3:AJ$7,2022-YEAR($A650))/1000000</f>
        <v>193.74144728500102</v>
      </c>
      <c r="K650" s="3" cm="1">
        <f t="array" ref="K650">C650*INDEX(AK$3:AK$7,2022-YEAR($A650))/1000000</f>
        <v>225.04588427599998</v>
      </c>
      <c r="L650" s="3" cm="1">
        <f t="array" ref="L650">D650*INDEX(AL$3:AL$7,2022-YEAR($A650))/1000000</f>
        <v>373.69400000000002</v>
      </c>
      <c r="M650" s="3" cm="1">
        <f t="array" ref="M650">E650*INDEX(AM$3:AM$7,2022-YEAR($A650))/1000000</f>
        <v>843.720413262796</v>
      </c>
      <c r="N650" s="3"/>
      <c r="O650" s="8">
        <v>43677</v>
      </c>
      <c r="P650" s="7">
        <f t="shared" si="132"/>
        <v>1593006.2259097288</v>
      </c>
      <c r="Q650" s="7">
        <f t="shared" si="128"/>
        <v>1576211.8594786371</v>
      </c>
      <c r="R650" s="6">
        <f t="shared" si="129"/>
        <v>-1.1791846560171848E-4</v>
      </c>
      <c r="S650" s="9">
        <f t="shared" si="133"/>
        <v>0</v>
      </c>
      <c r="T650" s="7">
        <f t="shared" si="134"/>
        <v>363990.89781069971</v>
      </c>
      <c r="U650" s="7">
        <f t="shared" si="135"/>
        <v>402296.89462090499</v>
      </c>
      <c r="V650" s="7">
        <f t="shared" si="136"/>
        <v>394255.24486405926</v>
      </c>
      <c r="W650" s="7">
        <f t="shared" si="137"/>
        <v>432463.18861406483</v>
      </c>
      <c r="X650" s="7">
        <f t="shared" si="138"/>
        <v>357412.1199097085</v>
      </c>
      <c r="Y650" s="7">
        <f t="shared" si="138"/>
        <v>394134.13201900583</v>
      </c>
      <c r="Z650" s="7">
        <f t="shared" si="138"/>
        <v>395653.68965174875</v>
      </c>
      <c r="AA650" s="7">
        <f t="shared" si="138"/>
        <v>429011.91789817391</v>
      </c>
      <c r="AB650" s="7" cm="1">
        <f t="array" ref="AB650">SUM(ABS(T650:W650-X649:AA649))</f>
        <v>0</v>
      </c>
      <c r="AC650" s="6">
        <f t="shared" si="139"/>
        <v>0.22675385783985255</v>
      </c>
      <c r="AD650" s="6">
        <f t="shared" si="139"/>
        <v>0.25005149507590524</v>
      </c>
      <c r="AE650" s="6">
        <f t="shared" si="139"/>
        <v>0.25101555179429935</v>
      </c>
      <c r="AF650" s="6">
        <f t="shared" si="130"/>
        <v>0.27217909528994283</v>
      </c>
    </row>
    <row r="651" spans="1:32" x14ac:dyDescent="0.25">
      <c r="A651" s="1">
        <v>43678</v>
      </c>
      <c r="B651" s="3">
        <v>334.290009</v>
      </c>
      <c r="C651" s="5">
        <v>52.029998999999997</v>
      </c>
      <c r="D651" s="3">
        <v>112.94000200000001</v>
      </c>
      <c r="E651" s="3">
        <v>1211.780029</v>
      </c>
      <c r="F651" s="6">
        <f t="shared" si="131"/>
        <v>-2.0194572194624616E-2</v>
      </c>
      <c r="G651" s="6">
        <f t="shared" si="131"/>
        <v>-1.1400379794786697E-2</v>
      </c>
      <c r="H651" s="6">
        <f t="shared" si="131"/>
        <v>-2.637929310344822E-2</v>
      </c>
      <c r="I651" s="6">
        <f t="shared" si="127"/>
        <v>-5.2700067790432126E-3</v>
      </c>
      <c r="J651" s="3" cm="1">
        <f t="array" ref="J651">B651*INDEX(AJ$3:AJ$7,2022-YEAR($A651))/1000000</f>
        <v>189.82892164071302</v>
      </c>
      <c r="K651" s="3" cm="1">
        <f t="array" ref="K651">C651*INDEX(AK$3:AK$7,2022-YEAR($A651))/1000000</f>
        <v>222.48027572399997</v>
      </c>
      <c r="L651" s="3" cm="1">
        <f t="array" ref="L651">D651*INDEX(AL$3:AL$7,2022-YEAR($A651))/1000000</f>
        <v>363.83621644300001</v>
      </c>
      <c r="M651" s="3" cm="1">
        <f t="array" ref="M651">E651*INDEX(AM$3:AM$7,2022-YEAR($A651))/1000000</f>
        <v>839.27400096528402</v>
      </c>
      <c r="N651" s="3"/>
      <c r="O651" s="8">
        <v>43678</v>
      </c>
      <c r="P651" s="7">
        <f t="shared" si="132"/>
        <v>1576211.8594786371</v>
      </c>
      <c r="Q651" s="7">
        <f t="shared" si="128"/>
        <v>1551290.2745175501</v>
      </c>
      <c r="R651" s="6">
        <f t="shared" si="129"/>
        <v>-1.0542561703737685E-2</v>
      </c>
      <c r="S651" s="9">
        <f t="shared" si="133"/>
        <v>1</v>
      </c>
      <c r="T651" s="7">
        <f t="shared" si="134"/>
        <v>394052.96486965928</v>
      </c>
      <c r="U651" s="7">
        <f t="shared" si="135"/>
        <v>394052.96486965928</v>
      </c>
      <c r="V651" s="7">
        <f t="shared" si="136"/>
        <v>394052.96486965928</v>
      </c>
      <c r="W651" s="7">
        <f t="shared" si="137"/>
        <v>394052.96486965928</v>
      </c>
      <c r="X651" s="7">
        <f t="shared" si="138"/>
        <v>386095.23382209305</v>
      </c>
      <c r="Y651" s="7">
        <f t="shared" si="138"/>
        <v>389560.61141088343</v>
      </c>
      <c r="Z651" s="7">
        <f t="shared" si="138"/>
        <v>383658.12621107971</v>
      </c>
      <c r="AA651" s="7">
        <f t="shared" si="138"/>
        <v>391976.30307349411</v>
      </c>
      <c r="AB651" s="7" cm="1">
        <f t="array" ref="AB651">SUM(ABS(T651:W651-X650:AA650))</f>
        <v>73281.68991990143</v>
      </c>
      <c r="AC651" s="6">
        <f t="shared" si="139"/>
        <v>0.24888651734902956</v>
      </c>
      <c r="AD651" s="6">
        <f t="shared" si="139"/>
        <v>0.25112038527543556</v>
      </c>
      <c r="AE651" s="6">
        <f t="shared" si="139"/>
        <v>0.24731549763012409</v>
      </c>
      <c r="AF651" s="6">
        <f t="shared" si="130"/>
        <v>0.25267759974541087</v>
      </c>
    </row>
    <row r="652" spans="1:32" x14ac:dyDescent="0.25">
      <c r="A652" s="1">
        <v>43679</v>
      </c>
      <c r="B652" s="3">
        <v>339.55999800000001</v>
      </c>
      <c r="C652" s="5">
        <v>52.330002</v>
      </c>
      <c r="D652" s="3">
        <v>112.93</v>
      </c>
      <c r="E652" s="3">
        <v>1196.3199460000001</v>
      </c>
      <c r="F652" s="6">
        <f t="shared" si="131"/>
        <v>1.5764721822721262E-2</v>
      </c>
      <c r="G652" s="6">
        <f t="shared" si="131"/>
        <v>5.76596205585167E-3</v>
      </c>
      <c r="H652" s="6">
        <f t="shared" si="131"/>
        <v>-8.8560295934847488E-5</v>
      </c>
      <c r="I652" s="6">
        <f t="shared" si="127"/>
        <v>-1.2758159591686025E-2</v>
      </c>
      <c r="J652" s="3" cm="1">
        <f t="array" ref="J652">B652*INDEX(AJ$3:AJ$7,2022-YEAR($A652))/1000000</f>
        <v>192.82152178428601</v>
      </c>
      <c r="K652" s="3" cm="1">
        <f t="array" ref="K652">C652*INDEX(AK$3:AK$7,2022-YEAR($A652))/1000000</f>
        <v>223.76308855200003</v>
      </c>
      <c r="L652" s="3" cm="1">
        <f t="array" ref="L652">D652*INDEX(AL$3:AL$7,2022-YEAR($A652))/1000000</f>
        <v>363.80399499999999</v>
      </c>
      <c r="M652" s="3" cm="1">
        <f t="array" ref="M652">E652*INDEX(AM$3:AM$7,2022-YEAR($A652))/1000000</f>
        <v>828.56640931981599</v>
      </c>
      <c r="N652" s="3"/>
      <c r="O652" s="8">
        <v>43679</v>
      </c>
      <c r="P652" s="7">
        <f t="shared" si="132"/>
        <v>1551290.2745175501</v>
      </c>
      <c r="Q652" s="7">
        <f t="shared" si="128"/>
        <v>1554588.2770717181</v>
      </c>
      <c r="R652" s="6">
        <f t="shared" si="129"/>
        <v>-1.5811062967975853E-2</v>
      </c>
      <c r="S652" s="9">
        <f t="shared" si="133"/>
        <v>0</v>
      </c>
      <c r="T652" s="7">
        <f t="shared" si="134"/>
        <v>386095.23382209305</v>
      </c>
      <c r="U652" s="7">
        <f t="shared" si="135"/>
        <v>389560.61141088343</v>
      </c>
      <c r="V652" s="7">
        <f t="shared" si="136"/>
        <v>383658.12621107971</v>
      </c>
      <c r="W652" s="7">
        <f t="shared" si="137"/>
        <v>391976.30307349411</v>
      </c>
      <c r="X652" s="7">
        <f t="shared" si="138"/>
        <v>392181.91778037691</v>
      </c>
      <c r="Y652" s="7">
        <f t="shared" si="138"/>
        <v>391806.80311473302</v>
      </c>
      <c r="Z652" s="7">
        <f t="shared" si="138"/>
        <v>383624.14933388471</v>
      </c>
      <c r="AA652" s="7">
        <f t="shared" si="138"/>
        <v>386975.40684272337</v>
      </c>
      <c r="AB652" s="7" cm="1">
        <f t="array" ref="AB652">SUM(ABS(T652:W652-X651:AA651))</f>
        <v>0</v>
      </c>
      <c r="AC652" s="6">
        <f t="shared" si="139"/>
        <v>0.25227381652401609</v>
      </c>
      <c r="AD652" s="6">
        <f t="shared" si="139"/>
        <v>0.25203252133919041</v>
      </c>
      <c r="AE652" s="6">
        <f t="shared" si="139"/>
        <v>0.24676897091781355</v>
      </c>
      <c r="AF652" s="6">
        <f t="shared" si="130"/>
        <v>0.24892469121897987</v>
      </c>
    </row>
    <row r="653" spans="1:32" x14ac:dyDescent="0.25">
      <c r="A653" s="1">
        <v>43682</v>
      </c>
      <c r="B653" s="3">
        <v>331.05999800000001</v>
      </c>
      <c r="C653" s="5">
        <v>51.650002000000001</v>
      </c>
      <c r="D653" s="3">
        <v>109.57</v>
      </c>
      <c r="E653" s="3">
        <v>1154.75</v>
      </c>
      <c r="F653" s="6">
        <f t="shared" si="131"/>
        <v>-2.5032395011381769E-2</v>
      </c>
      <c r="G653" s="6">
        <f t="shared" si="131"/>
        <v>-1.2994457749113009E-2</v>
      </c>
      <c r="H653" s="6">
        <f t="shared" si="131"/>
        <v>-2.9752944301779993E-2</v>
      </c>
      <c r="I653" s="6">
        <f t="shared" si="127"/>
        <v>-3.4748184328943776E-2</v>
      </c>
      <c r="J653" s="3" cm="1">
        <f t="array" ref="J653">B653*INDEX(AJ$3:AJ$7,2022-YEAR($A653))/1000000</f>
        <v>187.994737284286</v>
      </c>
      <c r="K653" s="3" cm="1">
        <f t="array" ref="K653">C653*INDEX(AK$3:AK$7,2022-YEAR($A653))/1000000</f>
        <v>220.85540855200003</v>
      </c>
      <c r="L653" s="3" cm="1">
        <f t="array" ref="L653">D653*INDEX(AL$3:AL$7,2022-YEAR($A653))/1000000</f>
        <v>352.97975500000001</v>
      </c>
      <c r="M653" s="3" cm="1">
        <f t="array" ref="M653">E653*INDEX(AM$3:AM$7,2022-YEAR($A653))/1000000</f>
        <v>799.77523099999996</v>
      </c>
      <c r="N653" s="3"/>
      <c r="O653" s="8">
        <v>43682</v>
      </c>
      <c r="P653" s="7">
        <f t="shared" si="132"/>
        <v>1554588.2770717181</v>
      </c>
      <c r="Q653" s="7">
        <f t="shared" si="128"/>
        <v>1514819.0667249414</v>
      </c>
      <c r="R653" s="6">
        <f t="shared" si="129"/>
        <v>2.1259738479271206E-3</v>
      </c>
      <c r="S653" s="9">
        <f t="shared" si="133"/>
        <v>0</v>
      </c>
      <c r="T653" s="7">
        <f t="shared" si="134"/>
        <v>392181.91778037691</v>
      </c>
      <c r="U653" s="7">
        <f t="shared" si="135"/>
        <v>391806.80311473302</v>
      </c>
      <c r="V653" s="7">
        <f t="shared" si="136"/>
        <v>383624.14933388471</v>
      </c>
      <c r="W653" s="7">
        <f t="shared" si="137"/>
        <v>386975.40684272337</v>
      </c>
      <c r="X653" s="7">
        <f t="shared" si="138"/>
        <v>382364.66509817727</v>
      </c>
      <c r="Y653" s="7">
        <f t="shared" si="138"/>
        <v>386715.48616584361</v>
      </c>
      <c r="Z653" s="7">
        <f t="shared" si="138"/>
        <v>372210.20138593588</v>
      </c>
      <c r="AA653" s="7">
        <f t="shared" si="138"/>
        <v>373528.71407498437</v>
      </c>
      <c r="AB653" s="7" cm="1">
        <f t="array" ref="AB653">SUM(ABS(T653:W653-X652:AA652))</f>
        <v>0</v>
      </c>
      <c r="AC653" s="6">
        <f t="shared" si="139"/>
        <v>0.25241606307798509</v>
      </c>
      <c r="AD653" s="6">
        <f t="shared" si="139"/>
        <v>0.25528823518304899</v>
      </c>
      <c r="AE653" s="6">
        <f t="shared" si="139"/>
        <v>0.24571264619124394</v>
      </c>
      <c r="AF653" s="6">
        <f t="shared" si="130"/>
        <v>0.24658305554772184</v>
      </c>
    </row>
    <row r="654" spans="1:32" x14ac:dyDescent="0.25">
      <c r="A654" s="1">
        <v>43683</v>
      </c>
      <c r="B654" s="3">
        <v>332.45001200000002</v>
      </c>
      <c r="C654" s="5">
        <v>52.27</v>
      </c>
      <c r="D654" s="3">
        <v>110.43</v>
      </c>
      <c r="E654" s="3">
        <v>1171.079956</v>
      </c>
      <c r="F654" s="6">
        <f t="shared" si="131"/>
        <v>4.1986770023481057E-3</v>
      </c>
      <c r="G654" s="6">
        <f t="shared" si="131"/>
        <v>1.2003833029861299E-2</v>
      </c>
      <c r="H654" s="6">
        <f t="shared" si="131"/>
        <v>7.848863740074874E-3</v>
      </c>
      <c r="I654" s="6">
        <f t="shared" si="127"/>
        <v>1.4141550985061757E-2</v>
      </c>
      <c r="J654" s="3" cm="1">
        <f t="array" ref="J654">B654*INDEX(AJ$3:AJ$7,2022-YEAR($A654))/1000000</f>
        <v>188.784066464284</v>
      </c>
      <c r="K654" s="3" cm="1">
        <f t="array" ref="K654">C654*INDEX(AK$3:AK$7,2022-YEAR($A654))/1000000</f>
        <v>223.50651999999999</v>
      </c>
      <c r="L654" s="3" cm="1">
        <f t="array" ref="L654">D654*INDEX(AL$3:AL$7,2022-YEAR($A654))/1000000</f>
        <v>355.75024500000001</v>
      </c>
      <c r="M654" s="3" cm="1">
        <f t="array" ref="M654">E654*INDEX(AM$3:AM$7,2022-YEAR($A654))/1000000</f>
        <v>811.085293205776</v>
      </c>
      <c r="N654" s="3"/>
      <c r="O654" s="8">
        <v>43683</v>
      </c>
      <c r="P654" s="7">
        <f t="shared" si="132"/>
        <v>1514819.0667249414</v>
      </c>
      <c r="Q654" s="7">
        <f t="shared" si="128"/>
        <v>1529270.263084616</v>
      </c>
      <c r="R654" s="6">
        <f t="shared" si="129"/>
        <v>-2.5581828277830287E-2</v>
      </c>
      <c r="S654" s="9">
        <f t="shared" si="133"/>
        <v>0</v>
      </c>
      <c r="T654" s="7">
        <f t="shared" si="134"/>
        <v>382364.66509817727</v>
      </c>
      <c r="U654" s="7">
        <f t="shared" si="135"/>
        <v>386715.48616584361</v>
      </c>
      <c r="V654" s="7">
        <f t="shared" si="136"/>
        <v>372210.20138593588</v>
      </c>
      <c r="W654" s="7">
        <f t="shared" si="137"/>
        <v>373528.71407498437</v>
      </c>
      <c r="X654" s="7">
        <f t="shared" si="138"/>
        <v>383970.09082403552</v>
      </c>
      <c r="Y654" s="7">
        <f t="shared" si="138"/>
        <v>391357.55429184006</v>
      </c>
      <c r="Z654" s="7">
        <f t="shared" si="138"/>
        <v>375131.62853927998</v>
      </c>
      <c r="AA654" s="7">
        <f t="shared" si="138"/>
        <v>378810.98942946031</v>
      </c>
      <c r="AB654" s="7" cm="1">
        <f t="array" ref="AB654">SUM(ABS(T654:W654-X653:AA653))</f>
        <v>0</v>
      </c>
      <c r="AC654" s="6">
        <f t="shared" si="139"/>
        <v>0.25108059712712144</v>
      </c>
      <c r="AD654" s="6">
        <f t="shared" si="139"/>
        <v>0.2559113086410586</v>
      </c>
      <c r="AE654" s="6">
        <f t="shared" si="139"/>
        <v>0.24530106783258857</v>
      </c>
      <c r="AF654" s="6">
        <f t="shared" si="130"/>
        <v>0.24770702639923126</v>
      </c>
    </row>
    <row r="655" spans="1:32" x14ac:dyDescent="0.25">
      <c r="A655" s="1">
        <v>43684</v>
      </c>
      <c r="B655" s="3">
        <v>331.38000499999998</v>
      </c>
      <c r="C655" s="5">
        <v>53.18</v>
      </c>
      <c r="D655" s="3">
        <v>108.029999</v>
      </c>
      <c r="E655" s="3">
        <v>1175.910034</v>
      </c>
      <c r="F655" s="6">
        <f t="shared" si="131"/>
        <v>-3.2185500417428736E-3</v>
      </c>
      <c r="G655" s="6">
        <f t="shared" si="131"/>
        <v>1.7409603979337884E-2</v>
      </c>
      <c r="H655" s="6">
        <f t="shared" si="131"/>
        <v>-2.1733233722720291E-2</v>
      </c>
      <c r="I655" s="6">
        <f t="shared" si="127"/>
        <v>4.1244647517475475E-3</v>
      </c>
      <c r="J655" s="3" cm="1">
        <f t="array" ref="J655">B655*INDEX(AJ$3:AJ$7,2022-YEAR($A655))/1000000</f>
        <v>188.17645549928497</v>
      </c>
      <c r="K655" s="3" cm="1">
        <f t="array" ref="K655">C655*INDEX(AK$3:AK$7,2022-YEAR($A655))/1000000</f>
        <v>227.39768000000001</v>
      </c>
      <c r="L655" s="3" cm="1">
        <f t="array" ref="L655">D655*INDEX(AL$3:AL$7,2022-YEAR($A655))/1000000</f>
        <v>348.01864177850001</v>
      </c>
      <c r="M655" s="3" cm="1">
        <f t="array" ref="M655">E655*INDEX(AM$3:AM$7,2022-YEAR($A655))/1000000</f>
        <v>814.43058590826399</v>
      </c>
      <c r="N655" s="3"/>
      <c r="O655" s="8">
        <v>43684</v>
      </c>
      <c r="P655" s="7">
        <f t="shared" si="132"/>
        <v>1529270.263084616</v>
      </c>
      <c r="Q655" s="7">
        <f t="shared" si="128"/>
        <v>1528257.3853809568</v>
      </c>
      <c r="R655" s="6">
        <f t="shared" si="129"/>
        <v>9.5398827999428892E-3</v>
      </c>
      <c r="S655" s="9">
        <f t="shared" si="133"/>
        <v>0</v>
      </c>
      <c r="T655" s="7">
        <f t="shared" si="134"/>
        <v>383970.09082403552</v>
      </c>
      <c r="U655" s="7">
        <f t="shared" si="135"/>
        <v>391357.55429184006</v>
      </c>
      <c r="V655" s="7">
        <f t="shared" si="136"/>
        <v>375131.62853927998</v>
      </c>
      <c r="W655" s="7">
        <f t="shared" si="137"/>
        <v>378810.98942946031</v>
      </c>
      <c r="X655" s="7">
        <f t="shared" si="138"/>
        <v>382734.26387218578</v>
      </c>
      <c r="Y655" s="7">
        <f t="shared" si="138"/>
        <v>398170.93432638323</v>
      </c>
      <c r="Z655" s="7">
        <f t="shared" si="138"/>
        <v>366978.80517945107</v>
      </c>
      <c r="AA655" s="7">
        <f t="shared" si="138"/>
        <v>380373.38200293668</v>
      </c>
      <c r="AB655" s="7" cm="1">
        <f t="array" ref="AB655">SUM(ABS(T655:W655-X654:AA654))</f>
        <v>0</v>
      </c>
      <c r="AC655" s="6">
        <f t="shared" si="139"/>
        <v>0.25043835386195734</v>
      </c>
      <c r="AD655" s="6">
        <f t="shared" si="139"/>
        <v>0.26053918543775206</v>
      </c>
      <c r="AE655" s="6">
        <f t="shared" si="139"/>
        <v>0.24012892637713137</v>
      </c>
      <c r="AF655" s="6">
        <f t="shared" si="130"/>
        <v>0.24889353432315917</v>
      </c>
    </row>
    <row r="656" spans="1:32" x14ac:dyDescent="0.25">
      <c r="A656" s="1">
        <v>43685</v>
      </c>
      <c r="B656" s="3">
        <v>336.35000600000001</v>
      </c>
      <c r="C656" s="5">
        <v>53.689999</v>
      </c>
      <c r="D656" s="3">
        <v>109.860001</v>
      </c>
      <c r="E656" s="3">
        <v>1206.1899410000001</v>
      </c>
      <c r="F656" s="6">
        <f t="shared" si="131"/>
        <v>1.4997890412850934E-2</v>
      </c>
      <c r="G656" s="6">
        <f t="shared" si="131"/>
        <v>9.5900526513728046E-3</v>
      </c>
      <c r="H656" s="6">
        <f t="shared" si="131"/>
        <v>1.6939757631581509E-2</v>
      </c>
      <c r="I656" s="6">
        <f t="shared" si="127"/>
        <v>2.5750190171436316E-2</v>
      </c>
      <c r="J656" s="3" cm="1">
        <f t="array" ref="J656">B656*INDEX(AJ$3:AJ$7,2022-YEAR($A656))/1000000</f>
        <v>190.998705357142</v>
      </c>
      <c r="K656" s="3" cm="1">
        <f t="array" ref="K656">C656*INDEX(AK$3:AK$7,2022-YEAR($A656))/1000000</f>
        <v>229.578435724</v>
      </c>
      <c r="L656" s="3" cm="1">
        <f t="array" ref="L656">D656*INDEX(AL$3:AL$7,2022-YEAR($A656))/1000000</f>
        <v>353.91399322149999</v>
      </c>
      <c r="M656" s="3" cm="1">
        <f t="array" ref="M656">E656*INDEX(AM$3:AM$7,2022-YEAR($A656))/1000000</f>
        <v>835.40232837683607</v>
      </c>
      <c r="N656" s="3"/>
      <c r="O656" s="8">
        <v>43685</v>
      </c>
      <c r="P656" s="7">
        <f t="shared" si="132"/>
        <v>1528257.3853809568</v>
      </c>
      <c r="Q656" s="7">
        <f t="shared" si="128"/>
        <v>1553827.2910905867</v>
      </c>
      <c r="R656" s="6">
        <f t="shared" si="129"/>
        <v>-6.6232746958427846E-4</v>
      </c>
      <c r="S656" s="9">
        <f t="shared" si="133"/>
        <v>0</v>
      </c>
      <c r="T656" s="7">
        <f t="shared" si="134"/>
        <v>382734.26387218578</v>
      </c>
      <c r="U656" s="7">
        <f t="shared" si="135"/>
        <v>398170.93432638323</v>
      </c>
      <c r="V656" s="7">
        <f t="shared" si="136"/>
        <v>366978.80517945107</v>
      </c>
      <c r="W656" s="7">
        <f t="shared" si="137"/>
        <v>380373.38200293668</v>
      </c>
      <c r="X656" s="7">
        <f t="shared" si="138"/>
        <v>388474.47041898401</v>
      </c>
      <c r="Y656" s="7">
        <f t="shared" si="138"/>
        <v>401989.41455081949</v>
      </c>
      <c r="Z656" s="7">
        <f t="shared" si="138"/>
        <v>373195.33719511837</v>
      </c>
      <c r="AA656" s="7">
        <f t="shared" si="138"/>
        <v>390168.06892566464</v>
      </c>
      <c r="AB656" s="7" cm="1">
        <f t="array" ref="AB656">SUM(ABS(T656:W656-X655:AA655))</f>
        <v>0</v>
      </c>
      <c r="AC656" s="6">
        <f t="shared" si="139"/>
        <v>0.25001135753403131</v>
      </c>
      <c r="AD656" s="6">
        <f t="shared" si="139"/>
        <v>0.25870919944305693</v>
      </c>
      <c r="AE656" s="6">
        <f t="shared" si="139"/>
        <v>0.24017813262449733</v>
      </c>
      <c r="AF656" s="6">
        <f t="shared" si="130"/>
        <v>0.25110131039841427</v>
      </c>
    </row>
    <row r="657" spans="1:32" x14ac:dyDescent="0.25">
      <c r="A657" s="1">
        <v>43686</v>
      </c>
      <c r="B657" s="3">
        <v>337.54998799999998</v>
      </c>
      <c r="C657" s="5">
        <v>53.419998</v>
      </c>
      <c r="D657" s="3">
        <v>109.739998</v>
      </c>
      <c r="E657" s="3">
        <v>1188.900024</v>
      </c>
      <c r="F657" s="6">
        <f t="shared" si="131"/>
        <v>3.5676586252237907E-3</v>
      </c>
      <c r="G657" s="6">
        <f t="shared" si="131"/>
        <v>-5.0288881547567721E-3</v>
      </c>
      <c r="H657" s="6">
        <f t="shared" si="131"/>
        <v>-1.0923265875447674E-3</v>
      </c>
      <c r="I657" s="6">
        <f t="shared" si="127"/>
        <v>-1.4334323651933101E-2</v>
      </c>
      <c r="J657" s="3" cm="1">
        <f t="array" ref="J657">B657*INDEX(AJ$3:AJ$7,2022-YEAR($A657))/1000000</f>
        <v>191.68012353571601</v>
      </c>
      <c r="K657" s="3" cm="1">
        <f t="array" ref="K657">C657*INDEX(AK$3:AK$7,2022-YEAR($A657))/1000000</f>
        <v>228.42391144799998</v>
      </c>
      <c r="L657" s="3" cm="1">
        <f t="array" ref="L657">D657*INDEX(AL$3:AL$7,2022-YEAR($A657))/1000000</f>
        <v>353.52740355699996</v>
      </c>
      <c r="M657" s="3" cm="1">
        <f t="array" ref="M657">E657*INDEX(AM$3:AM$7,2022-YEAR($A657))/1000000</f>
        <v>823.42740102230402</v>
      </c>
      <c r="N657" s="3"/>
      <c r="O657" s="8">
        <v>43686</v>
      </c>
      <c r="P657" s="7">
        <f t="shared" si="132"/>
        <v>1553827.2910905867</v>
      </c>
      <c r="Q657" s="7">
        <f t="shared" si="128"/>
        <v>1547191.2290126877</v>
      </c>
      <c r="R657" s="6">
        <f t="shared" si="129"/>
        <v>1.6731413146912955E-2</v>
      </c>
      <c r="S657" s="9">
        <f t="shared" si="133"/>
        <v>0</v>
      </c>
      <c r="T657" s="7">
        <f t="shared" si="134"/>
        <v>388474.47041898401</v>
      </c>
      <c r="U657" s="7">
        <f t="shared" si="135"/>
        <v>401989.41455081949</v>
      </c>
      <c r="V657" s="7">
        <f t="shared" si="136"/>
        <v>373195.33719511837</v>
      </c>
      <c r="W657" s="7">
        <f t="shared" si="137"/>
        <v>390168.06892566464</v>
      </c>
      <c r="X657" s="7">
        <f t="shared" si="138"/>
        <v>389860.41471405356</v>
      </c>
      <c r="Y657" s="7">
        <f t="shared" si="138"/>
        <v>399967.85474564729</v>
      </c>
      <c r="Z657" s="7">
        <f t="shared" si="138"/>
        <v>372787.68600595236</v>
      </c>
      <c r="AA657" s="7">
        <f t="shared" si="138"/>
        <v>384575.27354703448</v>
      </c>
      <c r="AB657" s="7" cm="1">
        <f t="array" ref="AB657">SUM(ABS(T657:W657-X656:AA656))</f>
        <v>0</v>
      </c>
      <c r="AC657" s="6">
        <f t="shared" si="139"/>
        <v>0.25197946278614569</v>
      </c>
      <c r="AD657" s="6">
        <f t="shared" si="139"/>
        <v>0.25851222993351608</v>
      </c>
      <c r="AE657" s="6">
        <f t="shared" si="139"/>
        <v>0.24094480308283556</v>
      </c>
      <c r="AF657" s="6">
        <f t="shared" si="130"/>
        <v>0.24856350419750264</v>
      </c>
    </row>
    <row r="658" spans="1:32" x14ac:dyDescent="0.25">
      <c r="A658" s="1">
        <v>43689</v>
      </c>
      <c r="B658" s="3">
        <v>332.94000199999999</v>
      </c>
      <c r="C658" s="5">
        <v>53.200001</v>
      </c>
      <c r="D658" s="3">
        <v>107.68</v>
      </c>
      <c r="E658" s="3">
        <v>1174.5</v>
      </c>
      <c r="F658" s="6">
        <f t="shared" si="131"/>
        <v>-1.3657194975222442E-2</v>
      </c>
      <c r="G658" s="6">
        <f t="shared" si="131"/>
        <v>-4.1182517453481893E-3</v>
      </c>
      <c r="H658" s="6">
        <f t="shared" si="131"/>
        <v>-1.8771624180273783E-2</v>
      </c>
      <c r="I658" s="6">
        <f t="shared" si="127"/>
        <v>-1.211205627833345E-2</v>
      </c>
      <c r="J658" s="3" cm="1">
        <f t="array" ref="J658">B658*INDEX(AJ$3:AJ$7,2022-YEAR($A658))/1000000</f>
        <v>189.06231071571401</v>
      </c>
      <c r="K658" s="3" cm="1">
        <f t="array" ref="K658">C658*INDEX(AK$3:AK$7,2022-YEAR($A658))/1000000</f>
        <v>227.48320427599998</v>
      </c>
      <c r="L658" s="3" cm="1">
        <f t="array" ref="L658">D658*INDEX(AL$3:AL$7,2022-YEAR($A658))/1000000</f>
        <v>346.89112</v>
      </c>
      <c r="M658" s="3" cm="1">
        <f t="array" ref="M658">E658*INDEX(AM$3:AM$7,2022-YEAR($A658))/1000000</f>
        <v>813.45400199999995</v>
      </c>
      <c r="N658" s="3"/>
      <c r="O658" s="8">
        <v>43689</v>
      </c>
      <c r="P658" s="7">
        <f t="shared" si="132"/>
        <v>1547191.2290126877</v>
      </c>
      <c r="Q658" s="7">
        <f t="shared" si="128"/>
        <v>1528563.8333027326</v>
      </c>
      <c r="R658" s="6">
        <f t="shared" si="129"/>
        <v>-4.2707848651836189E-3</v>
      </c>
      <c r="S658" s="9">
        <f t="shared" si="133"/>
        <v>0</v>
      </c>
      <c r="T658" s="7">
        <f t="shared" si="134"/>
        <v>389860.41471405356</v>
      </c>
      <c r="U658" s="7">
        <f t="shared" si="135"/>
        <v>399967.85474564729</v>
      </c>
      <c r="V658" s="7">
        <f t="shared" si="136"/>
        <v>372787.68600595236</v>
      </c>
      <c r="W658" s="7">
        <f t="shared" si="137"/>
        <v>384575.27354703448</v>
      </c>
      <c r="X658" s="7">
        <f t="shared" si="138"/>
        <v>384536.01501718268</v>
      </c>
      <c r="Y658" s="7">
        <f t="shared" si="138"/>
        <v>398320.68642975786</v>
      </c>
      <c r="Z658" s="7">
        <f t="shared" si="138"/>
        <v>365789.85566521471</v>
      </c>
      <c r="AA658" s="7">
        <f t="shared" si="138"/>
        <v>379917.27619057731</v>
      </c>
      <c r="AB658" s="7" cm="1">
        <f t="array" ref="AB658">SUM(ABS(T658:W658-X657:AA657))</f>
        <v>0</v>
      </c>
      <c r="AC658" s="6">
        <f t="shared" si="139"/>
        <v>0.25156686730335925</v>
      </c>
      <c r="AD658" s="6">
        <f t="shared" si="139"/>
        <v>0.26058492144820378</v>
      </c>
      <c r="AE658" s="6">
        <f t="shared" si="139"/>
        <v>0.23930296379894128</v>
      </c>
      <c r="AF658" s="6">
        <f t="shared" si="130"/>
        <v>0.24854524744949566</v>
      </c>
    </row>
    <row r="659" spans="1:32" x14ac:dyDescent="0.25">
      <c r="A659" s="1">
        <v>43690</v>
      </c>
      <c r="B659" s="3">
        <v>332.85998499999999</v>
      </c>
      <c r="C659" s="5">
        <v>53.5</v>
      </c>
      <c r="D659" s="3">
        <v>109.339996</v>
      </c>
      <c r="E659" s="3">
        <v>1196.7299800000001</v>
      </c>
      <c r="F659" s="6">
        <f t="shared" si="131"/>
        <v>-2.4033459337813312E-4</v>
      </c>
      <c r="G659" s="6">
        <f t="shared" si="131"/>
        <v>5.6390788413707149E-3</v>
      </c>
      <c r="H659" s="6">
        <f t="shared" si="131"/>
        <v>1.5416010401188673E-2</v>
      </c>
      <c r="I659" s="6">
        <f t="shared" si="127"/>
        <v>1.8927186036611365E-2</v>
      </c>
      <c r="J659" s="3" cm="1">
        <f t="array" ref="J659">B659*INDEX(AJ$3:AJ$7,2022-YEAR($A659))/1000000</f>
        <v>189.01687250214499</v>
      </c>
      <c r="K659" s="3" cm="1">
        <f t="array" ref="K659">C659*INDEX(AK$3:AK$7,2022-YEAR($A659))/1000000</f>
        <v>228.76599999999999</v>
      </c>
      <c r="L659" s="3" cm="1">
        <f t="array" ref="L659">D659*INDEX(AL$3:AL$7,2022-YEAR($A659))/1000000</f>
        <v>352.23879711400002</v>
      </c>
      <c r="M659" s="3" cm="1">
        <f t="array" ref="M659">E659*INDEX(AM$3:AM$7,2022-YEAR($A659))/1000000</f>
        <v>828.85039722808006</v>
      </c>
      <c r="N659" s="3"/>
      <c r="O659" s="8">
        <v>43690</v>
      </c>
      <c r="P659" s="7">
        <f t="shared" si="132"/>
        <v>1528563.8333027326</v>
      </c>
      <c r="Q659" s="7">
        <f t="shared" si="128"/>
        <v>1543547.3629354164</v>
      </c>
      <c r="R659" s="6">
        <f t="shared" si="129"/>
        <v>-1.2039491538380687E-2</v>
      </c>
      <c r="S659" s="9">
        <f t="shared" si="133"/>
        <v>0</v>
      </c>
      <c r="T659" s="7">
        <f t="shared" si="134"/>
        <v>384536.01501718268</v>
      </c>
      <c r="U659" s="7">
        <f t="shared" si="135"/>
        <v>398320.68642975786</v>
      </c>
      <c r="V659" s="7">
        <f t="shared" si="136"/>
        <v>365789.85566521471</v>
      </c>
      <c r="W659" s="7">
        <f t="shared" si="137"/>
        <v>379917.27619057731</v>
      </c>
      <c r="X659" s="7">
        <f t="shared" si="138"/>
        <v>384443.59771037428</v>
      </c>
      <c r="Y659" s="7">
        <f t="shared" si="138"/>
        <v>400566.84818468418</v>
      </c>
      <c r="Z659" s="7">
        <f t="shared" si="138"/>
        <v>371428.87588479894</v>
      </c>
      <c r="AA659" s="7">
        <f t="shared" si="138"/>
        <v>387108.04115555907</v>
      </c>
      <c r="AB659" s="7" cm="1">
        <f t="array" ref="AB659">SUM(ABS(T659:W659-X658:AA658))</f>
        <v>0</v>
      </c>
      <c r="AC659" s="6">
        <f t="shared" si="139"/>
        <v>0.24906498300075797</v>
      </c>
      <c r="AD659" s="6">
        <f t="shared" si="139"/>
        <v>0.25951056495144575</v>
      </c>
      <c r="AE659" s="6">
        <f t="shared" si="139"/>
        <v>0.24063328719530838</v>
      </c>
      <c r="AF659" s="6">
        <f t="shared" si="130"/>
        <v>0.25079116485248798</v>
      </c>
    </row>
    <row r="660" spans="1:32" x14ac:dyDescent="0.25">
      <c r="A660" s="1">
        <v>43691</v>
      </c>
      <c r="B660" s="3">
        <v>320.42001299999998</v>
      </c>
      <c r="C660" s="5">
        <v>52.990001999999997</v>
      </c>
      <c r="D660" s="3">
        <v>104.800003</v>
      </c>
      <c r="E660" s="3">
        <v>1164.25</v>
      </c>
      <c r="F660" s="6">
        <f t="shared" si="131"/>
        <v>-3.7372987323784246E-2</v>
      </c>
      <c r="G660" s="6">
        <f t="shared" si="131"/>
        <v>-9.5326728971962815E-3</v>
      </c>
      <c r="H660" s="6">
        <f t="shared" si="131"/>
        <v>-4.1521795921777738E-2</v>
      </c>
      <c r="I660" s="6">
        <f t="shared" si="127"/>
        <v>-2.7140608610808026E-2</v>
      </c>
      <c r="J660" s="3" cm="1">
        <f t="array" ref="J660">B660*INDEX(AJ$3:AJ$7,2022-YEAR($A660))/1000000</f>
        <v>181.95274732214099</v>
      </c>
      <c r="K660" s="3" cm="1">
        <f t="array" ref="K660">C660*INDEX(AK$3:AK$7,2022-YEAR($A660))/1000000</f>
        <v>226.585248552</v>
      </c>
      <c r="L660" s="3" cm="1">
        <f t="array" ref="L660">D660*INDEX(AL$3:AL$7,2022-YEAR($A660))/1000000</f>
        <v>337.6132096645</v>
      </c>
      <c r="M660" s="3" cm="1">
        <f t="array" ref="M660">E660*INDEX(AM$3:AM$7,2022-YEAR($A660))/1000000</f>
        <v>806.35489299999995</v>
      </c>
      <c r="N660" s="3"/>
      <c r="O660" s="8">
        <v>43691</v>
      </c>
      <c r="P660" s="7">
        <f t="shared" si="132"/>
        <v>1543547.3629354164</v>
      </c>
      <c r="Q660" s="7">
        <f t="shared" si="128"/>
        <v>1499432.3426752274</v>
      </c>
      <c r="R660" s="6">
        <f t="shared" si="129"/>
        <v>9.8023578121100297E-3</v>
      </c>
      <c r="S660" s="9">
        <f t="shared" si="133"/>
        <v>0</v>
      </c>
      <c r="T660" s="7">
        <f t="shared" si="134"/>
        <v>384443.59771037428</v>
      </c>
      <c r="U660" s="7">
        <f t="shared" si="135"/>
        <v>400566.84818468418</v>
      </c>
      <c r="V660" s="7">
        <f t="shared" si="136"/>
        <v>371428.87588479894</v>
      </c>
      <c r="W660" s="7">
        <f t="shared" si="137"/>
        <v>387108.04115555907</v>
      </c>
      <c r="X660" s="7">
        <f t="shared" si="138"/>
        <v>370075.79200643447</v>
      </c>
      <c r="Y660" s="7">
        <f t="shared" si="138"/>
        <v>396748.37544747867</v>
      </c>
      <c r="Z660" s="7">
        <f t="shared" si="138"/>
        <v>356006.48190085497</v>
      </c>
      <c r="AA660" s="7">
        <f t="shared" si="138"/>
        <v>376601.69332045945</v>
      </c>
      <c r="AB660" s="7" cm="1">
        <f t="array" ref="AB660">SUM(ABS(T660:W660-X659:AA659))</f>
        <v>0</v>
      </c>
      <c r="AC660" s="6">
        <f t="shared" si="139"/>
        <v>0.24681059723319024</v>
      </c>
      <c r="AD660" s="6">
        <f t="shared" si="139"/>
        <v>0.26459905135807332</v>
      </c>
      <c r="AE660" s="6">
        <f t="shared" si="139"/>
        <v>0.23742750624258405</v>
      </c>
      <c r="AF660" s="6">
        <f t="shared" si="130"/>
        <v>0.2511628451661525</v>
      </c>
    </row>
    <row r="661" spans="1:32" x14ac:dyDescent="0.25">
      <c r="A661" s="1">
        <v>43692</v>
      </c>
      <c r="B661" s="3">
        <v>328</v>
      </c>
      <c r="C661" s="5">
        <v>53.869999</v>
      </c>
      <c r="D661" s="3">
        <v>105.199997</v>
      </c>
      <c r="E661" s="3">
        <v>1169.3199460000001</v>
      </c>
      <c r="F661" s="6">
        <f t="shared" si="131"/>
        <v>2.3656409376651588E-2</v>
      </c>
      <c r="G661" s="6">
        <f t="shared" si="131"/>
        <v>1.6606849722330619E-2</v>
      </c>
      <c r="H661" s="6">
        <f t="shared" si="131"/>
        <v>3.8167365319636826E-3</v>
      </c>
      <c r="I661" s="6">
        <f t="shared" si="127"/>
        <v>4.3546884260254881E-3</v>
      </c>
      <c r="J661" s="3" cm="1">
        <f t="array" ref="J661">B661*INDEX(AJ$3:AJ$7,2022-YEAR($A661))/1000000</f>
        <v>186.25709599999999</v>
      </c>
      <c r="K661" s="3" cm="1">
        <f t="array" ref="K661">C661*INDEX(AK$3:AK$7,2022-YEAR($A661))/1000000</f>
        <v>230.348115724</v>
      </c>
      <c r="L661" s="3" cm="1">
        <f t="array" ref="L661">D661*INDEX(AL$3:AL$7,2022-YEAR($A661))/1000000</f>
        <v>338.90179033549998</v>
      </c>
      <c r="M661" s="3" cm="1">
        <f t="array" ref="M661">E661*INDEX(AM$3:AM$7,2022-YEAR($A661))/1000000</f>
        <v>809.86631731981595</v>
      </c>
      <c r="N661" s="3"/>
      <c r="O661" s="8">
        <v>43692</v>
      </c>
      <c r="P661" s="7">
        <f t="shared" si="132"/>
        <v>1499432.3426752274</v>
      </c>
      <c r="Q661" s="7">
        <f t="shared" si="128"/>
        <v>1517774.5137401663</v>
      </c>
      <c r="R661" s="6">
        <f t="shared" si="129"/>
        <v>-2.8580282872754825E-2</v>
      </c>
      <c r="S661" s="9">
        <f t="shared" si="133"/>
        <v>0</v>
      </c>
      <c r="T661" s="7">
        <f t="shared" si="134"/>
        <v>370075.79200643447</v>
      </c>
      <c r="U661" s="7">
        <f t="shared" si="135"/>
        <v>396748.37544747867</v>
      </c>
      <c r="V661" s="7">
        <f t="shared" si="136"/>
        <v>356006.48190085497</v>
      </c>
      <c r="W661" s="7">
        <f t="shared" si="137"/>
        <v>376601.69332045945</v>
      </c>
      <c r="X661" s="7">
        <f t="shared" si="138"/>
        <v>378830.45644252724</v>
      </c>
      <c r="Y661" s="7">
        <f t="shared" si="138"/>
        <v>403337.11609611375</v>
      </c>
      <c r="Z661" s="7">
        <f t="shared" si="138"/>
        <v>357365.26484594174</v>
      </c>
      <c r="AA661" s="7">
        <f t="shared" si="138"/>
        <v>378241.67635558359</v>
      </c>
      <c r="AB661" s="7" cm="1">
        <f t="array" ref="AB661">SUM(ABS(T661:W661-X660:AA660))</f>
        <v>0</v>
      </c>
      <c r="AC661" s="6">
        <f t="shared" si="139"/>
        <v>0.24959600587112024</v>
      </c>
      <c r="AD661" s="6">
        <f t="shared" si="139"/>
        <v>0.26574244885835696</v>
      </c>
      <c r="AE661" s="6">
        <f t="shared" si="139"/>
        <v>0.23545346269210082</v>
      </c>
      <c r="AF661" s="6">
        <f t="shared" si="130"/>
        <v>0.24920808257842195</v>
      </c>
    </row>
    <row r="662" spans="1:32" x14ac:dyDescent="0.25">
      <c r="A662" s="1">
        <v>43693</v>
      </c>
      <c r="B662" s="3">
        <v>330.45001200000002</v>
      </c>
      <c r="C662" s="5">
        <v>54.41</v>
      </c>
      <c r="D662" s="3">
        <v>107.720001</v>
      </c>
      <c r="E662" s="3">
        <v>1179.209961</v>
      </c>
      <c r="F662" s="6">
        <f t="shared" si="131"/>
        <v>7.4695487804878891E-3</v>
      </c>
      <c r="G662" s="6">
        <f t="shared" si="131"/>
        <v>1.0024150919327068E-2</v>
      </c>
      <c r="H662" s="6">
        <f t="shared" si="131"/>
        <v>2.3954411329498493E-2</v>
      </c>
      <c r="I662" s="6">
        <f t="shared" si="127"/>
        <v>8.4579203782777501E-3</v>
      </c>
      <c r="J662" s="3" cm="1">
        <f t="array" ref="J662">B662*INDEX(AJ$3:AJ$7,2022-YEAR($A662))/1000000</f>
        <v>187.64835246428402</v>
      </c>
      <c r="K662" s="3" cm="1">
        <f t="array" ref="K662">C662*INDEX(AK$3:AK$7,2022-YEAR($A662))/1000000</f>
        <v>232.65716</v>
      </c>
      <c r="L662" s="3" cm="1">
        <f t="array" ref="L662">D662*INDEX(AL$3:AL$7,2022-YEAR($A662))/1000000</f>
        <v>347.01998322149996</v>
      </c>
      <c r="M662" s="3" cm="1">
        <f t="array" ref="M662">E662*INDEX(AM$3:AM$7,2022-YEAR($A662))/1000000</f>
        <v>816.71610214875602</v>
      </c>
      <c r="N662" s="3"/>
      <c r="O662" s="8">
        <v>43693</v>
      </c>
      <c r="P662" s="7">
        <f t="shared" si="132"/>
        <v>1517774.5137401663</v>
      </c>
      <c r="Q662" s="7">
        <f t="shared" si="128"/>
        <v>1536406.9309685687</v>
      </c>
      <c r="R662" s="6">
        <f t="shared" si="129"/>
        <v>1.2232743380880651E-2</v>
      </c>
      <c r="S662" s="9">
        <f t="shared" si="133"/>
        <v>0</v>
      </c>
      <c r="T662" s="7">
        <f t="shared" si="134"/>
        <v>378830.45644252724</v>
      </c>
      <c r="U662" s="7">
        <f t="shared" si="135"/>
        <v>403337.11609611375</v>
      </c>
      <c r="V662" s="7">
        <f t="shared" si="136"/>
        <v>357365.26484594174</v>
      </c>
      <c r="W662" s="7">
        <f t="shared" si="137"/>
        <v>378241.67635558359</v>
      </c>
      <c r="X662" s="7">
        <f t="shared" si="138"/>
        <v>381660.14901645918</v>
      </c>
      <c r="Y662" s="7">
        <f t="shared" si="138"/>
        <v>407380.22821922728</v>
      </c>
      <c r="Z662" s="7">
        <f t="shared" si="138"/>
        <v>365925.73939493659</v>
      </c>
      <c r="AA662" s="7">
        <f t="shared" si="138"/>
        <v>381440.81433794543</v>
      </c>
      <c r="AB662" s="7" cm="1">
        <f t="array" ref="AB662">SUM(ABS(T662:W662-X661:AA661))</f>
        <v>0</v>
      </c>
      <c r="AC662" s="6">
        <f t="shared" si="139"/>
        <v>0.24841084827432808</v>
      </c>
      <c r="AD662" s="6">
        <f t="shared" si="139"/>
        <v>0.2651512564854222</v>
      </c>
      <c r="AE662" s="6">
        <f t="shared" si="139"/>
        <v>0.23816980515979108</v>
      </c>
      <c r="AF662" s="6">
        <f t="shared" si="130"/>
        <v>0.24826809008045853</v>
      </c>
    </row>
    <row r="663" spans="1:32" x14ac:dyDescent="0.25">
      <c r="A663" s="1">
        <v>43696</v>
      </c>
      <c r="B663" s="3">
        <v>333.77999899999998</v>
      </c>
      <c r="C663" s="5">
        <v>54.689999</v>
      </c>
      <c r="D663" s="3">
        <v>108.69000200000001</v>
      </c>
      <c r="E663" s="3">
        <v>1200.4399410000001</v>
      </c>
      <c r="F663" s="6">
        <f t="shared" si="131"/>
        <v>1.0077127792629481E-2</v>
      </c>
      <c r="G663" s="6">
        <f t="shared" si="131"/>
        <v>5.1460944679286857E-3</v>
      </c>
      <c r="H663" s="6">
        <f t="shared" si="131"/>
        <v>9.0048365298474042E-3</v>
      </c>
      <c r="I663" s="6">
        <f t="shared" si="127"/>
        <v>1.8003562301997844E-2</v>
      </c>
      <c r="J663" s="3" cm="1">
        <f t="array" ref="J663">B663*INDEX(AJ$3:AJ$7,2022-YEAR($A663))/1000000</f>
        <v>189.53930889214297</v>
      </c>
      <c r="K663" s="3" cm="1">
        <f t="array" ref="K663">C663*INDEX(AK$3:AK$7,2022-YEAR($A663))/1000000</f>
        <v>233.85443572400001</v>
      </c>
      <c r="L663" s="3" cm="1">
        <f t="array" ref="L663">D663*INDEX(AL$3:AL$7,2022-YEAR($A663))/1000000</f>
        <v>350.14484144300002</v>
      </c>
      <c r="M663" s="3" cm="1">
        <f t="array" ref="M663">E663*INDEX(AM$3:AM$7,2022-YEAR($A663))/1000000</f>
        <v>831.41990137683604</v>
      </c>
      <c r="N663" s="3"/>
      <c r="O663" s="8">
        <v>43696</v>
      </c>
      <c r="P663" s="7">
        <f t="shared" si="132"/>
        <v>1536406.9309685687</v>
      </c>
      <c r="Q663" s="7">
        <f t="shared" si="128"/>
        <v>1552511.7811331169</v>
      </c>
      <c r="R663" s="6">
        <f t="shared" si="129"/>
        <v>1.227614316865E-2</v>
      </c>
      <c r="S663" s="9">
        <f t="shared" si="133"/>
        <v>0</v>
      </c>
      <c r="T663" s="7">
        <f t="shared" si="134"/>
        <v>381660.14901645918</v>
      </c>
      <c r="U663" s="7">
        <f t="shared" si="135"/>
        <v>407380.22821922728</v>
      </c>
      <c r="V663" s="7">
        <f t="shared" si="136"/>
        <v>365925.73939493659</v>
      </c>
      <c r="W663" s="7">
        <f t="shared" si="137"/>
        <v>381440.81433794543</v>
      </c>
      <c r="X663" s="7">
        <f t="shared" si="138"/>
        <v>385506.18711145211</v>
      </c>
      <c r="Y663" s="7">
        <f t="shared" si="138"/>
        <v>409476.64535800985</v>
      </c>
      <c r="Z663" s="7">
        <f t="shared" si="138"/>
        <v>369220.84086025157</v>
      </c>
      <c r="AA663" s="7">
        <f t="shared" si="138"/>
        <v>388308.10780340346</v>
      </c>
      <c r="AB663" s="7" cm="1">
        <f t="array" ref="AB663">SUM(ABS(T663:W663-X662:AA662))</f>
        <v>0</v>
      </c>
      <c r="AC663" s="6">
        <f t="shared" si="139"/>
        <v>0.24831127969288994</v>
      </c>
      <c r="AD663" s="6">
        <f t="shared" si="139"/>
        <v>0.26375107122159747</v>
      </c>
      <c r="AE663" s="6">
        <f t="shared" si="139"/>
        <v>0.23782160325429022</v>
      </c>
      <c r="AF663" s="6">
        <f t="shared" si="130"/>
        <v>0.25011604583122243</v>
      </c>
    </row>
    <row r="664" spans="1:32" x14ac:dyDescent="0.25">
      <c r="A664" s="1">
        <v>43697</v>
      </c>
      <c r="B664" s="3">
        <v>331.75</v>
      </c>
      <c r="C664" s="5">
        <v>53.880001</v>
      </c>
      <c r="D664" s="3">
        <v>107.30999799999999</v>
      </c>
      <c r="E664" s="3">
        <v>1183.530029</v>
      </c>
      <c r="F664" s="6">
        <f t="shared" si="131"/>
        <v>-6.0818473428061459E-3</v>
      </c>
      <c r="G664" s="6">
        <f t="shared" si="131"/>
        <v>-1.481071520955779E-2</v>
      </c>
      <c r="H664" s="6">
        <f t="shared" si="131"/>
        <v>-1.2696696794614271E-2</v>
      </c>
      <c r="I664" s="6">
        <f t="shared" si="127"/>
        <v>-1.4086429001948786E-2</v>
      </c>
      <c r="J664" s="3" cm="1">
        <f t="array" ref="J664">B664*INDEX(AJ$3:AJ$7,2022-YEAR($A664))/1000000</f>
        <v>188.38655975</v>
      </c>
      <c r="K664" s="3" cm="1">
        <f t="array" ref="K664">C664*INDEX(AK$3:AK$7,2022-YEAR($A664))/1000000</f>
        <v>230.39088427599998</v>
      </c>
      <c r="L664" s="3" cm="1">
        <f t="array" ref="L664">D664*INDEX(AL$3:AL$7,2022-YEAR($A664))/1000000</f>
        <v>345.69915855699998</v>
      </c>
      <c r="M664" s="3" cm="1">
        <f t="array" ref="M664">E664*INDEX(AM$3:AM$7,2022-YEAR($A664))/1000000</f>
        <v>819.70816396528403</v>
      </c>
      <c r="N664" s="3"/>
      <c r="O664" s="8">
        <v>43697</v>
      </c>
      <c r="P664" s="7">
        <f t="shared" si="132"/>
        <v>1552511.7811331169</v>
      </c>
      <c r="Q664" s="7">
        <f t="shared" si="128"/>
        <v>1533944.7897159264</v>
      </c>
      <c r="R664" s="6">
        <f t="shared" si="129"/>
        <v>1.0482151466471024E-2</v>
      </c>
      <c r="S664" s="9">
        <f t="shared" si="133"/>
        <v>0</v>
      </c>
      <c r="T664" s="7">
        <f t="shared" si="134"/>
        <v>385506.18711145211</v>
      </c>
      <c r="U664" s="7">
        <f t="shared" si="135"/>
        <v>409476.64535800985</v>
      </c>
      <c r="V664" s="7">
        <f t="shared" si="136"/>
        <v>369220.84086025157</v>
      </c>
      <c r="W664" s="7">
        <f t="shared" si="137"/>
        <v>388308.10780340346</v>
      </c>
      <c r="X664" s="7">
        <f t="shared" si="138"/>
        <v>383161.59733173298</v>
      </c>
      <c r="Y664" s="7">
        <f t="shared" si="138"/>
        <v>403412.00337864726</v>
      </c>
      <c r="Z664" s="7">
        <f t="shared" si="138"/>
        <v>364532.95579359645</v>
      </c>
      <c r="AA664" s="7">
        <f t="shared" si="138"/>
        <v>382838.23321194976</v>
      </c>
      <c r="AB664" s="7" cm="1">
        <f t="array" ref="AB664">SUM(ABS(T664:W664-X663:AA663))</f>
        <v>0</v>
      </c>
      <c r="AC664" s="6">
        <f t="shared" si="139"/>
        <v>0.24978838866990205</v>
      </c>
      <c r="AD664" s="6">
        <f t="shared" si="139"/>
        <v>0.26298991077335693</v>
      </c>
      <c r="AE664" s="6">
        <f t="shared" si="139"/>
        <v>0.23764411746599098</v>
      </c>
      <c r="AF664" s="6">
        <f t="shared" si="130"/>
        <v>0.24957758309075007</v>
      </c>
    </row>
    <row r="665" spans="1:32" x14ac:dyDescent="0.25">
      <c r="A665" s="1">
        <v>43698</v>
      </c>
      <c r="B665" s="3">
        <v>339.98998999999998</v>
      </c>
      <c r="C665" s="5">
        <v>54.099997999999999</v>
      </c>
      <c r="D665" s="3">
        <v>107.610001</v>
      </c>
      <c r="E665" s="3">
        <v>1191.579956</v>
      </c>
      <c r="F665" s="6">
        <f t="shared" si="131"/>
        <v>2.4837950263752795E-2</v>
      </c>
      <c r="G665" s="6">
        <f t="shared" si="131"/>
        <v>4.0830919806404964E-3</v>
      </c>
      <c r="H665" s="6">
        <f t="shared" si="131"/>
        <v>2.7956668119590855E-3</v>
      </c>
      <c r="I665" s="6">
        <f t="shared" si="127"/>
        <v>6.8016246337252451E-3</v>
      </c>
      <c r="J665" s="3" cm="1">
        <f t="array" ref="J665">B665*INDEX(AJ$3:AJ$7,2022-YEAR($A665))/1000000</f>
        <v>193.06569575142998</v>
      </c>
      <c r="K665" s="3" cm="1">
        <f t="array" ref="K665">C665*INDEX(AK$3:AK$7,2022-YEAR($A665))/1000000</f>
        <v>231.33159144799998</v>
      </c>
      <c r="L665" s="3" cm="1">
        <f t="array" ref="L665">D665*INDEX(AL$3:AL$7,2022-YEAR($A665))/1000000</f>
        <v>346.66561822149998</v>
      </c>
      <c r="M665" s="3" cm="1">
        <f t="array" ref="M665">E665*INDEX(AM$3:AM$7,2022-YEAR($A665))/1000000</f>
        <v>825.28351120577599</v>
      </c>
      <c r="N665" s="3"/>
      <c r="O665" s="8">
        <v>43698</v>
      </c>
      <c r="P665" s="7">
        <f t="shared" si="132"/>
        <v>1533944.7897159264</v>
      </c>
      <c r="Q665" s="7">
        <f t="shared" si="128"/>
        <v>1548731.9413734456</v>
      </c>
      <c r="R665" s="6">
        <f t="shared" si="129"/>
        <v>-1.1959324008246286E-2</v>
      </c>
      <c r="S665" s="9">
        <f t="shared" si="133"/>
        <v>0</v>
      </c>
      <c r="T665" s="7">
        <f t="shared" si="134"/>
        <v>383161.59733173298</v>
      </c>
      <c r="U665" s="7">
        <f t="shared" si="135"/>
        <v>403412.00337864726</v>
      </c>
      <c r="V665" s="7">
        <f t="shared" si="136"/>
        <v>364532.95579359645</v>
      </c>
      <c r="W665" s="7">
        <f t="shared" si="137"/>
        <v>382838.23321194976</v>
      </c>
      <c r="X665" s="7">
        <f t="shared" si="138"/>
        <v>392678.54602923861</v>
      </c>
      <c r="Y665" s="7">
        <f t="shared" si="138"/>
        <v>405059.17169453675</v>
      </c>
      <c r="Z665" s="7">
        <f t="shared" si="138"/>
        <v>365552.068479974</v>
      </c>
      <c r="AA665" s="7">
        <f t="shared" si="138"/>
        <v>385442.15516969602</v>
      </c>
      <c r="AB665" s="7" cm="1">
        <f t="array" ref="AB665">SUM(ABS(T665:W665-X664:AA664))</f>
        <v>0</v>
      </c>
      <c r="AC665" s="6">
        <f t="shared" si="139"/>
        <v>0.25354842599875849</v>
      </c>
      <c r="AD665" s="6">
        <f t="shared" si="139"/>
        <v>0.26154246637111545</v>
      </c>
      <c r="AE665" s="6">
        <f t="shared" si="139"/>
        <v>0.23603314344753251</v>
      </c>
      <c r="AF665" s="6">
        <f t="shared" si="130"/>
        <v>0.24887596418259342</v>
      </c>
    </row>
    <row r="666" spans="1:32" x14ac:dyDescent="0.25">
      <c r="A666" s="1">
        <v>43699</v>
      </c>
      <c r="B666" s="3">
        <v>354.41000400000001</v>
      </c>
      <c r="C666" s="5">
        <v>54.490001999999997</v>
      </c>
      <c r="D666" s="3">
        <v>108.720001</v>
      </c>
      <c r="E666" s="3">
        <v>1191.5200199999999</v>
      </c>
      <c r="F666" s="6">
        <f t="shared" si="131"/>
        <v>4.241305457257738E-2</v>
      </c>
      <c r="G666" s="6">
        <f t="shared" si="131"/>
        <v>7.2089466620681719E-3</v>
      </c>
      <c r="H666" s="6">
        <f t="shared" si="131"/>
        <v>1.0315026388671766E-2</v>
      </c>
      <c r="I666" s="6">
        <f t="shared" si="127"/>
        <v>-5.0299604066328385E-5</v>
      </c>
      <c r="J666" s="3" cm="1">
        <f t="array" ref="J666">B666*INDEX(AJ$3:AJ$7,2022-YEAR($A666))/1000000</f>
        <v>201.25420164142798</v>
      </c>
      <c r="K666" s="3" cm="1">
        <f t="array" ref="K666">C666*INDEX(AK$3:AK$7,2022-YEAR($A666))/1000000</f>
        <v>232.99924855199998</v>
      </c>
      <c r="L666" s="3" cm="1">
        <f t="array" ref="L666">D666*INDEX(AL$3:AL$7,2022-YEAR($A666))/1000000</f>
        <v>350.2414832215</v>
      </c>
      <c r="M666" s="3" cm="1">
        <f t="array" ref="M666">E666*INDEX(AM$3:AM$7,2022-YEAR($A666))/1000000</f>
        <v>825.24199977191995</v>
      </c>
      <c r="N666" s="3"/>
      <c r="O666" s="8">
        <v>43699</v>
      </c>
      <c r="P666" s="7">
        <f t="shared" si="132"/>
        <v>1548731.9413734456</v>
      </c>
      <c r="Q666" s="7">
        <f t="shared" si="128"/>
        <v>1572057.9795844005</v>
      </c>
      <c r="R666" s="6">
        <f t="shared" si="129"/>
        <v>9.639950379346951E-3</v>
      </c>
      <c r="S666" s="9">
        <f t="shared" si="133"/>
        <v>0</v>
      </c>
      <c r="T666" s="7">
        <f t="shared" si="134"/>
        <v>392678.54602923861</v>
      </c>
      <c r="U666" s="7">
        <f t="shared" si="135"/>
        <v>405059.17169453675</v>
      </c>
      <c r="V666" s="7">
        <f t="shared" si="136"/>
        <v>365552.068479974</v>
      </c>
      <c r="W666" s="7">
        <f t="shared" si="137"/>
        <v>385442.15516969602</v>
      </c>
      <c r="X666" s="7">
        <f t="shared" si="138"/>
        <v>409333.24263145705</v>
      </c>
      <c r="Y666" s="7">
        <f t="shared" si="138"/>
        <v>407979.22165826423</v>
      </c>
      <c r="Z666" s="7">
        <f t="shared" si="138"/>
        <v>369322.74771277851</v>
      </c>
      <c r="AA666" s="7">
        <f t="shared" si="138"/>
        <v>385422.76758190058</v>
      </c>
      <c r="AB666" s="7" cm="1">
        <f t="array" ref="AB666">SUM(ABS(T666:W666-X665:AA665))</f>
        <v>0</v>
      </c>
      <c r="AC666" s="6">
        <f t="shared" si="139"/>
        <v>0.26038049992257351</v>
      </c>
      <c r="AD666" s="6">
        <f t="shared" si="139"/>
        <v>0.25951919519286448</v>
      </c>
      <c r="AE666" s="6">
        <f t="shared" si="139"/>
        <v>0.23492946984717133</v>
      </c>
      <c r="AF666" s="6">
        <f t="shared" si="130"/>
        <v>0.24517083503739057</v>
      </c>
    </row>
    <row r="667" spans="1:32" x14ac:dyDescent="0.25">
      <c r="A667" s="1">
        <v>43700</v>
      </c>
      <c r="B667" s="3">
        <v>356.01001000000002</v>
      </c>
      <c r="C667" s="5">
        <v>53.740001999999997</v>
      </c>
      <c r="D667" s="3">
        <v>106.019997</v>
      </c>
      <c r="E667" s="3">
        <v>1153.579956</v>
      </c>
      <c r="F667" s="6">
        <f t="shared" si="131"/>
        <v>4.5145621792324064E-3</v>
      </c>
      <c r="G667" s="6">
        <f t="shared" si="131"/>
        <v>-1.3763992888089827E-2</v>
      </c>
      <c r="H667" s="6">
        <f t="shared" si="131"/>
        <v>-2.4834473649425259E-2</v>
      </c>
      <c r="I667" s="6">
        <f t="shared" si="127"/>
        <v>-3.1841734392343612E-2</v>
      </c>
      <c r="J667" s="3" cm="1">
        <f t="array" ref="J667">B667*INDEX(AJ$3:AJ$7,2022-YEAR($A667))/1000000</f>
        <v>202.16277624857003</v>
      </c>
      <c r="K667" s="3" cm="1">
        <f t="array" ref="K667">C667*INDEX(AK$3:AK$7,2022-YEAR($A667))/1000000</f>
        <v>229.79224855199999</v>
      </c>
      <c r="L667" s="3" cm="1">
        <f t="array" ref="L667">D667*INDEX(AL$3:AL$7,2022-YEAR($A667))/1000000</f>
        <v>341.5434203355</v>
      </c>
      <c r="M667" s="3" cm="1">
        <f t="array" ref="M667">E667*INDEX(AM$3:AM$7,2022-YEAR($A667))/1000000</f>
        <v>798.96486320577594</v>
      </c>
      <c r="N667" s="3"/>
      <c r="O667" s="8">
        <v>43700</v>
      </c>
      <c r="P667" s="7">
        <f t="shared" si="132"/>
        <v>1572057.9795844005</v>
      </c>
      <c r="Q667" s="7">
        <f t="shared" si="128"/>
        <v>1546846.0514145831</v>
      </c>
      <c r="R667" s="6">
        <f t="shared" si="129"/>
        <v>1.5061378659414038E-2</v>
      </c>
      <c r="S667" s="9">
        <f t="shared" si="133"/>
        <v>0</v>
      </c>
      <c r="T667" s="7">
        <f t="shared" si="134"/>
        <v>409333.24263145705</v>
      </c>
      <c r="U667" s="7">
        <f t="shared" si="135"/>
        <v>407979.22165826423</v>
      </c>
      <c r="V667" s="7">
        <f t="shared" si="136"/>
        <v>369322.74771277851</v>
      </c>
      <c r="W667" s="7">
        <f t="shared" si="137"/>
        <v>385422.76758190058</v>
      </c>
      <c r="X667" s="7">
        <f t="shared" si="138"/>
        <v>411181.20300734363</v>
      </c>
      <c r="Y667" s="7">
        <f t="shared" si="138"/>
        <v>402363.79855287145</v>
      </c>
      <c r="Z667" s="7">
        <f t="shared" si="138"/>
        <v>360150.81166657218</v>
      </c>
      <c r="AA667" s="7">
        <f t="shared" si="138"/>
        <v>373150.23818779574</v>
      </c>
      <c r="AB667" s="7" cm="1">
        <f t="array" ref="AB667">SUM(ABS(T667:W667-X666:AA666))</f>
        <v>0</v>
      </c>
      <c r="AC667" s="6">
        <f t="shared" si="139"/>
        <v>0.26581908563642803</v>
      </c>
      <c r="AD667" s="6">
        <f t="shared" si="139"/>
        <v>0.26011883870725966</v>
      </c>
      <c r="AE667" s="6">
        <f t="shared" si="139"/>
        <v>0.23282912435740843</v>
      </c>
      <c r="AF667" s="6">
        <f t="shared" si="130"/>
        <v>0.24123295129890379</v>
      </c>
    </row>
    <row r="668" spans="1:32" x14ac:dyDescent="0.25">
      <c r="A668" s="1">
        <v>43703</v>
      </c>
      <c r="B668" s="3">
        <v>359.040009</v>
      </c>
      <c r="C668" s="5">
        <v>54.540000999999997</v>
      </c>
      <c r="D668" s="3">
        <v>106.870003</v>
      </c>
      <c r="E668" s="3">
        <v>1171.1800539999999</v>
      </c>
      <c r="F668" s="6">
        <f t="shared" si="131"/>
        <v>8.5109938341338953E-3</v>
      </c>
      <c r="G668" s="6">
        <f t="shared" si="131"/>
        <v>1.4886471347730801E-2</v>
      </c>
      <c r="H668" s="6">
        <f t="shared" si="131"/>
        <v>8.0174120359577383E-3</v>
      </c>
      <c r="I668" s="6">
        <f t="shared" si="127"/>
        <v>1.52569381155232E-2</v>
      </c>
      <c r="J668" s="3" cm="1">
        <f t="array" ref="J668">B668*INDEX(AJ$3:AJ$7,2022-YEAR($A668))/1000000</f>
        <v>203.883382390713</v>
      </c>
      <c r="K668" s="3" cm="1">
        <f t="array" ref="K668">C668*INDEX(AK$3:AK$7,2022-YEAR($A668))/1000000</f>
        <v>233.21304427600001</v>
      </c>
      <c r="L668" s="3" cm="1">
        <f t="array" ref="L668">D668*INDEX(AL$3:AL$7,2022-YEAR($A668))/1000000</f>
        <v>344.28171466449999</v>
      </c>
      <c r="M668" s="3" cm="1">
        <f t="array" ref="M668">E668*INDEX(AM$3:AM$7,2022-YEAR($A668))/1000000</f>
        <v>811.15462068018405</v>
      </c>
      <c r="N668" s="3"/>
      <c r="O668" s="8">
        <v>43703</v>
      </c>
      <c r="P668" s="7">
        <f t="shared" si="132"/>
        <v>1546846.0514145831</v>
      </c>
      <c r="Q668" s="7">
        <f t="shared" si="128"/>
        <v>1564915.9968006513</v>
      </c>
      <c r="R668" s="6">
        <f t="shared" si="129"/>
        <v>-1.6037530738200023E-2</v>
      </c>
      <c r="S668" s="9">
        <f t="shared" si="133"/>
        <v>0</v>
      </c>
      <c r="T668" s="7">
        <f t="shared" si="134"/>
        <v>411181.20300734363</v>
      </c>
      <c r="U668" s="7">
        <f t="shared" si="135"/>
        <v>402363.79855287145</v>
      </c>
      <c r="V668" s="7">
        <f t="shared" si="136"/>
        <v>360150.81166657218</v>
      </c>
      <c r="W668" s="7">
        <f t="shared" si="137"/>
        <v>373150.23818779574</v>
      </c>
      <c r="X668" s="7">
        <f t="shared" si="138"/>
        <v>414680.76369085099</v>
      </c>
      <c r="Y668" s="7">
        <f t="shared" si="138"/>
        <v>408353.57571139291</v>
      </c>
      <c r="Z668" s="7">
        <f t="shared" si="138"/>
        <v>363038.28911878768</v>
      </c>
      <c r="AA668" s="7">
        <f t="shared" si="138"/>
        <v>378843.36827961967</v>
      </c>
      <c r="AB668" s="7" cm="1">
        <f t="array" ref="AB668">SUM(ABS(T668:W668-X667:AA667))</f>
        <v>0</v>
      </c>
      <c r="AC668" s="6">
        <f t="shared" si="139"/>
        <v>0.26498595741792752</v>
      </c>
      <c r="AD668" s="6">
        <f t="shared" si="139"/>
        <v>0.26094280878094411</v>
      </c>
      <c r="AE668" s="6">
        <f t="shared" si="139"/>
        <v>0.23198579978797018</v>
      </c>
      <c r="AF668" s="6">
        <f t="shared" si="130"/>
        <v>0.24208543401315813</v>
      </c>
    </row>
    <row r="669" spans="1:32" x14ac:dyDescent="0.25">
      <c r="A669" s="1">
        <v>43704</v>
      </c>
      <c r="B669" s="3">
        <v>354.73001099999999</v>
      </c>
      <c r="C669" s="5">
        <v>54.720001000000003</v>
      </c>
      <c r="D669" s="3">
        <v>105.739998</v>
      </c>
      <c r="E669" s="3">
        <v>1170.8199460000001</v>
      </c>
      <c r="F669" s="6">
        <f t="shared" si="131"/>
        <v>-1.2004227640268428E-2</v>
      </c>
      <c r="G669" s="6">
        <f t="shared" si="131"/>
        <v>3.3003299724914115E-3</v>
      </c>
      <c r="H669" s="6">
        <f t="shared" si="131"/>
        <v>-1.0573640575269772E-2</v>
      </c>
      <c r="I669" s="6">
        <f t="shared" si="127"/>
        <v>-3.0747449870749399E-4</v>
      </c>
      <c r="J669" s="3" cm="1">
        <f t="array" ref="J669">B669*INDEX(AJ$3:AJ$7,2022-YEAR($A669))/1000000</f>
        <v>201.43591985642698</v>
      </c>
      <c r="K669" s="3" cm="1">
        <f t="array" ref="K669">C669*INDEX(AK$3:AK$7,2022-YEAR($A669))/1000000</f>
        <v>233.98272427600003</v>
      </c>
      <c r="L669" s="3" cm="1">
        <f t="array" ref="L669">D669*INDEX(AL$3:AL$7,2022-YEAR($A669))/1000000</f>
        <v>340.64140355699999</v>
      </c>
      <c r="M669" s="3" cm="1">
        <f t="array" ref="M669">E669*INDEX(AM$3:AM$7,2022-YEAR($A669))/1000000</f>
        <v>810.90521131981598</v>
      </c>
      <c r="N669" s="3"/>
      <c r="O669" s="8">
        <v>43704</v>
      </c>
      <c r="P669" s="7">
        <f t="shared" si="132"/>
        <v>1564915.9968006513</v>
      </c>
      <c r="Q669" s="7">
        <f t="shared" si="128"/>
        <v>1557330.655001607</v>
      </c>
      <c r="R669" s="6">
        <f t="shared" si="129"/>
        <v>1.1681799471604304E-2</v>
      </c>
      <c r="S669" s="9">
        <f t="shared" si="133"/>
        <v>0</v>
      </c>
      <c r="T669" s="7">
        <f t="shared" si="134"/>
        <v>414680.76369085099</v>
      </c>
      <c r="U669" s="7">
        <f t="shared" si="135"/>
        <v>408353.57571139291</v>
      </c>
      <c r="V669" s="7">
        <f t="shared" si="136"/>
        <v>363038.28911878768</v>
      </c>
      <c r="W669" s="7">
        <f t="shared" si="137"/>
        <v>378843.36827961967</v>
      </c>
      <c r="X669" s="7">
        <f t="shared" si="138"/>
        <v>409702.84140546568</v>
      </c>
      <c r="Y669" s="7">
        <f t="shared" si="138"/>
        <v>409701.27725668723</v>
      </c>
      <c r="Z669" s="7">
        <f t="shared" si="138"/>
        <v>359199.65273458482</v>
      </c>
      <c r="AA669" s="7">
        <f t="shared" si="138"/>
        <v>378726.88360486925</v>
      </c>
      <c r="AB669" s="7" cm="1">
        <f t="array" ref="AB669">SUM(ABS(T669:W669-X668:AA668))</f>
        <v>0</v>
      </c>
      <c r="AC669" s="6">
        <f t="shared" si="139"/>
        <v>0.26308018794187477</v>
      </c>
      <c r="AD669" s="6">
        <f t="shared" si="139"/>
        <v>0.2630791835637914</v>
      </c>
      <c r="AE669" s="6">
        <f t="shared" si="139"/>
        <v>0.2306508586220658</v>
      </c>
      <c r="AF669" s="6">
        <f t="shared" si="130"/>
        <v>0.24318976987226804</v>
      </c>
    </row>
    <row r="670" spans="1:32" x14ac:dyDescent="0.25">
      <c r="A670" s="1">
        <v>43705</v>
      </c>
      <c r="B670" s="3">
        <v>359.97000100000002</v>
      </c>
      <c r="C670" s="5">
        <v>55.110000999999997</v>
      </c>
      <c r="D670" s="3">
        <v>106.800003</v>
      </c>
      <c r="E670" s="3">
        <v>1173.75</v>
      </c>
      <c r="F670" s="6">
        <f t="shared" si="131"/>
        <v>1.4771769620586239E-2</v>
      </c>
      <c r="G670" s="6">
        <f t="shared" si="131"/>
        <v>7.1271928522076422E-3</v>
      </c>
      <c r="H670" s="6">
        <f t="shared" si="131"/>
        <v>1.0024636088985073E-2</v>
      </c>
      <c r="I670" s="6">
        <f t="shared" si="127"/>
        <v>2.5025658385904315E-3</v>
      </c>
      <c r="J670" s="3" cm="1">
        <f t="array" ref="J670">B670*INDEX(AJ$3:AJ$7,2022-YEAR($A670))/1000000</f>
        <v>204.411484857857</v>
      </c>
      <c r="K670" s="3" cm="1">
        <f t="array" ref="K670">C670*INDEX(AK$3:AK$7,2022-YEAR($A670))/1000000</f>
        <v>235.650364276</v>
      </c>
      <c r="L670" s="3" cm="1">
        <f t="array" ref="L670">D670*INDEX(AL$3:AL$7,2022-YEAR($A670))/1000000</f>
        <v>344.05620966449999</v>
      </c>
      <c r="M670" s="3" cm="1">
        <f t="array" ref="M670">E670*INDEX(AM$3:AM$7,2022-YEAR($A670))/1000000</f>
        <v>812.93455500000005</v>
      </c>
      <c r="N670" s="3"/>
      <c r="O670" s="8">
        <v>43705</v>
      </c>
      <c r="P670" s="7">
        <f t="shared" si="132"/>
        <v>1557330.655001607</v>
      </c>
      <c r="Q670" s="7">
        <f t="shared" si="128"/>
        <v>1570851.3457655716</v>
      </c>
      <c r="R670" s="6">
        <f t="shared" si="129"/>
        <v>-4.8471239443854675E-3</v>
      </c>
      <c r="S670" s="9">
        <f t="shared" si="133"/>
        <v>0</v>
      </c>
      <c r="T670" s="7">
        <f t="shared" si="134"/>
        <v>409702.84140546568</v>
      </c>
      <c r="U670" s="7">
        <f t="shared" si="135"/>
        <v>409701.27725668723</v>
      </c>
      <c r="V670" s="7">
        <f t="shared" si="136"/>
        <v>359199.65273458482</v>
      </c>
      <c r="W670" s="7">
        <f t="shared" si="137"/>
        <v>378726.88360486925</v>
      </c>
      <c r="X670" s="7">
        <f t="shared" si="138"/>
        <v>415754.8773916068</v>
      </c>
      <c r="Y670" s="7">
        <f t="shared" si="138"/>
        <v>412621.29727149138</v>
      </c>
      <c r="Z670" s="7">
        <f t="shared" si="138"/>
        <v>362800.49853653886</v>
      </c>
      <c r="AA670" s="7">
        <f t="shared" si="138"/>
        <v>379674.6725659346</v>
      </c>
      <c r="AB670" s="7" cm="1">
        <f t="array" ref="AB670">SUM(ABS(T670:W670-X669:AA669))</f>
        <v>0</v>
      </c>
      <c r="AC670" s="6">
        <f t="shared" si="139"/>
        <v>0.26466850508313639</v>
      </c>
      <c r="AD670" s="6">
        <f t="shared" si="139"/>
        <v>0.26267367589158852</v>
      </c>
      <c r="AE670" s="6">
        <f t="shared" si="139"/>
        <v>0.23095788122441596</v>
      </c>
      <c r="AF670" s="6">
        <f t="shared" si="130"/>
        <v>0.24169993780085919</v>
      </c>
    </row>
    <row r="671" spans="1:32" x14ac:dyDescent="0.25">
      <c r="A671" s="1">
        <v>43706</v>
      </c>
      <c r="B671" s="3">
        <v>362.73998999999998</v>
      </c>
      <c r="C671" s="5">
        <v>55.049999</v>
      </c>
      <c r="D671" s="3">
        <v>109.220001</v>
      </c>
      <c r="E671" s="3">
        <v>1194.23999</v>
      </c>
      <c r="F671" s="6">
        <f t="shared" si="131"/>
        <v>7.6950551221071084E-3</v>
      </c>
      <c r="G671" s="6">
        <f t="shared" si="131"/>
        <v>-1.0887678989517369E-3</v>
      </c>
      <c r="H671" s="6">
        <f t="shared" si="131"/>
        <v>2.2659156666877456E-2</v>
      </c>
      <c r="I671" s="6">
        <f t="shared" si="127"/>
        <v>1.7456860489882819E-2</v>
      </c>
      <c r="J671" s="3" cm="1">
        <f t="array" ref="J671">B671*INDEX(AJ$3:AJ$7,2022-YEAR($A671))/1000000</f>
        <v>205.98444250142998</v>
      </c>
      <c r="K671" s="3" cm="1">
        <f t="array" ref="K671">C671*INDEX(AK$3:AK$7,2022-YEAR($A671))/1000000</f>
        <v>235.393795724</v>
      </c>
      <c r="L671" s="3" cm="1">
        <f t="array" ref="L671">D671*INDEX(AL$3:AL$7,2022-YEAR($A671))/1000000</f>
        <v>351.8522332215</v>
      </c>
      <c r="M671" s="3" cm="1">
        <f t="array" ref="M671">E671*INDEX(AM$3:AM$7,2022-YEAR($A671))/1000000</f>
        <v>827.12584011403999</v>
      </c>
      <c r="N671" s="3"/>
      <c r="O671" s="8">
        <v>43706</v>
      </c>
      <c r="P671" s="7">
        <f t="shared" si="132"/>
        <v>1570851.3457655716</v>
      </c>
      <c r="Q671" s="7">
        <f t="shared" si="128"/>
        <v>1588450.0347671784</v>
      </c>
      <c r="R671" s="6">
        <f t="shared" si="129"/>
        <v>8.6819653363534588E-3</v>
      </c>
      <c r="S671" s="9">
        <f t="shared" si="133"/>
        <v>0</v>
      </c>
      <c r="T671" s="7">
        <f t="shared" si="134"/>
        <v>415754.8773916068</v>
      </c>
      <c r="U671" s="7">
        <f t="shared" si="135"/>
        <v>412621.29727149138</v>
      </c>
      <c r="V671" s="7">
        <f t="shared" si="136"/>
        <v>362800.49853653886</v>
      </c>
      <c r="W671" s="7">
        <f t="shared" si="137"/>
        <v>379674.6725659346</v>
      </c>
      <c r="X671" s="7">
        <f t="shared" si="138"/>
        <v>418954.13409042015</v>
      </c>
      <c r="Y671" s="7">
        <f t="shared" si="138"/>
        <v>412172.04844859836</v>
      </c>
      <c r="Z671" s="7">
        <f t="shared" si="138"/>
        <v>371021.25187169958</v>
      </c>
      <c r="AA671" s="7">
        <f t="shared" si="138"/>
        <v>386302.60035646008</v>
      </c>
      <c r="AB671" s="7" cm="1">
        <f t="array" ref="AB671">SUM(ABS(T671:W671-X670:AA670))</f>
        <v>0</v>
      </c>
      <c r="AC671" s="6">
        <f t="shared" si="139"/>
        <v>0.26375027537572304</v>
      </c>
      <c r="AD671" s="6">
        <f t="shared" si="139"/>
        <v>0.2594806505884279</v>
      </c>
      <c r="AE671" s="6">
        <f t="shared" si="139"/>
        <v>0.23357439249014891</v>
      </c>
      <c r="AF671" s="6">
        <f t="shared" si="130"/>
        <v>0.24319468154570004</v>
      </c>
    </row>
    <row r="672" spans="1:32" x14ac:dyDescent="0.25">
      <c r="A672" s="1">
        <v>43707</v>
      </c>
      <c r="B672" s="3">
        <v>364.08999599999999</v>
      </c>
      <c r="C672" s="5">
        <v>55.040000999999997</v>
      </c>
      <c r="D672" s="3">
        <v>109.860001</v>
      </c>
      <c r="E672" s="3">
        <v>1190.530029</v>
      </c>
      <c r="F672" s="6">
        <f t="shared" si="131"/>
        <v>3.7216905696004776E-3</v>
      </c>
      <c r="G672" s="6">
        <f t="shared" si="131"/>
        <v>-1.8161671537908486E-4</v>
      </c>
      <c r="H672" s="6">
        <f t="shared" si="131"/>
        <v>5.859732596047218E-3</v>
      </c>
      <c r="I672" s="6">
        <f t="shared" si="127"/>
        <v>-3.1065456114897083E-3</v>
      </c>
      <c r="J672" s="3" cm="1">
        <f t="array" ref="J672">B672*INDEX(AJ$3:AJ$7,2022-YEAR($A672))/1000000</f>
        <v>206.751052858572</v>
      </c>
      <c r="K672" s="3" cm="1">
        <f t="array" ref="K672">C672*INDEX(AK$3:AK$7,2022-YEAR($A672))/1000000</f>
        <v>235.35104427599998</v>
      </c>
      <c r="L672" s="3" cm="1">
        <f t="array" ref="L672">D672*INDEX(AL$3:AL$7,2022-YEAR($A672))/1000000</f>
        <v>353.91399322149999</v>
      </c>
      <c r="M672" s="3" cm="1">
        <f t="array" ref="M672">E672*INDEX(AM$3:AM$7,2022-YEAR($A672))/1000000</f>
        <v>824.55633596528401</v>
      </c>
      <c r="N672" s="3"/>
      <c r="O672" s="8">
        <v>43707</v>
      </c>
      <c r="P672" s="7">
        <f t="shared" si="132"/>
        <v>1588450.0347671784</v>
      </c>
      <c r="Q672" s="7">
        <f t="shared" si="128"/>
        <v>1590908.4137590819</v>
      </c>
      <c r="R672" s="6">
        <f t="shared" si="129"/>
        <v>1.120328097820722E-2</v>
      </c>
      <c r="S672" s="9">
        <f t="shared" si="133"/>
        <v>0</v>
      </c>
      <c r="T672" s="7">
        <f t="shared" si="134"/>
        <v>418954.13409042015</v>
      </c>
      <c r="U672" s="7">
        <f t="shared" si="135"/>
        <v>412172.04844859836</v>
      </c>
      <c r="V672" s="7">
        <f t="shared" si="136"/>
        <v>371021.25187169958</v>
      </c>
      <c r="W672" s="7">
        <f t="shared" si="137"/>
        <v>386302.60035646008</v>
      </c>
      <c r="X672" s="7">
        <f t="shared" si="138"/>
        <v>420513.35174035968</v>
      </c>
      <c r="Y672" s="7">
        <f t="shared" si="138"/>
        <v>412097.19111498806</v>
      </c>
      <c r="Z672" s="7">
        <f t="shared" si="138"/>
        <v>373195.33719511842</v>
      </c>
      <c r="AA672" s="7">
        <f t="shared" si="138"/>
        <v>385102.53370861569</v>
      </c>
      <c r="AB672" s="7" cm="1">
        <f t="array" ref="AB672">SUM(ABS(T672:W672-X671:AA671))</f>
        <v>0</v>
      </c>
      <c r="AC672" s="6">
        <f t="shared" si="139"/>
        <v>0.26432279074239645</v>
      </c>
      <c r="AD672" s="6">
        <f t="shared" si="139"/>
        <v>0.25903263038333124</v>
      </c>
      <c r="AE672" s="6">
        <f t="shared" si="139"/>
        <v>0.23458002608290499</v>
      </c>
      <c r="AF672" s="6">
        <f t="shared" si="130"/>
        <v>0.24206455279136732</v>
      </c>
    </row>
    <row r="673" spans="1:32" x14ac:dyDescent="0.25">
      <c r="A673" s="1">
        <v>43711</v>
      </c>
      <c r="B673" s="3">
        <v>354.42001299999998</v>
      </c>
      <c r="C673" s="5">
        <v>55.299999</v>
      </c>
      <c r="D673" s="3">
        <v>108.55999799999999</v>
      </c>
      <c r="E673" s="3">
        <v>1169.5500489999999</v>
      </c>
      <c r="F673" s="6">
        <f t="shared" si="131"/>
        <v>-2.6559320789467655E-2</v>
      </c>
      <c r="G673" s="6">
        <f t="shared" si="131"/>
        <v>4.7238007862682174E-3</v>
      </c>
      <c r="H673" s="6">
        <f t="shared" si="131"/>
        <v>-1.1833269508162547E-2</v>
      </c>
      <c r="I673" s="6">
        <f t="shared" si="127"/>
        <v>-1.7622386238860699E-2</v>
      </c>
      <c r="J673" s="3" cm="1">
        <f t="array" ref="J673">B673*INDEX(AJ$3:AJ$7,2022-YEAR($A673))/1000000</f>
        <v>201.259885322141</v>
      </c>
      <c r="K673" s="3" cm="1">
        <f t="array" ref="K673">C673*INDEX(AK$3:AK$7,2022-YEAR($A673))/1000000</f>
        <v>236.46279572400002</v>
      </c>
      <c r="L673" s="3" cm="1">
        <f t="array" ref="L673">D673*INDEX(AL$3:AL$7,2022-YEAR($A673))/1000000</f>
        <v>349.72603355699999</v>
      </c>
      <c r="M673" s="3" cm="1">
        <f t="array" ref="M673">E673*INDEX(AM$3:AM$7,2022-YEAR($A673))/1000000</f>
        <v>810.02568573720396</v>
      </c>
      <c r="N673" s="3"/>
      <c r="O673" s="8">
        <v>43711</v>
      </c>
      <c r="P673" s="7">
        <f t="shared" si="132"/>
        <v>1590908.4137590819</v>
      </c>
      <c r="Q673" s="7">
        <f t="shared" si="128"/>
        <v>1570508.5229959255</v>
      </c>
      <c r="R673" s="6">
        <f t="shared" si="129"/>
        <v>1.5476589997140966E-3</v>
      </c>
      <c r="S673" s="9">
        <f t="shared" si="133"/>
        <v>1</v>
      </c>
      <c r="T673" s="7">
        <f t="shared" si="134"/>
        <v>397727.10343977046</v>
      </c>
      <c r="U673" s="7">
        <f t="shared" si="135"/>
        <v>397727.10343977046</v>
      </c>
      <c r="V673" s="7">
        <f t="shared" si="136"/>
        <v>397727.10343977046</v>
      </c>
      <c r="W673" s="7">
        <f t="shared" si="137"/>
        <v>397727.10343977046</v>
      </c>
      <c r="X673" s="7">
        <f t="shared" si="138"/>
        <v>387163.74171284778</v>
      </c>
      <c r="Y673" s="7">
        <f t="shared" si="138"/>
        <v>399605.88704371941</v>
      </c>
      <c r="Z673" s="7">
        <f t="shared" si="138"/>
        <v>393020.69143406686</v>
      </c>
      <c r="AA673" s="7">
        <f t="shared" si="138"/>
        <v>390718.20280529151</v>
      </c>
      <c r="AB673" s="7" cm="1">
        <f t="array" ref="AB673">SUM(ABS(T673:W673-X672:AA672))</f>
        <v>74312.671951613622</v>
      </c>
      <c r="AC673" s="6">
        <f t="shared" si="139"/>
        <v>0.24652126113539866</v>
      </c>
      <c r="AD673" s="6">
        <f t="shared" si="139"/>
        <v>0.25444362841242357</v>
      </c>
      <c r="AE673" s="6">
        <f t="shared" si="139"/>
        <v>0.25025059442806125</v>
      </c>
      <c r="AF673" s="6">
        <f t="shared" si="130"/>
        <v>0.24878451602411658</v>
      </c>
    </row>
    <row r="674" spans="1:32" x14ac:dyDescent="0.25">
      <c r="A674" s="1">
        <v>43712</v>
      </c>
      <c r="B674" s="3">
        <v>356.52999899999998</v>
      </c>
      <c r="C674" s="5">
        <v>55.77</v>
      </c>
      <c r="D674" s="3">
        <v>109.870003</v>
      </c>
      <c r="E674" s="3">
        <v>1182.2700199999999</v>
      </c>
      <c r="F674" s="6">
        <f t="shared" si="131"/>
        <v>5.9533489154293129E-3</v>
      </c>
      <c r="G674" s="6">
        <f t="shared" si="131"/>
        <v>8.4991140777417318E-3</v>
      </c>
      <c r="H674" s="6">
        <f t="shared" si="131"/>
        <v>1.2067105970285708E-2</v>
      </c>
      <c r="I674" s="6">
        <f t="shared" si="127"/>
        <v>1.0875952688707891E-2</v>
      </c>
      <c r="J674" s="3" cm="1">
        <f t="array" ref="J674">B674*INDEX(AJ$3:AJ$7,2022-YEAR($A674))/1000000</f>
        <v>202.45805564214299</v>
      </c>
      <c r="K674" s="3" cm="1">
        <f t="array" ref="K674">C674*INDEX(AK$3:AK$7,2022-YEAR($A674))/1000000</f>
        <v>238.47252</v>
      </c>
      <c r="L674" s="3" cm="1">
        <f t="array" ref="L674">D674*INDEX(AL$3:AL$7,2022-YEAR($A674))/1000000</f>
        <v>353.94621466450002</v>
      </c>
      <c r="M674" s="3" cm="1">
        <f t="array" ref="M674">E674*INDEX(AM$3:AM$7,2022-YEAR($A674))/1000000</f>
        <v>818.83548677191993</v>
      </c>
      <c r="N674" s="3"/>
      <c r="O674" s="8">
        <v>43712</v>
      </c>
      <c r="P674" s="7">
        <f t="shared" si="132"/>
        <v>1570508.5229959255</v>
      </c>
      <c r="Q674" s="7">
        <f t="shared" si="128"/>
        <v>1585201.7948782444</v>
      </c>
      <c r="R674" s="6">
        <f t="shared" si="129"/>
        <v>-1.2822793937555699E-2</v>
      </c>
      <c r="S674" s="9">
        <f t="shared" si="133"/>
        <v>0</v>
      </c>
      <c r="T674" s="7">
        <f t="shared" si="134"/>
        <v>387163.74171284778</v>
      </c>
      <c r="U674" s="7">
        <f t="shared" si="135"/>
        <v>399605.88704371941</v>
      </c>
      <c r="V674" s="7">
        <f t="shared" si="136"/>
        <v>393020.69143406686</v>
      </c>
      <c r="W674" s="7">
        <f t="shared" si="137"/>
        <v>390718.20280529151</v>
      </c>
      <c r="X674" s="7">
        <f t="shared" si="138"/>
        <v>389468.66255466751</v>
      </c>
      <c r="Y674" s="7">
        <f t="shared" si="138"/>
        <v>403002.18306384119</v>
      </c>
      <c r="Z674" s="7">
        <f t="shared" si="138"/>
        <v>397763.31376611668</v>
      </c>
      <c r="AA674" s="7">
        <f t="shared" si="138"/>
        <v>394967.63549361884</v>
      </c>
      <c r="AB674" s="7" cm="1">
        <f t="array" ref="AB674">SUM(ABS(T674:W674-X673:AA673))</f>
        <v>0</v>
      </c>
      <c r="AC674" s="6">
        <f t="shared" si="139"/>
        <v>0.24569027351156997</v>
      </c>
      <c r="AD674" s="6">
        <f t="shared" si="139"/>
        <v>0.25422768531169548</v>
      </c>
      <c r="AE674" s="6">
        <f t="shared" si="139"/>
        <v>0.25092282575712571</v>
      </c>
      <c r="AF674" s="6">
        <f t="shared" si="130"/>
        <v>0.2491592154196087</v>
      </c>
    </row>
    <row r="675" spans="1:32" x14ac:dyDescent="0.25">
      <c r="A675" s="1">
        <v>43713</v>
      </c>
      <c r="B675" s="3">
        <v>360.29998799999998</v>
      </c>
      <c r="C675" s="5">
        <v>55.119999</v>
      </c>
      <c r="D675" s="3">
        <v>112.370003</v>
      </c>
      <c r="E675" s="3">
        <v>1212.1899410000001</v>
      </c>
      <c r="F675" s="6">
        <f t="shared" si="131"/>
        <v>1.0574114409934943E-2</v>
      </c>
      <c r="G675" s="6">
        <f t="shared" si="131"/>
        <v>-1.1655029585798893E-2</v>
      </c>
      <c r="H675" s="6">
        <f t="shared" si="131"/>
        <v>2.275416339071179E-2</v>
      </c>
      <c r="I675" s="6">
        <f t="shared" si="127"/>
        <v>2.5307180672652141E-2</v>
      </c>
      <c r="J675" s="3" cm="1">
        <f t="array" ref="J675">B675*INDEX(AJ$3:AJ$7,2022-YEAR($A675))/1000000</f>
        <v>204.598870285716</v>
      </c>
      <c r="K675" s="3" cm="1">
        <f t="array" ref="K675">C675*INDEX(AK$3:AK$7,2022-YEAR($A675))/1000000</f>
        <v>235.69311572399999</v>
      </c>
      <c r="L675" s="3" cm="1">
        <f t="array" ref="L675">D675*INDEX(AL$3:AL$7,2022-YEAR($A675))/1000000</f>
        <v>361.9999646645</v>
      </c>
      <c r="M675" s="3" cm="1">
        <f t="array" ref="M675">E675*INDEX(AM$3:AM$7,2022-YEAR($A675))/1000000</f>
        <v>839.55790437683606</v>
      </c>
      <c r="N675" s="3"/>
      <c r="O675" s="8">
        <v>43713</v>
      </c>
      <c r="P675" s="7">
        <f t="shared" si="132"/>
        <v>1585201.7948782444</v>
      </c>
      <c r="Q675" s="7">
        <f t="shared" si="128"/>
        <v>1603669.3674519835</v>
      </c>
      <c r="R675" s="6">
        <f t="shared" si="129"/>
        <v>9.3557415748943829E-3</v>
      </c>
      <c r="S675" s="9">
        <f t="shared" si="133"/>
        <v>0</v>
      </c>
      <c r="T675" s="7">
        <f t="shared" si="134"/>
        <v>389468.66255466751</v>
      </c>
      <c r="U675" s="7">
        <f t="shared" si="135"/>
        <v>403002.18306384119</v>
      </c>
      <c r="V675" s="7">
        <f t="shared" si="136"/>
        <v>397763.31376611668</v>
      </c>
      <c r="W675" s="7">
        <f t="shared" si="137"/>
        <v>394967.63549361884</v>
      </c>
      <c r="X675" s="7">
        <f t="shared" si="138"/>
        <v>393586.94875160494</v>
      </c>
      <c r="Y675" s="7">
        <f t="shared" si="138"/>
        <v>398305.18069709063</v>
      </c>
      <c r="Z675" s="7">
        <f t="shared" si="138"/>
        <v>406814.08519838186</v>
      </c>
      <c r="AA675" s="7">
        <f t="shared" si="138"/>
        <v>404963.15280490613</v>
      </c>
      <c r="AB675" s="7" cm="1">
        <f t="array" ref="AB675">SUM(ABS(T675:W675-X674:AA674))</f>
        <v>0</v>
      </c>
      <c r="AC675" s="6">
        <f t="shared" si="139"/>
        <v>0.24542898725874027</v>
      </c>
      <c r="AD675" s="6">
        <f t="shared" si="139"/>
        <v>0.24837113483681764</v>
      </c>
      <c r="AE675" s="6">
        <f t="shared" si="139"/>
        <v>0.25367703184650531</v>
      </c>
      <c r="AF675" s="6">
        <f t="shared" si="130"/>
        <v>0.25252284605793679</v>
      </c>
    </row>
    <row r="676" spans="1:32" x14ac:dyDescent="0.25">
      <c r="A676" s="1">
        <v>43714</v>
      </c>
      <c r="B676" s="3">
        <v>363</v>
      </c>
      <c r="C676" s="5">
        <v>55.23</v>
      </c>
      <c r="D676" s="3">
        <v>112.610001</v>
      </c>
      <c r="E676" s="3">
        <v>1206.3199460000001</v>
      </c>
      <c r="F676" s="6">
        <f t="shared" si="131"/>
        <v>7.4937887591604024E-3</v>
      </c>
      <c r="G676" s="6">
        <f t="shared" si="131"/>
        <v>1.995664042011347E-3</v>
      </c>
      <c r="H676" s="6">
        <f t="shared" si="131"/>
        <v>2.1357835151076809E-3</v>
      </c>
      <c r="I676" s="6">
        <f t="shared" si="127"/>
        <v>-4.8424713004610043E-3</v>
      </c>
      <c r="J676" s="3" cm="1">
        <f t="array" ref="J676">B676*INDEX(AJ$3:AJ$7,2022-YEAR($A676))/1000000</f>
        <v>206.132091</v>
      </c>
      <c r="K676" s="3" cm="1">
        <f t="array" ref="K676">C676*INDEX(AK$3:AK$7,2022-YEAR($A676))/1000000</f>
        <v>236.16347999999999</v>
      </c>
      <c r="L676" s="3" cm="1">
        <f t="array" ref="L676">D676*INDEX(AL$3:AL$7,2022-YEAR($A676))/1000000</f>
        <v>362.7731182215</v>
      </c>
      <c r="M676" s="3" cm="1">
        <f t="array" ref="M676">E676*INDEX(AM$3:AM$7,2022-YEAR($A676))/1000000</f>
        <v>835.49236931981602</v>
      </c>
      <c r="N676" s="3"/>
      <c r="O676" s="8">
        <v>43714</v>
      </c>
      <c r="P676" s="7">
        <f t="shared" si="132"/>
        <v>1603669.3674519835</v>
      </c>
      <c r="Q676" s="7">
        <f t="shared" si="128"/>
        <v>1606321.5526028329</v>
      </c>
      <c r="R676" s="6">
        <f t="shared" si="129"/>
        <v>1.1649982124299463E-2</v>
      </c>
      <c r="S676" s="9">
        <f t="shared" si="133"/>
        <v>0</v>
      </c>
      <c r="T676" s="7">
        <f t="shared" si="134"/>
        <v>393586.94875160494</v>
      </c>
      <c r="U676" s="7">
        <f t="shared" si="135"/>
        <v>398305.18069709063</v>
      </c>
      <c r="V676" s="7">
        <f t="shared" si="136"/>
        <v>406814.08519838186</v>
      </c>
      <c r="W676" s="7">
        <f t="shared" si="137"/>
        <v>404963.15280490613</v>
      </c>
      <c r="X676" s="7">
        <f t="shared" si="138"/>
        <v>396536.40620391193</v>
      </c>
      <c r="Y676" s="7">
        <f t="shared" si="138"/>
        <v>399100.06402395462</v>
      </c>
      <c r="Z676" s="7">
        <f t="shared" si="138"/>
        <v>407682.95201526221</v>
      </c>
      <c r="AA676" s="7">
        <f t="shared" si="138"/>
        <v>403002.13035970414</v>
      </c>
      <c r="AB676" s="7" cm="1">
        <f t="array" ref="AB676">SUM(ABS(T676:W676-X675:AA675))</f>
        <v>0</v>
      </c>
      <c r="AC676" s="6">
        <f t="shared" si="139"/>
        <v>0.24685991765557574</v>
      </c>
      <c r="AD676" s="6">
        <f t="shared" si="139"/>
        <v>0.24845589812155944</v>
      </c>
      <c r="AE676" s="6">
        <f t="shared" si="139"/>
        <v>0.25379909231415443</v>
      </c>
      <c r="AF676" s="6">
        <f t="shared" si="130"/>
        <v>0.25088509190871039</v>
      </c>
    </row>
    <row r="677" spans="1:32" x14ac:dyDescent="0.25">
      <c r="A677" s="1">
        <v>43717</v>
      </c>
      <c r="B677" s="3">
        <v>358.77999899999998</v>
      </c>
      <c r="C677" s="5">
        <v>54.52</v>
      </c>
      <c r="D677" s="3">
        <v>115.400002</v>
      </c>
      <c r="E677" s="3">
        <v>1205.2700199999999</v>
      </c>
      <c r="F677" s="6">
        <f t="shared" si="131"/>
        <v>-1.1625347107438122E-2</v>
      </c>
      <c r="G677" s="6">
        <f t="shared" si="131"/>
        <v>-1.2855332246967111E-2</v>
      </c>
      <c r="H677" s="6">
        <f t="shared" si="131"/>
        <v>2.4775783458167222E-2</v>
      </c>
      <c r="I677" s="6">
        <f t="shared" si="127"/>
        <v>-8.7035450543748727E-4</v>
      </c>
      <c r="J677" s="3" cm="1">
        <f t="array" ref="J677">B677*INDEX(AJ$3:AJ$7,2022-YEAR($A677))/1000000</f>
        <v>203.73573389214297</v>
      </c>
      <c r="K677" s="3" cm="1">
        <f t="array" ref="K677">C677*INDEX(AK$3:AK$7,2022-YEAR($A677))/1000000</f>
        <v>233.12752</v>
      </c>
      <c r="L677" s="3" cm="1">
        <f t="array" ref="L677">D677*INDEX(AL$3:AL$7,2022-YEAR($A677))/1000000</f>
        <v>371.76110644300002</v>
      </c>
      <c r="M677" s="3" cm="1">
        <f t="array" ref="M677">E677*INDEX(AM$3:AM$7,2022-YEAR($A677))/1000000</f>
        <v>834.76519477191994</v>
      </c>
      <c r="N677" s="3"/>
      <c r="O677" s="8">
        <v>43717</v>
      </c>
      <c r="P677" s="7">
        <f t="shared" si="132"/>
        <v>1606321.5526028329</v>
      </c>
      <c r="Q677" s="7">
        <f t="shared" si="128"/>
        <v>1606331.0251360196</v>
      </c>
      <c r="R677" s="6">
        <f t="shared" si="129"/>
        <v>1.6538229167919472E-3</v>
      </c>
      <c r="S677" s="9">
        <f t="shared" si="133"/>
        <v>0</v>
      </c>
      <c r="T677" s="7">
        <f t="shared" si="134"/>
        <v>396536.40620391193</v>
      </c>
      <c r="U677" s="7">
        <f t="shared" si="135"/>
        <v>399100.06402395462</v>
      </c>
      <c r="V677" s="7">
        <f t="shared" si="136"/>
        <v>407682.95201526221</v>
      </c>
      <c r="W677" s="7">
        <f t="shared" si="137"/>
        <v>403002.13035970414</v>
      </c>
      <c r="X677" s="7">
        <f t="shared" si="138"/>
        <v>391926.53284105536</v>
      </c>
      <c r="Y677" s="7">
        <f t="shared" si="138"/>
        <v>393969.50010114087</v>
      </c>
      <c r="Z677" s="7">
        <f t="shared" si="138"/>
        <v>417783.61655397876</v>
      </c>
      <c r="AA677" s="7">
        <f t="shared" si="138"/>
        <v>402651.37563984469</v>
      </c>
      <c r="AB677" s="7" cm="1">
        <f t="array" ref="AB677">SUM(ABS(T677:W677-X676:AA676))</f>
        <v>0</v>
      </c>
      <c r="AC677" s="6">
        <f t="shared" si="139"/>
        <v>0.24398864661651426</v>
      </c>
      <c r="AD677" s="6">
        <f t="shared" si="139"/>
        <v>0.24526046869310805</v>
      </c>
      <c r="AE677" s="6">
        <f t="shared" si="139"/>
        <v>0.26008562993334577</v>
      </c>
      <c r="AF677" s="6">
        <f t="shared" si="130"/>
        <v>0.250665254757032</v>
      </c>
    </row>
    <row r="678" spans="1:32" x14ac:dyDescent="0.25">
      <c r="A678" s="1">
        <v>43718</v>
      </c>
      <c r="B678" s="3">
        <v>369.48998999999998</v>
      </c>
      <c r="C678" s="5">
        <v>54.400002000000001</v>
      </c>
      <c r="D678" s="3">
        <v>116.870003</v>
      </c>
      <c r="E678" s="3">
        <v>1205.6999510000001</v>
      </c>
      <c r="F678" s="6">
        <f t="shared" si="131"/>
        <v>2.9851137270336059E-2</v>
      </c>
      <c r="G678" s="6">
        <f t="shared" si="131"/>
        <v>-2.2009904622157794E-3</v>
      </c>
      <c r="H678" s="6">
        <f t="shared" si="131"/>
        <v>1.2738310004535291E-2</v>
      </c>
      <c r="I678" s="6">
        <f t="shared" si="127"/>
        <v>3.5670927913744599E-4</v>
      </c>
      <c r="J678" s="3" cm="1">
        <f t="array" ref="J678">B678*INDEX(AJ$3:AJ$7,2022-YEAR($A678))/1000000</f>
        <v>209.81747725142998</v>
      </c>
      <c r="K678" s="3" cm="1">
        <f t="array" ref="K678">C678*INDEX(AK$3:AK$7,2022-YEAR($A678))/1000000</f>
        <v>232.61440855200001</v>
      </c>
      <c r="L678" s="3" cm="1">
        <f t="array" ref="L678">D678*INDEX(AL$3:AL$7,2022-YEAR($A678))/1000000</f>
        <v>376.49671466450002</v>
      </c>
      <c r="M678" s="3" cm="1">
        <f t="array" ref="M678">E678*INDEX(AM$3:AM$7,2022-YEAR($A678))/1000000</f>
        <v>835.06296326279607</v>
      </c>
      <c r="N678" s="3"/>
      <c r="O678" s="8">
        <v>43718</v>
      </c>
      <c r="P678" s="7">
        <f t="shared" si="132"/>
        <v>1606331.0251360196</v>
      </c>
      <c r="Q678" s="7">
        <f t="shared" si="128"/>
        <v>1622628.8414600471</v>
      </c>
      <c r="R678" s="6">
        <f t="shared" si="129"/>
        <v>5.8970342340369797E-6</v>
      </c>
      <c r="S678" s="9">
        <f t="shared" si="133"/>
        <v>0</v>
      </c>
      <c r="T678" s="7">
        <f t="shared" si="134"/>
        <v>391926.53284105536</v>
      </c>
      <c r="U678" s="7">
        <f t="shared" si="135"/>
        <v>393969.50010114087</v>
      </c>
      <c r="V678" s="7">
        <f t="shared" si="136"/>
        <v>417783.61655397876</v>
      </c>
      <c r="W678" s="7">
        <f t="shared" si="137"/>
        <v>402651.37563984469</v>
      </c>
      <c r="X678" s="7">
        <f t="shared" si="138"/>
        <v>403625.98557278054</v>
      </c>
      <c r="Y678" s="7">
        <f t="shared" si="138"/>
        <v>393102.37698901439</v>
      </c>
      <c r="Z678" s="7">
        <f t="shared" si="138"/>
        <v>423105.47377645923</v>
      </c>
      <c r="AA678" s="7">
        <f t="shared" si="138"/>
        <v>402795.00512179284</v>
      </c>
      <c r="AB678" s="7" cm="1">
        <f t="array" ref="AB678">SUM(ABS(T678:W678-X677:AA677))</f>
        <v>0</v>
      </c>
      <c r="AC678" s="6">
        <f t="shared" si="139"/>
        <v>0.24874818890165695</v>
      </c>
      <c r="AD678" s="6">
        <f t="shared" si="139"/>
        <v>0.24226265856047494</v>
      </c>
      <c r="AE678" s="6">
        <f t="shared" si="139"/>
        <v>0.26075308349366416</v>
      </c>
      <c r="AF678" s="6">
        <f t="shared" si="130"/>
        <v>0.24823606904420392</v>
      </c>
    </row>
    <row r="679" spans="1:32" x14ac:dyDescent="0.25">
      <c r="A679" s="1">
        <v>43719</v>
      </c>
      <c r="B679" s="3">
        <v>382.94000199999999</v>
      </c>
      <c r="C679" s="5">
        <v>54.77</v>
      </c>
      <c r="D679" s="3">
        <v>117.19000200000001</v>
      </c>
      <c r="E679" s="3">
        <v>1220</v>
      </c>
      <c r="F679" s="6">
        <f t="shared" si="131"/>
        <v>3.6401559890702373E-2</v>
      </c>
      <c r="G679" s="6">
        <f t="shared" si="131"/>
        <v>6.8014335734767339E-3</v>
      </c>
      <c r="H679" s="6">
        <f t="shared" si="131"/>
        <v>2.7380764249660405E-3</v>
      </c>
      <c r="I679" s="6">
        <f t="shared" si="127"/>
        <v>1.1860371220998811E-2</v>
      </c>
      <c r="J679" s="3" cm="1">
        <f t="array" ref="J679">B679*INDEX(AJ$3:AJ$7,2022-YEAR($A679))/1000000</f>
        <v>217.45516071571402</v>
      </c>
      <c r="K679" s="3" cm="1">
        <f t="array" ref="K679">C679*INDEX(AK$3:AK$7,2022-YEAR($A679))/1000000</f>
        <v>234.19651999999999</v>
      </c>
      <c r="L679" s="3" cm="1">
        <f t="array" ref="L679">D679*INDEX(AL$3:AL$7,2022-YEAR($A679))/1000000</f>
        <v>377.52759144300001</v>
      </c>
      <c r="M679" s="3" cm="1">
        <f t="array" ref="M679">E679*INDEX(AM$3:AM$7,2022-YEAR($A679))/1000000</f>
        <v>844.96712000000002</v>
      </c>
      <c r="N679" s="3"/>
      <c r="O679" s="8">
        <v>43719</v>
      </c>
      <c r="P679" s="7">
        <f t="shared" si="132"/>
        <v>1622628.8414600471</v>
      </c>
      <c r="Q679" s="7">
        <f t="shared" si="128"/>
        <v>1645930.9100617149</v>
      </c>
      <c r="R679" s="6">
        <f t="shared" si="129"/>
        <v>1.0145988634346015E-2</v>
      </c>
      <c r="S679" s="9">
        <f t="shared" si="133"/>
        <v>0</v>
      </c>
      <c r="T679" s="7">
        <f t="shared" si="134"/>
        <v>403625.98557278054</v>
      </c>
      <c r="U679" s="7">
        <f t="shared" si="135"/>
        <v>393102.37698901439</v>
      </c>
      <c r="V679" s="7">
        <f t="shared" si="136"/>
        <v>423105.47377645923</v>
      </c>
      <c r="W679" s="7">
        <f t="shared" si="137"/>
        <v>402795.00512179284</v>
      </c>
      <c r="X679" s="7">
        <f t="shared" si="138"/>
        <v>418318.60106005188</v>
      </c>
      <c r="Y679" s="7">
        <f t="shared" si="138"/>
        <v>395776.03669368103</v>
      </c>
      <c r="Z679" s="7">
        <f t="shared" si="138"/>
        <v>424263.96889948059</v>
      </c>
      <c r="AA679" s="7">
        <f t="shared" si="138"/>
        <v>407572.30340850138</v>
      </c>
      <c r="AB679" s="7" cm="1">
        <f t="array" ref="AB679">SUM(ABS(T679:W679-X678:AA678))</f>
        <v>0</v>
      </c>
      <c r="AC679" s="6">
        <f t="shared" si="139"/>
        <v>0.25415319592264468</v>
      </c>
      <c r="AD679" s="6">
        <f t="shared" si="139"/>
        <v>0.24045725994588754</v>
      </c>
      <c r="AE679" s="6">
        <f t="shared" si="139"/>
        <v>0.25776535716409421</v>
      </c>
      <c r="AF679" s="6">
        <f t="shared" si="130"/>
        <v>0.24762418696737354</v>
      </c>
    </row>
    <row r="680" spans="1:32" x14ac:dyDescent="0.25">
      <c r="A680" s="1">
        <v>43720</v>
      </c>
      <c r="B680" s="3">
        <v>375.63000499999998</v>
      </c>
      <c r="C680" s="5">
        <v>55.110000999999997</v>
      </c>
      <c r="D680" s="3">
        <v>117.910004</v>
      </c>
      <c r="E680" s="3">
        <v>1234.969971</v>
      </c>
      <c r="F680" s="6">
        <f t="shared" si="131"/>
        <v>-1.908914441380305E-2</v>
      </c>
      <c r="G680" s="6">
        <f t="shared" si="131"/>
        <v>6.2077962388167318E-3</v>
      </c>
      <c r="H680" s="6">
        <f t="shared" si="131"/>
        <v>6.1438858922453488E-3</v>
      </c>
      <c r="I680" s="6">
        <f t="shared" si="127"/>
        <v>1.2270468032786974E-2</v>
      </c>
      <c r="J680" s="3" cm="1">
        <f t="array" ref="J680">B680*INDEX(AJ$3:AJ$7,2022-YEAR($A680))/1000000</f>
        <v>213.30412774928499</v>
      </c>
      <c r="K680" s="3" cm="1">
        <f t="array" ref="K680">C680*INDEX(AK$3:AK$7,2022-YEAR($A680))/1000000</f>
        <v>235.650364276</v>
      </c>
      <c r="L680" s="3" cm="1">
        <f t="array" ref="L680">D680*INDEX(AL$3:AL$7,2022-YEAR($A680))/1000000</f>
        <v>379.84707788599997</v>
      </c>
      <c r="M680" s="3" cm="1">
        <f t="array" ref="M680">E680*INDEX(AM$3:AM$7,2022-YEAR($A680))/1000000</f>
        <v>855.33526203471604</v>
      </c>
      <c r="N680" s="3"/>
      <c r="O680" s="8">
        <v>43720</v>
      </c>
      <c r="P680" s="7">
        <f t="shared" si="132"/>
        <v>1645930.9100617149</v>
      </c>
      <c r="Q680" s="7">
        <f t="shared" si="128"/>
        <v>1648010.195200233</v>
      </c>
      <c r="R680" s="6">
        <f t="shared" si="129"/>
        <v>1.4360689275497274E-2</v>
      </c>
      <c r="S680" s="9">
        <f t="shared" si="133"/>
        <v>0</v>
      </c>
      <c r="T680" s="7">
        <f t="shared" si="134"/>
        <v>418318.60106005188</v>
      </c>
      <c r="U680" s="7">
        <f t="shared" si="135"/>
        <v>395776.03669368103</v>
      </c>
      <c r="V680" s="7">
        <f t="shared" si="136"/>
        <v>424263.96889948059</v>
      </c>
      <c r="W680" s="7">
        <f t="shared" si="137"/>
        <v>407572.30340850138</v>
      </c>
      <c r="X680" s="7">
        <f t="shared" si="138"/>
        <v>410333.25687343645</v>
      </c>
      <c r="Y680" s="7">
        <f t="shared" si="138"/>
        <v>398232.93368568184</v>
      </c>
      <c r="Z680" s="7">
        <f t="shared" si="138"/>
        <v>426870.5983125901</v>
      </c>
      <c r="AA680" s="7">
        <f t="shared" si="138"/>
        <v>412573.4063285247</v>
      </c>
      <c r="AB680" s="7" cm="1">
        <f t="array" ref="AB680">SUM(ABS(T680:W680-X679:AA679))</f>
        <v>0</v>
      </c>
      <c r="AC680" s="6">
        <f t="shared" si="139"/>
        <v>0.24898708640790965</v>
      </c>
      <c r="AD680" s="6">
        <f t="shared" si="139"/>
        <v>0.24164470271210706</v>
      </c>
      <c r="AE680" s="6">
        <f t="shared" si="139"/>
        <v>0.25902181889155446</v>
      </c>
      <c r="AF680" s="6">
        <f t="shared" si="130"/>
        <v>0.25034639198842884</v>
      </c>
    </row>
    <row r="681" spans="1:32" x14ac:dyDescent="0.25">
      <c r="A681" s="1">
        <v>43721</v>
      </c>
      <c r="B681" s="3">
        <v>379.76001000000002</v>
      </c>
      <c r="C681" s="5">
        <v>54.259998000000003</v>
      </c>
      <c r="D681" s="3">
        <v>120.230003</v>
      </c>
      <c r="E681" s="3">
        <v>1240.030029</v>
      </c>
      <c r="F681" s="6">
        <f t="shared" si="131"/>
        <v>1.0994875129850312E-2</v>
      </c>
      <c r="G681" s="6">
        <f t="shared" si="131"/>
        <v>-1.5423752215137809E-2</v>
      </c>
      <c r="H681" s="6">
        <f t="shared" si="131"/>
        <v>1.9676014937629827E-2</v>
      </c>
      <c r="I681" s="6">
        <f t="shared" si="127"/>
        <v>4.097312581538004E-3</v>
      </c>
      <c r="J681" s="3" cm="1">
        <f t="array" ref="J681">B681*INDEX(AJ$3:AJ$7,2022-YEAR($A681))/1000000</f>
        <v>215.64937999857003</v>
      </c>
      <c r="K681" s="3" cm="1">
        <f t="array" ref="K681">C681*INDEX(AK$3:AK$7,2022-YEAR($A681))/1000000</f>
        <v>232.015751448</v>
      </c>
      <c r="L681" s="3" cm="1">
        <f t="array" ref="L681">D681*INDEX(AL$3:AL$7,2022-YEAR($A681))/1000000</f>
        <v>387.32095466449999</v>
      </c>
      <c r="M681" s="3" cm="1">
        <f t="array" ref="M681">E681*INDEX(AM$3:AM$7,2022-YEAR($A681))/1000000</f>
        <v>858.839837965284</v>
      </c>
      <c r="N681" s="3"/>
      <c r="O681" s="8">
        <v>43721</v>
      </c>
      <c r="P681" s="7">
        <f t="shared" si="132"/>
        <v>1648010.195200233</v>
      </c>
      <c r="Q681" s="7">
        <f t="shared" si="128"/>
        <v>1656469.0665054973</v>
      </c>
      <c r="R681" s="6">
        <f t="shared" si="129"/>
        <v>1.2632882254093314E-3</v>
      </c>
      <c r="S681" s="9">
        <f t="shared" si="133"/>
        <v>0</v>
      </c>
      <c r="T681" s="7">
        <f t="shared" si="134"/>
        <v>410333.25687343645</v>
      </c>
      <c r="U681" s="7">
        <f t="shared" si="135"/>
        <v>398232.93368568184</v>
      </c>
      <c r="V681" s="7">
        <f t="shared" si="136"/>
        <v>426870.5983125901</v>
      </c>
      <c r="W681" s="7">
        <f t="shared" si="137"/>
        <v>412573.4063285247</v>
      </c>
      <c r="X681" s="7">
        <f t="shared" si="138"/>
        <v>414844.8197943847</v>
      </c>
      <c r="Y681" s="7">
        <f t="shared" si="138"/>
        <v>392090.68759260647</v>
      </c>
      <c r="Z681" s="7">
        <f t="shared" si="138"/>
        <v>435269.7105814236</v>
      </c>
      <c r="AA681" s="7">
        <f t="shared" si="138"/>
        <v>414263.84853708255</v>
      </c>
      <c r="AB681" s="7" cm="1">
        <f t="array" ref="AB681">SUM(ABS(T681:W681-X680:AA680))</f>
        <v>0</v>
      </c>
      <c r="AC681" s="6">
        <f t="shared" si="139"/>
        <v>0.25043921929043034</v>
      </c>
      <c r="AD681" s="6">
        <f t="shared" si="139"/>
        <v>0.23670269220285814</v>
      </c>
      <c r="AE681" s="6">
        <f t="shared" si="139"/>
        <v>0.26276959792534649</v>
      </c>
      <c r="AF681" s="6">
        <f t="shared" si="130"/>
        <v>0.25008849058136501</v>
      </c>
    </row>
    <row r="682" spans="1:32" x14ac:dyDescent="0.25">
      <c r="A682" s="1">
        <v>43724</v>
      </c>
      <c r="B682" s="3">
        <v>378.85000600000001</v>
      </c>
      <c r="C682" s="5">
        <v>53.959999000000003</v>
      </c>
      <c r="D682" s="3">
        <v>119.160004</v>
      </c>
      <c r="E682" s="3">
        <v>1231.630005</v>
      </c>
      <c r="F682" s="6">
        <f t="shared" si="131"/>
        <v>-2.3962607331931007E-3</v>
      </c>
      <c r="G682" s="6">
        <f t="shared" si="131"/>
        <v>-5.5289165325808076E-3</v>
      </c>
      <c r="H682" s="6">
        <f t="shared" si="131"/>
        <v>-8.8996005431356551E-3</v>
      </c>
      <c r="I682" s="6">
        <f t="shared" si="127"/>
        <v>-6.7740488565216639E-3</v>
      </c>
      <c r="J682" s="3" cm="1">
        <f t="array" ref="J682">B682*INDEX(AJ$3:AJ$7,2022-YEAR($A682))/1000000</f>
        <v>215.13262785714201</v>
      </c>
      <c r="K682" s="3" cm="1">
        <f t="array" ref="K682">C682*INDEX(AK$3:AK$7,2022-YEAR($A682))/1000000</f>
        <v>230.73295572399999</v>
      </c>
      <c r="L682" s="3" cm="1">
        <f t="array" ref="L682">D682*INDEX(AL$3:AL$7,2022-YEAR($A682))/1000000</f>
        <v>383.87395288599998</v>
      </c>
      <c r="M682" s="3" cm="1">
        <f t="array" ref="M682">E682*INDEX(AM$3:AM$7,2022-YEAR($A682))/1000000</f>
        <v>853.02201494297992</v>
      </c>
      <c r="N682" s="3"/>
      <c r="O682" s="8">
        <v>43724</v>
      </c>
      <c r="P682" s="7">
        <f t="shared" si="132"/>
        <v>1656469.0665054973</v>
      </c>
      <c r="Q682" s="7">
        <f t="shared" si="128"/>
        <v>1646627.1833663718</v>
      </c>
      <c r="R682" s="6">
        <f t="shared" si="129"/>
        <v>5.1327785045871543E-3</v>
      </c>
      <c r="S682" s="9">
        <f t="shared" si="133"/>
        <v>0</v>
      </c>
      <c r="T682" s="7">
        <f t="shared" si="134"/>
        <v>414844.8197943847</v>
      </c>
      <c r="U682" s="7">
        <f t="shared" si="135"/>
        <v>392090.68759260647</v>
      </c>
      <c r="V682" s="7">
        <f t="shared" si="136"/>
        <v>435269.7105814236</v>
      </c>
      <c r="W682" s="7">
        <f t="shared" si="137"/>
        <v>414263.84853708255</v>
      </c>
      <c r="X682" s="7">
        <f t="shared" si="138"/>
        <v>413850.74344234285</v>
      </c>
      <c r="Y682" s="7">
        <f t="shared" si="138"/>
        <v>389922.85090770473</v>
      </c>
      <c r="Z682" s="7">
        <f t="shared" si="138"/>
        <v>431395.98402872268</v>
      </c>
      <c r="AA682" s="7">
        <f t="shared" si="138"/>
        <v>411457.60498760163</v>
      </c>
      <c r="AB682" s="7" cm="1">
        <f t="array" ref="AB682">SUM(ABS(T682:W682-X681:AA681))</f>
        <v>0</v>
      </c>
      <c r="AC682" s="6">
        <f t="shared" si="139"/>
        <v>0.25133238879019631</v>
      </c>
      <c r="AD682" s="6">
        <f t="shared" si="139"/>
        <v>0.23680093153238535</v>
      </c>
      <c r="AE682" s="6">
        <f t="shared" si="139"/>
        <v>0.26198764868364122</v>
      </c>
      <c r="AF682" s="6">
        <f t="shared" si="130"/>
        <v>0.24987903099377717</v>
      </c>
    </row>
    <row r="683" spans="1:32" x14ac:dyDescent="0.25">
      <c r="A683" s="1">
        <v>43725</v>
      </c>
      <c r="B683" s="3">
        <v>384.20001200000002</v>
      </c>
      <c r="C683" s="5">
        <v>54.240001999999997</v>
      </c>
      <c r="D683" s="3">
        <v>118.57</v>
      </c>
      <c r="E683" s="3">
        <v>1229.880005</v>
      </c>
      <c r="F683" s="6">
        <f t="shared" si="131"/>
        <v>1.4121699657568376E-2</v>
      </c>
      <c r="G683" s="6">
        <f t="shared" si="131"/>
        <v>5.1890846032074389E-3</v>
      </c>
      <c r="H683" s="6">
        <f t="shared" si="131"/>
        <v>-4.9513593504075804E-3</v>
      </c>
      <c r="I683" s="6">
        <f t="shared" si="127"/>
        <v>-1.4208812653926373E-3</v>
      </c>
      <c r="J683" s="3" cm="1">
        <f t="array" ref="J683">B683*INDEX(AJ$3:AJ$7,2022-YEAR($A683))/1000000</f>
        <v>218.17066621428401</v>
      </c>
      <c r="K683" s="3" cm="1">
        <f t="array" ref="K683">C683*INDEX(AK$3:AK$7,2022-YEAR($A683))/1000000</f>
        <v>231.93024855199999</v>
      </c>
      <c r="L683" s="3" cm="1">
        <f t="array" ref="L683">D683*INDEX(AL$3:AL$7,2022-YEAR($A683))/1000000</f>
        <v>381.97325499999999</v>
      </c>
      <c r="M683" s="3" cm="1">
        <f t="array" ref="M683">E683*INDEX(AM$3:AM$7,2022-YEAR($A683))/1000000</f>
        <v>851.80997194297993</v>
      </c>
      <c r="N683" s="3"/>
      <c r="O683" s="8">
        <v>43725</v>
      </c>
      <c r="P683" s="7">
        <f t="shared" si="132"/>
        <v>1646627.1833663718</v>
      </c>
      <c r="Q683" s="7">
        <f t="shared" si="128"/>
        <v>1651774.1729887309</v>
      </c>
      <c r="R683" s="6">
        <f t="shared" si="129"/>
        <v>-5.9414832055318945E-3</v>
      </c>
      <c r="S683" s="9">
        <f t="shared" si="133"/>
        <v>0</v>
      </c>
      <c r="T683" s="7">
        <f t="shared" si="134"/>
        <v>413850.74344234285</v>
      </c>
      <c r="U683" s="7">
        <f t="shared" si="135"/>
        <v>389922.85090770473</v>
      </c>
      <c r="V683" s="7">
        <f t="shared" si="136"/>
        <v>431395.98402872268</v>
      </c>
      <c r="W683" s="7">
        <f t="shared" si="137"/>
        <v>411457.60498760163</v>
      </c>
      <c r="X683" s="7">
        <f t="shared" si="138"/>
        <v>419695.01934429706</v>
      </c>
      <c r="Y683" s="7">
        <f t="shared" si="138"/>
        <v>391946.19356978871</v>
      </c>
      <c r="Z683" s="7">
        <f t="shared" si="138"/>
        <v>429259.98748947377</v>
      </c>
      <c r="AA683" s="7">
        <f t="shared" si="138"/>
        <v>410872.9725851714</v>
      </c>
      <c r="AB683" s="7" cm="1">
        <f t="array" ref="AB683">SUM(ABS(T683:W683-X682:AA682))</f>
        <v>0</v>
      </c>
      <c r="AC683" s="6">
        <f t="shared" si="139"/>
        <v>0.25408740868305146</v>
      </c>
      <c r="AD683" s="6">
        <f t="shared" si="139"/>
        <v>0.23728800218531007</v>
      </c>
      <c r="AE683" s="6">
        <f t="shared" si="139"/>
        <v>0.25987813256140696</v>
      </c>
      <c r="AF683" s="6">
        <f t="shared" si="130"/>
        <v>0.24874645657023151</v>
      </c>
    </row>
    <row r="684" spans="1:32" x14ac:dyDescent="0.25">
      <c r="A684" s="1">
        <v>43726</v>
      </c>
      <c r="B684" s="3">
        <v>386.41000400000001</v>
      </c>
      <c r="C684" s="5">
        <v>54.23</v>
      </c>
      <c r="D684" s="3">
        <v>119.760002</v>
      </c>
      <c r="E684" s="3">
        <v>1232.650024</v>
      </c>
      <c r="F684" s="6">
        <f t="shared" si="131"/>
        <v>5.7521913872298214E-3</v>
      </c>
      <c r="G684" s="6">
        <f t="shared" si="131"/>
        <v>-1.8440264806773854E-4</v>
      </c>
      <c r="H684" s="6">
        <f t="shared" si="131"/>
        <v>1.0036282364847882E-2</v>
      </c>
      <c r="I684" s="6">
        <f t="shared" si="127"/>
        <v>2.2522676917575701E-3</v>
      </c>
      <c r="J684" s="3" cm="1">
        <f t="array" ref="J684">B684*INDEX(AJ$3:AJ$7,2022-YEAR($A684))/1000000</f>
        <v>219.42562564142798</v>
      </c>
      <c r="K684" s="3" cm="1">
        <f t="array" ref="K684">C684*INDEX(AK$3:AK$7,2022-YEAR($A684))/1000000</f>
        <v>231.88748000000001</v>
      </c>
      <c r="L684" s="3" cm="1">
        <f t="array" ref="L684">D684*INDEX(AL$3:AL$7,2022-YEAR($A684))/1000000</f>
        <v>385.80684644300004</v>
      </c>
      <c r="M684" s="3" cm="1">
        <f t="array" ref="M684">E684*INDEX(AM$3:AM$7,2022-YEAR($A684))/1000000</f>
        <v>853.72847602230411</v>
      </c>
      <c r="N684" s="3"/>
      <c r="O684" s="8">
        <v>43726</v>
      </c>
      <c r="P684" s="7">
        <f t="shared" si="132"/>
        <v>1651774.1729887309</v>
      </c>
      <c r="Q684" s="7">
        <f t="shared" si="128"/>
        <v>1659349.6335122176</v>
      </c>
      <c r="R684" s="6">
        <f t="shared" si="129"/>
        <v>3.1257771487998021E-3</v>
      </c>
      <c r="S684" s="9">
        <f t="shared" si="133"/>
        <v>0</v>
      </c>
      <c r="T684" s="7">
        <f t="shared" si="134"/>
        <v>419695.01934429706</v>
      </c>
      <c r="U684" s="7">
        <f t="shared" si="135"/>
        <v>391946.19356978871</v>
      </c>
      <c r="V684" s="7">
        <f t="shared" si="136"/>
        <v>429259.98748947377</v>
      </c>
      <c r="W684" s="7">
        <f t="shared" si="137"/>
        <v>410872.9725851714</v>
      </c>
      <c r="X684" s="7">
        <f t="shared" si="138"/>
        <v>422109.18541983259</v>
      </c>
      <c r="Y684" s="7">
        <f t="shared" si="138"/>
        <v>391873.9176537944</v>
      </c>
      <c r="Z684" s="7">
        <f t="shared" si="138"/>
        <v>433568.1619318492</v>
      </c>
      <c r="AA684" s="7">
        <f t="shared" si="138"/>
        <v>411798.36850674136</v>
      </c>
      <c r="AB684" s="7" cm="1">
        <f t="array" ref="AB684">SUM(ABS(T684:W684-X683:AA683))</f>
        <v>0</v>
      </c>
      <c r="AC684" s="6">
        <f t="shared" si="139"/>
        <v>0.25438230550989221</v>
      </c>
      <c r="AD684" s="6">
        <f t="shared" si="139"/>
        <v>0.23616114997075394</v>
      </c>
      <c r="AE684" s="6">
        <f t="shared" si="139"/>
        <v>0.26128800897382237</v>
      </c>
      <c r="AF684" s="6">
        <f t="shared" si="130"/>
        <v>0.24816853554553145</v>
      </c>
    </row>
    <row r="685" spans="1:32" x14ac:dyDescent="0.25">
      <c r="A685" s="1">
        <v>43727</v>
      </c>
      <c r="B685" s="3">
        <v>384.44000199999999</v>
      </c>
      <c r="C685" s="5">
        <v>54.52</v>
      </c>
      <c r="D685" s="3">
        <v>119.379997</v>
      </c>
      <c r="E685" s="3">
        <v>1238.75</v>
      </c>
      <c r="F685" s="6">
        <f t="shared" si="131"/>
        <v>-5.098216867076788E-3</v>
      </c>
      <c r="G685" s="6">
        <f t="shared" si="131"/>
        <v>5.3475935828877219E-3</v>
      </c>
      <c r="H685" s="6">
        <f t="shared" si="131"/>
        <v>-3.1730543892275476E-3</v>
      </c>
      <c r="I685" s="6">
        <f t="shared" si="127"/>
        <v>4.9486682198773835E-3</v>
      </c>
      <c r="J685" s="3" cm="1">
        <f t="array" ref="J685">B685*INDEX(AJ$3:AJ$7,2022-YEAR($A685))/1000000</f>
        <v>218.30694621571402</v>
      </c>
      <c r="K685" s="3" cm="1">
        <f t="array" ref="K685">C685*INDEX(AK$3:AK$7,2022-YEAR($A685))/1000000</f>
        <v>233.12752</v>
      </c>
      <c r="L685" s="3" cm="1">
        <f t="array" ref="L685">D685*INDEX(AL$3:AL$7,2022-YEAR($A685))/1000000</f>
        <v>384.58266033550001</v>
      </c>
      <c r="M685" s="3" cm="1">
        <f t="array" ref="M685">E685*INDEX(AM$3:AM$7,2022-YEAR($A685))/1000000</f>
        <v>857.95329500000003</v>
      </c>
      <c r="N685" s="3"/>
      <c r="O685" s="8">
        <v>43727</v>
      </c>
      <c r="P685" s="7">
        <f t="shared" si="132"/>
        <v>1659349.6335122176</v>
      </c>
      <c r="Q685" s="7">
        <f t="shared" si="128"/>
        <v>1659955.329930688</v>
      </c>
      <c r="R685" s="6">
        <f t="shared" si="129"/>
        <v>4.5862567942804855E-3</v>
      </c>
      <c r="S685" s="9">
        <f t="shared" si="133"/>
        <v>0</v>
      </c>
      <c r="T685" s="7">
        <f t="shared" si="134"/>
        <v>422109.18541983259</v>
      </c>
      <c r="U685" s="7">
        <f t="shared" si="135"/>
        <v>391873.9176537944</v>
      </c>
      <c r="V685" s="7">
        <f t="shared" si="136"/>
        <v>433568.1619318492</v>
      </c>
      <c r="W685" s="7">
        <f t="shared" si="137"/>
        <v>411798.36850674136</v>
      </c>
      <c r="X685" s="7">
        <f t="shared" si="138"/>
        <v>419957.18125097716</v>
      </c>
      <c r="Y685" s="7">
        <f t="shared" si="138"/>
        <v>393969.50010114093</v>
      </c>
      <c r="Z685" s="7">
        <f t="shared" si="138"/>
        <v>432192.42657260201</v>
      </c>
      <c r="AA685" s="7">
        <f t="shared" si="138"/>
        <v>413836.22200596804</v>
      </c>
      <c r="AB685" s="7" cm="1">
        <f t="array" ref="AB685">SUM(ABS(T685:W685-X684:AA684))</f>
        <v>0</v>
      </c>
      <c r="AC685" s="6">
        <f t="shared" si="139"/>
        <v>0.25299306172806024</v>
      </c>
      <c r="AD685" s="6">
        <f t="shared" si="139"/>
        <v>0.2373374108311645</v>
      </c>
      <c r="AE685" s="6">
        <f t="shared" si="139"/>
        <v>0.2603638897865091</v>
      </c>
      <c r="AF685" s="6">
        <f t="shared" si="130"/>
        <v>0.24930563765426622</v>
      </c>
    </row>
    <row r="686" spans="1:32" x14ac:dyDescent="0.25">
      <c r="A686" s="1">
        <v>43728</v>
      </c>
      <c r="B686" s="3">
        <v>379.39001500000001</v>
      </c>
      <c r="C686" s="5">
        <v>53.91</v>
      </c>
      <c r="D686" s="3">
        <v>118.900002</v>
      </c>
      <c r="E686" s="3">
        <v>1229.839966</v>
      </c>
      <c r="F686" s="6">
        <f t="shared" si="131"/>
        <v>-1.3135956127687254E-2</v>
      </c>
      <c r="G686" s="6">
        <f t="shared" si="131"/>
        <v>-1.1188554658840943E-2</v>
      </c>
      <c r="H686" s="6">
        <f t="shared" si="131"/>
        <v>-4.0207322169726334E-3</v>
      </c>
      <c r="I686" s="6">
        <f t="shared" si="127"/>
        <v>-7.1927620585267027E-3</v>
      </c>
      <c r="J686" s="3" cm="1">
        <f t="array" ref="J686">B686*INDEX(AJ$3:AJ$7,2022-YEAR($A686))/1000000</f>
        <v>215.43927574785502</v>
      </c>
      <c r="K686" s="3" cm="1">
        <f t="array" ref="K686">C686*INDEX(AK$3:AK$7,2022-YEAR($A686))/1000000</f>
        <v>230.51916</v>
      </c>
      <c r="L686" s="3" cm="1">
        <f t="array" ref="L686">D686*INDEX(AL$3:AL$7,2022-YEAR($A686))/1000000</f>
        <v>383.03635644300005</v>
      </c>
      <c r="M686" s="3" cm="1">
        <f t="array" ref="M686">E686*INDEX(AM$3:AM$7,2022-YEAR($A686))/1000000</f>
        <v>851.78224109173595</v>
      </c>
      <c r="N686" s="3"/>
      <c r="O686" s="8">
        <v>43728</v>
      </c>
      <c r="P686" s="7">
        <f t="shared" si="132"/>
        <v>1659955.329930688</v>
      </c>
      <c r="Q686" s="7">
        <f t="shared" si="128"/>
        <v>1645316.4860469296</v>
      </c>
      <c r="R686" s="6">
        <f t="shared" si="129"/>
        <v>3.6502037077523752E-4</v>
      </c>
      <c r="S686" s="9">
        <f t="shared" si="133"/>
        <v>0</v>
      </c>
      <c r="T686" s="7">
        <f t="shared" si="134"/>
        <v>419957.18125097716</v>
      </c>
      <c r="U686" s="7">
        <f t="shared" si="135"/>
        <v>393969.50010114093</v>
      </c>
      <c r="V686" s="7">
        <f t="shared" si="136"/>
        <v>432192.42657260201</v>
      </c>
      <c r="W686" s="7">
        <f t="shared" si="137"/>
        <v>413836.22200596804</v>
      </c>
      <c r="X686" s="7">
        <f t="shared" si="138"/>
        <v>414440.64214255713</v>
      </c>
      <c r="Y686" s="7">
        <f t="shared" si="138"/>
        <v>389561.5508153431</v>
      </c>
      <c r="Z686" s="7">
        <f t="shared" si="138"/>
        <v>430454.69655914995</v>
      </c>
      <c r="AA686" s="7">
        <f t="shared" si="138"/>
        <v>410859.59652987943</v>
      </c>
      <c r="AB686" s="7" cm="1">
        <f t="array" ref="AB686">SUM(ABS(T686:W686-X685:AA685))</f>
        <v>0</v>
      </c>
      <c r="AC686" s="6">
        <f t="shared" si="139"/>
        <v>0.25189113806201535</v>
      </c>
      <c r="AD686" s="6">
        <f t="shared" si="139"/>
        <v>0.23676997958691309</v>
      </c>
      <c r="AE686" s="6">
        <f t="shared" si="139"/>
        <v>0.26162425296872155</v>
      </c>
      <c r="AF686" s="6">
        <f t="shared" si="130"/>
        <v>0.24971462938234998</v>
      </c>
    </row>
    <row r="687" spans="1:32" x14ac:dyDescent="0.25">
      <c r="A687" s="1">
        <v>43731</v>
      </c>
      <c r="B687" s="3">
        <v>377.02999899999998</v>
      </c>
      <c r="C687" s="5">
        <v>54.139999000000003</v>
      </c>
      <c r="D687" s="3">
        <v>118.879997</v>
      </c>
      <c r="E687" s="3">
        <v>1234.6899410000001</v>
      </c>
      <c r="F687" s="6">
        <f t="shared" si="131"/>
        <v>-6.2205538013435646E-3</v>
      </c>
      <c r="G687" s="6">
        <f t="shared" si="131"/>
        <v>4.266351326284612E-3</v>
      </c>
      <c r="H687" s="6">
        <f t="shared" si="131"/>
        <v>-1.6825062795200463E-4</v>
      </c>
      <c r="I687" s="6">
        <f t="shared" si="127"/>
        <v>3.9435822010032151E-3</v>
      </c>
      <c r="J687" s="3" cm="1">
        <f t="array" ref="J687">B687*INDEX(AJ$3:AJ$7,2022-YEAR($A687))/1000000</f>
        <v>214.09912414214298</v>
      </c>
      <c r="K687" s="3" cm="1">
        <f t="array" ref="K687">C687*INDEX(AK$3:AK$7,2022-YEAR($A687))/1000000</f>
        <v>231.50263572400002</v>
      </c>
      <c r="L687" s="3" cm="1">
        <f t="array" ref="L687">D687*INDEX(AL$3:AL$7,2022-YEAR($A687))/1000000</f>
        <v>382.97191033550001</v>
      </c>
      <c r="M687" s="3" cm="1">
        <f t="array" ref="M687">E687*INDEX(AM$3:AM$7,2022-YEAR($A687))/1000000</f>
        <v>855.14131437683602</v>
      </c>
      <c r="N687" s="3"/>
      <c r="O687" s="8">
        <v>43731</v>
      </c>
      <c r="P687" s="7">
        <f t="shared" si="132"/>
        <v>1645316.4860469296</v>
      </c>
      <c r="Q687" s="7">
        <f t="shared" si="128"/>
        <v>1645948.2764929947</v>
      </c>
      <c r="R687" s="6">
        <f t="shared" si="129"/>
        <v>-8.8188179644386189E-3</v>
      </c>
      <c r="S687" s="9">
        <f t="shared" si="133"/>
        <v>0</v>
      </c>
      <c r="T687" s="7">
        <f t="shared" si="134"/>
        <v>414440.64214255713</v>
      </c>
      <c r="U687" s="7">
        <f t="shared" si="135"/>
        <v>389561.5508153431</v>
      </c>
      <c r="V687" s="7">
        <f t="shared" si="136"/>
        <v>430454.69655914995</v>
      </c>
      <c r="W687" s="7">
        <f t="shared" si="137"/>
        <v>410859.59652987943</v>
      </c>
      <c r="X687" s="7">
        <f t="shared" si="138"/>
        <v>411862.59183064598</v>
      </c>
      <c r="Y687" s="7">
        <f t="shared" si="138"/>
        <v>391223.55725433369</v>
      </c>
      <c r="Z687" s="7">
        <f t="shared" si="138"/>
        <v>430382.27228614897</v>
      </c>
      <c r="AA687" s="7">
        <f t="shared" si="138"/>
        <v>412479.8551218661</v>
      </c>
      <c r="AB687" s="7" cm="1">
        <f t="array" ref="AB687">SUM(ABS(T687:W687-X686:AA686))</f>
        <v>0</v>
      </c>
      <c r="AC687" s="6">
        <f t="shared" si="139"/>
        <v>0.25022814976190955</v>
      </c>
      <c r="AD687" s="6">
        <f t="shared" si="139"/>
        <v>0.23768885258527669</v>
      </c>
      <c r="AE687" s="6">
        <f t="shared" si="139"/>
        <v>0.26147982803151026</v>
      </c>
      <c r="AF687" s="6">
        <f t="shared" si="130"/>
        <v>0.25060316962130347</v>
      </c>
    </row>
    <row r="688" spans="1:32" x14ac:dyDescent="0.25">
      <c r="A688" s="1">
        <v>43732</v>
      </c>
      <c r="B688" s="3">
        <v>381.64999399999999</v>
      </c>
      <c r="C688" s="5">
        <v>54.299999</v>
      </c>
      <c r="D688" s="3">
        <v>117.33000199999999</v>
      </c>
      <c r="E688" s="3">
        <v>1218.329956</v>
      </c>
      <c r="F688" s="6">
        <f t="shared" si="131"/>
        <v>1.2253653587920521E-2</v>
      </c>
      <c r="G688" s="6">
        <f t="shared" si="131"/>
        <v>2.9553011258829365E-3</v>
      </c>
      <c r="H688" s="6">
        <f t="shared" si="131"/>
        <v>-1.3038316277884876E-2</v>
      </c>
      <c r="I688" s="6">
        <f t="shared" si="127"/>
        <v>-1.3250278030733642E-2</v>
      </c>
      <c r="J688" s="3" cm="1">
        <f t="array" ref="J688">B688*INDEX(AJ$3:AJ$7,2022-YEAR($A688))/1000000</f>
        <v>216.722620642858</v>
      </c>
      <c r="K688" s="3" cm="1">
        <f t="array" ref="K688">C688*INDEX(AK$3:AK$7,2022-YEAR($A688))/1000000</f>
        <v>232.18679572400001</v>
      </c>
      <c r="L688" s="3" cm="1">
        <f t="array" ref="L688">D688*INDEX(AL$3:AL$7,2022-YEAR($A688))/1000000</f>
        <v>377.97860144299995</v>
      </c>
      <c r="M688" s="3" cm="1">
        <f t="array" ref="M688">E688*INDEX(AM$3:AM$7,2022-YEAR($A688))/1000000</f>
        <v>843.81045420577595</v>
      </c>
      <c r="N688" s="3"/>
      <c r="O688" s="8">
        <v>43732</v>
      </c>
      <c r="P688" s="7">
        <f t="shared" si="132"/>
        <v>1645948.2764929947</v>
      </c>
      <c r="Q688" s="7">
        <f t="shared" si="128"/>
        <v>1641074.3484894331</v>
      </c>
      <c r="R688" s="6">
        <f t="shared" si="129"/>
        <v>3.839932629514653E-4</v>
      </c>
      <c r="S688" s="9">
        <f t="shared" si="133"/>
        <v>0</v>
      </c>
      <c r="T688" s="7">
        <f t="shared" si="134"/>
        <v>411862.59183064598</v>
      </c>
      <c r="U688" s="7">
        <f t="shared" si="135"/>
        <v>391223.55725433369</v>
      </c>
      <c r="V688" s="7">
        <f t="shared" si="136"/>
        <v>430382.27228614897</v>
      </c>
      <c r="W688" s="7">
        <f t="shared" si="137"/>
        <v>412479.8551218661</v>
      </c>
      <c r="X688" s="7">
        <f t="shared" si="138"/>
        <v>416909.41335676186</v>
      </c>
      <c r="Y688" s="7">
        <f t="shared" si="138"/>
        <v>392379.74067355931</v>
      </c>
      <c r="Z688" s="7">
        <f t="shared" si="138"/>
        <v>424770.81209968741</v>
      </c>
      <c r="AA688" s="7">
        <f t="shared" si="138"/>
        <v>407014.38235942466</v>
      </c>
      <c r="AB688" s="7" cm="1">
        <f t="array" ref="AB688">SUM(ABS(T688:W688-X687:AA687))</f>
        <v>0</v>
      </c>
      <c r="AC688" s="6">
        <f t="shared" si="139"/>
        <v>0.25404663337801625</v>
      </c>
      <c r="AD688" s="6">
        <f t="shared" si="139"/>
        <v>0.23909930773991733</v>
      </c>
      <c r="AE688" s="6">
        <f t="shared" si="139"/>
        <v>0.25883703105266259</v>
      </c>
      <c r="AF688" s="6">
        <f t="shared" si="130"/>
        <v>0.24801702782940394</v>
      </c>
    </row>
    <row r="689" spans="1:32" x14ac:dyDescent="0.25">
      <c r="A689" s="1">
        <v>43733</v>
      </c>
      <c r="B689" s="3">
        <v>386.20001200000002</v>
      </c>
      <c r="C689" s="5">
        <v>54.169998</v>
      </c>
      <c r="D689" s="3">
        <v>118</v>
      </c>
      <c r="E689" s="3">
        <v>1245.9399410000001</v>
      </c>
      <c r="F689" s="6">
        <f t="shared" si="131"/>
        <v>1.1921965338744345E-2</v>
      </c>
      <c r="G689" s="6">
        <f t="shared" si="131"/>
        <v>-2.3941252742932795E-3</v>
      </c>
      <c r="H689" s="6">
        <f t="shared" si="131"/>
        <v>5.7103723564242426E-3</v>
      </c>
      <c r="I689" s="6">
        <f t="shared" si="127"/>
        <v>2.2662157212852918E-2</v>
      </c>
      <c r="J689" s="3" cm="1">
        <f t="array" ref="J689">B689*INDEX(AJ$3:AJ$7,2022-YEAR($A689))/1000000</f>
        <v>219.30638021428399</v>
      </c>
      <c r="K689" s="3" cm="1">
        <f t="array" ref="K689">C689*INDEX(AK$3:AK$7,2022-YEAR($A689))/1000000</f>
        <v>231.63091144799998</v>
      </c>
      <c r="L689" s="3" cm="1">
        <f t="array" ref="L689">D689*INDEX(AL$3:AL$7,2022-YEAR($A689))/1000000</f>
        <v>380.137</v>
      </c>
      <c r="M689" s="3" cm="1">
        <f t="array" ref="M689">E689*INDEX(AM$3:AM$7,2022-YEAR($A689))/1000000</f>
        <v>862.93301937683611</v>
      </c>
      <c r="N689" s="3"/>
      <c r="O689" s="8">
        <v>43733</v>
      </c>
      <c r="P689" s="7">
        <f t="shared" si="132"/>
        <v>1641074.3484894331</v>
      </c>
      <c r="Q689" s="7">
        <f t="shared" si="128"/>
        <v>1656754.745234753</v>
      </c>
      <c r="R689" s="6">
        <f t="shared" si="129"/>
        <v>-2.961167172243373E-3</v>
      </c>
      <c r="S689" s="9">
        <f t="shared" si="133"/>
        <v>0</v>
      </c>
      <c r="T689" s="7">
        <f t="shared" si="134"/>
        <v>416909.41335676186</v>
      </c>
      <c r="U689" s="7">
        <f t="shared" si="135"/>
        <v>392379.74067355931</v>
      </c>
      <c r="V689" s="7">
        <f t="shared" si="136"/>
        <v>424770.81209968741</v>
      </c>
      <c r="W689" s="7">
        <f t="shared" si="137"/>
        <v>407014.38235942466</v>
      </c>
      <c r="X689" s="7">
        <f t="shared" si="138"/>
        <v>421879.79293219745</v>
      </c>
      <c r="Y689" s="7">
        <f t="shared" si="138"/>
        <v>391440.33441929211</v>
      </c>
      <c r="Z689" s="7">
        <f t="shared" si="138"/>
        <v>427196.4116029173</v>
      </c>
      <c r="AA689" s="7">
        <f t="shared" si="138"/>
        <v>416238.20628034614</v>
      </c>
      <c r="AB689" s="7" cm="1">
        <f t="array" ref="AB689">SUM(ABS(T689:W689-X688:AA688))</f>
        <v>0</v>
      </c>
      <c r="AC689" s="6">
        <f t="shared" si="139"/>
        <v>0.25464227227695035</v>
      </c>
      <c r="AD689" s="6">
        <f t="shared" si="139"/>
        <v>0.2362693304758437</v>
      </c>
      <c r="AE689" s="6">
        <f t="shared" si="139"/>
        <v>0.25785132822564266</v>
      </c>
      <c r="AF689" s="6">
        <f t="shared" si="130"/>
        <v>0.25123706902156329</v>
      </c>
    </row>
    <row r="690" spans="1:32" x14ac:dyDescent="0.25">
      <c r="A690" s="1">
        <v>43734</v>
      </c>
      <c r="B690" s="3">
        <v>386.89001500000001</v>
      </c>
      <c r="C690" s="5">
        <v>54.389999000000003</v>
      </c>
      <c r="D690" s="3">
        <v>117.029999</v>
      </c>
      <c r="E690" s="3">
        <v>1242.290039</v>
      </c>
      <c r="F690" s="6">
        <f t="shared" si="131"/>
        <v>1.7866467596070468E-3</v>
      </c>
      <c r="G690" s="6">
        <f t="shared" si="131"/>
        <v>4.0613071464392636E-3</v>
      </c>
      <c r="H690" s="6">
        <f t="shared" si="131"/>
        <v>-8.2203474576271196E-3</v>
      </c>
      <c r="I690" s="6">
        <f t="shared" si="127"/>
        <v>-2.9294365481780105E-3</v>
      </c>
      <c r="J690" s="3" cm="1">
        <f t="array" ref="J690">B690*INDEX(AJ$3:AJ$7,2022-YEAR($A690))/1000000</f>
        <v>219.69820324785502</v>
      </c>
      <c r="K690" s="3" cm="1">
        <f t="array" ref="K690">C690*INDEX(AK$3:AK$7,2022-YEAR($A690))/1000000</f>
        <v>232.571635724</v>
      </c>
      <c r="L690" s="3" cm="1">
        <f t="array" ref="L690">D690*INDEX(AL$3:AL$7,2022-YEAR($A690))/1000000</f>
        <v>377.01214177849999</v>
      </c>
      <c r="M690" s="3" cm="1">
        <f t="array" ref="M690">E690*INDEX(AM$3:AM$7,2022-YEAR($A690))/1000000</f>
        <v>860.40511185124399</v>
      </c>
      <c r="N690" s="3"/>
      <c r="O690" s="8">
        <v>43734</v>
      </c>
      <c r="P690" s="7">
        <f t="shared" si="132"/>
        <v>1656754.745234753</v>
      </c>
      <c r="Q690" s="7">
        <f t="shared" si="128"/>
        <v>1654367.2084770675</v>
      </c>
      <c r="R690" s="6">
        <f t="shared" si="129"/>
        <v>9.5549581649079229E-3</v>
      </c>
      <c r="S690" s="9">
        <f t="shared" si="133"/>
        <v>0</v>
      </c>
      <c r="T690" s="7">
        <f t="shared" si="134"/>
        <v>421879.79293219745</v>
      </c>
      <c r="U690" s="7">
        <f t="shared" si="135"/>
        <v>391440.33441929211</v>
      </c>
      <c r="V690" s="7">
        <f t="shared" si="136"/>
        <v>427196.4116029173</v>
      </c>
      <c r="W690" s="7">
        <f t="shared" si="137"/>
        <v>416238.20628034614</v>
      </c>
      <c r="X690" s="7">
        <f t="shared" si="138"/>
        <v>422633.54309718346</v>
      </c>
      <c r="Y690" s="7">
        <f t="shared" si="138"/>
        <v>393030.09384687379</v>
      </c>
      <c r="Z690" s="7">
        <f t="shared" si="138"/>
        <v>423684.70866688987</v>
      </c>
      <c r="AA690" s="7">
        <f t="shared" si="138"/>
        <v>415018.86286612047</v>
      </c>
      <c r="AB690" s="7" cm="1">
        <f t="array" ref="AB690">SUM(ABS(T690:W690-X689:AA689))</f>
        <v>0</v>
      </c>
      <c r="AC690" s="6">
        <f t="shared" si="139"/>
        <v>0.25546537729446411</v>
      </c>
      <c r="AD690" s="6">
        <f t="shared" si="139"/>
        <v>0.23757125493842371</v>
      </c>
      <c r="AE690" s="6">
        <f t="shared" si="139"/>
        <v>0.25610076559539285</v>
      </c>
      <c r="AF690" s="6">
        <f t="shared" si="130"/>
        <v>0.25086260217171935</v>
      </c>
    </row>
    <row r="691" spans="1:32" x14ac:dyDescent="0.25">
      <c r="A691" s="1">
        <v>43735</v>
      </c>
      <c r="B691" s="3">
        <v>382.85998499999999</v>
      </c>
      <c r="C691" s="5">
        <v>54.310001</v>
      </c>
      <c r="D691" s="3">
        <v>117.720001</v>
      </c>
      <c r="E691" s="3">
        <v>1225.9499510000001</v>
      </c>
      <c r="F691" s="6">
        <f t="shared" si="131"/>
        <v>-1.0416474563190836E-2</v>
      </c>
      <c r="G691" s="6">
        <f t="shared" si="131"/>
        <v>-1.4708218692925934E-3</v>
      </c>
      <c r="H691" s="6">
        <f t="shared" si="131"/>
        <v>5.8959412620347429E-3</v>
      </c>
      <c r="I691" s="6">
        <f t="shared" si="127"/>
        <v>-1.3153198920562215E-2</v>
      </c>
      <c r="J691" s="3" cm="1">
        <f t="array" ref="J691">B691*INDEX(AJ$3:AJ$7,2022-YEAR($A691))/1000000</f>
        <v>217.409722502145</v>
      </c>
      <c r="K691" s="3" cm="1">
        <f t="array" ref="K691">C691*INDEX(AK$3:AK$7,2022-YEAR($A691))/1000000</f>
        <v>232.22956427599999</v>
      </c>
      <c r="L691" s="3" cm="1">
        <f t="array" ref="L691">D691*INDEX(AL$3:AL$7,2022-YEAR($A691))/1000000</f>
        <v>379.23498322149999</v>
      </c>
      <c r="M691" s="3" cm="1">
        <f t="array" ref="M691">E691*INDEX(AM$3:AM$7,2022-YEAR($A691))/1000000</f>
        <v>849.08803226279599</v>
      </c>
      <c r="N691" s="3"/>
      <c r="O691" s="8">
        <v>43735</v>
      </c>
      <c r="P691" s="7">
        <f t="shared" si="132"/>
        <v>1654367.2084770675</v>
      </c>
      <c r="Q691" s="7">
        <f t="shared" si="128"/>
        <v>1646425.9741653833</v>
      </c>
      <c r="R691" s="6">
        <f t="shared" si="129"/>
        <v>-1.4410924517057611E-3</v>
      </c>
      <c r="S691" s="9">
        <f t="shared" si="133"/>
        <v>0</v>
      </c>
      <c r="T691" s="7">
        <f t="shared" si="134"/>
        <v>422633.54309718346</v>
      </c>
      <c r="U691" s="7">
        <f t="shared" si="135"/>
        <v>393030.09384687379</v>
      </c>
      <c r="V691" s="7">
        <f t="shared" si="136"/>
        <v>423684.70866688987</v>
      </c>
      <c r="W691" s="7">
        <f t="shared" si="137"/>
        <v>415018.86286612047</v>
      </c>
      <c r="X691" s="7">
        <f t="shared" si="138"/>
        <v>418231.19154596044</v>
      </c>
      <c r="Y691" s="7">
        <f t="shared" si="138"/>
        <v>392452.01658955362</v>
      </c>
      <c r="Z691" s="7">
        <f t="shared" si="138"/>
        <v>426182.72882281221</v>
      </c>
      <c r="AA691" s="7">
        <f t="shared" si="138"/>
        <v>409560.03720705688</v>
      </c>
      <c r="AB691" s="7" cm="1">
        <f t="array" ref="AB691">SUM(ABS(T691:W691-X690:AA690))</f>
        <v>0</v>
      </c>
      <c r="AC691" s="6">
        <f t="shared" si="139"/>
        <v>0.25402368409425324</v>
      </c>
      <c r="AD691" s="6">
        <f t="shared" si="139"/>
        <v>0.23836602601492479</v>
      </c>
      <c r="AE691" s="6">
        <f t="shared" si="139"/>
        <v>0.25885325882255683</v>
      </c>
      <c r="AF691" s="6">
        <f t="shared" si="130"/>
        <v>0.24875703106826511</v>
      </c>
    </row>
    <row r="692" spans="1:32" x14ac:dyDescent="0.25">
      <c r="A692" s="1">
        <v>43738</v>
      </c>
      <c r="B692" s="3">
        <v>380.47000100000002</v>
      </c>
      <c r="C692" s="5">
        <v>54.439999</v>
      </c>
      <c r="D692" s="3">
        <v>117.69000200000001</v>
      </c>
      <c r="E692" s="3">
        <v>1221.1400149999999</v>
      </c>
      <c r="F692" s="6">
        <f t="shared" si="131"/>
        <v>-6.242449181519949E-3</v>
      </c>
      <c r="G692" s="6">
        <f t="shared" si="131"/>
        <v>2.3936291218260575E-3</v>
      </c>
      <c r="H692" s="6">
        <f t="shared" si="131"/>
        <v>-2.5483350106314528E-4</v>
      </c>
      <c r="I692" s="6">
        <f t="shared" si="127"/>
        <v>-3.9234358597401986E-3</v>
      </c>
      <c r="J692" s="3" cm="1">
        <f t="array" ref="J692">B692*INDEX(AJ$3:AJ$7,2022-YEAR($A692))/1000000</f>
        <v>216.05255335785702</v>
      </c>
      <c r="K692" s="3" cm="1">
        <f t="array" ref="K692">C692*INDEX(AK$3:AK$7,2022-YEAR($A692))/1000000</f>
        <v>232.785435724</v>
      </c>
      <c r="L692" s="3" cm="1">
        <f t="array" ref="L692">D692*INDEX(AL$3:AL$7,2022-YEAR($A692))/1000000</f>
        <v>379.138341443</v>
      </c>
      <c r="M692" s="3" cm="1">
        <f t="array" ref="M692">E692*INDEX(AM$3:AM$7,2022-YEAR($A692))/1000000</f>
        <v>845.7566898289399</v>
      </c>
      <c r="N692" s="3"/>
      <c r="O692" s="8">
        <v>43738</v>
      </c>
      <c r="P692" s="7">
        <f t="shared" si="132"/>
        <v>1646425.9741653833</v>
      </c>
      <c r="Q692" s="7">
        <f t="shared" si="128"/>
        <v>1643039.0836082858</v>
      </c>
      <c r="R692" s="6">
        <f t="shared" si="129"/>
        <v>-4.8001642386242827E-3</v>
      </c>
      <c r="S692" s="9">
        <f t="shared" si="133"/>
        <v>0</v>
      </c>
      <c r="T692" s="7">
        <f t="shared" si="134"/>
        <v>418231.19154596044</v>
      </c>
      <c r="U692" s="7">
        <f t="shared" si="135"/>
        <v>392452.01658955362</v>
      </c>
      <c r="V692" s="7">
        <f t="shared" si="136"/>
        <v>426182.72882281221</v>
      </c>
      <c r="W692" s="7">
        <f t="shared" si="137"/>
        <v>409560.03720705688</v>
      </c>
      <c r="X692" s="7">
        <f t="shared" si="138"/>
        <v>415620.40458660829</v>
      </c>
      <c r="Y692" s="7">
        <f t="shared" si="138"/>
        <v>393391.40116538171</v>
      </c>
      <c r="Z692" s="7">
        <f t="shared" si="138"/>
        <v>426074.12318593363</v>
      </c>
      <c r="AA692" s="7">
        <f t="shared" si="138"/>
        <v>407953.15467036219</v>
      </c>
      <c r="AB692" s="7" cm="1">
        <f t="array" ref="AB692">SUM(ABS(T692:W692-X691:AA691))</f>
        <v>0</v>
      </c>
      <c r="AC692" s="6">
        <f t="shared" si="139"/>
        <v>0.25295831896698551</v>
      </c>
      <c r="AD692" s="6">
        <f t="shared" si="139"/>
        <v>0.23942911954440732</v>
      </c>
      <c r="AE692" s="6">
        <f t="shared" si="139"/>
        <v>0.25932074741048172</v>
      </c>
      <c r="AF692" s="6">
        <f t="shared" si="130"/>
        <v>0.24829181407812551</v>
      </c>
    </row>
    <row r="693" spans="1:32" x14ac:dyDescent="0.25">
      <c r="A693" s="1">
        <v>43739</v>
      </c>
      <c r="B693" s="3">
        <v>374.94000199999999</v>
      </c>
      <c r="C693" s="5">
        <v>54.650002000000001</v>
      </c>
      <c r="D693" s="3">
        <v>115.550003</v>
      </c>
      <c r="E693" s="3">
        <v>1206</v>
      </c>
      <c r="F693" s="6">
        <f t="shared" si="131"/>
        <v>-1.4534651839738677E-2</v>
      </c>
      <c r="G693" s="6">
        <f t="shared" si="131"/>
        <v>3.8575129290505661E-3</v>
      </c>
      <c r="H693" s="6">
        <f t="shared" si="131"/>
        <v>-1.8183354266575691E-2</v>
      </c>
      <c r="I693" s="6">
        <f t="shared" si="127"/>
        <v>-1.2398262946120897E-2</v>
      </c>
      <c r="J693" s="3" cm="1">
        <f t="array" ref="J693">B693*INDEX(AJ$3:AJ$7,2022-YEAR($A693))/1000000</f>
        <v>212.91230471571401</v>
      </c>
      <c r="K693" s="3" cm="1">
        <f t="array" ref="K693">C693*INDEX(AK$3:AK$7,2022-YEAR($A693))/1000000</f>
        <v>233.683408552</v>
      </c>
      <c r="L693" s="3" cm="1">
        <f t="array" ref="L693">D693*INDEX(AL$3:AL$7,2022-YEAR($A693))/1000000</f>
        <v>372.2443346645</v>
      </c>
      <c r="M693" s="3" cm="1">
        <f t="array" ref="M693">E693*INDEX(AM$3:AM$7,2022-YEAR($A693))/1000000</f>
        <v>835.27077599999996</v>
      </c>
      <c r="N693" s="3"/>
      <c r="O693" s="8">
        <v>43739</v>
      </c>
      <c r="P693" s="7">
        <f t="shared" si="132"/>
        <v>1643039.0836082858</v>
      </c>
      <c r="Q693" s="7">
        <f t="shared" si="128"/>
        <v>1626091.6463953399</v>
      </c>
      <c r="R693" s="6">
        <f t="shared" si="129"/>
        <v>-2.0571168156008346E-3</v>
      </c>
      <c r="S693" s="9">
        <f t="shared" si="133"/>
        <v>1</v>
      </c>
      <c r="T693" s="7">
        <f t="shared" si="134"/>
        <v>410759.77090207144</v>
      </c>
      <c r="U693" s="7">
        <f t="shared" si="135"/>
        <v>410759.77090207144</v>
      </c>
      <c r="V693" s="7">
        <f t="shared" si="136"/>
        <v>410759.77090207144</v>
      </c>
      <c r="W693" s="7">
        <f t="shared" si="137"/>
        <v>410759.77090207144</v>
      </c>
      <c r="X693" s="7">
        <f t="shared" si="138"/>
        <v>404789.52064223902</v>
      </c>
      <c r="Y693" s="7">
        <f t="shared" si="138"/>
        <v>412344.28202906006</v>
      </c>
      <c r="Z693" s="7">
        <f t="shared" si="138"/>
        <v>403290.78046930162</v>
      </c>
      <c r="AA693" s="7">
        <f t="shared" si="138"/>
        <v>405667.06325473922</v>
      </c>
      <c r="AB693" s="7" cm="1">
        <f t="array" ref="AB693">SUM(ABS(T693:W693-X692:AA692))</f>
        <v>40349.971936798014</v>
      </c>
      <c r="AC693" s="6">
        <f t="shared" si="139"/>
        <v>0.24893401398350551</v>
      </c>
      <c r="AD693" s="6">
        <f t="shared" si="139"/>
        <v>0.25357997683779365</v>
      </c>
      <c r="AE693" s="6">
        <f t="shared" si="139"/>
        <v>0.24801233150868329</v>
      </c>
      <c r="AF693" s="6">
        <f t="shared" si="130"/>
        <v>0.24947367767001757</v>
      </c>
    </row>
    <row r="694" spans="1:32" x14ac:dyDescent="0.25">
      <c r="A694" s="1">
        <v>43740</v>
      </c>
      <c r="B694" s="3">
        <v>367.35998499999999</v>
      </c>
      <c r="C694" s="5">
        <v>53.080002</v>
      </c>
      <c r="D694" s="3">
        <v>113.25</v>
      </c>
      <c r="E694" s="3">
        <v>1177.920044</v>
      </c>
      <c r="F694" s="6">
        <f t="shared" si="131"/>
        <v>-2.0216613216959445E-2</v>
      </c>
      <c r="G694" s="6">
        <f t="shared" si="131"/>
        <v>-2.8728269762917868E-2</v>
      </c>
      <c r="H694" s="6">
        <f t="shared" si="131"/>
        <v>-1.9904828561536303E-2</v>
      </c>
      <c r="I694" s="6">
        <f t="shared" si="127"/>
        <v>-2.3283545605306877E-2</v>
      </c>
      <c r="J694" s="3" cm="1">
        <f t="array" ref="J694">B694*INDEX(AJ$3:AJ$7,2022-YEAR($A694))/1000000</f>
        <v>208.607939002145</v>
      </c>
      <c r="K694" s="3" cm="1">
        <f t="array" ref="K694">C694*INDEX(AK$3:AK$7,2022-YEAR($A694))/1000000</f>
        <v>226.97008855200002</v>
      </c>
      <c r="L694" s="3" cm="1">
        <f t="array" ref="L694">D694*INDEX(AL$3:AL$7,2022-YEAR($A694))/1000000</f>
        <v>364.83487500000001</v>
      </c>
      <c r="M694" s="3" cm="1">
        <f t="array" ref="M694">E694*INDEX(AM$3:AM$7,2022-YEAR($A694))/1000000</f>
        <v>815.82271079422401</v>
      </c>
      <c r="N694" s="3"/>
      <c r="O694" s="8">
        <v>43740</v>
      </c>
      <c r="P694" s="7">
        <f t="shared" si="132"/>
        <v>1626091.6463953399</v>
      </c>
      <c r="Q694" s="7">
        <f t="shared" si="128"/>
        <v>1588589.4340393576</v>
      </c>
      <c r="R694" s="6">
        <f t="shared" si="129"/>
        <v>-1.0314689030846202E-2</v>
      </c>
      <c r="S694" s="9">
        <f t="shared" si="133"/>
        <v>0</v>
      </c>
      <c r="T694" s="7">
        <f t="shared" si="134"/>
        <v>404789.52064223902</v>
      </c>
      <c r="U694" s="7">
        <f t="shared" si="135"/>
        <v>412344.28202906006</v>
      </c>
      <c r="V694" s="7">
        <f t="shared" si="136"/>
        <v>403290.78046930162</v>
      </c>
      <c r="W694" s="7">
        <f t="shared" si="137"/>
        <v>405667.06325473922</v>
      </c>
      <c r="X694" s="7">
        <f t="shared" si="138"/>
        <v>396606.04746913642</v>
      </c>
      <c r="Y694" s="7">
        <f t="shared" si="138"/>
        <v>400498.34425973252</v>
      </c>
      <c r="Z694" s="7">
        <f t="shared" si="138"/>
        <v>395263.34662361204</v>
      </c>
      <c r="AA694" s="7">
        <f t="shared" si="138"/>
        <v>396221.6956868766</v>
      </c>
      <c r="AB694" s="7" cm="1">
        <f t="array" ref="AB694">SUM(ABS(T694:W694-X693:AA693))</f>
        <v>0</v>
      </c>
      <c r="AC694" s="6">
        <f t="shared" si="139"/>
        <v>0.24965925050922277</v>
      </c>
      <c r="AD694" s="6">
        <f t="shared" si="139"/>
        <v>0.25210940956680827</v>
      </c>
      <c r="AE694" s="6">
        <f t="shared" si="139"/>
        <v>0.24881403473681882</v>
      </c>
      <c r="AF694" s="6">
        <f t="shared" si="130"/>
        <v>0.24941730518715016</v>
      </c>
    </row>
    <row r="695" spans="1:32" x14ac:dyDescent="0.25">
      <c r="A695" s="1">
        <v>43741</v>
      </c>
      <c r="B695" s="3">
        <v>372.07000699999998</v>
      </c>
      <c r="C695" s="5">
        <v>53.84</v>
      </c>
      <c r="D695" s="3">
        <v>112.19000200000001</v>
      </c>
      <c r="E695" s="3">
        <v>1189.4300539999999</v>
      </c>
      <c r="F695" s="6">
        <f t="shared" si="131"/>
        <v>1.2821271211669982E-2</v>
      </c>
      <c r="G695" s="6">
        <f t="shared" si="131"/>
        <v>1.431797233165133E-2</v>
      </c>
      <c r="H695" s="6">
        <f t="shared" si="131"/>
        <v>-9.3598057395143375E-3</v>
      </c>
      <c r="I695" s="6">
        <f t="shared" si="127"/>
        <v>9.7714696838964166E-3</v>
      </c>
      <c r="J695" s="3" cm="1">
        <f t="array" ref="J695">B695*INDEX(AJ$3:AJ$7,2022-YEAR($A695))/1000000</f>
        <v>211.282557964999</v>
      </c>
      <c r="K695" s="3" cm="1">
        <f t="array" ref="K695">C695*INDEX(AK$3:AK$7,2022-YEAR($A695))/1000000</f>
        <v>230.21984</v>
      </c>
      <c r="L695" s="3" cm="1">
        <f t="array" ref="L695">D695*INDEX(AL$3:AL$7,2022-YEAR($A695))/1000000</f>
        <v>361.42009144300005</v>
      </c>
      <c r="M695" s="3" cm="1">
        <f t="array" ref="M695">E695*INDEX(AM$3:AM$7,2022-YEAR($A695))/1000000</f>
        <v>823.79449768018401</v>
      </c>
      <c r="N695" s="3"/>
      <c r="O695" s="8">
        <v>43741</v>
      </c>
      <c r="P695" s="7">
        <f t="shared" si="132"/>
        <v>1588589.4340393576</v>
      </c>
      <c r="Q695" s="7">
        <f t="shared" si="128"/>
        <v>1599580.8320972899</v>
      </c>
      <c r="R695" s="6">
        <f t="shared" si="129"/>
        <v>-2.3062791349500955E-2</v>
      </c>
      <c r="S695" s="9">
        <f t="shared" si="133"/>
        <v>0</v>
      </c>
      <c r="T695" s="7">
        <f t="shared" si="134"/>
        <v>396606.04746913642</v>
      </c>
      <c r="U695" s="7">
        <f t="shared" si="135"/>
        <v>400498.34425973252</v>
      </c>
      <c r="V695" s="7">
        <f t="shared" si="136"/>
        <v>395263.34662361204</v>
      </c>
      <c r="W695" s="7">
        <f t="shared" si="137"/>
        <v>396221.6956868766</v>
      </c>
      <c r="X695" s="7">
        <f t="shared" si="138"/>
        <v>401691.04116792663</v>
      </c>
      <c r="Y695" s="7">
        <f t="shared" si="138"/>
        <v>406232.66847171559</v>
      </c>
      <c r="Z695" s="7">
        <f t="shared" si="138"/>
        <v>391563.75848326477</v>
      </c>
      <c r="AA695" s="7">
        <f t="shared" si="138"/>
        <v>400093.36397438293</v>
      </c>
      <c r="AB695" s="7" cm="1">
        <f t="array" ref="AB695">SUM(ABS(T695:W695-X694:AA694))</f>
        <v>0</v>
      </c>
      <c r="AC695" s="6">
        <f t="shared" si="139"/>
        <v>0.25112268983696784</v>
      </c>
      <c r="AD695" s="6">
        <f t="shared" si="139"/>
        <v>0.25396195073123234</v>
      </c>
      <c r="AE695" s="6">
        <f t="shared" si="139"/>
        <v>0.24479147950895741</v>
      </c>
      <c r="AF695" s="6">
        <f t="shared" si="130"/>
        <v>0.25012387992284246</v>
      </c>
    </row>
    <row r="696" spans="1:32" x14ac:dyDescent="0.25">
      <c r="A696" s="1">
        <v>43742</v>
      </c>
      <c r="B696" s="3">
        <v>375.70001200000002</v>
      </c>
      <c r="C696" s="5">
        <v>54.540000999999997</v>
      </c>
      <c r="D696" s="3">
        <v>114.620003</v>
      </c>
      <c r="E696" s="3">
        <v>1210.959961</v>
      </c>
      <c r="F696" s="6">
        <f t="shared" si="131"/>
        <v>9.7562419214296536E-3</v>
      </c>
      <c r="G696" s="6">
        <f t="shared" si="131"/>
        <v>1.3001504457652135E-2</v>
      </c>
      <c r="H696" s="6">
        <f t="shared" si="131"/>
        <v>2.1659692991180979E-2</v>
      </c>
      <c r="I696" s="6">
        <f t="shared" si="127"/>
        <v>1.8101028242557105E-2</v>
      </c>
      <c r="J696" s="3" cm="1">
        <f t="array" ref="J696">B696*INDEX(AJ$3:AJ$7,2022-YEAR($A696))/1000000</f>
        <v>213.34388171428401</v>
      </c>
      <c r="K696" s="3" cm="1">
        <f t="array" ref="K696">C696*INDEX(AK$3:AK$7,2022-YEAR($A696))/1000000</f>
        <v>233.21304427600001</v>
      </c>
      <c r="L696" s="3" cm="1">
        <f t="array" ref="L696">D696*INDEX(AL$3:AL$7,2022-YEAR($A696))/1000000</f>
        <v>369.24833966450001</v>
      </c>
      <c r="M696" s="3" cm="1">
        <f t="array" ref="M696">E696*INDEX(AM$3:AM$7,2022-YEAR($A696))/1000000</f>
        <v>838.706025148756</v>
      </c>
      <c r="N696" s="3"/>
      <c r="O696" s="8">
        <v>43742</v>
      </c>
      <c r="P696" s="7">
        <f t="shared" si="132"/>
        <v>1599580.8320972899</v>
      </c>
      <c r="Q696" s="7">
        <f t="shared" si="128"/>
        <v>1624504.7149987547</v>
      </c>
      <c r="R696" s="6">
        <f t="shared" si="129"/>
        <v>6.918967117881536E-3</v>
      </c>
      <c r="S696" s="9">
        <f t="shared" si="133"/>
        <v>0</v>
      </c>
      <c r="T696" s="7">
        <f t="shared" si="134"/>
        <v>401691.04116792663</v>
      </c>
      <c r="U696" s="7">
        <f t="shared" si="135"/>
        <v>406232.66847171559</v>
      </c>
      <c r="V696" s="7">
        <f t="shared" si="136"/>
        <v>391563.75848326477</v>
      </c>
      <c r="W696" s="7">
        <f t="shared" si="137"/>
        <v>400093.36397438293</v>
      </c>
      <c r="X696" s="7">
        <f t="shared" si="138"/>
        <v>405610.0361432319</v>
      </c>
      <c r="Y696" s="7">
        <f t="shared" si="138"/>
        <v>411514.30432169454</v>
      </c>
      <c r="Z696" s="7">
        <f t="shared" si="138"/>
        <v>400044.90927848528</v>
      </c>
      <c r="AA696" s="7">
        <f t="shared" si="138"/>
        <v>407335.46525534289</v>
      </c>
      <c r="AB696" s="7" cm="1">
        <f t="array" ref="AB696">SUM(ABS(T696:W696-X695:AA695))</f>
        <v>0</v>
      </c>
      <c r="AC696" s="6">
        <f t="shared" si="139"/>
        <v>0.24968227694158637</v>
      </c>
      <c r="AD696" s="6">
        <f t="shared" si="139"/>
        <v>0.25331678050685746</v>
      </c>
      <c r="AE696" s="6">
        <f t="shared" si="139"/>
        <v>0.2462565393531603</v>
      </c>
      <c r="AF696" s="6">
        <f t="shared" si="130"/>
        <v>0.25074440319839586</v>
      </c>
    </row>
    <row r="697" spans="1:32" x14ac:dyDescent="0.25">
      <c r="A697" s="1">
        <v>43745</v>
      </c>
      <c r="B697" s="3">
        <v>376.540009</v>
      </c>
      <c r="C697" s="5">
        <v>53.869999</v>
      </c>
      <c r="D697" s="3">
        <v>114.370003</v>
      </c>
      <c r="E697" s="3">
        <v>1208.25</v>
      </c>
      <c r="F697" s="6">
        <f t="shared" si="131"/>
        <v>2.2358184007722492E-3</v>
      </c>
      <c r="G697" s="6">
        <f t="shared" si="131"/>
        <v>-1.2284598234605815E-2</v>
      </c>
      <c r="H697" s="6">
        <f t="shared" si="131"/>
        <v>-2.181120166259265E-3</v>
      </c>
      <c r="I697" s="6">
        <f t="shared" si="127"/>
        <v>-2.2378617685775426E-3</v>
      </c>
      <c r="J697" s="3" cm="1">
        <f t="array" ref="J697">B697*INDEX(AJ$3:AJ$7,2022-YEAR($A697))/1000000</f>
        <v>213.820879890713</v>
      </c>
      <c r="K697" s="3" cm="1">
        <f t="array" ref="K697">C697*INDEX(AK$3:AK$7,2022-YEAR($A697))/1000000</f>
        <v>230.348115724</v>
      </c>
      <c r="L697" s="3" cm="1">
        <f t="array" ref="L697">D697*INDEX(AL$3:AL$7,2022-YEAR($A697))/1000000</f>
        <v>368.44296466449998</v>
      </c>
      <c r="M697" s="3" cm="1">
        <f t="array" ref="M697">E697*INDEX(AM$3:AM$7,2022-YEAR($A697))/1000000</f>
        <v>836.829117</v>
      </c>
      <c r="N697" s="3"/>
      <c r="O697" s="8">
        <v>43745</v>
      </c>
      <c r="P697" s="7">
        <f t="shared" si="132"/>
        <v>1624504.7149987547</v>
      </c>
      <c r="Q697" s="7">
        <f t="shared" si="128"/>
        <v>1618572.191000999</v>
      </c>
      <c r="R697" s="6">
        <f t="shared" si="129"/>
        <v>1.5581508856158166E-2</v>
      </c>
      <c r="S697" s="9">
        <f t="shared" si="133"/>
        <v>0</v>
      </c>
      <c r="T697" s="7">
        <f t="shared" si="134"/>
        <v>405610.0361432319</v>
      </c>
      <c r="U697" s="7">
        <f t="shared" si="135"/>
        <v>411514.30432169454</v>
      </c>
      <c r="V697" s="7">
        <f t="shared" si="136"/>
        <v>400044.90927848528</v>
      </c>
      <c r="W697" s="7">
        <f t="shared" si="137"/>
        <v>407335.46525534289</v>
      </c>
      <c r="X697" s="7">
        <f t="shared" si="138"/>
        <v>406516.90652557887</v>
      </c>
      <c r="Y697" s="7">
        <f t="shared" si="138"/>
        <v>406459.01642530918</v>
      </c>
      <c r="Z697" s="7">
        <f t="shared" si="138"/>
        <v>399172.36325944867</v>
      </c>
      <c r="AA697" s="7">
        <f t="shared" si="138"/>
        <v>406423.90479066223</v>
      </c>
      <c r="AB697" s="7" cm="1">
        <f t="array" ref="AB697">SUM(ABS(T697:W697-X696:AA696))</f>
        <v>0</v>
      </c>
      <c r="AC697" s="6">
        <f t="shared" si="139"/>
        <v>0.25115772332290615</v>
      </c>
      <c r="AD697" s="6">
        <f t="shared" si="139"/>
        <v>0.25112195717012559</v>
      </c>
      <c r="AE697" s="6">
        <f t="shared" si="139"/>
        <v>0.24662005530478209</v>
      </c>
      <c r="AF697" s="6">
        <f t="shared" si="130"/>
        <v>0.25110026420218623</v>
      </c>
    </row>
    <row r="698" spans="1:32" x14ac:dyDescent="0.25">
      <c r="A698" s="1">
        <v>43746</v>
      </c>
      <c r="B698" s="3">
        <v>374.10000600000001</v>
      </c>
      <c r="C698" s="5">
        <v>53.580002</v>
      </c>
      <c r="D698" s="3">
        <v>111.82</v>
      </c>
      <c r="E698" s="3">
        <v>1190.130005</v>
      </c>
      <c r="F698" s="6">
        <f t="shared" si="131"/>
        <v>-6.4800630522107161E-3</v>
      </c>
      <c r="G698" s="6">
        <f t="shared" si="131"/>
        <v>-5.3832746497730621E-3</v>
      </c>
      <c r="H698" s="6">
        <f t="shared" si="131"/>
        <v>-2.2296082304028686E-2</v>
      </c>
      <c r="I698" s="6">
        <f t="shared" si="127"/>
        <v>-1.4996892199462097E-2</v>
      </c>
      <c r="J698" s="3" cm="1">
        <f t="array" ref="J698">B698*INDEX(AJ$3:AJ$7,2022-YEAR($A698))/1000000</f>
        <v>212.43530710714199</v>
      </c>
      <c r="K698" s="3" cm="1">
        <f t="array" ref="K698">C698*INDEX(AK$3:AK$7,2022-YEAR($A698))/1000000</f>
        <v>229.10808855200003</v>
      </c>
      <c r="L698" s="3" cm="1">
        <f t="array" ref="L698">D698*INDEX(AL$3:AL$7,2022-YEAR($A698))/1000000</f>
        <v>360.22813000000002</v>
      </c>
      <c r="M698" s="3" cm="1">
        <f t="array" ref="M698">E698*INDEX(AM$3:AM$7,2022-YEAR($A698))/1000000</f>
        <v>824.27928094297988</v>
      </c>
      <c r="N698" s="3"/>
      <c r="O698" s="8">
        <v>43746</v>
      </c>
      <c r="P698" s="7">
        <f t="shared" si="132"/>
        <v>1618572.191000999</v>
      </c>
      <c r="Q698" s="7">
        <f t="shared" si="128"/>
        <v>1598754.7799434734</v>
      </c>
      <c r="R698" s="6">
        <f t="shared" si="129"/>
        <v>-3.6518970631367331E-3</v>
      </c>
      <c r="S698" s="9">
        <f t="shared" si="133"/>
        <v>0</v>
      </c>
      <c r="T698" s="7">
        <f t="shared" si="134"/>
        <v>406516.90652557887</v>
      </c>
      <c r="U698" s="7">
        <f t="shared" si="135"/>
        <v>406459.01642530918</v>
      </c>
      <c r="V698" s="7">
        <f t="shared" si="136"/>
        <v>399172.36325944867</v>
      </c>
      <c r="W698" s="7">
        <f t="shared" si="137"/>
        <v>406423.90479066223</v>
      </c>
      <c r="X698" s="7">
        <f t="shared" si="138"/>
        <v>403882.65133950353</v>
      </c>
      <c r="Y698" s="7">
        <f t="shared" si="138"/>
        <v>404270.93590601516</v>
      </c>
      <c r="Z698" s="7">
        <f t="shared" si="138"/>
        <v>390272.38339472236</v>
      </c>
      <c r="AA698" s="7">
        <f t="shared" si="138"/>
        <v>400328.80930323224</v>
      </c>
      <c r="AB698" s="7" cm="1">
        <f t="array" ref="AB698">SUM(ABS(T698:W698-X697:AA697))</f>
        <v>0</v>
      </c>
      <c r="AC698" s="6">
        <f t="shared" si="139"/>
        <v>0.25262326430935422</v>
      </c>
      <c r="AD698" s="6">
        <f t="shared" si="139"/>
        <v>0.25286613117760864</v>
      </c>
      <c r="AE698" s="6">
        <f t="shared" si="139"/>
        <v>0.24411022146155589</v>
      </c>
      <c r="AF698" s="6">
        <f t="shared" si="130"/>
        <v>0.25040038305148116</v>
      </c>
    </row>
    <row r="699" spans="1:32" x14ac:dyDescent="0.25">
      <c r="A699" s="1">
        <v>43747</v>
      </c>
      <c r="B699" s="3">
        <v>374.959991</v>
      </c>
      <c r="C699" s="5">
        <v>53.830002</v>
      </c>
      <c r="D699" s="3">
        <v>112.629997</v>
      </c>
      <c r="E699" s="3">
        <v>1202.400024</v>
      </c>
      <c r="F699" s="6">
        <f t="shared" si="131"/>
        <v>2.2988104416121757E-3</v>
      </c>
      <c r="G699" s="6">
        <f t="shared" si="131"/>
        <v>4.665919945280983E-3</v>
      </c>
      <c r="H699" s="6">
        <f t="shared" si="131"/>
        <v>7.2437578250761359E-3</v>
      </c>
      <c r="I699" s="6">
        <f t="shared" si="127"/>
        <v>1.0309814010613039E-2</v>
      </c>
      <c r="J699" s="3" cm="1">
        <f t="array" ref="J699">B699*INDEX(AJ$3:AJ$7,2022-YEAR($A699))/1000000</f>
        <v>212.92365560928698</v>
      </c>
      <c r="K699" s="3" cm="1">
        <f t="array" ref="K699">C699*INDEX(AK$3:AK$7,2022-YEAR($A699))/1000000</f>
        <v>230.17708855200001</v>
      </c>
      <c r="L699" s="3" cm="1">
        <f t="array" ref="L699">D699*INDEX(AL$3:AL$7,2022-YEAR($A699))/1000000</f>
        <v>362.83753533549998</v>
      </c>
      <c r="M699" s="3" cm="1">
        <f t="array" ref="M699">E699*INDEX(AM$3:AM$7,2022-YEAR($A699))/1000000</f>
        <v>832.77744702230405</v>
      </c>
      <c r="N699" s="3"/>
      <c r="O699" s="8">
        <v>43747</v>
      </c>
      <c r="P699" s="7">
        <f t="shared" si="132"/>
        <v>1598754.7799434734</v>
      </c>
      <c r="Q699" s="7">
        <f t="shared" si="128"/>
        <v>1608523.8796208329</v>
      </c>
      <c r="R699" s="6">
        <f t="shared" si="129"/>
        <v>-1.2243760993613462E-2</v>
      </c>
      <c r="S699" s="9">
        <f t="shared" si="133"/>
        <v>0</v>
      </c>
      <c r="T699" s="7">
        <f t="shared" si="134"/>
        <v>403882.65133950353</v>
      </c>
      <c r="U699" s="7">
        <f t="shared" si="135"/>
        <v>404270.93590601516</v>
      </c>
      <c r="V699" s="7">
        <f t="shared" si="136"/>
        <v>390272.38339472236</v>
      </c>
      <c r="W699" s="7">
        <f t="shared" si="137"/>
        <v>400328.80930323224</v>
      </c>
      <c r="X699" s="7">
        <f t="shared" si="138"/>
        <v>404811.10099558876</v>
      </c>
      <c r="Y699" s="7">
        <f t="shared" si="138"/>
        <v>406157.23172915645</v>
      </c>
      <c r="Z699" s="7">
        <f t="shared" si="138"/>
        <v>393099.42202584899</v>
      </c>
      <c r="AA699" s="7">
        <f t="shared" si="138"/>
        <v>404456.12487023877</v>
      </c>
      <c r="AB699" s="7" cm="1">
        <f t="array" ref="AB699">SUM(ABS(T699:W699-X698:AA698))</f>
        <v>0</v>
      </c>
      <c r="AC699" s="6">
        <f t="shared" si="139"/>
        <v>0.25166620534785739</v>
      </c>
      <c r="AD699" s="6">
        <f t="shared" si="139"/>
        <v>0.2525030786766419</v>
      </c>
      <c r="AE699" s="6">
        <f t="shared" si="139"/>
        <v>0.24438519502645609</v>
      </c>
      <c r="AF699" s="6">
        <f t="shared" si="130"/>
        <v>0.25144552094904471</v>
      </c>
    </row>
    <row r="700" spans="1:32" x14ac:dyDescent="0.25">
      <c r="A700" s="1">
        <v>43748</v>
      </c>
      <c r="B700" s="3">
        <v>371</v>
      </c>
      <c r="C700" s="5">
        <v>53.66</v>
      </c>
      <c r="D700" s="3">
        <v>114.209999</v>
      </c>
      <c r="E700" s="3">
        <v>1209.469971</v>
      </c>
      <c r="F700" s="6">
        <f t="shared" si="131"/>
        <v>-1.0561102771095343E-2</v>
      </c>
      <c r="G700" s="6">
        <f t="shared" si="131"/>
        <v>-3.1581273208944882E-3</v>
      </c>
      <c r="H700" s="6">
        <f t="shared" si="131"/>
        <v>1.4028252171577327E-2</v>
      </c>
      <c r="I700" s="6">
        <f t="shared" si="127"/>
        <v>5.8798626570886192E-3</v>
      </c>
      <c r="J700" s="3" cm="1">
        <f t="array" ref="J700">B700*INDEX(AJ$3:AJ$7,2022-YEAR($A700))/1000000</f>
        <v>210.674947</v>
      </c>
      <c r="K700" s="3" cm="1">
        <f t="array" ref="K700">C700*INDEX(AK$3:AK$7,2022-YEAR($A700))/1000000</f>
        <v>229.45016000000001</v>
      </c>
      <c r="L700" s="3" cm="1">
        <f t="array" ref="L700">D700*INDEX(AL$3:AL$7,2022-YEAR($A700))/1000000</f>
        <v>367.92751177849993</v>
      </c>
      <c r="M700" s="3" cm="1">
        <f t="array" ref="M700">E700*INDEX(AM$3:AM$7,2022-YEAR($A700))/1000000</f>
        <v>837.67406403471603</v>
      </c>
      <c r="N700" s="3"/>
      <c r="O700" s="8">
        <v>43748</v>
      </c>
      <c r="P700" s="7">
        <f t="shared" si="132"/>
        <v>1608523.8796208329</v>
      </c>
      <c r="Q700" s="7">
        <f t="shared" si="128"/>
        <v>1610858.5760159707</v>
      </c>
      <c r="R700" s="6">
        <f t="shared" si="129"/>
        <v>6.110442827076179E-3</v>
      </c>
      <c r="S700" s="9">
        <f t="shared" si="133"/>
        <v>0</v>
      </c>
      <c r="T700" s="7">
        <f t="shared" si="134"/>
        <v>404811.10099558876</v>
      </c>
      <c r="U700" s="7">
        <f t="shared" si="135"/>
        <v>406157.23172915645</v>
      </c>
      <c r="V700" s="7">
        <f t="shared" si="136"/>
        <v>393099.42202584899</v>
      </c>
      <c r="W700" s="7">
        <f t="shared" si="137"/>
        <v>404456.12487023877</v>
      </c>
      <c r="X700" s="7">
        <f t="shared" si="138"/>
        <v>400535.84935509408</v>
      </c>
      <c r="Y700" s="7">
        <f t="shared" si="138"/>
        <v>404874.53547905374</v>
      </c>
      <c r="Z700" s="7">
        <f t="shared" si="138"/>
        <v>398613.91984652891</v>
      </c>
      <c r="AA700" s="7">
        <f t="shared" si="138"/>
        <v>406834.271335294</v>
      </c>
      <c r="AB700" s="7" cm="1">
        <f t="array" ref="AB700">SUM(ABS(T700:W700-X699:AA699))</f>
        <v>0</v>
      </c>
      <c r="AC700" s="6">
        <f t="shared" si="139"/>
        <v>0.24864743269127496</v>
      </c>
      <c r="AD700" s="6">
        <f t="shared" si="139"/>
        <v>0.25134083246488526</v>
      </c>
      <c r="AE700" s="6">
        <f t="shared" si="139"/>
        <v>0.24745432391240341</v>
      </c>
      <c r="AF700" s="6">
        <f t="shared" si="130"/>
        <v>0.25255741093143641</v>
      </c>
    </row>
    <row r="701" spans="1:32" x14ac:dyDescent="0.25">
      <c r="A701" s="1">
        <v>43749</v>
      </c>
      <c r="B701" s="3">
        <v>374.92001299999998</v>
      </c>
      <c r="C701" s="5">
        <v>53.299999</v>
      </c>
      <c r="D701" s="3">
        <v>116.139999</v>
      </c>
      <c r="E701" s="3">
        <v>1215.709961</v>
      </c>
      <c r="F701" s="6">
        <f t="shared" si="131"/>
        <v>1.0566072776280189E-2</v>
      </c>
      <c r="G701" s="6">
        <f t="shared" si="131"/>
        <v>-6.7089265747297677E-3</v>
      </c>
      <c r="H701" s="6">
        <f t="shared" si="131"/>
        <v>1.6898695533654751E-2</v>
      </c>
      <c r="I701" s="6">
        <f t="shared" si="127"/>
        <v>5.1592765009624841E-3</v>
      </c>
      <c r="J701" s="3" cm="1">
        <f t="array" ref="J701">B701*INDEX(AJ$3:AJ$7,2022-YEAR($A701))/1000000</f>
        <v>212.90095382214099</v>
      </c>
      <c r="K701" s="3" cm="1">
        <f t="array" ref="K701">C701*INDEX(AK$3:AK$7,2022-YEAR($A701))/1000000</f>
        <v>227.910795724</v>
      </c>
      <c r="L701" s="3" cm="1">
        <f t="array" ref="L701">D701*INDEX(AL$3:AL$7,2022-YEAR($A701))/1000000</f>
        <v>374.14500677850003</v>
      </c>
      <c r="M701" s="3" cm="1">
        <f t="array" ref="M701">E701*INDEX(AM$3:AM$7,2022-YEAR($A701))/1000000</f>
        <v>841.99585614875605</v>
      </c>
      <c r="N701" s="3"/>
      <c r="O701" s="8">
        <v>43749</v>
      </c>
      <c r="P701" s="7">
        <f t="shared" si="132"/>
        <v>1610858.5760159707</v>
      </c>
      <c r="Q701" s="7">
        <f t="shared" si="128"/>
        <v>1621209.4191821085</v>
      </c>
      <c r="R701" s="6">
        <f t="shared" si="129"/>
        <v>1.4514527416826795E-3</v>
      </c>
      <c r="S701" s="9">
        <f t="shared" si="133"/>
        <v>0</v>
      </c>
      <c r="T701" s="7">
        <f t="shared" si="134"/>
        <v>400535.84935509408</v>
      </c>
      <c r="U701" s="7">
        <f t="shared" si="135"/>
        <v>404874.53547905374</v>
      </c>
      <c r="V701" s="7">
        <f t="shared" si="136"/>
        <v>398613.91984652891</v>
      </c>
      <c r="W701" s="7">
        <f t="shared" si="137"/>
        <v>406834.271335294</v>
      </c>
      <c r="X701" s="7">
        <f t="shared" si="138"/>
        <v>404767.94028888922</v>
      </c>
      <c r="Y701" s="7">
        <f t="shared" si="138"/>
        <v>402158.26194854698</v>
      </c>
      <c r="Z701" s="7">
        <f t="shared" si="138"/>
        <v>405349.97511349199</v>
      </c>
      <c r="AA701" s="7">
        <f t="shared" si="138"/>
        <v>408933.24183118041</v>
      </c>
      <c r="AB701" s="7" cm="1">
        <f t="array" ref="AB701">SUM(ABS(T701:W701-X700:AA700))</f>
        <v>0</v>
      </c>
      <c r="AC701" s="6">
        <f t="shared" si="139"/>
        <v>0.24967036059603731</v>
      </c>
      <c r="AD701" s="6">
        <f t="shared" si="139"/>
        <v>0.24806064977801182</v>
      </c>
      <c r="AE701" s="6">
        <f t="shared" si="139"/>
        <v>0.25002937332919573</v>
      </c>
      <c r="AF701" s="6">
        <f t="shared" si="130"/>
        <v>0.25223961629675518</v>
      </c>
    </row>
    <row r="702" spans="1:32" x14ac:dyDescent="0.25">
      <c r="A702" s="1">
        <v>43752</v>
      </c>
      <c r="B702" s="3">
        <v>373.17999300000002</v>
      </c>
      <c r="C702" s="5">
        <v>53.299999</v>
      </c>
      <c r="D702" s="3">
        <v>116.449997</v>
      </c>
      <c r="E702" s="3">
        <v>1217.7700199999999</v>
      </c>
      <c r="F702" s="6">
        <f t="shared" si="131"/>
        <v>-4.6410432616729169E-3</v>
      </c>
      <c r="G702" s="6">
        <f t="shared" si="131"/>
        <v>0</v>
      </c>
      <c r="H702" s="6">
        <f t="shared" si="131"/>
        <v>2.6691751564420496E-3</v>
      </c>
      <c r="I702" s="6">
        <f t="shared" si="127"/>
        <v>1.6945316449537007E-3</v>
      </c>
      <c r="J702" s="3" cm="1">
        <f t="array" ref="J702">B702*INDEX(AJ$3:AJ$7,2022-YEAR($A702))/1000000</f>
        <v>211.91287128500102</v>
      </c>
      <c r="K702" s="3" cm="1">
        <f t="array" ref="K702">C702*INDEX(AK$3:AK$7,2022-YEAR($A702))/1000000</f>
        <v>227.910795724</v>
      </c>
      <c r="L702" s="3" cm="1">
        <f t="array" ref="L702">D702*INDEX(AL$3:AL$7,2022-YEAR($A702))/1000000</f>
        <v>375.14366533549997</v>
      </c>
      <c r="M702" s="3" cm="1">
        <f t="array" ref="M702">E702*INDEX(AM$3:AM$7,2022-YEAR($A702))/1000000</f>
        <v>843.42264477191998</v>
      </c>
      <c r="N702" s="3"/>
      <c r="O702" s="8">
        <v>43752</v>
      </c>
      <c r="P702" s="7">
        <f t="shared" si="132"/>
        <v>1621209.4191821085</v>
      </c>
      <c r="Q702" s="7">
        <f t="shared" si="128"/>
        <v>1621105.7740624836</v>
      </c>
      <c r="R702" s="6">
        <f t="shared" si="129"/>
        <v>6.4256684728574154E-3</v>
      </c>
      <c r="S702" s="9">
        <f t="shared" si="133"/>
        <v>0</v>
      </c>
      <c r="T702" s="7">
        <f t="shared" si="134"/>
        <v>404767.94028888922</v>
      </c>
      <c r="U702" s="7">
        <f t="shared" si="135"/>
        <v>402158.26194854698</v>
      </c>
      <c r="V702" s="7">
        <f t="shared" si="136"/>
        <v>405349.97511349199</v>
      </c>
      <c r="W702" s="7">
        <f t="shared" si="137"/>
        <v>408933.24183118041</v>
      </c>
      <c r="X702" s="7">
        <f t="shared" si="138"/>
        <v>402889.39476707025</v>
      </c>
      <c r="Y702" s="7">
        <f t="shared" si="138"/>
        <v>402158.26194854698</v>
      </c>
      <c r="Z702" s="7">
        <f t="shared" si="138"/>
        <v>406431.92519672931</v>
      </c>
      <c r="AA702" s="7">
        <f t="shared" si="138"/>
        <v>409626.19215013681</v>
      </c>
      <c r="AB702" s="7" cm="1">
        <f t="array" ref="AB702">SUM(ABS(T702:W702-X701:AA701))</f>
        <v>0</v>
      </c>
      <c r="AC702" s="6">
        <f t="shared" si="139"/>
        <v>0.24852751819977253</v>
      </c>
      <c r="AD702" s="6">
        <f t="shared" si="139"/>
        <v>0.24807650949310989</v>
      </c>
      <c r="AE702" s="6">
        <f t="shared" si="139"/>
        <v>0.25071277377429407</v>
      </c>
      <c r="AF702" s="6">
        <f t="shared" si="130"/>
        <v>0.25268319853282334</v>
      </c>
    </row>
    <row r="703" spans="1:32" x14ac:dyDescent="0.25">
      <c r="A703" s="1">
        <v>43753</v>
      </c>
      <c r="B703" s="3">
        <v>370.959991</v>
      </c>
      <c r="C703" s="5">
        <v>53.509998000000003</v>
      </c>
      <c r="D703" s="3">
        <v>119.959999</v>
      </c>
      <c r="E703" s="3">
        <v>1242.23999</v>
      </c>
      <c r="F703" s="6">
        <f t="shared" si="131"/>
        <v>-5.9488773290159447E-3</v>
      </c>
      <c r="G703" s="6">
        <f t="shared" si="131"/>
        <v>3.9399437887419619E-3</v>
      </c>
      <c r="H703" s="6">
        <f t="shared" si="131"/>
        <v>3.0141709664449401E-2</v>
      </c>
      <c r="I703" s="6">
        <f t="shared" si="127"/>
        <v>2.0094081475252601E-2</v>
      </c>
      <c r="J703" s="3" cm="1">
        <f t="array" ref="J703">B703*INDEX(AJ$3:AJ$7,2022-YEAR($A703))/1000000</f>
        <v>210.652227609287</v>
      </c>
      <c r="K703" s="3" cm="1">
        <f t="array" ref="K703">C703*INDEX(AK$3:AK$7,2022-YEAR($A703))/1000000</f>
        <v>228.80875144800001</v>
      </c>
      <c r="L703" s="3" cm="1">
        <f t="array" ref="L703">D703*INDEX(AL$3:AL$7,2022-YEAR($A703))/1000000</f>
        <v>386.45113677849997</v>
      </c>
      <c r="M703" s="3" cm="1">
        <f t="array" ref="M703">E703*INDEX(AM$3:AM$7,2022-YEAR($A703))/1000000</f>
        <v>860.37044811404007</v>
      </c>
      <c r="N703" s="3"/>
      <c r="O703" s="8">
        <v>43753</v>
      </c>
      <c r="P703" s="7">
        <f t="shared" si="132"/>
        <v>1621105.7740624836</v>
      </c>
      <c r="Q703" s="7">
        <f t="shared" si="128"/>
        <v>1640775.1305892135</v>
      </c>
      <c r="R703" s="6">
        <f t="shared" si="129"/>
        <v>-6.3930741086570819E-5</v>
      </c>
      <c r="S703" s="9">
        <f t="shared" si="133"/>
        <v>0</v>
      </c>
      <c r="T703" s="7">
        <f t="shared" si="134"/>
        <v>402889.39476707025</v>
      </c>
      <c r="U703" s="7">
        <f t="shared" si="135"/>
        <v>402158.26194854698</v>
      </c>
      <c r="V703" s="7">
        <f t="shared" si="136"/>
        <v>406431.92519672931</v>
      </c>
      <c r="W703" s="7">
        <f t="shared" si="137"/>
        <v>409626.19215013681</v>
      </c>
      <c r="X703" s="7">
        <f t="shared" si="138"/>
        <v>400492.65518043953</v>
      </c>
      <c r="Y703" s="7">
        <f t="shared" si="138"/>
        <v>403742.74289480242</v>
      </c>
      <c r="Z703" s="7">
        <f t="shared" si="138"/>
        <v>418682.47828437237</v>
      </c>
      <c r="AA703" s="7">
        <f t="shared" si="138"/>
        <v>417857.2542295992</v>
      </c>
      <c r="AB703" s="7" cm="1">
        <f t="array" ref="AB703">SUM(ABS(T703:W703-X702:AA702))</f>
        <v>0</v>
      </c>
      <c r="AC703" s="6">
        <f t="shared" si="139"/>
        <v>0.24408747287425053</v>
      </c>
      <c r="AD703" s="6">
        <f t="shared" si="139"/>
        <v>0.24606829745756548</v>
      </c>
      <c r="AE703" s="6">
        <f t="shared" si="139"/>
        <v>0.25517358867696921</v>
      </c>
      <c r="AF703" s="6">
        <f t="shared" si="130"/>
        <v>0.25467064099121484</v>
      </c>
    </row>
    <row r="704" spans="1:32" x14ac:dyDescent="0.25">
      <c r="A704" s="1">
        <v>43754</v>
      </c>
      <c r="B704" s="3">
        <v>372.42999300000002</v>
      </c>
      <c r="C704" s="5">
        <v>53.490001999999997</v>
      </c>
      <c r="D704" s="3">
        <v>119.68</v>
      </c>
      <c r="E704" s="3">
        <v>1243</v>
      </c>
      <c r="F704" s="6">
        <f t="shared" si="131"/>
        <v>3.9626968828561093E-3</v>
      </c>
      <c r="G704" s="6">
        <f t="shared" si="131"/>
        <v>-3.7368717524532968E-4</v>
      </c>
      <c r="H704" s="6">
        <f t="shared" si="131"/>
        <v>-2.3341030538019947E-3</v>
      </c>
      <c r="I704" s="6">
        <f t="shared" si="127"/>
        <v>6.1180609714539536E-4</v>
      </c>
      <c r="J704" s="3" cm="1">
        <f t="array" ref="J704">B704*INDEX(AJ$3:AJ$7,2022-YEAR($A704))/1000000</f>
        <v>211.48697853500101</v>
      </c>
      <c r="K704" s="3" cm="1">
        <f t="array" ref="K704">C704*INDEX(AK$3:AK$7,2022-YEAR($A704))/1000000</f>
        <v>228.72324855199997</v>
      </c>
      <c r="L704" s="3" cm="1">
        <f t="array" ref="L704">D704*INDEX(AL$3:AL$7,2022-YEAR($A704))/1000000</f>
        <v>385.54912000000002</v>
      </c>
      <c r="M704" s="3" cm="1">
        <f t="array" ref="M704">E704*INDEX(AM$3:AM$7,2022-YEAR($A704))/1000000</f>
        <v>860.89682800000003</v>
      </c>
      <c r="N704" s="3"/>
      <c r="O704" s="8">
        <v>43754</v>
      </c>
      <c r="P704" s="7">
        <f t="shared" si="132"/>
        <v>1640775.1305892135</v>
      </c>
      <c r="Q704" s="7">
        <f t="shared" si="128"/>
        <v>1641489.687665123</v>
      </c>
      <c r="R704" s="6">
        <f t="shared" si="129"/>
        <v>1.2133296199074328E-2</v>
      </c>
      <c r="S704" s="9">
        <f t="shared" si="133"/>
        <v>0</v>
      </c>
      <c r="T704" s="7">
        <f t="shared" si="134"/>
        <v>400492.65518043953</v>
      </c>
      <c r="U704" s="7">
        <f t="shared" si="135"/>
        <v>403742.74289480242</v>
      </c>
      <c r="V704" s="7">
        <f t="shared" si="136"/>
        <v>418682.47828437237</v>
      </c>
      <c r="W704" s="7">
        <f t="shared" si="137"/>
        <v>417857.2542295992</v>
      </c>
      <c r="X704" s="7">
        <f t="shared" si="138"/>
        <v>402079.68617672985</v>
      </c>
      <c r="Y704" s="7">
        <f t="shared" si="138"/>
        <v>403591.86940968427</v>
      </c>
      <c r="Z704" s="7">
        <f t="shared" si="138"/>
        <v>417705.2302332354</v>
      </c>
      <c r="AA704" s="7">
        <f t="shared" si="138"/>
        <v>418112.90184547333</v>
      </c>
      <c r="AB704" s="7" cm="1">
        <f t="array" ref="AB704">SUM(ABS(T704:W704-X703:AA703))</f>
        <v>0</v>
      </c>
      <c r="AC704" s="6">
        <f t="shared" si="139"/>
        <v>0.24494804274320686</v>
      </c>
      <c r="AD704" s="6">
        <f t="shared" si="139"/>
        <v>0.24586926889791111</v>
      </c>
      <c r="AE704" s="6">
        <f t="shared" si="139"/>
        <v>0.2544671668497564</v>
      </c>
      <c r="AF704" s="6">
        <f t="shared" si="130"/>
        <v>0.25471552150912552</v>
      </c>
    </row>
    <row r="705" spans="1:32" x14ac:dyDescent="0.25">
      <c r="A705" s="1">
        <v>43755</v>
      </c>
      <c r="B705" s="3">
        <v>369.05999800000001</v>
      </c>
      <c r="C705" s="5">
        <v>53.790000999999997</v>
      </c>
      <c r="D705" s="3">
        <v>120.349998</v>
      </c>
      <c r="E705" s="3">
        <v>1252.8000489999999</v>
      </c>
      <c r="F705" s="6">
        <f t="shared" si="131"/>
        <v>-9.0486670336457076E-3</v>
      </c>
      <c r="G705" s="6">
        <f t="shared" si="131"/>
        <v>5.6085060531498865E-3</v>
      </c>
      <c r="H705" s="6">
        <f t="shared" si="131"/>
        <v>5.5982453208556215E-3</v>
      </c>
      <c r="I705" s="6">
        <f t="shared" si="127"/>
        <v>7.8841906677393769E-3</v>
      </c>
      <c r="J705" s="3" cm="1">
        <f t="array" ref="J705">B705*INDEX(AJ$3:AJ$7,2022-YEAR($A705))/1000000</f>
        <v>209.573303284286</v>
      </c>
      <c r="K705" s="3" cm="1">
        <f t="array" ref="K705">C705*INDEX(AK$3:AK$7,2022-YEAR($A705))/1000000</f>
        <v>230.00604427599998</v>
      </c>
      <c r="L705" s="3" cm="1">
        <f t="array" ref="L705">D705*INDEX(AL$3:AL$7,2022-YEAR($A705))/1000000</f>
        <v>387.70751855699996</v>
      </c>
      <c r="M705" s="3" cm="1">
        <f t="array" ref="M705">E705*INDEX(AM$3:AM$7,2022-YEAR($A705))/1000000</f>
        <v>867.68430273720401</v>
      </c>
      <c r="N705" s="3"/>
      <c r="O705" s="8">
        <v>43755</v>
      </c>
      <c r="P705" s="7">
        <f t="shared" si="132"/>
        <v>1641489.687665123</v>
      </c>
      <c r="Q705" s="7">
        <f t="shared" si="128"/>
        <v>1645749.8480959451</v>
      </c>
      <c r="R705" s="6">
        <f t="shared" si="129"/>
        <v>4.3549969925060772E-4</v>
      </c>
      <c r="S705" s="9">
        <f t="shared" si="133"/>
        <v>0</v>
      </c>
      <c r="T705" s="7">
        <f t="shared" si="134"/>
        <v>402079.68617672985</v>
      </c>
      <c r="U705" s="7">
        <f t="shared" si="135"/>
        <v>403591.86940968427</v>
      </c>
      <c r="V705" s="7">
        <f t="shared" si="136"/>
        <v>417705.2302332354</v>
      </c>
      <c r="W705" s="7">
        <f t="shared" si="137"/>
        <v>418112.90184547333</v>
      </c>
      <c r="X705" s="7">
        <f t="shared" si="138"/>
        <v>398441.40097552387</v>
      </c>
      <c r="Y705" s="7">
        <f t="shared" si="138"/>
        <v>405855.4168522706</v>
      </c>
      <c r="Z705" s="7">
        <f t="shared" si="138"/>
        <v>420043.64658388554</v>
      </c>
      <c r="AA705" s="7">
        <f t="shared" si="138"/>
        <v>421409.38368426485</v>
      </c>
      <c r="AB705" s="7" cm="1">
        <f t="array" ref="AB705">SUM(ABS(T705:W705-X704:AA704))</f>
        <v>0</v>
      </c>
      <c r="AC705" s="6">
        <f t="shared" si="139"/>
        <v>0.24210325854594594</v>
      </c>
      <c r="AD705" s="6">
        <f t="shared" si="139"/>
        <v>0.24660820556770896</v>
      </c>
      <c r="AE705" s="6">
        <f t="shared" si="139"/>
        <v>0.25522933942230419</v>
      </c>
      <c r="AF705" s="6">
        <f t="shared" si="130"/>
        <v>0.25605919646404074</v>
      </c>
    </row>
    <row r="706" spans="1:32" x14ac:dyDescent="0.25">
      <c r="A706" s="1">
        <v>43756</v>
      </c>
      <c r="B706" s="3">
        <v>344</v>
      </c>
      <c r="C706" s="5">
        <v>54.779998999999997</v>
      </c>
      <c r="D706" s="3">
        <v>120.55999799999999</v>
      </c>
      <c r="E706" s="3">
        <v>1244.410034</v>
      </c>
      <c r="F706" s="6">
        <f t="shared" si="131"/>
        <v>-6.7902233067264062E-2</v>
      </c>
      <c r="G706" s="6">
        <f t="shared" si="131"/>
        <v>1.8404870451666389E-2</v>
      </c>
      <c r="H706" s="6">
        <f t="shared" si="131"/>
        <v>1.7449107061886515E-3</v>
      </c>
      <c r="I706" s="6">
        <f t="shared" si="127"/>
        <v>-6.6970104341047554E-3</v>
      </c>
      <c r="J706" s="3" cm="1">
        <f t="array" ref="J706">B706*INDEX(AJ$3:AJ$7,2022-YEAR($A706))/1000000</f>
        <v>195.34280799999999</v>
      </c>
      <c r="K706" s="3" cm="1">
        <f t="array" ref="K706">C706*INDEX(AK$3:AK$7,2022-YEAR($A706))/1000000</f>
        <v>234.23927572399998</v>
      </c>
      <c r="L706" s="3" cm="1">
        <f t="array" ref="L706">D706*INDEX(AL$3:AL$7,2022-YEAR($A706))/1000000</f>
        <v>388.38403355700001</v>
      </c>
      <c r="M706" s="3" cm="1">
        <f t="array" ref="M706">E706*INDEX(AM$3:AM$7,2022-YEAR($A706))/1000000</f>
        <v>861.87341190826407</v>
      </c>
      <c r="N706" s="3"/>
      <c r="O706" s="8">
        <v>43756</v>
      </c>
      <c r="P706" s="7">
        <f t="shared" si="132"/>
        <v>1645749.8480959451</v>
      </c>
      <c r="Q706" s="7">
        <f t="shared" si="128"/>
        <v>1624075.2592089584</v>
      </c>
      <c r="R706" s="6">
        <f t="shared" si="129"/>
        <v>2.595301367309677E-3</v>
      </c>
      <c r="S706" s="9">
        <f t="shared" si="133"/>
        <v>0</v>
      </c>
      <c r="T706" s="7">
        <f t="shared" si="134"/>
        <v>398441.40097552387</v>
      </c>
      <c r="U706" s="7">
        <f t="shared" si="135"/>
        <v>405855.4168522706</v>
      </c>
      <c r="V706" s="7">
        <f t="shared" si="136"/>
        <v>420043.64658388554</v>
      </c>
      <c r="W706" s="7">
        <f t="shared" si="137"/>
        <v>421409.38368426485</v>
      </c>
      <c r="X706" s="7">
        <f t="shared" si="138"/>
        <v>371386.34010283666</v>
      </c>
      <c r="Y706" s="7">
        <f t="shared" si="138"/>
        <v>413325.13322154369</v>
      </c>
      <c r="Z706" s="7">
        <f t="shared" si="138"/>
        <v>420776.58523987635</v>
      </c>
      <c r="AA706" s="7">
        <f t="shared" si="138"/>
        <v>418587.20064470166</v>
      </c>
      <c r="AB706" s="7" cm="1">
        <f t="array" ref="AB706">SUM(ABS(T706:W706-X705:AA705))</f>
        <v>0</v>
      </c>
      <c r="AC706" s="6">
        <f t="shared" si="139"/>
        <v>0.22867557275869627</v>
      </c>
      <c r="AD706" s="6">
        <f t="shared" si="139"/>
        <v>0.25449875606310435</v>
      </c>
      <c r="AE706" s="6">
        <f t="shared" si="139"/>
        <v>0.2590868759646181</v>
      </c>
      <c r="AF706" s="6">
        <f t="shared" si="130"/>
        <v>0.25773879521358128</v>
      </c>
    </row>
    <row r="707" spans="1:32" x14ac:dyDescent="0.25">
      <c r="A707" s="1">
        <v>43759</v>
      </c>
      <c r="B707" s="3">
        <v>331.05999800000001</v>
      </c>
      <c r="C707" s="5">
        <v>54.23</v>
      </c>
      <c r="D707" s="3">
        <v>123.550003</v>
      </c>
      <c r="E707" s="3">
        <v>1244.280029</v>
      </c>
      <c r="F707" s="6">
        <f t="shared" si="131"/>
        <v>-3.761628488372093E-2</v>
      </c>
      <c r="G707" s="6">
        <f t="shared" si="131"/>
        <v>-1.0040142571013932E-2</v>
      </c>
      <c r="H707" s="6">
        <f t="shared" si="131"/>
        <v>2.4800970882564277E-2</v>
      </c>
      <c r="I707" s="6">
        <f t="shared" si="127"/>
        <v>-1.0447119233047975E-4</v>
      </c>
      <c r="J707" s="3" cm="1">
        <f t="array" ref="J707">B707*INDEX(AJ$3:AJ$7,2022-YEAR($A707))/1000000</f>
        <v>187.994737284286</v>
      </c>
      <c r="K707" s="3" cm="1">
        <f t="array" ref="K707">C707*INDEX(AK$3:AK$7,2022-YEAR($A707))/1000000</f>
        <v>231.88748000000001</v>
      </c>
      <c r="L707" s="3" cm="1">
        <f t="array" ref="L707">D707*INDEX(AL$3:AL$7,2022-YEAR($A707))/1000000</f>
        <v>398.01633466449999</v>
      </c>
      <c r="M707" s="3" cm="1">
        <f t="array" ref="M707">E707*INDEX(AM$3:AM$7,2022-YEAR($A707))/1000000</f>
        <v>861.78337096528401</v>
      </c>
      <c r="N707" s="3"/>
      <c r="O707" s="8">
        <v>43759</v>
      </c>
      <c r="P707" s="7">
        <f t="shared" si="132"/>
        <v>1624075.2592089584</v>
      </c>
      <c r="Q707" s="7">
        <f t="shared" si="128"/>
        <v>1616347.1791066534</v>
      </c>
      <c r="R707" s="6">
        <f t="shared" si="129"/>
        <v>-1.3170038515916138E-2</v>
      </c>
      <c r="S707" s="9">
        <f t="shared" si="133"/>
        <v>0</v>
      </c>
      <c r="T707" s="7">
        <f t="shared" si="134"/>
        <v>371386.34010283666</v>
      </c>
      <c r="U707" s="7">
        <f t="shared" si="135"/>
        <v>413325.13322154369</v>
      </c>
      <c r="V707" s="7">
        <f t="shared" si="136"/>
        <v>420776.58523987635</v>
      </c>
      <c r="W707" s="7">
        <f t="shared" si="137"/>
        <v>418587.20064470166</v>
      </c>
      <c r="X707" s="7">
        <f t="shared" si="138"/>
        <v>357416.1657316059</v>
      </c>
      <c r="Y707" s="7">
        <f t="shared" si="138"/>
        <v>409175.28995581606</v>
      </c>
      <c r="Z707" s="7">
        <f t="shared" si="138"/>
        <v>431212.25307847536</v>
      </c>
      <c r="AA707" s="7">
        <f t="shared" si="138"/>
        <v>418543.47034075606</v>
      </c>
      <c r="AB707" s="7" cm="1">
        <f t="array" ref="AB707">SUM(ABS(T707:W707-X706:AA706))</f>
        <v>0</v>
      </c>
      <c r="AC707" s="6">
        <f t="shared" si="139"/>
        <v>0.22112586352218458</v>
      </c>
      <c r="AD707" s="6">
        <f t="shared" si="139"/>
        <v>0.25314814493131671</v>
      </c>
      <c r="AE707" s="6">
        <f t="shared" si="139"/>
        <v>0.26678195046982672</v>
      </c>
      <c r="AF707" s="6">
        <f t="shared" si="130"/>
        <v>0.2589440410766719</v>
      </c>
    </row>
    <row r="708" spans="1:32" x14ac:dyDescent="0.25">
      <c r="A708" s="1">
        <v>43760</v>
      </c>
      <c r="B708" s="3">
        <v>337</v>
      </c>
      <c r="C708" s="5">
        <v>53.849997999999999</v>
      </c>
      <c r="D708" s="3">
        <v>124.790001</v>
      </c>
      <c r="E708" s="3">
        <v>1241.1999510000001</v>
      </c>
      <c r="F708" s="6">
        <f t="shared" si="131"/>
        <v>1.7942373092142638E-2</v>
      </c>
      <c r="G708" s="6">
        <f t="shared" si="131"/>
        <v>-7.0072284713258437E-3</v>
      </c>
      <c r="H708" s="6">
        <f t="shared" si="131"/>
        <v>1.0036406069532822E-2</v>
      </c>
      <c r="I708" s="6">
        <f t="shared" si="131"/>
        <v>-2.4753897259569557E-3</v>
      </c>
      <c r="J708" s="3" cm="1">
        <f t="array" ref="J708">B708*INDEX(AJ$3:AJ$7,2022-YEAR($A708))/1000000</f>
        <v>191.36780899999999</v>
      </c>
      <c r="K708" s="3" cm="1">
        <f t="array" ref="K708">C708*INDEX(AK$3:AK$7,2022-YEAR($A708))/1000000</f>
        <v>230.26259144799999</v>
      </c>
      <c r="L708" s="3" cm="1">
        <f t="array" ref="L708">D708*INDEX(AL$3:AL$7,2022-YEAR($A708))/1000000</f>
        <v>402.01098822150004</v>
      </c>
      <c r="M708" s="3" cm="1">
        <f t="array" ref="M708">E708*INDEX(AM$3:AM$7,2022-YEAR($A708))/1000000</f>
        <v>859.65012126279601</v>
      </c>
      <c r="N708" s="3"/>
      <c r="O708" s="8">
        <v>43760</v>
      </c>
      <c r="P708" s="7">
        <f t="shared" si="132"/>
        <v>1616347.1791066534</v>
      </c>
      <c r="Q708" s="7">
        <f t="shared" ref="Q708:Q771" si="140">SUM(X708:AA708)</f>
        <v>1623184.6516275376</v>
      </c>
      <c r="R708" s="6">
        <f t="shared" ref="R708:R771" si="141">P708/P707-1</f>
        <v>-4.758449498251105E-3</v>
      </c>
      <c r="S708" s="9">
        <f t="shared" si="133"/>
        <v>0</v>
      </c>
      <c r="T708" s="7">
        <f t="shared" si="134"/>
        <v>357416.1657316059</v>
      </c>
      <c r="U708" s="7">
        <f t="shared" si="135"/>
        <v>409175.28995581606</v>
      </c>
      <c r="V708" s="7">
        <f t="shared" si="136"/>
        <v>431212.25307847536</v>
      </c>
      <c r="W708" s="7">
        <f t="shared" si="137"/>
        <v>418543.47034075606</v>
      </c>
      <c r="X708" s="7">
        <f t="shared" si="138"/>
        <v>363829.05992632546</v>
      </c>
      <c r="Y708" s="7">
        <f t="shared" si="138"/>
        <v>406308.10521427472</v>
      </c>
      <c r="Z708" s="7">
        <f t="shared" si="138"/>
        <v>435540.07435252913</v>
      </c>
      <c r="AA708" s="7">
        <f t="shared" ref="AA708:AA771" si="142">W708*E708/E707</f>
        <v>417507.41213440819</v>
      </c>
      <c r="AB708" s="7" cm="1">
        <f t="array" ref="AB708">SUM(ABS(T708:W708-X707:AA707))</f>
        <v>0</v>
      </c>
      <c r="AC708" s="6">
        <f t="shared" si="139"/>
        <v>0.22414520711585137</v>
      </c>
      <c r="AD708" s="6">
        <f t="shared" si="139"/>
        <v>0.25031539375811435</v>
      </c>
      <c r="AE708" s="6">
        <f t="shared" si="139"/>
        <v>0.26832441639700144</v>
      </c>
      <c r="AF708" s="6">
        <f t="shared" si="139"/>
        <v>0.25721498272903282</v>
      </c>
    </row>
    <row r="709" spans="1:32" x14ac:dyDescent="0.25">
      <c r="A709" s="1">
        <v>43761</v>
      </c>
      <c r="B709" s="3">
        <v>340.5</v>
      </c>
      <c r="C709" s="5">
        <v>54.639999000000003</v>
      </c>
      <c r="D709" s="3">
        <v>125.120003</v>
      </c>
      <c r="E709" s="3">
        <v>1257.630005</v>
      </c>
      <c r="F709" s="6">
        <f t="shared" ref="F709:I772" si="143">B709/B708-1</f>
        <v>1.0385756676557945E-2</v>
      </c>
      <c r="G709" s="6">
        <f t="shared" si="143"/>
        <v>1.4670399802057643E-2</v>
      </c>
      <c r="H709" s="6">
        <f t="shared" si="143"/>
        <v>2.6444586694089889E-3</v>
      </c>
      <c r="I709" s="6">
        <f t="shared" si="143"/>
        <v>1.3237233845169394E-2</v>
      </c>
      <c r="J709" s="3" cm="1">
        <f t="array" ref="J709">B709*INDEX(AJ$3:AJ$7,2022-YEAR($A709))/1000000</f>
        <v>193.35530850000001</v>
      </c>
      <c r="K709" s="3" cm="1">
        <f t="array" ref="K709">C709*INDEX(AK$3:AK$7,2022-YEAR($A709))/1000000</f>
        <v>233.64063572400002</v>
      </c>
      <c r="L709" s="3" cm="1">
        <f t="array" ref="L709">D709*INDEX(AL$3:AL$7,2022-YEAR($A709))/1000000</f>
        <v>403.07408966449998</v>
      </c>
      <c r="M709" s="3" cm="1">
        <f t="array" ref="M709">E709*INDEX(AM$3:AM$7,2022-YEAR($A709))/1000000</f>
        <v>871.02951094297998</v>
      </c>
      <c r="N709" s="3"/>
      <c r="O709" s="8">
        <v>43761</v>
      </c>
      <c r="P709" s="7">
        <f t="shared" ref="P709:P772" si="144">SUM(T709:W709)</f>
        <v>1623184.6516275376</v>
      </c>
      <c r="Q709" s="7">
        <f t="shared" si="140"/>
        <v>1639602.4050341144</v>
      </c>
      <c r="R709" s="6">
        <f t="shared" si="141"/>
        <v>4.2302004230694301E-3</v>
      </c>
      <c r="S709" s="9">
        <f t="shared" ref="S709:S772" si="145">IF(MONTH(A709)=MONTH(A708),0,1)</f>
        <v>0</v>
      </c>
      <c r="T709" s="7">
        <f t="shared" ref="T709:T772" si="146">IF($S709=0,X708,$Q708/4)</f>
        <v>363829.05992632546</v>
      </c>
      <c r="U709" s="7">
        <f t="shared" ref="U709:U772" si="147">IF($S709=0,Y708,$Q708/4)</f>
        <v>406308.10521427472</v>
      </c>
      <c r="V709" s="7">
        <f t="shared" ref="V709:V772" si="148">IF($S709=0,Z708,$Q708/4)</f>
        <v>435540.07435252913</v>
      </c>
      <c r="W709" s="7">
        <f t="shared" ref="W709:W772" si="149">IF($S709=0,AA708,$Q708/4)</f>
        <v>417507.41213440819</v>
      </c>
      <c r="X709" s="7">
        <f t="shared" ref="X709:AA772" si="150">T709*B709/B708</f>
        <v>367607.70001458103</v>
      </c>
      <c r="Y709" s="7">
        <f t="shared" si="150"/>
        <v>412268.80756058462</v>
      </c>
      <c r="Z709" s="7">
        <f t="shared" si="150"/>
        <v>436691.84207802569</v>
      </c>
      <c r="AA709" s="7">
        <f t="shared" si="142"/>
        <v>423034.05538092292</v>
      </c>
      <c r="AB709" s="7" cm="1">
        <f t="array" ref="AB709">SUM(ABS(T709:W709-X708:AA708))</f>
        <v>0</v>
      </c>
      <c r="AC709" s="6">
        <f t="shared" ref="AC709:AF772" si="151">X709/$Q709</f>
        <v>0.22420539204254974</v>
      </c>
      <c r="AD709" s="6">
        <f t="shared" si="151"/>
        <v>0.25144437840221806</v>
      </c>
      <c r="AE709" s="6">
        <f t="shared" si="151"/>
        <v>0.26634008387474867</v>
      </c>
      <c r="AF709" s="6">
        <f t="shared" si="151"/>
        <v>0.25801014568048347</v>
      </c>
    </row>
    <row r="710" spans="1:32" x14ac:dyDescent="0.25">
      <c r="A710" s="1">
        <v>43762</v>
      </c>
      <c r="B710" s="3">
        <v>344.54998799999998</v>
      </c>
      <c r="C710" s="5">
        <v>54.610000999999997</v>
      </c>
      <c r="D710" s="3">
        <v>125.029999</v>
      </c>
      <c r="E710" s="3">
        <v>1259.1099850000001</v>
      </c>
      <c r="F710" s="6">
        <f t="shared" si="143"/>
        <v>1.1894237885462511E-2</v>
      </c>
      <c r="G710" s="6">
        <f t="shared" si="143"/>
        <v>-5.4901172307864066E-4</v>
      </c>
      <c r="H710" s="6">
        <f t="shared" si="143"/>
        <v>-7.1934141497742576E-4</v>
      </c>
      <c r="I710" s="6">
        <f t="shared" si="143"/>
        <v>1.1768008031902699E-3</v>
      </c>
      <c r="J710" s="3" cm="1">
        <f t="array" ref="J710">B710*INDEX(AJ$3:AJ$7,2022-YEAR($A710))/1000000</f>
        <v>195.655122535716</v>
      </c>
      <c r="K710" s="3" cm="1">
        <f t="array" ref="K710">C710*INDEX(AK$3:AK$7,2022-YEAR($A710))/1000000</f>
        <v>233.512364276</v>
      </c>
      <c r="L710" s="3" cm="1">
        <f t="array" ref="L710">D710*INDEX(AL$3:AL$7,2022-YEAR($A710))/1000000</f>
        <v>402.78414177850004</v>
      </c>
      <c r="M710" s="3" cm="1">
        <f t="array" ref="M710">E710*INDEX(AM$3:AM$7,2022-YEAR($A710))/1000000</f>
        <v>872.05453917106013</v>
      </c>
      <c r="N710" s="3"/>
      <c r="O710" s="8">
        <v>43762</v>
      </c>
      <c r="P710" s="7">
        <f t="shared" si="144"/>
        <v>1639602.4050341144</v>
      </c>
      <c r="Q710" s="7">
        <f t="shared" si="140"/>
        <v>1643932.1743467648</v>
      </c>
      <c r="R710" s="6">
        <f t="shared" si="141"/>
        <v>1.011453218838354E-2</v>
      </c>
      <c r="S710" s="9">
        <f t="shared" si="145"/>
        <v>0</v>
      </c>
      <c r="T710" s="7">
        <f t="shared" si="146"/>
        <v>367607.70001458103</v>
      </c>
      <c r="U710" s="7">
        <f t="shared" si="147"/>
        <v>412268.80756058462</v>
      </c>
      <c r="V710" s="7">
        <f t="shared" si="148"/>
        <v>436691.84207802569</v>
      </c>
      <c r="W710" s="7">
        <f t="shared" si="149"/>
        <v>423034.05538092292</v>
      </c>
      <c r="X710" s="7">
        <f t="shared" si="150"/>
        <v>371980.11344708223</v>
      </c>
      <c r="Y710" s="7">
        <f t="shared" si="150"/>
        <v>412042.46715217421</v>
      </c>
      <c r="Z710" s="7">
        <f t="shared" si="150"/>
        <v>436377.71155043622</v>
      </c>
      <c r="AA710" s="7">
        <f t="shared" si="142"/>
        <v>423531.88219707197</v>
      </c>
      <c r="AB710" s="7" cm="1">
        <f t="array" ref="AB710">SUM(ABS(T710:W710-X709:AA709))</f>
        <v>0</v>
      </c>
      <c r="AC710" s="6">
        <f t="shared" si="151"/>
        <v>0.22627461111337685</v>
      </c>
      <c r="AD710" s="6">
        <f t="shared" si="151"/>
        <v>0.2506444448147041</v>
      </c>
      <c r="AE710" s="6">
        <f t="shared" si="151"/>
        <v>0.26544751563356672</v>
      </c>
      <c r="AF710" s="6">
        <f t="shared" si="151"/>
        <v>0.25763342843835219</v>
      </c>
    </row>
    <row r="711" spans="1:32" x14ac:dyDescent="0.25">
      <c r="A711" s="1">
        <v>43763</v>
      </c>
      <c r="B711" s="3">
        <v>339.82998700000002</v>
      </c>
      <c r="C711" s="5">
        <v>53.75</v>
      </c>
      <c r="D711" s="3">
        <v>126.029999</v>
      </c>
      <c r="E711" s="3">
        <v>1264.3000489999999</v>
      </c>
      <c r="F711" s="6">
        <f t="shared" si="143"/>
        <v>-1.3699031096759073E-2</v>
      </c>
      <c r="G711" s="6">
        <f t="shared" si="143"/>
        <v>-1.574804951935449E-2</v>
      </c>
      <c r="H711" s="6">
        <f t="shared" si="143"/>
        <v>7.9980805246586684E-3</v>
      </c>
      <c r="I711" s="6">
        <f t="shared" si="143"/>
        <v>4.1220100402903359E-3</v>
      </c>
      <c r="J711" s="3" cm="1">
        <f t="array" ref="J711">B711*INDEX(AJ$3:AJ$7,2022-YEAR($A711))/1000000</f>
        <v>192.974836927859</v>
      </c>
      <c r="K711" s="3" cm="1">
        <f t="array" ref="K711">C711*INDEX(AK$3:AK$7,2022-YEAR($A711))/1000000</f>
        <v>229.83500000000001</v>
      </c>
      <c r="L711" s="3" cm="1">
        <f t="array" ref="L711">D711*INDEX(AL$3:AL$7,2022-YEAR($A711))/1000000</f>
        <v>406.00564177850003</v>
      </c>
      <c r="M711" s="3" cm="1">
        <f t="array" ref="M711">E711*INDEX(AM$3:AM$7,2022-YEAR($A711))/1000000</f>
        <v>875.64915673720395</v>
      </c>
      <c r="N711" s="3"/>
      <c r="O711" s="8">
        <v>43763</v>
      </c>
      <c r="P711" s="7">
        <f t="shared" si="144"/>
        <v>1643932.1743467648</v>
      </c>
      <c r="Q711" s="7">
        <f t="shared" si="140"/>
        <v>1637583.5287754338</v>
      </c>
      <c r="R711" s="6">
        <f t="shared" si="141"/>
        <v>2.6407434505808514E-3</v>
      </c>
      <c r="S711" s="9">
        <f t="shared" si="145"/>
        <v>0</v>
      </c>
      <c r="T711" s="7">
        <f t="shared" si="146"/>
        <v>371980.11344708223</v>
      </c>
      <c r="U711" s="7">
        <f t="shared" si="147"/>
        <v>412042.46715217421</v>
      </c>
      <c r="V711" s="7">
        <f t="shared" si="148"/>
        <v>436377.71155043622</v>
      </c>
      <c r="W711" s="7">
        <f t="shared" si="149"/>
        <v>423531.88219707197</v>
      </c>
      <c r="X711" s="7">
        <f t="shared" si="150"/>
        <v>366884.34630559466</v>
      </c>
      <c r="Y711" s="7">
        <f t="shared" si="150"/>
        <v>405553.60197538475</v>
      </c>
      <c r="Z711" s="7">
        <f t="shared" si="150"/>
        <v>439867.8956265829</v>
      </c>
      <c r="AA711" s="7">
        <f t="shared" si="142"/>
        <v>425277.6848678714</v>
      </c>
      <c r="AB711" s="7" cm="1">
        <f t="array" ref="AB711">SUM(ABS(T711:W711-X710:AA710))</f>
        <v>0</v>
      </c>
      <c r="AC711" s="6">
        <f t="shared" si="151"/>
        <v>0.22404008092335087</v>
      </c>
      <c r="AD711" s="6">
        <f t="shared" si="151"/>
        <v>0.24765368901741036</v>
      </c>
      <c r="AE711" s="6">
        <f t="shared" si="151"/>
        <v>0.26860791397646205</v>
      </c>
      <c r="AF711" s="6">
        <f t="shared" si="151"/>
        <v>0.25969831608277666</v>
      </c>
    </row>
    <row r="712" spans="1:32" x14ac:dyDescent="0.25">
      <c r="A712" s="1">
        <v>43766</v>
      </c>
      <c r="B712" s="3">
        <v>340.88000499999998</v>
      </c>
      <c r="C712" s="5">
        <v>53.57</v>
      </c>
      <c r="D712" s="3">
        <v>126.510002</v>
      </c>
      <c r="E712" s="3">
        <v>1288.9799800000001</v>
      </c>
      <c r="F712" s="6">
        <f t="shared" si="143"/>
        <v>3.0898332700697306E-3</v>
      </c>
      <c r="G712" s="6">
        <f t="shared" si="143"/>
        <v>-3.3488372093023466E-3</v>
      </c>
      <c r="H712" s="6">
        <f t="shared" si="143"/>
        <v>3.8086408300297414E-3</v>
      </c>
      <c r="I712" s="6">
        <f t="shared" si="143"/>
        <v>1.9520628049900512E-2</v>
      </c>
      <c r="J712" s="3" cm="1">
        <f t="array" ref="J712">B712*INDEX(AJ$3:AJ$7,2022-YEAR($A712))/1000000</f>
        <v>193.57109699928498</v>
      </c>
      <c r="K712" s="3" cm="1">
        <f t="array" ref="K712">C712*INDEX(AK$3:AK$7,2022-YEAR($A712))/1000000</f>
        <v>229.06532000000001</v>
      </c>
      <c r="L712" s="3" cm="1">
        <f t="array" ref="L712">D712*INDEX(AL$3:AL$7,2022-YEAR($A712))/1000000</f>
        <v>407.55197144300001</v>
      </c>
      <c r="M712" s="3" cm="1">
        <f t="array" ref="M712">E712*INDEX(AM$3:AM$7,2022-YEAR($A712))/1000000</f>
        <v>892.74237822808004</v>
      </c>
      <c r="N712" s="3"/>
      <c r="O712" s="8">
        <v>43766</v>
      </c>
      <c r="P712" s="7">
        <f t="shared" si="144"/>
        <v>1637583.5287754338</v>
      </c>
      <c r="Q712" s="7">
        <f t="shared" si="140"/>
        <v>1647335.993573586</v>
      </c>
      <c r="R712" s="6">
        <f t="shared" si="141"/>
        <v>-3.8618658788971416E-3</v>
      </c>
      <c r="S712" s="9">
        <f t="shared" si="145"/>
        <v>0</v>
      </c>
      <c r="T712" s="7">
        <f t="shared" si="146"/>
        <v>366884.34630559466</v>
      </c>
      <c r="U712" s="7">
        <f t="shared" si="147"/>
        <v>405553.60197538475</v>
      </c>
      <c r="V712" s="7">
        <f t="shared" si="148"/>
        <v>439867.8956265829</v>
      </c>
      <c r="W712" s="7">
        <f t="shared" si="149"/>
        <v>425277.6848678714</v>
      </c>
      <c r="X712" s="7">
        <f t="shared" si="150"/>
        <v>368017.95776507747</v>
      </c>
      <c r="Y712" s="7">
        <f t="shared" si="150"/>
        <v>404195.46898272302</v>
      </c>
      <c r="Z712" s="7">
        <f t="shared" si="150"/>
        <v>441543.19445368554</v>
      </c>
      <c r="AA712" s="7">
        <f t="shared" si="142"/>
        <v>433579.37237210001</v>
      </c>
      <c r="AB712" s="7" cm="1">
        <f t="array" ref="AB712">SUM(ABS(T712:W712-X711:AA711))</f>
        <v>0</v>
      </c>
      <c r="AC712" s="6">
        <f t="shared" si="151"/>
        <v>0.22340187988409799</v>
      </c>
      <c r="AD712" s="6">
        <f t="shared" si="151"/>
        <v>0.24536310173487855</v>
      </c>
      <c r="AE712" s="6">
        <f t="shared" si="151"/>
        <v>0.26803469126892598</v>
      </c>
      <c r="AF712" s="6">
        <f t="shared" si="151"/>
        <v>0.26320032711209751</v>
      </c>
    </row>
    <row r="713" spans="1:32" x14ac:dyDescent="0.25">
      <c r="A713" s="1">
        <v>43767</v>
      </c>
      <c r="B713" s="3">
        <v>348.92999300000002</v>
      </c>
      <c r="C713" s="5">
        <v>53.41</v>
      </c>
      <c r="D713" s="3">
        <v>126.43</v>
      </c>
      <c r="E713" s="3">
        <v>1260.660034</v>
      </c>
      <c r="F713" s="6">
        <f t="shared" si="143"/>
        <v>2.3615312960348245E-2</v>
      </c>
      <c r="G713" s="6">
        <f t="shared" si="143"/>
        <v>-2.9867463132350336E-3</v>
      </c>
      <c r="H713" s="6">
        <f t="shared" si="143"/>
        <v>-6.3237687720529845E-4</v>
      </c>
      <c r="I713" s="6">
        <f t="shared" si="143"/>
        <v>-2.1970819127850261E-2</v>
      </c>
      <c r="J713" s="3" cm="1">
        <f t="array" ref="J713">B713*INDEX(AJ$3:AJ$7,2022-YEAR($A713))/1000000</f>
        <v>198.14233903500102</v>
      </c>
      <c r="K713" s="3" cm="1">
        <f t="array" ref="K713">C713*INDEX(AK$3:AK$7,2022-YEAR($A713))/1000000</f>
        <v>228.38115999999999</v>
      </c>
      <c r="L713" s="3" cm="1">
        <f t="array" ref="L713">D713*INDEX(AL$3:AL$7,2022-YEAR($A713))/1000000</f>
        <v>407.29424499999999</v>
      </c>
      <c r="M713" s="3" cm="1">
        <f t="array" ref="M713">E713*INDEX(AM$3:AM$7,2022-YEAR($A713))/1000000</f>
        <v>873.12809690826407</v>
      </c>
      <c r="N713" s="3"/>
      <c r="O713" s="8">
        <v>43767</v>
      </c>
      <c r="P713" s="7">
        <f t="shared" si="144"/>
        <v>1647335.993573586</v>
      </c>
      <c r="Q713" s="7">
        <f t="shared" si="140"/>
        <v>1645014.3078200121</v>
      </c>
      <c r="R713" s="6">
        <f t="shared" si="141"/>
        <v>5.9553999089407839E-3</v>
      </c>
      <c r="S713" s="9">
        <f t="shared" si="145"/>
        <v>0</v>
      </c>
      <c r="T713" s="7">
        <f t="shared" si="146"/>
        <v>368017.95776507747</v>
      </c>
      <c r="U713" s="7">
        <f t="shared" si="147"/>
        <v>404195.46898272302</v>
      </c>
      <c r="V713" s="7">
        <f t="shared" si="148"/>
        <v>441543.19445368554</v>
      </c>
      <c r="W713" s="7">
        <f t="shared" si="149"/>
        <v>433579.37237210001</v>
      </c>
      <c r="X713" s="7">
        <f t="shared" si="150"/>
        <v>376708.81701272796</v>
      </c>
      <c r="Y713" s="7">
        <f t="shared" si="150"/>
        <v>402988.23965591256</v>
      </c>
      <c r="Z713" s="7">
        <f t="shared" si="150"/>
        <v>441263.97274722566</v>
      </c>
      <c r="AA713" s="7">
        <f t="shared" si="142"/>
        <v>424053.27840414579</v>
      </c>
      <c r="AB713" s="7" cm="1">
        <f t="array" ref="AB713">SUM(ABS(T713:W713-X712:AA712))</f>
        <v>0</v>
      </c>
      <c r="AC713" s="6">
        <f t="shared" si="151"/>
        <v>0.22900032858191119</v>
      </c>
      <c r="AD713" s="6">
        <f t="shared" si="151"/>
        <v>0.24497552254725141</v>
      </c>
      <c r="AE713" s="6">
        <f t="shared" si="151"/>
        <v>0.26824324302199698</v>
      </c>
      <c r="AF713" s="6">
        <f t="shared" si="151"/>
        <v>0.25778090584884034</v>
      </c>
    </row>
    <row r="714" spans="1:32" x14ac:dyDescent="0.25">
      <c r="A714" s="1">
        <v>43768</v>
      </c>
      <c r="B714" s="3">
        <v>346.05999800000001</v>
      </c>
      <c r="C714" s="5">
        <v>53.939999</v>
      </c>
      <c r="D714" s="3">
        <v>125.730003</v>
      </c>
      <c r="E714" s="3">
        <v>1260.6999510000001</v>
      </c>
      <c r="F714" s="6">
        <f t="shared" si="143"/>
        <v>-8.225131280130471E-3</v>
      </c>
      <c r="G714" s="6">
        <f t="shared" si="143"/>
        <v>9.9232166261000732E-3</v>
      </c>
      <c r="H714" s="6">
        <f t="shared" si="143"/>
        <v>-5.5366368741597283E-3</v>
      </c>
      <c r="I714" s="6">
        <f t="shared" si="143"/>
        <v>3.16635721950842E-5</v>
      </c>
      <c r="J714" s="3" cm="1">
        <f t="array" ref="J714">B714*INDEX(AJ$3:AJ$7,2022-YEAR($A714))/1000000</f>
        <v>196.512592284286</v>
      </c>
      <c r="K714" s="3" cm="1">
        <f t="array" ref="K714">C714*INDEX(AK$3:AK$7,2022-YEAR($A714))/1000000</f>
        <v>230.64743572400002</v>
      </c>
      <c r="L714" s="3" cm="1">
        <f t="array" ref="L714">D714*INDEX(AL$3:AL$7,2022-YEAR($A714))/1000000</f>
        <v>405.03920466450001</v>
      </c>
      <c r="M714" s="3" cm="1">
        <f t="array" ref="M714">E714*INDEX(AM$3:AM$7,2022-YEAR($A714))/1000000</f>
        <v>873.15574326279602</v>
      </c>
      <c r="N714" s="3"/>
      <c r="O714" s="8">
        <v>43768</v>
      </c>
      <c r="P714" s="7">
        <f t="shared" si="144"/>
        <v>1645014.3078200121</v>
      </c>
      <c r="Q714" s="7">
        <f t="shared" si="140"/>
        <v>1643485.0766044208</v>
      </c>
      <c r="R714" s="6">
        <f t="shared" si="141"/>
        <v>-1.4093577525355894E-3</v>
      </c>
      <c r="S714" s="9">
        <f t="shared" si="145"/>
        <v>0</v>
      </c>
      <c r="T714" s="7">
        <f t="shared" si="146"/>
        <v>376708.81701272796</v>
      </c>
      <c r="U714" s="7">
        <f t="shared" si="147"/>
        <v>402988.23965591256</v>
      </c>
      <c r="V714" s="7">
        <f t="shared" si="148"/>
        <v>441263.97274722566</v>
      </c>
      <c r="W714" s="7">
        <f t="shared" si="149"/>
        <v>424053.27840414579</v>
      </c>
      <c r="X714" s="7">
        <f t="shared" si="150"/>
        <v>373610.33753841562</v>
      </c>
      <c r="Y714" s="7">
        <f t="shared" si="150"/>
        <v>406987.17925578891</v>
      </c>
      <c r="Z714" s="7">
        <f t="shared" si="150"/>
        <v>438820.85436447518</v>
      </c>
      <c r="AA714" s="7">
        <f t="shared" si="142"/>
        <v>424066.70544574113</v>
      </c>
      <c r="AB714" s="7" cm="1">
        <f t="array" ref="AB714">SUM(ABS(T714:W714-X713:AA713))</f>
        <v>0</v>
      </c>
      <c r="AC714" s="6">
        <f t="shared" si="151"/>
        <v>0.22732809859784439</v>
      </c>
      <c r="AD714" s="6">
        <f t="shared" si="151"/>
        <v>0.24763667467955283</v>
      </c>
      <c r="AE714" s="6">
        <f t="shared" si="151"/>
        <v>0.26700629084574118</v>
      </c>
      <c r="AF714" s="6">
        <f t="shared" si="151"/>
        <v>0.25802893587686165</v>
      </c>
    </row>
    <row r="715" spans="1:32" x14ac:dyDescent="0.25">
      <c r="A715" s="1">
        <v>43769</v>
      </c>
      <c r="B715" s="3">
        <v>339.91000400000001</v>
      </c>
      <c r="C715" s="5">
        <v>54.43</v>
      </c>
      <c r="D715" s="3">
        <v>124.91999800000001</v>
      </c>
      <c r="E715" s="3">
        <v>1258.8000489999999</v>
      </c>
      <c r="F715" s="6">
        <f t="shared" si="143"/>
        <v>-1.7771467478307046E-2</v>
      </c>
      <c r="G715" s="6">
        <f t="shared" si="143"/>
        <v>9.084186301152819E-3</v>
      </c>
      <c r="H715" s="6">
        <f t="shared" si="143"/>
        <v>-6.4424161351526177E-3</v>
      </c>
      <c r="I715" s="6">
        <f t="shared" si="143"/>
        <v>-1.5070215545682775E-3</v>
      </c>
      <c r="J715" s="3" cm="1">
        <f t="array" ref="J715">B715*INDEX(AJ$3:AJ$7,2022-YEAR($A715))/1000000</f>
        <v>193.02027514142799</v>
      </c>
      <c r="K715" s="3" cm="1">
        <f t="array" ref="K715">C715*INDEX(AK$3:AK$7,2022-YEAR($A715))/1000000</f>
        <v>232.74268000000001</v>
      </c>
      <c r="L715" s="3" cm="1">
        <f t="array" ref="L715">D715*INDEX(AL$3:AL$7,2022-YEAR($A715))/1000000</f>
        <v>402.42977355700003</v>
      </c>
      <c r="M715" s="3" cm="1">
        <f t="array" ref="M715">E715*INDEX(AM$3:AM$7,2022-YEAR($A715))/1000000</f>
        <v>871.839878737204</v>
      </c>
      <c r="N715" s="3"/>
      <c r="O715" s="8">
        <v>43769</v>
      </c>
      <c r="P715" s="7">
        <f t="shared" si="144"/>
        <v>1643485.0766044208</v>
      </c>
      <c r="Q715" s="7">
        <f t="shared" si="140"/>
        <v>1637076.4757815572</v>
      </c>
      <c r="R715" s="6">
        <f t="shared" si="141"/>
        <v>-9.296157536877736E-4</v>
      </c>
      <c r="S715" s="9">
        <f t="shared" si="145"/>
        <v>0</v>
      </c>
      <c r="T715" s="7">
        <f t="shared" si="146"/>
        <v>373610.33753841562</v>
      </c>
      <c r="U715" s="7">
        <f t="shared" si="147"/>
        <v>406987.17925578891</v>
      </c>
      <c r="V715" s="7">
        <f t="shared" si="148"/>
        <v>438820.85436447518</v>
      </c>
      <c r="W715" s="7">
        <f t="shared" si="149"/>
        <v>424066.70544574113</v>
      </c>
      <c r="X715" s="7">
        <f t="shared" si="150"/>
        <v>366970.73357529234</v>
      </c>
      <c r="Y715" s="7">
        <f t="shared" si="150"/>
        <v>410684.32661432924</v>
      </c>
      <c r="Z715" s="7">
        <f t="shared" si="150"/>
        <v>435993.78781187604</v>
      </c>
      <c r="AA715" s="7">
        <f t="shared" si="142"/>
        <v>423427.6277800597</v>
      </c>
      <c r="AB715" s="7" cm="1">
        <f t="array" ref="AB715">SUM(ABS(T715:W715-X714:AA714))</f>
        <v>0</v>
      </c>
      <c r="AC715" s="6">
        <f t="shared" si="151"/>
        <v>0.22416224226794093</v>
      </c>
      <c r="AD715" s="6">
        <f t="shared" si="151"/>
        <v>0.25086447254595379</v>
      </c>
      <c r="AE715" s="6">
        <f t="shared" si="151"/>
        <v>0.26632463068271023</v>
      </c>
      <c r="AF715" s="6">
        <f t="shared" si="151"/>
        <v>0.25864865450339514</v>
      </c>
    </row>
    <row r="716" spans="1:32" x14ac:dyDescent="0.25">
      <c r="A716" s="1">
        <v>43770</v>
      </c>
      <c r="B716" s="3">
        <v>345.19000199999999</v>
      </c>
      <c r="C716" s="5">
        <v>53.900002000000001</v>
      </c>
      <c r="D716" s="3">
        <v>127.800003</v>
      </c>
      <c r="E716" s="3">
        <v>1272.25</v>
      </c>
      <c r="F716" s="6">
        <f t="shared" si="143"/>
        <v>1.5533517513064865E-2</v>
      </c>
      <c r="G716" s="6">
        <f t="shared" si="143"/>
        <v>-9.7372404923755651E-3</v>
      </c>
      <c r="H716" s="6">
        <f t="shared" si="143"/>
        <v>2.3054795437956965E-2</v>
      </c>
      <c r="I716" s="6">
        <f t="shared" si="143"/>
        <v>1.0684739812875543E-2</v>
      </c>
      <c r="J716" s="3" cm="1">
        <f t="array" ref="J716">B716*INDEX(AJ$3:AJ$7,2022-YEAR($A716))/1000000</f>
        <v>196.01855896571402</v>
      </c>
      <c r="K716" s="3" cm="1">
        <f t="array" ref="K716">C716*INDEX(AK$3:AK$7,2022-YEAR($A716))/1000000</f>
        <v>230.47640855200001</v>
      </c>
      <c r="L716" s="3" cm="1">
        <f t="array" ref="L716">D716*INDEX(AL$3:AL$7,2022-YEAR($A716))/1000000</f>
        <v>411.70770966449999</v>
      </c>
      <c r="M716" s="3" cm="1">
        <f t="array" ref="M716">E716*INDEX(AM$3:AM$7,2022-YEAR($A716))/1000000</f>
        <v>881.155261</v>
      </c>
      <c r="N716" s="3"/>
      <c r="O716" s="8">
        <v>43770</v>
      </c>
      <c r="P716" s="7">
        <f t="shared" si="144"/>
        <v>1637076.4757815572</v>
      </c>
      <c r="Q716" s="7">
        <f t="shared" si="140"/>
        <v>1653257.2628367133</v>
      </c>
      <c r="R716" s="6">
        <f t="shared" si="141"/>
        <v>-3.8993970277505507E-3</v>
      </c>
      <c r="S716" s="9">
        <f t="shared" si="145"/>
        <v>1</v>
      </c>
      <c r="T716" s="7">
        <f t="shared" si="146"/>
        <v>409269.11894538929</v>
      </c>
      <c r="U716" s="7">
        <f t="shared" si="147"/>
        <v>409269.11894538929</v>
      </c>
      <c r="V716" s="7">
        <f t="shared" si="148"/>
        <v>409269.11894538929</v>
      </c>
      <c r="W716" s="7">
        <f t="shared" si="149"/>
        <v>409269.11894538929</v>
      </c>
      <c r="X716" s="7">
        <f t="shared" si="150"/>
        <v>415626.50797208422</v>
      </c>
      <c r="Y716" s="7">
        <f t="shared" si="150"/>
        <v>405283.96710811544</v>
      </c>
      <c r="Z716" s="7">
        <f t="shared" si="150"/>
        <v>418704.73476174817</v>
      </c>
      <c r="AA716" s="7">
        <f t="shared" si="142"/>
        <v>413642.05299476557</v>
      </c>
      <c r="AB716" s="7" cm="1">
        <f t="array" ref="AB716">SUM(ABS(T716:W716-X715:AA715))</f>
        <v>84596.770740194072</v>
      </c>
      <c r="AC716" s="6">
        <f t="shared" si="151"/>
        <v>0.25139856773345642</v>
      </c>
      <c r="AD716" s="6">
        <f t="shared" si="151"/>
        <v>0.24514271082814773</v>
      </c>
      <c r="AE716" s="6">
        <f t="shared" si="151"/>
        <v>0.25326048412049362</v>
      </c>
      <c r="AF716" s="6">
        <f t="shared" si="151"/>
        <v>0.25019823731790231</v>
      </c>
    </row>
    <row r="717" spans="1:32" x14ac:dyDescent="0.25">
      <c r="A717" s="1">
        <v>43773</v>
      </c>
      <c r="B717" s="3">
        <v>351.08999599999999</v>
      </c>
      <c r="C717" s="5">
        <v>53.139999000000003</v>
      </c>
      <c r="D717" s="3">
        <v>128.820007</v>
      </c>
      <c r="E717" s="3">
        <v>1289.6099850000001</v>
      </c>
      <c r="F717" s="6">
        <f t="shared" si="143"/>
        <v>1.7092018789118812E-2</v>
      </c>
      <c r="G717" s="6">
        <f t="shared" si="143"/>
        <v>-1.4100240664184027E-2</v>
      </c>
      <c r="H717" s="6">
        <f t="shared" si="143"/>
        <v>7.9812517688282458E-3</v>
      </c>
      <c r="I717" s="6">
        <f t="shared" si="143"/>
        <v>1.3645105128708979E-2</v>
      </c>
      <c r="J717" s="3" cm="1">
        <f t="array" ref="J717">B717*INDEX(AJ$3:AJ$7,2022-YEAR($A717))/1000000</f>
        <v>199.36891185857201</v>
      </c>
      <c r="K717" s="3" cm="1">
        <f t="array" ref="K717">C717*INDEX(AK$3:AK$7,2022-YEAR($A717))/1000000</f>
        <v>227.226635724</v>
      </c>
      <c r="L717" s="3" cm="1">
        <f t="array" ref="L717">D717*INDEX(AL$3:AL$7,2022-YEAR($A717))/1000000</f>
        <v>414.99365255050003</v>
      </c>
      <c r="M717" s="3" cm="1">
        <f t="array" ref="M717">E717*INDEX(AM$3:AM$7,2022-YEAR($A717))/1000000</f>
        <v>893.17871717106004</v>
      </c>
      <c r="N717" s="3"/>
      <c r="O717" s="8">
        <v>43773</v>
      </c>
      <c r="P717" s="7">
        <f t="shared" si="144"/>
        <v>1653257.2628367133</v>
      </c>
      <c r="Q717" s="7">
        <f t="shared" si="140"/>
        <v>1663632.5346503709</v>
      </c>
      <c r="R717" s="6">
        <f t="shared" si="141"/>
        <v>9.8839530678804799E-3</v>
      </c>
      <c r="S717" s="9">
        <f t="shared" si="145"/>
        <v>0</v>
      </c>
      <c r="T717" s="7">
        <f t="shared" si="146"/>
        <v>415626.50797208422</v>
      </c>
      <c r="U717" s="7">
        <f t="shared" si="147"/>
        <v>405283.96710811544</v>
      </c>
      <c r="V717" s="7">
        <f t="shared" si="148"/>
        <v>418704.73476174817</v>
      </c>
      <c r="W717" s="7">
        <f t="shared" si="149"/>
        <v>413642.05299476557</v>
      </c>
      <c r="X717" s="7">
        <f t="shared" si="150"/>
        <v>422730.40405559895</v>
      </c>
      <c r="Y717" s="7">
        <f t="shared" si="150"/>
        <v>399569.36563455581</v>
      </c>
      <c r="Z717" s="7">
        <f t="shared" si="150"/>
        <v>422046.52266668208</v>
      </c>
      <c r="AA717" s="7">
        <f t="shared" si="142"/>
        <v>419286.24229353422</v>
      </c>
      <c r="AB717" s="7" cm="1">
        <f t="array" ref="AB717">SUM(ABS(T717:W717-X716:AA716))</f>
        <v>0</v>
      </c>
      <c r="AC717" s="6">
        <f t="shared" si="151"/>
        <v>0.2541008277073879</v>
      </c>
      <c r="AD717" s="6">
        <f t="shared" si="151"/>
        <v>0.24017886000199518</v>
      </c>
      <c r="AE717" s="6">
        <f t="shared" si="151"/>
        <v>0.25368975051655829</v>
      </c>
      <c r="AF717" s="6">
        <f t="shared" si="151"/>
        <v>0.25203056177405875</v>
      </c>
    </row>
    <row r="718" spans="1:32" x14ac:dyDescent="0.25">
      <c r="A718" s="1">
        <v>43774</v>
      </c>
      <c r="B718" s="3">
        <v>358.290009</v>
      </c>
      <c r="C718" s="5">
        <v>52.419998</v>
      </c>
      <c r="D718" s="3">
        <v>129.10000600000001</v>
      </c>
      <c r="E718" s="3">
        <v>1291.4399410000001</v>
      </c>
      <c r="F718" s="6">
        <f t="shared" si="143"/>
        <v>2.0507599424735679E-2</v>
      </c>
      <c r="G718" s="6">
        <f t="shared" si="143"/>
        <v>-1.354913461703311E-2</v>
      </c>
      <c r="H718" s="6">
        <f t="shared" si="143"/>
        <v>2.1735676508696233E-3</v>
      </c>
      <c r="I718" s="6">
        <f t="shared" si="143"/>
        <v>1.4189995590023763E-3</v>
      </c>
      <c r="J718" s="3" cm="1">
        <f t="array" ref="J718">B718*INDEX(AJ$3:AJ$7,2022-YEAR($A718))/1000000</f>
        <v>203.45748964071299</v>
      </c>
      <c r="K718" s="3" cm="1">
        <f t="array" ref="K718">C718*INDEX(AK$3:AK$7,2022-YEAR($A718))/1000000</f>
        <v>224.14791144799997</v>
      </c>
      <c r="L718" s="3" cm="1">
        <f t="array" ref="L718">D718*INDEX(AL$3:AL$7,2022-YEAR($A718))/1000000</f>
        <v>415.89566932899999</v>
      </c>
      <c r="M718" s="3" cm="1">
        <f t="array" ref="M718">E718*INDEX(AM$3:AM$7,2022-YEAR($A718))/1000000</f>
        <v>894.44613737683608</v>
      </c>
      <c r="N718" s="3"/>
      <c r="O718" s="8">
        <v>43774</v>
      </c>
      <c r="P718" s="7">
        <f t="shared" si="144"/>
        <v>1663632.5346503709</v>
      </c>
      <c r="Q718" s="7">
        <f t="shared" si="140"/>
        <v>1668400.2149793156</v>
      </c>
      <c r="R718" s="6">
        <f t="shared" si="141"/>
        <v>6.2756547615918645E-3</v>
      </c>
      <c r="S718" s="9">
        <f t="shared" si="145"/>
        <v>0</v>
      </c>
      <c r="T718" s="7">
        <f t="shared" si="146"/>
        <v>422730.40405559895</v>
      </c>
      <c r="U718" s="7">
        <f t="shared" si="147"/>
        <v>399569.36563455581</v>
      </c>
      <c r="V718" s="7">
        <f t="shared" si="148"/>
        <v>422046.52266668208</v>
      </c>
      <c r="W718" s="7">
        <f t="shared" si="149"/>
        <v>419286.24229353422</v>
      </c>
      <c r="X718" s="7">
        <f t="shared" si="150"/>
        <v>431399.58984662779</v>
      </c>
      <c r="Y718" s="7">
        <f t="shared" si="150"/>
        <v>394155.54651073075</v>
      </c>
      <c r="Z718" s="7">
        <f t="shared" si="150"/>
        <v>422963.86933551246</v>
      </c>
      <c r="AA718" s="7">
        <f t="shared" si="142"/>
        <v>419881.20928644453</v>
      </c>
      <c r="AB718" s="7" cm="1">
        <f t="array" ref="AB718">SUM(ABS(T718:W718-X717:AA717))</f>
        <v>0</v>
      </c>
      <c r="AC718" s="6">
        <f t="shared" si="151"/>
        <v>0.25857080691635859</v>
      </c>
      <c r="AD718" s="6">
        <f t="shared" si="151"/>
        <v>0.23624759992950337</v>
      </c>
      <c r="AE718" s="6">
        <f t="shared" si="151"/>
        <v>0.25351463368203669</v>
      </c>
      <c r="AF718" s="6">
        <f t="shared" si="151"/>
        <v>0.25166695947210133</v>
      </c>
    </row>
    <row r="719" spans="1:32" x14ac:dyDescent="0.25">
      <c r="A719" s="1">
        <v>43775</v>
      </c>
      <c r="B719" s="3">
        <v>354.19000199999999</v>
      </c>
      <c r="C719" s="5">
        <v>52.799999</v>
      </c>
      <c r="D719" s="3">
        <v>129.300003</v>
      </c>
      <c r="E719" s="3">
        <v>1291.01001</v>
      </c>
      <c r="F719" s="6">
        <f t="shared" si="143"/>
        <v>-1.1443263549110072E-2</v>
      </c>
      <c r="G719" s="6">
        <f t="shared" si="143"/>
        <v>7.2491609022953263E-3</v>
      </c>
      <c r="H719" s="6">
        <f t="shared" si="143"/>
        <v>1.5491633671960159E-3</v>
      </c>
      <c r="I719" s="6">
        <f t="shared" si="143"/>
        <v>-3.3290824168508149E-4</v>
      </c>
      <c r="J719" s="3" cm="1">
        <f t="array" ref="J719">B719*INDEX(AJ$3:AJ$7,2022-YEAR($A719))/1000000</f>
        <v>201.129271965714</v>
      </c>
      <c r="K719" s="3" cm="1">
        <f t="array" ref="K719">C719*INDEX(AK$3:AK$7,2022-YEAR($A719))/1000000</f>
        <v>225.77279572400002</v>
      </c>
      <c r="L719" s="3" cm="1">
        <f t="array" ref="L719">D719*INDEX(AL$3:AL$7,2022-YEAR($A719))/1000000</f>
        <v>416.53995966449997</v>
      </c>
      <c r="M719" s="3" cm="1">
        <f t="array" ref="M719">E719*INDEX(AM$3:AM$7,2022-YEAR($A719))/1000000</f>
        <v>894.14836888595994</v>
      </c>
      <c r="N719" s="3"/>
      <c r="O719" s="8">
        <v>43775</v>
      </c>
      <c r="P719" s="7">
        <f t="shared" si="144"/>
        <v>1668400.2149793156</v>
      </c>
      <c r="Q719" s="7">
        <f t="shared" si="140"/>
        <v>1666836.3509718329</v>
      </c>
      <c r="R719" s="6">
        <f t="shared" si="141"/>
        <v>2.8658253728770511E-3</v>
      </c>
      <c r="S719" s="9">
        <f t="shared" si="145"/>
        <v>0</v>
      </c>
      <c r="T719" s="7">
        <f t="shared" si="146"/>
        <v>431399.58984662779</v>
      </c>
      <c r="U719" s="7">
        <f t="shared" si="147"/>
        <v>394155.54651073075</v>
      </c>
      <c r="V719" s="7">
        <f t="shared" si="148"/>
        <v>422963.86933551246</v>
      </c>
      <c r="W719" s="7">
        <f t="shared" si="149"/>
        <v>419881.20928644453</v>
      </c>
      <c r="X719" s="7">
        <f t="shared" si="150"/>
        <v>426462.9706450348</v>
      </c>
      <c r="Y719" s="7">
        <f t="shared" si="150"/>
        <v>397012.84348791919</v>
      </c>
      <c r="Z719" s="7">
        <f t="shared" si="150"/>
        <v>423619.10946753458</v>
      </c>
      <c r="AA719" s="7">
        <f t="shared" si="142"/>
        <v>419741.42737134441</v>
      </c>
      <c r="AB719" s="7" cm="1">
        <f t="array" ref="AB719">SUM(ABS(T719:W719-X718:AA718))</f>
        <v>0</v>
      </c>
      <c r="AC719" s="6">
        <f t="shared" si="151"/>
        <v>0.25585173397279803</v>
      </c>
      <c r="AD719" s="6">
        <f t="shared" si="151"/>
        <v>0.23818345649616093</v>
      </c>
      <c r="AE719" s="6">
        <f t="shared" si="151"/>
        <v>0.2541455909697119</v>
      </c>
      <c r="AF719" s="6">
        <f t="shared" si="151"/>
        <v>0.25181921856132922</v>
      </c>
    </row>
    <row r="720" spans="1:32" x14ac:dyDescent="0.25">
      <c r="A720" s="1">
        <v>43776</v>
      </c>
      <c r="B720" s="3">
        <v>357.30999800000001</v>
      </c>
      <c r="C720" s="5">
        <v>52.290000999999997</v>
      </c>
      <c r="D720" s="3">
        <v>130</v>
      </c>
      <c r="E720" s="3">
        <v>1306.9399410000001</v>
      </c>
      <c r="F720" s="6">
        <f t="shared" si="143"/>
        <v>8.808820075051127E-3</v>
      </c>
      <c r="G720" s="6">
        <f t="shared" si="143"/>
        <v>-9.6590532132396767E-3</v>
      </c>
      <c r="H720" s="6">
        <f t="shared" si="143"/>
        <v>5.4137431071830111E-3</v>
      </c>
      <c r="I720" s="6">
        <f t="shared" si="143"/>
        <v>1.2339122761720667E-2</v>
      </c>
      <c r="J720" s="3" cm="1">
        <f t="array" ref="J720">B720*INDEX(AJ$3:AJ$7,2022-YEAR($A720))/1000000</f>
        <v>202.90098353428598</v>
      </c>
      <c r="K720" s="3" cm="1">
        <f t="array" ref="K720">C720*INDEX(AK$3:AK$7,2022-YEAR($A720))/1000000</f>
        <v>223.592044276</v>
      </c>
      <c r="L720" s="3" cm="1">
        <f t="array" ref="L720">D720*INDEX(AL$3:AL$7,2022-YEAR($A720))/1000000</f>
        <v>418.79500000000002</v>
      </c>
      <c r="M720" s="3" cm="1">
        <f t="array" ref="M720">E720*INDEX(AM$3:AM$7,2022-YEAR($A720))/1000000</f>
        <v>905.18137537683606</v>
      </c>
      <c r="N720" s="3"/>
      <c r="O720" s="8">
        <v>43776</v>
      </c>
      <c r="P720" s="7">
        <f t="shared" si="144"/>
        <v>1666836.3509718329</v>
      </c>
      <c r="Q720" s="7">
        <f t="shared" si="140"/>
        <v>1674230.8244017933</v>
      </c>
      <c r="R720" s="6">
        <f t="shared" si="141"/>
        <v>-9.3734344639972988E-4</v>
      </c>
      <c r="S720" s="9">
        <f t="shared" si="145"/>
        <v>0</v>
      </c>
      <c r="T720" s="7">
        <f t="shared" si="146"/>
        <v>426462.9706450348</v>
      </c>
      <c r="U720" s="7">
        <f t="shared" si="147"/>
        <v>397012.84348791919</v>
      </c>
      <c r="V720" s="7">
        <f t="shared" si="148"/>
        <v>423619.10946753458</v>
      </c>
      <c r="W720" s="7">
        <f t="shared" si="149"/>
        <v>419741.42737134441</v>
      </c>
      <c r="X720" s="7">
        <f t="shared" si="150"/>
        <v>430219.60622211872</v>
      </c>
      <c r="Y720" s="7">
        <f t="shared" si="150"/>
        <v>393178.07530632976</v>
      </c>
      <c r="Z720" s="7">
        <f t="shared" si="150"/>
        <v>425912.47450148547</v>
      </c>
      <c r="AA720" s="7">
        <f t="shared" si="142"/>
        <v>424920.66837185924</v>
      </c>
      <c r="AB720" s="7" cm="1">
        <f t="array" ref="AB720">SUM(ABS(T720:W720-X719:AA719))</f>
        <v>0</v>
      </c>
      <c r="AC720" s="6">
        <f t="shared" si="151"/>
        <v>0.25696552706574211</v>
      </c>
      <c r="AD720" s="6">
        <f t="shared" si="151"/>
        <v>0.23484102047088593</v>
      </c>
      <c r="AE720" s="6">
        <f t="shared" si="151"/>
        <v>0.25439292377958994</v>
      </c>
      <c r="AF720" s="6">
        <f t="shared" si="151"/>
        <v>0.25380052868378195</v>
      </c>
    </row>
    <row r="721" spans="1:32" x14ac:dyDescent="0.25">
      <c r="A721" s="1">
        <v>43777</v>
      </c>
      <c r="B721" s="3">
        <v>351</v>
      </c>
      <c r="C721" s="5">
        <v>52.209999000000003</v>
      </c>
      <c r="D721" s="3">
        <v>130.38000500000001</v>
      </c>
      <c r="E721" s="3">
        <v>1309</v>
      </c>
      <c r="F721" s="6">
        <f t="shared" si="143"/>
        <v>-1.7659729745373665E-2</v>
      </c>
      <c r="G721" s="6">
        <f t="shared" si="143"/>
        <v>-1.5299674597442081E-3</v>
      </c>
      <c r="H721" s="6">
        <f t="shared" si="143"/>
        <v>2.9231153846154267E-3</v>
      </c>
      <c r="I721" s="6">
        <f t="shared" si="143"/>
        <v>1.5762461115265136E-3</v>
      </c>
      <c r="J721" s="3" cm="1">
        <f t="array" ref="J721">B721*INDEX(AJ$3:AJ$7,2022-YEAR($A721))/1000000</f>
        <v>199.31780699999999</v>
      </c>
      <c r="K721" s="3" cm="1">
        <f t="array" ref="K721">C721*INDEX(AK$3:AK$7,2022-YEAR($A721))/1000000</f>
        <v>223.24995572400002</v>
      </c>
      <c r="L721" s="3" cm="1">
        <f t="array" ref="L721">D721*INDEX(AL$3:AL$7,2022-YEAR($A721))/1000000</f>
        <v>420.01918610749999</v>
      </c>
      <c r="M721" s="3" cm="1">
        <f t="array" ref="M721">E721*INDEX(AM$3:AM$7,2022-YEAR($A721))/1000000</f>
        <v>906.60816399999999</v>
      </c>
      <c r="N721" s="3"/>
      <c r="O721" s="8">
        <v>43777</v>
      </c>
      <c r="P721" s="7">
        <f t="shared" si="144"/>
        <v>1674230.8244017933</v>
      </c>
      <c r="Q721" s="7">
        <f t="shared" si="140"/>
        <v>1667946.4836215894</v>
      </c>
      <c r="R721" s="6">
        <f t="shared" si="141"/>
        <v>4.4362324025686295E-3</v>
      </c>
      <c r="S721" s="9">
        <f t="shared" si="145"/>
        <v>0</v>
      </c>
      <c r="T721" s="7">
        <f t="shared" si="146"/>
        <v>430219.60622211872</v>
      </c>
      <c r="U721" s="7">
        <f t="shared" si="147"/>
        <v>393178.07530632976</v>
      </c>
      <c r="V721" s="7">
        <f t="shared" si="148"/>
        <v>425912.47450148547</v>
      </c>
      <c r="W721" s="7">
        <f t="shared" si="149"/>
        <v>424920.66837185924</v>
      </c>
      <c r="X721" s="7">
        <f t="shared" si="150"/>
        <v>422622.04424507503</v>
      </c>
      <c r="Y721" s="7">
        <f t="shared" si="150"/>
        <v>392576.52564522624</v>
      </c>
      <c r="Z721" s="7">
        <f t="shared" si="150"/>
        <v>427157.46580820042</v>
      </c>
      <c r="AA721" s="7">
        <f t="shared" si="142"/>
        <v>425590.44792308763</v>
      </c>
      <c r="AB721" s="7" cm="1">
        <f t="array" ref="AB721">SUM(ABS(T721:W721-X720:AA720))</f>
        <v>0</v>
      </c>
      <c r="AC721" s="6">
        <f t="shared" si="151"/>
        <v>0.25337865956432942</v>
      </c>
      <c r="AD721" s="6">
        <f t="shared" si="151"/>
        <v>0.23536518077776106</v>
      </c>
      <c r="AE721" s="6">
        <f t="shared" si="151"/>
        <v>0.2560978244821856</v>
      </c>
      <c r="AF721" s="6">
        <f t="shared" si="151"/>
        <v>0.25515833517572395</v>
      </c>
    </row>
    <row r="722" spans="1:32" x14ac:dyDescent="0.25">
      <c r="A722" s="1">
        <v>43780</v>
      </c>
      <c r="B722" s="3">
        <v>366.959991</v>
      </c>
      <c r="C722" s="5">
        <v>51.84</v>
      </c>
      <c r="D722" s="3">
        <v>129.91999799999999</v>
      </c>
      <c r="E722" s="3">
        <v>1298.280029</v>
      </c>
      <c r="F722" s="6">
        <f t="shared" si="143"/>
        <v>4.5470059829059828E-2</v>
      </c>
      <c r="G722" s="6">
        <f t="shared" si="143"/>
        <v>-7.0867459698668034E-3</v>
      </c>
      <c r="H722" s="6">
        <f t="shared" si="143"/>
        <v>-3.5282020429437955E-3</v>
      </c>
      <c r="I722" s="6">
        <f t="shared" si="143"/>
        <v>-8.1894354469059794E-3</v>
      </c>
      <c r="J722" s="3" cm="1">
        <f t="array" ref="J722">B722*INDEX(AJ$3:AJ$7,2022-YEAR($A722))/1000000</f>
        <v>208.38079960928698</v>
      </c>
      <c r="K722" s="3" cm="1">
        <f t="array" ref="K722">C722*INDEX(AK$3:AK$7,2022-YEAR($A722))/1000000</f>
        <v>221.66784000000001</v>
      </c>
      <c r="L722" s="3" cm="1">
        <f t="array" ref="L722">D722*INDEX(AL$3:AL$7,2022-YEAR($A722))/1000000</f>
        <v>418.53727355699999</v>
      </c>
      <c r="M722" s="3" cm="1">
        <f t="array" ref="M722">E722*INDEX(AM$3:AM$7,2022-YEAR($A722))/1000000</f>
        <v>899.18355496528397</v>
      </c>
      <c r="N722" s="3"/>
      <c r="O722" s="8">
        <v>43780</v>
      </c>
      <c r="P722" s="7">
        <f t="shared" si="144"/>
        <v>1667946.4836215894</v>
      </c>
      <c r="Q722" s="7">
        <f t="shared" si="140"/>
        <v>1679388.5998039027</v>
      </c>
      <c r="R722" s="6">
        <f t="shared" si="141"/>
        <v>-3.7535689157134344E-3</v>
      </c>
      <c r="S722" s="9">
        <f t="shared" si="145"/>
        <v>0</v>
      </c>
      <c r="T722" s="7">
        <f t="shared" si="146"/>
        <v>422622.04424507503</v>
      </c>
      <c r="U722" s="7">
        <f t="shared" si="147"/>
        <v>392576.52564522624</v>
      </c>
      <c r="V722" s="7">
        <f t="shared" si="148"/>
        <v>427157.46580820042</v>
      </c>
      <c r="W722" s="7">
        <f t="shared" si="149"/>
        <v>425590.44792308763</v>
      </c>
      <c r="X722" s="7">
        <f t="shared" si="150"/>
        <v>441838.69388197816</v>
      </c>
      <c r="Y722" s="7">
        <f t="shared" si="150"/>
        <v>389794.43553424563</v>
      </c>
      <c r="Z722" s="7">
        <f t="shared" si="150"/>
        <v>425650.36796467722</v>
      </c>
      <c r="AA722" s="7">
        <f t="shared" si="142"/>
        <v>422105.10242300166</v>
      </c>
      <c r="AB722" s="7" cm="1">
        <f t="array" ref="AB722">SUM(ABS(T722:W722-X721:AA721))</f>
        <v>0</v>
      </c>
      <c r="AC722" s="6">
        <f t="shared" si="151"/>
        <v>0.26309497035621798</v>
      </c>
      <c r="AD722" s="6">
        <f t="shared" si="151"/>
        <v>0.23210496699796629</v>
      </c>
      <c r="AE722" s="6">
        <f t="shared" si="151"/>
        <v>0.25345555401196551</v>
      </c>
      <c r="AF722" s="6">
        <f t="shared" si="151"/>
        <v>0.25134450863385022</v>
      </c>
    </row>
    <row r="723" spans="1:32" x14ac:dyDescent="0.25">
      <c r="A723" s="1">
        <v>43781</v>
      </c>
      <c r="B723" s="3">
        <v>362.88000499999998</v>
      </c>
      <c r="C723" s="5">
        <v>51.709999000000003</v>
      </c>
      <c r="D723" s="3">
        <v>129.16000399999999</v>
      </c>
      <c r="E723" s="3">
        <v>1297.209961</v>
      </c>
      <c r="F723" s="6">
        <f t="shared" si="143"/>
        <v>-1.1118340146242356E-2</v>
      </c>
      <c r="G723" s="6">
        <f t="shared" si="143"/>
        <v>-2.5077353395062119E-3</v>
      </c>
      <c r="H723" s="6">
        <f t="shared" si="143"/>
        <v>-5.8497076023662498E-3</v>
      </c>
      <c r="I723" s="6">
        <f t="shared" si="143"/>
        <v>-8.2421971847179698E-4</v>
      </c>
      <c r="J723" s="3" cm="1">
        <f t="array" ref="J723">B723*INDEX(AJ$3:AJ$7,2022-YEAR($A723))/1000000</f>
        <v>206.06395099928497</v>
      </c>
      <c r="K723" s="3" cm="1">
        <f t="array" ref="K723">C723*INDEX(AK$3:AK$7,2022-YEAR($A723))/1000000</f>
        <v>221.11195572400001</v>
      </c>
      <c r="L723" s="3" cm="1">
        <f t="array" ref="L723">D723*INDEX(AL$3:AL$7,2022-YEAR($A723))/1000000</f>
        <v>416.08895288599996</v>
      </c>
      <c r="M723" s="3" cm="1">
        <f t="array" ref="M723">E723*INDEX(AM$3:AM$7,2022-YEAR($A723))/1000000</f>
        <v>898.44243014875599</v>
      </c>
      <c r="N723" s="3"/>
      <c r="O723" s="8">
        <v>43781</v>
      </c>
      <c r="P723" s="7">
        <f t="shared" si="144"/>
        <v>1679388.5998039027</v>
      </c>
      <c r="Q723" s="7">
        <f t="shared" si="140"/>
        <v>1670660.7480923017</v>
      </c>
      <c r="R723" s="6">
        <f t="shared" si="141"/>
        <v>6.8600019812801172E-3</v>
      </c>
      <c r="S723" s="9">
        <f t="shared" si="145"/>
        <v>0</v>
      </c>
      <c r="T723" s="7">
        <f t="shared" si="146"/>
        <v>441838.69388197816</v>
      </c>
      <c r="U723" s="7">
        <f t="shared" si="147"/>
        <v>389794.43553424563</v>
      </c>
      <c r="V723" s="7">
        <f t="shared" si="148"/>
        <v>425650.36796467722</v>
      </c>
      <c r="W723" s="7">
        <f t="shared" si="149"/>
        <v>422105.10242300166</v>
      </c>
      <c r="X723" s="7">
        <f t="shared" si="150"/>
        <v>436926.18099362694</v>
      </c>
      <c r="Y723" s="7">
        <f t="shared" si="150"/>
        <v>388816.93425311352</v>
      </c>
      <c r="Z723" s="7">
        <f t="shared" si="150"/>
        <v>423160.43777124427</v>
      </c>
      <c r="AA723" s="7">
        <f t="shared" si="142"/>
        <v>421757.1950743171</v>
      </c>
      <c r="AB723" s="7" cm="1">
        <f t="array" ref="AB723">SUM(ABS(T723:W723-X722:AA722))</f>
        <v>0</v>
      </c>
      <c r="AC723" s="6">
        <f t="shared" si="151"/>
        <v>0.26152896780064133</v>
      </c>
      <c r="AD723" s="6">
        <f t="shared" si="151"/>
        <v>0.2327324291883297</v>
      </c>
      <c r="AE723" s="6">
        <f t="shared" si="151"/>
        <v>0.25328926788663936</v>
      </c>
      <c r="AF723" s="6">
        <f t="shared" si="151"/>
        <v>0.25244933512438972</v>
      </c>
    </row>
    <row r="724" spans="1:32" x14ac:dyDescent="0.25">
      <c r="A724" s="1">
        <v>43782</v>
      </c>
      <c r="B724" s="3">
        <v>362.5</v>
      </c>
      <c r="C724" s="5">
        <v>52.41</v>
      </c>
      <c r="D724" s="3">
        <v>128.479996</v>
      </c>
      <c r="E724" s="3">
        <v>1296.1800539999999</v>
      </c>
      <c r="F724" s="6">
        <f t="shared" si="143"/>
        <v>-1.0471918947421166E-3</v>
      </c>
      <c r="G724" s="6">
        <f t="shared" si="143"/>
        <v>1.3537053056218218E-2</v>
      </c>
      <c r="H724" s="6">
        <f t="shared" si="143"/>
        <v>-5.264849635650215E-3</v>
      </c>
      <c r="I724" s="6">
        <f t="shared" si="143"/>
        <v>-7.9394009525346476E-4</v>
      </c>
      <c r="J724" s="3" cm="1">
        <f t="array" ref="J724">B724*INDEX(AJ$3:AJ$7,2022-YEAR($A724))/1000000</f>
        <v>205.8481625</v>
      </c>
      <c r="K724" s="3" cm="1">
        <f t="array" ref="K724">C724*INDEX(AK$3:AK$7,2022-YEAR($A724))/1000000</f>
        <v>224.10516000000001</v>
      </c>
      <c r="L724" s="3" cm="1">
        <f t="array" ref="L724">D724*INDEX(AL$3:AL$7,2022-YEAR($A724))/1000000</f>
        <v>413.89830711400003</v>
      </c>
      <c r="M724" s="3" cm="1">
        <f t="array" ref="M724">E724*INDEX(AM$3:AM$7,2022-YEAR($A724))/1000000</f>
        <v>897.729120680184</v>
      </c>
      <c r="N724" s="3"/>
      <c r="O724" s="8">
        <v>43782</v>
      </c>
      <c r="P724" s="7">
        <f t="shared" si="144"/>
        <v>1670660.7480923017</v>
      </c>
      <c r="Q724" s="7">
        <f t="shared" si="140"/>
        <v>1672903.9119808525</v>
      </c>
      <c r="R724" s="6">
        <f t="shared" si="141"/>
        <v>-5.197041180713069E-3</v>
      </c>
      <c r="S724" s="9">
        <f t="shared" si="145"/>
        <v>0</v>
      </c>
      <c r="T724" s="7">
        <f t="shared" si="146"/>
        <v>436926.18099362694</v>
      </c>
      <c r="U724" s="7">
        <f t="shared" si="147"/>
        <v>388816.93425311352</v>
      </c>
      <c r="V724" s="7">
        <f t="shared" si="148"/>
        <v>423160.43777124427</v>
      </c>
      <c r="W724" s="7">
        <f t="shared" si="149"/>
        <v>421757.1950743171</v>
      </c>
      <c r="X724" s="7">
        <f t="shared" si="150"/>
        <v>436468.63543828978</v>
      </c>
      <c r="Y724" s="7">
        <f t="shared" si="150"/>
        <v>394080.36972125404</v>
      </c>
      <c r="Z724" s="7">
        <f t="shared" si="150"/>
        <v>420932.56169462274</v>
      </c>
      <c r="AA724" s="7">
        <f t="shared" si="142"/>
        <v>421422.34512668598</v>
      </c>
      <c r="AB724" s="7" cm="1">
        <f t="array" ref="AB724">SUM(ABS(T724:W724-X723:AA723))</f>
        <v>0</v>
      </c>
      <c r="AC724" s="6">
        <f t="shared" si="151"/>
        <v>0.26090478497445552</v>
      </c>
      <c r="AD724" s="6">
        <f t="shared" si="151"/>
        <v>0.23556664964375107</v>
      </c>
      <c r="AE724" s="6">
        <f t="shared" si="151"/>
        <v>0.25161789549299624</v>
      </c>
      <c r="AF724" s="6">
        <f t="shared" si="151"/>
        <v>0.25191066988879718</v>
      </c>
    </row>
    <row r="725" spans="1:32" x14ac:dyDescent="0.25">
      <c r="A725" s="1">
        <v>43783</v>
      </c>
      <c r="B725" s="3">
        <v>367.44000199999999</v>
      </c>
      <c r="C725" s="5">
        <v>52.630001</v>
      </c>
      <c r="D725" s="3">
        <v>128.60000600000001</v>
      </c>
      <c r="E725" s="3">
        <v>1309.150024</v>
      </c>
      <c r="F725" s="6">
        <f t="shared" si="143"/>
        <v>1.3627591724137966E-2</v>
      </c>
      <c r="G725" s="6">
        <f t="shared" si="143"/>
        <v>4.1976912802901278E-3</v>
      </c>
      <c r="H725" s="6">
        <f t="shared" si="143"/>
        <v>9.3407537154654996E-4</v>
      </c>
      <c r="I725" s="6">
        <f t="shared" si="143"/>
        <v>1.0006302720038773E-2</v>
      </c>
      <c r="J725" s="3" cm="1">
        <f t="array" ref="J725">B725*INDEX(AJ$3:AJ$7,2022-YEAR($A725))/1000000</f>
        <v>208.65337721571402</v>
      </c>
      <c r="K725" s="3" cm="1">
        <f t="array" ref="K725">C725*INDEX(AK$3:AK$7,2022-YEAR($A725))/1000000</f>
        <v>225.04588427599998</v>
      </c>
      <c r="L725" s="3" cm="1">
        <f t="array" ref="L725">D725*INDEX(AL$3:AL$7,2022-YEAR($A725))/1000000</f>
        <v>414.28491932899999</v>
      </c>
      <c r="M725" s="3" cm="1">
        <f t="array" ref="M725">E725*INDEX(AM$3:AM$7,2022-YEAR($A725))/1000000</f>
        <v>906.71207002230403</v>
      </c>
      <c r="N725" s="3"/>
      <c r="O725" s="8">
        <v>43783</v>
      </c>
      <c r="P725" s="7">
        <f t="shared" si="144"/>
        <v>1672903.9119808525</v>
      </c>
      <c r="Q725" s="7">
        <f t="shared" si="140"/>
        <v>1685116.2183739967</v>
      </c>
      <c r="R725" s="6">
        <f t="shared" si="141"/>
        <v>1.3426806675815861E-3</v>
      </c>
      <c r="S725" s="9">
        <f t="shared" si="145"/>
        <v>0</v>
      </c>
      <c r="T725" s="7">
        <f t="shared" si="146"/>
        <v>436468.63543828978</v>
      </c>
      <c r="U725" s="7">
        <f t="shared" si="147"/>
        <v>394080.36972125404</v>
      </c>
      <c r="V725" s="7">
        <f t="shared" si="148"/>
        <v>420932.56169462274</v>
      </c>
      <c r="W725" s="7">
        <f t="shared" si="149"/>
        <v>421422.34512668598</v>
      </c>
      <c r="X725" s="7">
        <f t="shared" si="150"/>
        <v>442416.65180243441</v>
      </c>
      <c r="Y725" s="7">
        <f t="shared" si="150"/>
        <v>395734.59745296644</v>
      </c>
      <c r="Z725" s="7">
        <f t="shared" si="150"/>
        <v>421325.74443358369</v>
      </c>
      <c r="AA725" s="7">
        <f t="shared" si="142"/>
        <v>425639.22468501225</v>
      </c>
      <c r="AB725" s="7" cm="1">
        <f t="array" ref="AB725">SUM(ABS(T725:W725-X724:AA724))</f>
        <v>0</v>
      </c>
      <c r="AC725" s="6">
        <f t="shared" si="151"/>
        <v>0.26254370290811829</v>
      </c>
      <c r="AD725" s="6">
        <f t="shared" si="151"/>
        <v>0.23484113032560977</v>
      </c>
      <c r="AE725" s="6">
        <f t="shared" si="151"/>
        <v>0.25002770719287809</v>
      </c>
      <c r="AF725" s="6">
        <f t="shared" si="151"/>
        <v>0.25258745957339385</v>
      </c>
    </row>
    <row r="726" spans="1:32" x14ac:dyDescent="0.25">
      <c r="A726" s="1">
        <v>43784</v>
      </c>
      <c r="B726" s="3">
        <v>371.67999300000002</v>
      </c>
      <c r="C726" s="5">
        <v>52.669998</v>
      </c>
      <c r="D726" s="3">
        <v>129.529999</v>
      </c>
      <c r="E726" s="3">
        <v>1333.540039</v>
      </c>
      <c r="F726" s="6">
        <f t="shared" si="143"/>
        <v>1.153927437655522E-2</v>
      </c>
      <c r="G726" s="6">
        <f t="shared" si="143"/>
        <v>7.5996578453407793E-4</v>
      </c>
      <c r="H726" s="6">
        <f t="shared" si="143"/>
        <v>7.2316715132967335E-3</v>
      </c>
      <c r="I726" s="6">
        <f t="shared" si="143"/>
        <v>1.8630420160310024E-2</v>
      </c>
      <c r="J726" s="3" cm="1">
        <f t="array" ref="J726">B726*INDEX(AJ$3:AJ$7,2022-YEAR($A726))/1000000</f>
        <v>211.06108578500101</v>
      </c>
      <c r="K726" s="3" cm="1">
        <f t="array" ref="K726">C726*INDEX(AK$3:AK$7,2022-YEAR($A726))/1000000</f>
        <v>225.21691144799999</v>
      </c>
      <c r="L726" s="3" cm="1">
        <f t="array" ref="L726">D726*INDEX(AL$3:AL$7,2022-YEAR($A726))/1000000</f>
        <v>417.28089177850001</v>
      </c>
      <c r="M726" s="3" cm="1">
        <f t="array" ref="M726">E726*INDEX(AM$3:AM$7,2022-YEAR($A726))/1000000</f>
        <v>923.60449685124399</v>
      </c>
      <c r="N726" s="3"/>
      <c r="O726" s="8">
        <v>43784</v>
      </c>
      <c r="P726" s="7">
        <f t="shared" si="144"/>
        <v>1685116.2183739967</v>
      </c>
      <c r="Q726" s="7">
        <f t="shared" si="140"/>
        <v>1701498.8572381521</v>
      </c>
      <c r="R726" s="6">
        <f t="shared" si="141"/>
        <v>7.3000644601779463E-3</v>
      </c>
      <c r="S726" s="9">
        <f t="shared" si="145"/>
        <v>0</v>
      </c>
      <c r="T726" s="7">
        <f t="shared" si="146"/>
        <v>442416.65180243441</v>
      </c>
      <c r="U726" s="7">
        <f t="shared" si="147"/>
        <v>395734.59745296644</v>
      </c>
      <c r="V726" s="7">
        <f t="shared" si="148"/>
        <v>421325.74443358369</v>
      </c>
      <c r="W726" s="7">
        <f t="shared" si="149"/>
        <v>425639.22468501225</v>
      </c>
      <c r="X726" s="7">
        <f t="shared" si="150"/>
        <v>447521.81893633964</v>
      </c>
      <c r="Y726" s="7">
        <f t="shared" si="150"/>
        <v>396035.34220678709</v>
      </c>
      <c r="Z726" s="7">
        <f t="shared" si="150"/>
        <v>424372.63381742261</v>
      </c>
      <c r="AA726" s="7">
        <f t="shared" si="142"/>
        <v>433569.06227760261</v>
      </c>
      <c r="AB726" s="7" cm="1">
        <f t="array" ref="AB726">SUM(ABS(T726:W726-X725:AA725))</f>
        <v>0</v>
      </c>
      <c r="AC726" s="6">
        <f t="shared" si="151"/>
        <v>0.26301623244270084</v>
      </c>
      <c r="AD726" s="6">
        <f t="shared" si="151"/>
        <v>0.23275674886413136</v>
      </c>
      <c r="AE726" s="6">
        <f t="shared" si="151"/>
        <v>0.24941106014391221</v>
      </c>
      <c r="AF726" s="6">
        <f t="shared" si="151"/>
        <v>0.25481595854925554</v>
      </c>
    </row>
    <row r="727" spans="1:32" x14ac:dyDescent="0.25">
      <c r="A727" s="1">
        <v>43787</v>
      </c>
      <c r="B727" s="3">
        <v>369.459991</v>
      </c>
      <c r="C727" s="5">
        <v>53.029998999999997</v>
      </c>
      <c r="D727" s="3">
        <v>130.61999499999999</v>
      </c>
      <c r="E727" s="3">
        <v>1319.839966</v>
      </c>
      <c r="F727" s="6">
        <f t="shared" si="143"/>
        <v>-5.9728853901480639E-3</v>
      </c>
      <c r="G727" s="6">
        <f t="shared" si="143"/>
        <v>6.8350296880588246E-3</v>
      </c>
      <c r="H727" s="6">
        <f t="shared" si="143"/>
        <v>8.4150081711957814E-3</v>
      </c>
      <c r="I727" s="6">
        <f t="shared" si="143"/>
        <v>-1.0273462062881489E-2</v>
      </c>
      <c r="J727" s="3" cm="1">
        <f t="array" ref="J727">B727*INDEX(AJ$3:AJ$7,2022-YEAR($A727))/1000000</f>
        <v>209.80044210928699</v>
      </c>
      <c r="K727" s="3" cm="1">
        <f t="array" ref="K727">C727*INDEX(AK$3:AK$7,2022-YEAR($A727))/1000000</f>
        <v>226.75627572399998</v>
      </c>
      <c r="L727" s="3" cm="1">
        <f t="array" ref="L727">D727*INDEX(AL$3:AL$7,2022-YEAR($A727))/1000000</f>
        <v>420.79231389249998</v>
      </c>
      <c r="M727" s="3" cm="1">
        <f t="array" ref="M727">E727*INDEX(AM$3:AM$7,2022-YEAR($A727))/1000000</f>
        <v>914.11588109173601</v>
      </c>
      <c r="N727" s="3"/>
      <c r="O727" s="8">
        <v>43787</v>
      </c>
      <c r="P727" s="7">
        <f t="shared" si="144"/>
        <v>1701498.8572381521</v>
      </c>
      <c r="Q727" s="7">
        <f t="shared" si="140"/>
        <v>1700649.617893816</v>
      </c>
      <c r="R727" s="6">
        <f t="shared" si="141"/>
        <v>9.7219637942618231E-3</v>
      </c>
      <c r="S727" s="9">
        <f t="shared" si="145"/>
        <v>0</v>
      </c>
      <c r="T727" s="7">
        <f t="shared" si="146"/>
        <v>447521.81893633964</v>
      </c>
      <c r="U727" s="7">
        <f t="shared" si="147"/>
        <v>396035.34220678709</v>
      </c>
      <c r="V727" s="7">
        <f t="shared" si="148"/>
        <v>424372.63381742261</v>
      </c>
      <c r="W727" s="7">
        <f t="shared" si="149"/>
        <v>433569.06227760261</v>
      </c>
      <c r="X727" s="7">
        <f t="shared" si="150"/>
        <v>444848.82240224228</v>
      </c>
      <c r="Y727" s="7">
        <f t="shared" si="150"/>
        <v>398742.25552829099</v>
      </c>
      <c r="Z727" s="7">
        <f t="shared" si="150"/>
        <v>427943.73299862811</v>
      </c>
      <c r="AA727" s="7">
        <f t="shared" si="142"/>
        <v>429114.80696465453</v>
      </c>
      <c r="AB727" s="7" cm="1">
        <f t="array" ref="AB727">SUM(ABS(T727:W727-X726:AA726))</f>
        <v>0</v>
      </c>
      <c r="AC727" s="6">
        <f t="shared" si="151"/>
        <v>0.2615758223926038</v>
      </c>
      <c r="AD727" s="6">
        <f t="shared" si="151"/>
        <v>0.23446467240095978</v>
      </c>
      <c r="AE727" s="6">
        <f t="shared" si="151"/>
        <v>0.25163545065127446</v>
      </c>
      <c r="AF727" s="6">
        <f t="shared" si="151"/>
        <v>0.25232405455516194</v>
      </c>
    </row>
    <row r="728" spans="1:32" x14ac:dyDescent="0.25">
      <c r="A728" s="1">
        <v>43788</v>
      </c>
      <c r="B728" s="3">
        <v>367</v>
      </c>
      <c r="C728" s="5">
        <v>53.080002</v>
      </c>
      <c r="D728" s="3">
        <v>130.58000200000001</v>
      </c>
      <c r="E728" s="3">
        <v>1312.589966</v>
      </c>
      <c r="F728" s="6">
        <f t="shared" si="143"/>
        <v>-6.6583420665974336E-3</v>
      </c>
      <c r="G728" s="6">
        <f t="shared" si="143"/>
        <v>9.4291912017574475E-4</v>
      </c>
      <c r="H728" s="6">
        <f t="shared" si="143"/>
        <v>-3.0617823863787752E-4</v>
      </c>
      <c r="I728" s="6">
        <f t="shared" si="143"/>
        <v>-5.4930902130296833E-3</v>
      </c>
      <c r="J728" s="3" cm="1">
        <f t="array" ref="J728">B728*INDEX(AJ$3:AJ$7,2022-YEAR($A728))/1000000</f>
        <v>208.40351899999999</v>
      </c>
      <c r="K728" s="3" cm="1">
        <f t="array" ref="K728">C728*INDEX(AK$3:AK$7,2022-YEAR($A728))/1000000</f>
        <v>226.97008855200002</v>
      </c>
      <c r="L728" s="3" cm="1">
        <f t="array" ref="L728">D728*INDEX(AL$3:AL$7,2022-YEAR($A728))/1000000</f>
        <v>420.66347644300004</v>
      </c>
      <c r="M728" s="3" cm="1">
        <f t="array" ref="M728">E728*INDEX(AM$3:AM$7,2022-YEAR($A728))/1000000</f>
        <v>909.09456009173596</v>
      </c>
      <c r="N728" s="3"/>
      <c r="O728" s="8">
        <v>43788</v>
      </c>
      <c r="P728" s="7">
        <f t="shared" si="144"/>
        <v>1700649.617893816</v>
      </c>
      <c r="Q728" s="7">
        <f t="shared" si="140"/>
        <v>1695575.4505582892</v>
      </c>
      <c r="R728" s="6">
        <f t="shared" si="141"/>
        <v>-4.9911249762135679E-4</v>
      </c>
      <c r="S728" s="9">
        <f t="shared" si="145"/>
        <v>0</v>
      </c>
      <c r="T728" s="7">
        <f t="shared" si="146"/>
        <v>444848.82240224228</v>
      </c>
      <c r="U728" s="7">
        <f t="shared" si="147"/>
        <v>398742.25552829099</v>
      </c>
      <c r="V728" s="7">
        <f t="shared" si="148"/>
        <v>427943.73299862811</v>
      </c>
      <c r="W728" s="7">
        <f t="shared" si="149"/>
        <v>429114.80696465453</v>
      </c>
      <c r="X728" s="7">
        <f t="shared" si="150"/>
        <v>441886.86677476508</v>
      </c>
      <c r="Y728" s="7">
        <f t="shared" si="150"/>
        <v>399118.23722505063</v>
      </c>
      <c r="Z728" s="7">
        <f t="shared" si="150"/>
        <v>427812.70594022248</v>
      </c>
      <c r="AA728" s="7">
        <f t="shared" si="142"/>
        <v>426757.64061825088</v>
      </c>
      <c r="AB728" s="7" cm="1">
        <f t="array" ref="AB728">SUM(ABS(T728:W728-X727:AA727))</f>
        <v>0</v>
      </c>
      <c r="AC728" s="6">
        <f t="shared" si="151"/>
        <v>0.26061173899944612</v>
      </c>
      <c r="AD728" s="6">
        <f t="shared" si="151"/>
        <v>0.23538807258245925</v>
      </c>
      <c r="AE728" s="6">
        <f t="shared" si="151"/>
        <v>0.25231121729166334</v>
      </c>
      <c r="AF728" s="6">
        <f t="shared" si="151"/>
        <v>0.25168897112643124</v>
      </c>
    </row>
    <row r="729" spans="1:32" x14ac:dyDescent="0.25">
      <c r="A729" s="1">
        <v>43789</v>
      </c>
      <c r="B729" s="3">
        <v>370.91000400000001</v>
      </c>
      <c r="C729" s="5">
        <v>53.220001000000003</v>
      </c>
      <c r="D729" s="3">
        <v>129.63000500000001</v>
      </c>
      <c r="E729" s="3">
        <v>1301.8599850000001</v>
      </c>
      <c r="F729" s="6">
        <f t="shared" si="143"/>
        <v>1.065396185286116E-2</v>
      </c>
      <c r="G729" s="6">
        <f t="shared" si="143"/>
        <v>2.6375093203652167E-3</v>
      </c>
      <c r="H729" s="6">
        <f t="shared" si="143"/>
        <v>-7.2752104874374002E-3</v>
      </c>
      <c r="I729" s="6">
        <f t="shared" si="143"/>
        <v>-8.174663282470962E-3</v>
      </c>
      <c r="J729" s="3" cm="1">
        <f t="array" ref="J729">B729*INDEX(AJ$3:AJ$7,2022-YEAR($A729))/1000000</f>
        <v>210.62384214142799</v>
      </c>
      <c r="K729" s="3" cm="1">
        <f t="array" ref="K729">C729*INDEX(AK$3:AK$7,2022-YEAR($A729))/1000000</f>
        <v>227.56872427600001</v>
      </c>
      <c r="L729" s="3" cm="1">
        <f t="array" ref="L729">D729*INDEX(AL$3:AL$7,2022-YEAR($A729))/1000000</f>
        <v>417.60306110750003</v>
      </c>
      <c r="M729" s="3" cm="1">
        <f t="array" ref="M729">E729*INDEX(AM$3:AM$7,2022-YEAR($A729))/1000000</f>
        <v>901.66301817106012</v>
      </c>
      <c r="N729" s="3"/>
      <c r="O729" s="8">
        <v>43789</v>
      </c>
      <c r="P729" s="7">
        <f t="shared" si="144"/>
        <v>1695575.4505582892</v>
      </c>
      <c r="Q729" s="7">
        <f t="shared" si="140"/>
        <v>1694734.9469506051</v>
      </c>
      <c r="R729" s="6">
        <f t="shared" si="141"/>
        <v>-2.9836641728769875E-3</v>
      </c>
      <c r="S729" s="9">
        <f t="shared" si="145"/>
        <v>0</v>
      </c>
      <c r="T729" s="7">
        <f t="shared" si="146"/>
        <v>441886.86677476508</v>
      </c>
      <c r="U729" s="7">
        <f t="shared" si="147"/>
        <v>399118.23722505063</v>
      </c>
      <c r="V729" s="7">
        <f t="shared" si="148"/>
        <v>427812.70594022248</v>
      </c>
      <c r="W729" s="7">
        <f t="shared" si="149"/>
        <v>426757.64061825088</v>
      </c>
      <c r="X729" s="7">
        <f t="shared" si="150"/>
        <v>446594.71259666374</v>
      </c>
      <c r="Y729" s="7">
        <f t="shared" si="150"/>
        <v>400170.91529565939</v>
      </c>
      <c r="Z729" s="7">
        <f t="shared" si="150"/>
        <v>424700.27845530724</v>
      </c>
      <c r="AA729" s="7">
        <f t="shared" si="142"/>
        <v>423269.04060297494</v>
      </c>
      <c r="AB729" s="7" cm="1">
        <f t="array" ref="AB729">SUM(ABS(T729:W729-X728:AA728))</f>
        <v>0</v>
      </c>
      <c r="AC729" s="6">
        <f t="shared" si="151"/>
        <v>0.26351891391644278</v>
      </c>
      <c r="AD729" s="6">
        <f t="shared" si="151"/>
        <v>0.23612595941076253</v>
      </c>
      <c r="AE729" s="6">
        <f t="shared" si="151"/>
        <v>0.25059982342341203</v>
      </c>
      <c r="AF729" s="6">
        <f t="shared" si="151"/>
        <v>0.24975530324938272</v>
      </c>
    </row>
    <row r="730" spans="1:32" x14ac:dyDescent="0.25">
      <c r="A730" s="1">
        <v>43790</v>
      </c>
      <c r="B730" s="3">
        <v>366.44000199999999</v>
      </c>
      <c r="C730" s="5">
        <v>52.959999000000003</v>
      </c>
      <c r="D730" s="3">
        <v>129.929993</v>
      </c>
      <c r="E730" s="3">
        <v>1300.1400149999999</v>
      </c>
      <c r="F730" s="6">
        <f t="shared" si="143"/>
        <v>-1.2051446312567049E-2</v>
      </c>
      <c r="G730" s="6">
        <f t="shared" si="143"/>
        <v>-4.8854189236110512E-3</v>
      </c>
      <c r="H730" s="6">
        <f t="shared" si="143"/>
        <v>2.3141864416342806E-3</v>
      </c>
      <c r="I730" s="6">
        <f t="shared" si="143"/>
        <v>-1.3211635811973821E-3</v>
      </c>
      <c r="J730" s="3" cm="1">
        <f t="array" ref="J730">B730*INDEX(AJ$3:AJ$7,2022-YEAR($A730))/1000000</f>
        <v>208.08552021571401</v>
      </c>
      <c r="K730" s="3" cm="1">
        <f t="array" ref="K730">C730*INDEX(AK$3:AK$7,2022-YEAR($A730))/1000000</f>
        <v>226.45695572400001</v>
      </c>
      <c r="L730" s="3" cm="1">
        <f t="array" ref="L730">D730*INDEX(AL$3:AL$7,2022-YEAR($A730))/1000000</f>
        <v>418.56947244949998</v>
      </c>
      <c r="M730" s="3" cm="1">
        <f t="array" ref="M730">E730*INDEX(AM$3:AM$7,2022-YEAR($A730))/1000000</f>
        <v>900.47177382893994</v>
      </c>
      <c r="N730" s="3"/>
      <c r="O730" s="8">
        <v>43790</v>
      </c>
      <c r="P730" s="7">
        <f t="shared" si="144"/>
        <v>1694734.9469506051</v>
      </c>
      <c r="Q730" s="7">
        <f t="shared" si="140"/>
        <v>1687821.4601706727</v>
      </c>
      <c r="R730" s="6">
        <f t="shared" si="141"/>
        <v>-4.9570404396181988E-4</v>
      </c>
      <c r="S730" s="9">
        <f t="shared" si="145"/>
        <v>0</v>
      </c>
      <c r="T730" s="7">
        <f t="shared" si="146"/>
        <v>446594.71259666374</v>
      </c>
      <c r="U730" s="7">
        <f t="shared" si="147"/>
        <v>400170.91529565939</v>
      </c>
      <c r="V730" s="7">
        <f t="shared" si="148"/>
        <v>424700.27845530724</v>
      </c>
      <c r="W730" s="7">
        <f t="shared" si="149"/>
        <v>423269.04060297494</v>
      </c>
      <c r="X730" s="7">
        <f t="shared" si="150"/>
        <v>441212.60039432871</v>
      </c>
      <c r="Y730" s="7">
        <f t="shared" si="150"/>
        <v>398215.91273339518</v>
      </c>
      <c r="Z730" s="7">
        <f t="shared" si="150"/>
        <v>425683.1140814668</v>
      </c>
      <c r="AA730" s="7">
        <f t="shared" si="142"/>
        <v>422709.832961482</v>
      </c>
      <c r="AB730" s="7" cm="1">
        <f t="array" ref="AB730">SUM(ABS(T730:W730-X729:AA729))</f>
        <v>0</v>
      </c>
      <c r="AC730" s="6">
        <f t="shared" si="151"/>
        <v>0.2614095215673542</v>
      </c>
      <c r="AD730" s="6">
        <f t="shared" si="151"/>
        <v>0.23593485574779191</v>
      </c>
      <c r="AE730" s="6">
        <f t="shared" si="151"/>
        <v>0.25220861573736697</v>
      </c>
      <c r="AF730" s="6">
        <f t="shared" si="151"/>
        <v>0.25044700694748689</v>
      </c>
    </row>
    <row r="731" spans="1:32" x14ac:dyDescent="0.25">
      <c r="A731" s="1">
        <v>43791</v>
      </c>
      <c r="B731" s="3">
        <v>371.33999599999999</v>
      </c>
      <c r="C731" s="5">
        <v>53.029998999999997</v>
      </c>
      <c r="D731" s="3">
        <v>130.78999300000001</v>
      </c>
      <c r="E731" s="3">
        <v>1293.670044</v>
      </c>
      <c r="F731" s="6">
        <f t="shared" si="143"/>
        <v>1.3371886183976223E-2</v>
      </c>
      <c r="G731" s="6">
        <f t="shared" si="143"/>
        <v>1.3217522908184343E-3</v>
      </c>
      <c r="H731" s="6">
        <f t="shared" si="143"/>
        <v>6.6189490212626989E-3</v>
      </c>
      <c r="I731" s="6">
        <f t="shared" si="143"/>
        <v>-4.9763647956023727E-3</v>
      </c>
      <c r="J731" s="3" cm="1">
        <f t="array" ref="J731">B731*INDEX(AJ$3:AJ$7,2022-YEAR($A731))/1000000</f>
        <v>210.86801610857199</v>
      </c>
      <c r="K731" s="3" cm="1">
        <f t="array" ref="K731">C731*INDEX(AK$3:AK$7,2022-YEAR($A731))/1000000</f>
        <v>226.75627572399998</v>
      </c>
      <c r="L731" s="3" cm="1">
        <f t="array" ref="L731">D731*INDEX(AL$3:AL$7,2022-YEAR($A731))/1000000</f>
        <v>421.33996244950004</v>
      </c>
      <c r="M731" s="3" cm="1">
        <f t="array" ref="M731">E731*INDEX(AM$3:AM$7,2022-YEAR($A731))/1000000</f>
        <v>895.99069779422405</v>
      </c>
      <c r="N731" s="3"/>
      <c r="O731" s="8">
        <v>43791</v>
      </c>
      <c r="P731" s="7">
        <f t="shared" si="144"/>
        <v>1687821.4601706727</v>
      </c>
      <c r="Q731" s="7">
        <f t="shared" si="140"/>
        <v>1694961.6641407907</v>
      </c>
      <c r="R731" s="6">
        <f t="shared" si="141"/>
        <v>-4.0793911710925723E-3</v>
      </c>
      <c r="S731" s="9">
        <f t="shared" si="145"/>
        <v>0</v>
      </c>
      <c r="T731" s="7">
        <f t="shared" si="146"/>
        <v>441212.60039432871</v>
      </c>
      <c r="U731" s="7">
        <f t="shared" si="147"/>
        <v>398215.91273339518</v>
      </c>
      <c r="V731" s="7">
        <f t="shared" si="148"/>
        <v>425683.1140814668</v>
      </c>
      <c r="W731" s="7">
        <f t="shared" si="149"/>
        <v>422709.832961482</v>
      </c>
      <c r="X731" s="7">
        <f t="shared" si="150"/>
        <v>447112.44506973779</v>
      </c>
      <c r="Y731" s="7">
        <f t="shared" si="150"/>
        <v>398742.25552829087</v>
      </c>
      <c r="Z731" s="7">
        <f t="shared" si="150"/>
        <v>428500.68891278439</v>
      </c>
      <c r="AA731" s="7">
        <f t="shared" si="142"/>
        <v>420606.27462997747</v>
      </c>
      <c r="AB731" s="7" cm="1">
        <f t="array" ref="AB731">SUM(ABS(T731:W731-X730:AA730))</f>
        <v>0</v>
      </c>
      <c r="AC731" s="6">
        <f t="shared" si="151"/>
        <v>0.26378911955887085</v>
      </c>
      <c r="AD731" s="6">
        <f t="shared" si="151"/>
        <v>0.23525148914233476</v>
      </c>
      <c r="AE731" s="6">
        <f t="shared" si="151"/>
        <v>0.25280848409630541</v>
      </c>
      <c r="AF731" s="6">
        <f t="shared" si="151"/>
        <v>0.24815090720248889</v>
      </c>
    </row>
    <row r="732" spans="1:32" x14ac:dyDescent="0.25">
      <c r="A732" s="1">
        <v>43794</v>
      </c>
      <c r="B732" s="3">
        <v>373.13000499999998</v>
      </c>
      <c r="C732" s="5">
        <v>53.220001000000003</v>
      </c>
      <c r="D732" s="3">
        <v>131.490005</v>
      </c>
      <c r="E732" s="3">
        <v>1305.6400149999999</v>
      </c>
      <c r="F732" s="6">
        <f t="shared" si="143"/>
        <v>4.8204045329929279E-3</v>
      </c>
      <c r="G732" s="6">
        <f t="shared" si="143"/>
        <v>3.5829153985087459E-3</v>
      </c>
      <c r="H732" s="6">
        <f t="shared" si="143"/>
        <v>5.3521831750535931E-3</v>
      </c>
      <c r="I732" s="6">
        <f t="shared" si="143"/>
        <v>9.2527233319781299E-3</v>
      </c>
      <c r="J732" s="3" cm="1">
        <f t="array" ref="J732">B732*INDEX(AJ$3:AJ$7,2022-YEAR($A732))/1000000</f>
        <v>211.88448524928498</v>
      </c>
      <c r="K732" s="3" cm="1">
        <f t="array" ref="K732">C732*INDEX(AK$3:AK$7,2022-YEAR($A732))/1000000</f>
        <v>227.56872427600001</v>
      </c>
      <c r="L732" s="3" cm="1">
        <f t="array" ref="L732">D732*INDEX(AL$3:AL$7,2022-YEAR($A732))/1000000</f>
        <v>423.59505110750001</v>
      </c>
      <c r="M732" s="3" cm="1">
        <f t="array" ref="M732">E732*INDEX(AM$3:AM$7,2022-YEAR($A732))/1000000</f>
        <v>904.28105182893989</v>
      </c>
      <c r="N732" s="3"/>
      <c r="O732" s="8">
        <v>43794</v>
      </c>
      <c r="P732" s="7">
        <f t="shared" si="144"/>
        <v>1694961.6641407907</v>
      </c>
      <c r="Q732" s="7">
        <f t="shared" si="140"/>
        <v>1704730.7544336738</v>
      </c>
      <c r="R732" s="6">
        <f t="shared" si="141"/>
        <v>4.2304261076262506E-3</v>
      </c>
      <c r="S732" s="9">
        <f t="shared" si="145"/>
        <v>0</v>
      </c>
      <c r="T732" s="7">
        <f t="shared" si="146"/>
        <v>447112.44506973779</v>
      </c>
      <c r="U732" s="7">
        <f t="shared" si="147"/>
        <v>398742.25552829087</v>
      </c>
      <c r="V732" s="7">
        <f t="shared" si="148"/>
        <v>428500.68891278439</v>
      </c>
      <c r="W732" s="7">
        <f t="shared" si="149"/>
        <v>420606.27462997747</v>
      </c>
      <c r="X732" s="7">
        <f t="shared" si="150"/>
        <v>449267.7079267095</v>
      </c>
      <c r="Y732" s="7">
        <f t="shared" si="150"/>
        <v>400170.91529565933</v>
      </c>
      <c r="Z732" s="7">
        <f t="shared" si="150"/>
        <v>430794.1030904823</v>
      </c>
      <c r="AA732" s="7">
        <f t="shared" si="142"/>
        <v>424498.02812082262</v>
      </c>
      <c r="AB732" s="7" cm="1">
        <f t="array" ref="AB732">SUM(ABS(T732:W732-X731:AA731))</f>
        <v>0</v>
      </c>
      <c r="AC732" s="6">
        <f t="shared" si="151"/>
        <v>0.26354173922084256</v>
      </c>
      <c r="AD732" s="6">
        <f t="shared" si="151"/>
        <v>0.23474141840574675</v>
      </c>
      <c r="AE732" s="6">
        <f t="shared" si="151"/>
        <v>0.25270506909673007</v>
      </c>
      <c r="AF732" s="6">
        <f t="shared" si="151"/>
        <v>0.24901177327668059</v>
      </c>
    </row>
    <row r="733" spans="1:32" x14ac:dyDescent="0.25">
      <c r="A733" s="1">
        <v>43795</v>
      </c>
      <c r="B733" s="3">
        <v>373.51001000000002</v>
      </c>
      <c r="C733" s="5">
        <v>53.900002000000001</v>
      </c>
      <c r="D733" s="3">
        <v>131.66999799999999</v>
      </c>
      <c r="E733" s="3">
        <v>1313</v>
      </c>
      <c r="F733" s="6">
        <f t="shared" si="143"/>
        <v>1.0184252000855487E-3</v>
      </c>
      <c r="G733" s="6">
        <f t="shared" si="143"/>
        <v>1.2777169996671001E-2</v>
      </c>
      <c r="H733" s="6">
        <f t="shared" si="143"/>
        <v>1.3688721055262754E-3</v>
      </c>
      <c r="I733" s="6">
        <f t="shared" si="143"/>
        <v>5.6370706438559903E-3</v>
      </c>
      <c r="J733" s="3" cm="1">
        <f t="array" ref="J733">B733*INDEX(AJ$3:AJ$7,2022-YEAR($A733))/1000000</f>
        <v>212.10027374857003</v>
      </c>
      <c r="K733" s="3" cm="1">
        <f t="array" ref="K733">C733*INDEX(AK$3:AK$7,2022-YEAR($A733))/1000000</f>
        <v>230.47640855200001</v>
      </c>
      <c r="L733" s="3" cm="1">
        <f t="array" ref="L733">D733*INDEX(AL$3:AL$7,2022-YEAR($A733))/1000000</f>
        <v>424.17489855700001</v>
      </c>
      <c r="M733" s="3" cm="1">
        <f t="array" ref="M733">E733*INDEX(AM$3:AM$7,2022-YEAR($A733))/1000000</f>
        <v>909.37854800000002</v>
      </c>
      <c r="N733" s="3"/>
      <c r="O733" s="8">
        <v>43795</v>
      </c>
      <c r="P733" s="7">
        <f t="shared" si="144"/>
        <v>1704730.7544336738</v>
      </c>
      <c r="Q733" s="7">
        <f t="shared" si="140"/>
        <v>1713283.9792051073</v>
      </c>
      <c r="R733" s="6">
        <f t="shared" si="141"/>
        <v>5.763605454661036E-3</v>
      </c>
      <c r="S733" s="9">
        <f t="shared" si="145"/>
        <v>0</v>
      </c>
      <c r="T733" s="7">
        <f t="shared" si="146"/>
        <v>449267.7079267095</v>
      </c>
      <c r="U733" s="7">
        <f t="shared" si="147"/>
        <v>400170.91529565933</v>
      </c>
      <c r="V733" s="7">
        <f t="shared" si="148"/>
        <v>430794.1030904823</v>
      </c>
      <c r="W733" s="7">
        <f t="shared" si="149"/>
        <v>424498.02812082262</v>
      </c>
      <c r="X733" s="7">
        <f t="shared" si="150"/>
        <v>449725.25348204671</v>
      </c>
      <c r="Y733" s="7">
        <f t="shared" si="150"/>
        <v>405283.96710811538</v>
      </c>
      <c r="Z733" s="7">
        <f t="shared" si="150"/>
        <v>431383.80512142804</v>
      </c>
      <c r="AA733" s="7">
        <f t="shared" si="142"/>
        <v>426890.95349351718</v>
      </c>
      <c r="AB733" s="7" cm="1">
        <f t="array" ref="AB733">SUM(ABS(T733:W733-X732:AA732))</f>
        <v>0</v>
      </c>
      <c r="AC733" s="6">
        <f t="shared" si="151"/>
        <v>0.26249311786053153</v>
      </c>
      <c r="AD733" s="6">
        <f t="shared" si="151"/>
        <v>0.23655387666448052</v>
      </c>
      <c r="AE733" s="6">
        <f t="shared" si="151"/>
        <v>0.25178768397844487</v>
      </c>
      <c r="AF733" s="6">
        <f t="shared" si="151"/>
        <v>0.24916532149654308</v>
      </c>
    </row>
    <row r="734" spans="1:32" x14ac:dyDescent="0.25">
      <c r="A734" s="1">
        <v>43796</v>
      </c>
      <c r="B734" s="3">
        <v>368</v>
      </c>
      <c r="C734" s="5">
        <v>53.950001</v>
      </c>
      <c r="D734" s="3">
        <v>132.05999800000001</v>
      </c>
      <c r="E734" s="3">
        <v>1312.130005</v>
      </c>
      <c r="F734" s="6">
        <f t="shared" si="143"/>
        <v>-1.4751974117106048E-2</v>
      </c>
      <c r="G734" s="6">
        <f t="shared" si="143"/>
        <v>9.2762519749078898E-4</v>
      </c>
      <c r="H734" s="6">
        <f t="shared" si="143"/>
        <v>2.9619503753619547E-3</v>
      </c>
      <c r="I734" s="6">
        <f t="shared" si="143"/>
        <v>-6.6260091393754994E-4</v>
      </c>
      <c r="J734" s="3" cm="1">
        <f t="array" ref="J734">B734*INDEX(AJ$3:AJ$7,2022-YEAR($A734))/1000000</f>
        <v>208.97137599999999</v>
      </c>
      <c r="K734" s="3" cm="1">
        <f t="array" ref="K734">C734*INDEX(AK$3:AK$7,2022-YEAR($A734))/1000000</f>
        <v>230.690204276</v>
      </c>
      <c r="L734" s="3" cm="1">
        <f t="array" ref="L734">D734*INDEX(AL$3:AL$7,2022-YEAR($A734))/1000000</f>
        <v>425.43128355700003</v>
      </c>
      <c r="M734" s="3" cm="1">
        <f t="array" ref="M734">E734*INDEX(AM$3:AM$7,2022-YEAR($A734))/1000000</f>
        <v>908.77599294297988</v>
      </c>
      <c r="N734" s="3"/>
      <c r="O734" s="8">
        <v>43796</v>
      </c>
      <c r="P734" s="7">
        <f t="shared" si="144"/>
        <v>1713283.9792051073</v>
      </c>
      <c r="Q734" s="7">
        <f t="shared" si="140"/>
        <v>1708020.4746135278</v>
      </c>
      <c r="R734" s="6">
        <f t="shared" si="141"/>
        <v>5.0173464338507667E-3</v>
      </c>
      <c r="S734" s="9">
        <f t="shared" si="145"/>
        <v>0</v>
      </c>
      <c r="T734" s="7">
        <f t="shared" si="146"/>
        <v>449725.25348204671</v>
      </c>
      <c r="U734" s="7">
        <f t="shared" si="147"/>
        <v>405283.96710811538</v>
      </c>
      <c r="V734" s="7">
        <f t="shared" si="148"/>
        <v>431383.80512142804</v>
      </c>
      <c r="W734" s="7">
        <f t="shared" si="149"/>
        <v>426890.95349351718</v>
      </c>
      <c r="X734" s="7">
        <f t="shared" si="150"/>
        <v>443090.91818287061</v>
      </c>
      <c r="Y734" s="7">
        <f t="shared" si="150"/>
        <v>405659.91872814385</v>
      </c>
      <c r="Z734" s="7">
        <f t="shared" si="150"/>
        <v>432661.54254493257</v>
      </c>
      <c r="AA734" s="7">
        <f t="shared" si="142"/>
        <v>426608.09515758068</v>
      </c>
      <c r="AB734" s="7" cm="1">
        <f t="array" ref="AB734">SUM(ABS(T734:W734-X733:AA733))</f>
        <v>0</v>
      </c>
      <c r="AC734" s="6">
        <f t="shared" si="151"/>
        <v>0.25941780251968488</v>
      </c>
      <c r="AD734" s="6">
        <f t="shared" si="151"/>
        <v>0.23750296015621952</v>
      </c>
      <c r="AE734" s="6">
        <f t="shared" si="151"/>
        <v>0.25331168389116093</v>
      </c>
      <c r="AF734" s="6">
        <f t="shared" si="151"/>
        <v>0.24976755343293464</v>
      </c>
    </row>
    <row r="735" spans="1:32" x14ac:dyDescent="0.25">
      <c r="A735" s="1">
        <v>43798</v>
      </c>
      <c r="B735" s="3">
        <v>366.17999300000002</v>
      </c>
      <c r="C735" s="5">
        <v>53.400002000000001</v>
      </c>
      <c r="D735" s="3">
        <v>131.759995</v>
      </c>
      <c r="E735" s="3">
        <v>1304.089966</v>
      </c>
      <c r="F735" s="6">
        <f t="shared" si="143"/>
        <v>-4.945671195652146E-3</v>
      </c>
      <c r="G735" s="6">
        <f t="shared" si="143"/>
        <v>-1.0194605927810851E-2</v>
      </c>
      <c r="H735" s="6">
        <f t="shared" si="143"/>
        <v>-2.2717174355856296E-3</v>
      </c>
      <c r="I735" s="6">
        <f t="shared" si="143"/>
        <v>-6.1274713400064629E-3</v>
      </c>
      <c r="J735" s="3" cm="1">
        <f t="array" ref="J735">B735*INDEX(AJ$3:AJ$7,2022-YEAR($A735))/1000000</f>
        <v>207.93787228500102</v>
      </c>
      <c r="K735" s="3" cm="1">
        <f t="array" ref="K735">C735*INDEX(AK$3:AK$7,2022-YEAR($A735))/1000000</f>
        <v>228.338408552</v>
      </c>
      <c r="L735" s="3" cm="1">
        <f t="array" ref="L735">D735*INDEX(AL$3:AL$7,2022-YEAR($A735))/1000000</f>
        <v>424.46482389249996</v>
      </c>
      <c r="M735" s="3" cm="1">
        <f t="array" ref="M735">E735*INDEX(AM$3:AM$7,2022-YEAR($A735))/1000000</f>
        <v>903.20749409173595</v>
      </c>
      <c r="N735" s="3"/>
      <c r="O735" s="8">
        <v>43798</v>
      </c>
      <c r="P735" s="7">
        <f t="shared" si="144"/>
        <v>1708020.4746135278</v>
      </c>
      <c r="Q735" s="7">
        <f t="shared" si="140"/>
        <v>1698096.6359638751</v>
      </c>
      <c r="R735" s="6">
        <f t="shared" si="141"/>
        <v>-3.0721728887125321E-3</v>
      </c>
      <c r="S735" s="9">
        <f t="shared" si="145"/>
        <v>0</v>
      </c>
      <c r="T735" s="7">
        <f t="shared" si="146"/>
        <v>443090.91818287061</v>
      </c>
      <c r="U735" s="7">
        <f t="shared" si="147"/>
        <v>405659.91872814385</v>
      </c>
      <c r="V735" s="7">
        <f t="shared" si="148"/>
        <v>432661.54254493257</v>
      </c>
      <c r="W735" s="7">
        <f t="shared" si="149"/>
        <v>426608.09515758068</v>
      </c>
      <c r="X735" s="7">
        <f t="shared" si="150"/>
        <v>440899.53619175858</v>
      </c>
      <c r="Y735" s="7">
        <f t="shared" si="150"/>
        <v>401524.37571600266</v>
      </c>
      <c r="Z735" s="7">
        <f t="shared" si="150"/>
        <v>431678.65777502587</v>
      </c>
      <c r="AA735" s="7">
        <f t="shared" si="142"/>
        <v>423994.06628108793</v>
      </c>
      <c r="AB735" s="7" cm="1">
        <f t="array" ref="AB735">SUM(ABS(T735:W735-X734:AA734))</f>
        <v>0</v>
      </c>
      <c r="AC735" s="6">
        <f t="shared" si="151"/>
        <v>0.25964337179285135</v>
      </c>
      <c r="AD735" s="6">
        <f t="shared" si="151"/>
        <v>0.23645555100466295</v>
      </c>
      <c r="AE735" s="6">
        <f t="shared" si="151"/>
        <v>0.25421324595581457</v>
      </c>
      <c r="AF735" s="6">
        <f t="shared" si="151"/>
        <v>0.2496878312466711</v>
      </c>
    </row>
    <row r="736" spans="1:32" x14ac:dyDescent="0.25">
      <c r="A736" s="1">
        <v>43801</v>
      </c>
      <c r="B736" s="3">
        <v>355.17999300000002</v>
      </c>
      <c r="C736" s="5">
        <v>53.75</v>
      </c>
      <c r="D736" s="3">
        <v>131.470001</v>
      </c>
      <c r="E736" s="3">
        <v>1288.8599850000001</v>
      </c>
      <c r="F736" s="6">
        <f t="shared" si="143"/>
        <v>-3.0039871675894614E-2</v>
      </c>
      <c r="G736" s="6">
        <f t="shared" si="143"/>
        <v>6.5542694174429705E-3</v>
      </c>
      <c r="H736" s="6">
        <f t="shared" si="143"/>
        <v>-2.2009260094462135E-3</v>
      </c>
      <c r="I736" s="6">
        <f t="shared" si="143"/>
        <v>-1.1678627546467868E-2</v>
      </c>
      <c r="J736" s="3" cm="1">
        <f t="array" ref="J736">B736*INDEX(AJ$3:AJ$7,2022-YEAR($A736))/1000000</f>
        <v>201.69144528500101</v>
      </c>
      <c r="K736" s="3" cm="1">
        <f t="array" ref="K736">C736*INDEX(AK$3:AK$7,2022-YEAR($A736))/1000000</f>
        <v>229.83500000000001</v>
      </c>
      <c r="L736" s="3" cm="1">
        <f t="array" ref="L736">D736*INDEX(AL$3:AL$7,2022-YEAR($A736))/1000000</f>
        <v>423.53060822149996</v>
      </c>
      <c r="M736" s="3" cm="1">
        <f t="array" ref="M736">E736*INDEX(AM$3:AM$7,2022-YEAR($A736))/1000000</f>
        <v>892.65927017106003</v>
      </c>
      <c r="N736" s="3"/>
      <c r="O736" s="8">
        <v>43801</v>
      </c>
      <c r="P736" s="7">
        <f t="shared" si="144"/>
        <v>1698096.6359638751</v>
      </c>
      <c r="Q736" s="7">
        <f t="shared" si="140"/>
        <v>1682234.2246162151</v>
      </c>
      <c r="R736" s="6">
        <f t="shared" si="141"/>
        <v>-5.8101403332990742E-3</v>
      </c>
      <c r="S736" s="9">
        <f t="shared" si="145"/>
        <v>1</v>
      </c>
      <c r="T736" s="7">
        <f t="shared" si="146"/>
        <v>424524.15899096878</v>
      </c>
      <c r="U736" s="7">
        <f t="shared" si="147"/>
        <v>424524.15899096878</v>
      </c>
      <c r="V736" s="7">
        <f t="shared" si="148"/>
        <v>424524.15899096878</v>
      </c>
      <c r="W736" s="7">
        <f t="shared" si="149"/>
        <v>424524.15899096878</v>
      </c>
      <c r="X736" s="7">
        <f t="shared" si="150"/>
        <v>411771.507731563</v>
      </c>
      <c r="Y736" s="7">
        <f t="shared" si="150"/>
        <v>427306.60470320907</v>
      </c>
      <c r="Z736" s="7">
        <f t="shared" si="150"/>
        <v>423589.81272780726</v>
      </c>
      <c r="AA736" s="7">
        <f t="shared" si="142"/>
        <v>419566.2994536357</v>
      </c>
      <c r="AB736" s="7" cm="1">
        <f t="array" ref="AB736">SUM(ABS(T736:W736-X735:AA735))</f>
        <v>47059.751969693869</v>
      </c>
      <c r="AC736" s="6">
        <f t="shared" si="151"/>
        <v>0.24477656066324804</v>
      </c>
      <c r="AD736" s="6">
        <f t="shared" si="151"/>
        <v>0.25401136087377774</v>
      </c>
      <c r="AE736" s="6">
        <f t="shared" si="151"/>
        <v>0.25180192301963483</v>
      </c>
      <c r="AF736" s="6">
        <f t="shared" si="151"/>
        <v>0.24941015544333939</v>
      </c>
    </row>
    <row r="737" spans="1:32" x14ac:dyDescent="0.25">
      <c r="A737" s="1">
        <v>43802</v>
      </c>
      <c r="B737" s="3">
        <v>352.07998700000002</v>
      </c>
      <c r="C737" s="5">
        <v>53.799999</v>
      </c>
      <c r="D737" s="3">
        <v>129.779999</v>
      </c>
      <c r="E737" s="3">
        <v>1294.73999</v>
      </c>
      <c r="F737" s="6">
        <f t="shared" si="143"/>
        <v>-8.7279859820257322E-3</v>
      </c>
      <c r="G737" s="6">
        <f t="shared" si="143"/>
        <v>9.3021395348835689E-4</v>
      </c>
      <c r="H737" s="6">
        <f t="shared" si="143"/>
        <v>-1.2854658759757664E-2</v>
      </c>
      <c r="I737" s="6">
        <f t="shared" si="143"/>
        <v>4.5621751535718236E-3</v>
      </c>
      <c r="J737" s="3" cm="1">
        <f t="array" ref="J737">B737*INDEX(AJ$3:AJ$7,2022-YEAR($A737))/1000000</f>
        <v>199.93108517785902</v>
      </c>
      <c r="K737" s="3" cm="1">
        <f t="array" ref="K737">C737*INDEX(AK$3:AK$7,2022-YEAR($A737))/1000000</f>
        <v>230.048795724</v>
      </c>
      <c r="L737" s="3" cm="1">
        <f t="array" ref="L737">D737*INDEX(AL$3:AL$7,2022-YEAR($A737))/1000000</f>
        <v>418.08626677850003</v>
      </c>
      <c r="M737" s="3" cm="1">
        <f t="array" ref="M737">E737*INDEX(AM$3:AM$7,2022-YEAR($A737))/1000000</f>
        <v>896.73173811404001</v>
      </c>
      <c r="N737" s="3"/>
      <c r="O737" s="8">
        <v>43802</v>
      </c>
      <c r="P737" s="7">
        <f t="shared" si="144"/>
        <v>1682234.2246162151</v>
      </c>
      <c r="Q737" s="7">
        <f t="shared" si="140"/>
        <v>1675506.8076849668</v>
      </c>
      <c r="R737" s="6">
        <f t="shared" si="141"/>
        <v>-9.3412889535913202E-3</v>
      </c>
      <c r="S737" s="9">
        <f t="shared" si="145"/>
        <v>0</v>
      </c>
      <c r="T737" s="7">
        <f t="shared" si="146"/>
        <v>411771.507731563</v>
      </c>
      <c r="U737" s="7">
        <f t="shared" si="147"/>
        <v>427306.60470320907</v>
      </c>
      <c r="V737" s="7">
        <f t="shared" si="148"/>
        <v>423589.81272780726</v>
      </c>
      <c r="W737" s="7">
        <f t="shared" si="149"/>
        <v>419566.2994536357</v>
      </c>
      <c r="X737" s="7">
        <f t="shared" si="150"/>
        <v>408177.57178428432</v>
      </c>
      <c r="Y737" s="7">
        <f t="shared" si="150"/>
        <v>427704.09126932168</v>
      </c>
      <c r="Z737" s="7">
        <f t="shared" si="150"/>
        <v>418144.7102310817</v>
      </c>
      <c r="AA737" s="7">
        <f t="shared" si="142"/>
        <v>421480.43440027913</v>
      </c>
      <c r="AB737" s="7" cm="1">
        <f t="array" ref="AB737">SUM(ABS(T737:W737-X736:AA736))</f>
        <v>0</v>
      </c>
      <c r="AC737" s="6">
        <f t="shared" si="151"/>
        <v>0.24361439172441185</v>
      </c>
      <c r="AD737" s="6">
        <f t="shared" si="151"/>
        <v>0.25526848909690597</v>
      </c>
      <c r="AE737" s="6">
        <f t="shared" si="151"/>
        <v>0.24956312222259999</v>
      </c>
      <c r="AF737" s="6">
        <f t="shared" si="151"/>
        <v>0.25155399695608222</v>
      </c>
    </row>
    <row r="738" spans="1:32" x14ac:dyDescent="0.25">
      <c r="A738" s="1">
        <v>43803</v>
      </c>
      <c r="B738" s="3">
        <v>348.83999599999999</v>
      </c>
      <c r="C738" s="5">
        <v>54.290000999999997</v>
      </c>
      <c r="D738" s="3">
        <v>132.33999600000001</v>
      </c>
      <c r="E738" s="3">
        <v>1318.9399410000001</v>
      </c>
      <c r="F738" s="6">
        <f t="shared" si="143"/>
        <v>-9.2024287651432113E-3</v>
      </c>
      <c r="G738" s="6">
        <f t="shared" si="143"/>
        <v>9.1078440354617207E-3</v>
      </c>
      <c r="H738" s="6">
        <f t="shared" si="143"/>
        <v>1.9725666664552888E-2</v>
      </c>
      <c r="I738" s="6">
        <f t="shared" si="143"/>
        <v>1.8690973621661389E-2</v>
      </c>
      <c r="J738" s="3" cm="1">
        <f t="array" ref="J738">B738*INDEX(AJ$3:AJ$7,2022-YEAR($A738))/1000000</f>
        <v>198.091233608572</v>
      </c>
      <c r="K738" s="3" cm="1">
        <f t="array" ref="K738">C738*INDEX(AK$3:AK$7,2022-YEAR($A738))/1000000</f>
        <v>232.14404427599999</v>
      </c>
      <c r="L738" s="3" cm="1">
        <f t="array" ref="L738">D738*INDEX(AL$3:AL$7,2022-YEAR($A738))/1000000</f>
        <v>426.333297114</v>
      </c>
      <c r="M738" s="3" cm="1">
        <f t="array" ref="M738">E738*INDEX(AM$3:AM$7,2022-YEAR($A738))/1000000</f>
        <v>913.49252737683605</v>
      </c>
      <c r="N738" s="3"/>
      <c r="O738" s="8">
        <v>43803</v>
      </c>
      <c r="P738" s="7">
        <f t="shared" si="144"/>
        <v>1675506.8076849668</v>
      </c>
      <c r="Q738" s="7">
        <f t="shared" si="140"/>
        <v>1691772.107666689</v>
      </c>
      <c r="R738" s="6">
        <f t="shared" si="141"/>
        <v>-3.9990964592240275E-3</v>
      </c>
      <c r="S738" s="9">
        <f t="shared" si="145"/>
        <v>0</v>
      </c>
      <c r="T738" s="7">
        <f t="shared" si="146"/>
        <v>408177.57178428432</v>
      </c>
      <c r="U738" s="7">
        <f t="shared" si="147"/>
        <v>427704.09126932168</v>
      </c>
      <c r="V738" s="7">
        <f t="shared" si="148"/>
        <v>418144.7102310817</v>
      </c>
      <c r="W738" s="7">
        <f t="shared" si="149"/>
        <v>421480.43440027913</v>
      </c>
      <c r="X738" s="7">
        <f t="shared" si="150"/>
        <v>404421.34675641032</v>
      </c>
      <c r="Y738" s="7">
        <f t="shared" si="150"/>
        <v>431599.55342593155</v>
      </c>
      <c r="Z738" s="7">
        <f t="shared" si="150"/>
        <v>426392.89340264606</v>
      </c>
      <c r="AA738" s="7">
        <f t="shared" si="142"/>
        <v>429358.3140817011</v>
      </c>
      <c r="AB738" s="7" cm="1">
        <f t="array" ref="AB738">SUM(ABS(T738:W738-X737:AA737))</f>
        <v>0</v>
      </c>
      <c r="AC738" s="6">
        <f t="shared" si="151"/>
        <v>0.23905190594151168</v>
      </c>
      <c r="AD738" s="6">
        <f t="shared" si="151"/>
        <v>0.25511683959679327</v>
      </c>
      <c r="AE738" s="6">
        <f t="shared" si="151"/>
        <v>0.25203920283963771</v>
      </c>
      <c r="AF738" s="6">
        <f t="shared" si="151"/>
        <v>0.25379205162205737</v>
      </c>
    </row>
    <row r="739" spans="1:32" x14ac:dyDescent="0.25">
      <c r="A739" s="1">
        <v>43804</v>
      </c>
      <c r="B739" s="3">
        <v>345.67999300000002</v>
      </c>
      <c r="C739" s="5">
        <v>54.189999</v>
      </c>
      <c r="D739" s="3">
        <v>133.05999800000001</v>
      </c>
      <c r="E739" s="3">
        <v>1326.959961</v>
      </c>
      <c r="F739" s="6">
        <f t="shared" si="143"/>
        <v>-9.0586029017153402E-3</v>
      </c>
      <c r="G739" s="6">
        <f t="shared" si="143"/>
        <v>-1.8419966505434093E-3</v>
      </c>
      <c r="H739" s="6">
        <f t="shared" si="143"/>
        <v>5.4405472401555244E-3</v>
      </c>
      <c r="I739" s="6">
        <f t="shared" si="143"/>
        <v>6.0806559500496959E-3</v>
      </c>
      <c r="J739" s="3" cm="1">
        <f t="array" ref="J739">B739*INDEX(AJ$3:AJ$7,2022-YEAR($A739))/1000000</f>
        <v>196.296803785001</v>
      </c>
      <c r="K739" s="3" cm="1">
        <f t="array" ref="K739">C739*INDEX(AK$3:AK$7,2022-YEAR($A739))/1000000</f>
        <v>231.71643572400001</v>
      </c>
      <c r="L739" s="3" cm="1">
        <f t="array" ref="L739">D739*INDEX(AL$3:AL$7,2022-YEAR($A739))/1000000</f>
        <v>428.65278355700002</v>
      </c>
      <c r="M739" s="3" cm="1">
        <f t="array" ref="M739">E739*INDEX(AM$3:AM$7,2022-YEAR($A739))/1000000</f>
        <v>919.047161148756</v>
      </c>
      <c r="N739" s="3"/>
      <c r="O739" s="8">
        <v>43804</v>
      </c>
      <c r="P739" s="7">
        <f t="shared" si="144"/>
        <v>1691772.107666689</v>
      </c>
      <c r="Q739" s="7">
        <f t="shared" si="140"/>
        <v>1692244.201216307</v>
      </c>
      <c r="R739" s="6">
        <f t="shared" si="141"/>
        <v>9.7076895821126552E-3</v>
      </c>
      <c r="S739" s="9">
        <f t="shared" si="145"/>
        <v>0</v>
      </c>
      <c r="T739" s="7">
        <f t="shared" si="146"/>
        <v>404421.34675641032</v>
      </c>
      <c r="U739" s="7">
        <f t="shared" si="147"/>
        <v>431599.55342593155</v>
      </c>
      <c r="V739" s="7">
        <f t="shared" si="148"/>
        <v>426392.89340264606</v>
      </c>
      <c r="W739" s="7">
        <f t="shared" si="149"/>
        <v>429358.3140817011</v>
      </c>
      <c r="X739" s="7">
        <f t="shared" si="150"/>
        <v>400757.85437116708</v>
      </c>
      <c r="Y739" s="7">
        <f t="shared" si="150"/>
        <v>430804.54849414498</v>
      </c>
      <c r="Z739" s="7">
        <f t="shared" si="150"/>
        <v>428712.70408206974</v>
      </c>
      <c r="AA739" s="7">
        <f t="shared" si="142"/>
        <v>431969.09426892531</v>
      </c>
      <c r="AB739" s="7" cm="1">
        <f t="array" ref="AB739">SUM(ABS(T739:W739-X738:AA738))</f>
        <v>0</v>
      </c>
      <c r="AC739" s="6">
        <f t="shared" si="151"/>
        <v>0.23682034429967072</v>
      </c>
      <c r="AD739" s="6">
        <f t="shared" si="151"/>
        <v>0.25457587515117652</v>
      </c>
      <c r="AE739" s="6">
        <f t="shared" si="151"/>
        <v>0.25333973889461747</v>
      </c>
      <c r="AF739" s="6">
        <f t="shared" si="151"/>
        <v>0.25526404165453537</v>
      </c>
    </row>
    <row r="740" spans="1:32" x14ac:dyDescent="0.25">
      <c r="A740" s="1">
        <v>43805</v>
      </c>
      <c r="B740" s="3">
        <v>354.08999599999999</v>
      </c>
      <c r="C740" s="5">
        <v>54.419998</v>
      </c>
      <c r="D740" s="3">
        <v>135.03999300000001</v>
      </c>
      <c r="E740" s="3">
        <v>1339.3900149999999</v>
      </c>
      <c r="F740" s="6">
        <f t="shared" si="143"/>
        <v>2.4328868231607403E-2</v>
      </c>
      <c r="G740" s="6">
        <f t="shared" si="143"/>
        <v>4.2443071460473991E-3</v>
      </c>
      <c r="H740" s="6">
        <f t="shared" si="143"/>
        <v>1.4880467681954945E-2</v>
      </c>
      <c r="I740" s="6">
        <f t="shared" si="143"/>
        <v>9.3673165470891107E-3</v>
      </c>
      <c r="J740" s="3" cm="1">
        <f t="array" ref="J740">B740*INDEX(AJ$3:AJ$7,2022-YEAR($A740))/1000000</f>
        <v>201.07248285857202</v>
      </c>
      <c r="K740" s="3" cm="1">
        <f t="array" ref="K740">C740*INDEX(AK$3:AK$7,2022-YEAR($A740))/1000000</f>
        <v>232.69991144799999</v>
      </c>
      <c r="L740" s="3" cm="1">
        <f t="array" ref="L740">D740*INDEX(AL$3:AL$7,2022-YEAR($A740))/1000000</f>
        <v>435.03133744950003</v>
      </c>
      <c r="M740" s="3" cm="1">
        <f t="array" ref="M740">E740*INDEX(AM$3:AM$7,2022-YEAR($A740))/1000000</f>
        <v>927.65616682893994</v>
      </c>
      <c r="N740" s="3"/>
      <c r="O740" s="8">
        <v>43805</v>
      </c>
      <c r="P740" s="7">
        <f t="shared" si="144"/>
        <v>1692244.201216307</v>
      </c>
      <c r="Q740" s="7">
        <f t="shared" si="140"/>
        <v>1714248.4898543213</v>
      </c>
      <c r="R740" s="6">
        <f t="shared" si="141"/>
        <v>2.7905268533423566E-4</v>
      </c>
      <c r="S740" s="9">
        <f t="shared" si="145"/>
        <v>0</v>
      </c>
      <c r="T740" s="7">
        <f t="shared" si="146"/>
        <v>400757.85437116708</v>
      </c>
      <c r="U740" s="7">
        <f t="shared" si="147"/>
        <v>430804.54849414498</v>
      </c>
      <c r="V740" s="7">
        <f t="shared" si="148"/>
        <v>428712.70408206974</v>
      </c>
      <c r="W740" s="7">
        <f t="shared" si="149"/>
        <v>431969.09426892531</v>
      </c>
      <c r="X740" s="7">
        <f t="shared" si="150"/>
        <v>410507.83940294496</v>
      </c>
      <c r="Y740" s="7">
        <f t="shared" si="150"/>
        <v>432633.01531786838</v>
      </c>
      <c r="Z740" s="7">
        <f t="shared" si="150"/>
        <v>435092.1496200065</v>
      </c>
      <c r="AA740" s="7">
        <f t="shared" si="142"/>
        <v>436015.48551350168</v>
      </c>
      <c r="AB740" s="7" cm="1">
        <f t="array" ref="AB740">SUM(ABS(T740:W740-X739:AA739))</f>
        <v>0</v>
      </c>
      <c r="AC740" s="6">
        <f t="shared" si="151"/>
        <v>0.2394681061891035</v>
      </c>
      <c r="AD740" s="6">
        <f t="shared" si="151"/>
        <v>0.25237473906401631</v>
      </c>
      <c r="AE740" s="6">
        <f t="shared" si="151"/>
        <v>0.25380926522325892</v>
      </c>
      <c r="AF740" s="6">
        <f t="shared" si="151"/>
        <v>0.25434788952362136</v>
      </c>
    </row>
    <row r="741" spans="1:32" x14ac:dyDescent="0.25">
      <c r="A741" s="1">
        <v>43808</v>
      </c>
      <c r="B741" s="3">
        <v>351.209991</v>
      </c>
      <c r="C741" s="5">
        <v>54.07</v>
      </c>
      <c r="D741" s="3">
        <v>134.41000399999999</v>
      </c>
      <c r="E741" s="3">
        <v>1342.98999</v>
      </c>
      <c r="F741" s="6">
        <f t="shared" si="143"/>
        <v>-8.1335395874894134E-3</v>
      </c>
      <c r="G741" s="6">
        <f t="shared" si="143"/>
        <v>-6.4314225075862153E-3</v>
      </c>
      <c r="H741" s="6">
        <f t="shared" si="143"/>
        <v>-4.6652031446715592E-3</v>
      </c>
      <c r="I741" s="6">
        <f t="shared" si="143"/>
        <v>2.6877720153828388E-3</v>
      </c>
      <c r="J741" s="3" cm="1">
        <f t="array" ref="J741">B741*INDEX(AJ$3:AJ$7,2022-YEAR($A741))/1000000</f>
        <v>199.43705185928698</v>
      </c>
      <c r="K741" s="3" cm="1">
        <f t="array" ref="K741">C741*INDEX(AK$3:AK$7,2022-YEAR($A741))/1000000</f>
        <v>231.20331999999999</v>
      </c>
      <c r="L741" s="3" cm="1">
        <f t="array" ref="L741">D741*INDEX(AL$3:AL$7,2022-YEAR($A741))/1000000</f>
        <v>433.001827886</v>
      </c>
      <c r="M741" s="3" cm="1">
        <f t="array" ref="M741">E741*INDEX(AM$3:AM$7,2022-YEAR($A741))/1000000</f>
        <v>930.14949511404006</v>
      </c>
      <c r="N741" s="3"/>
      <c r="O741" s="8">
        <v>43808</v>
      </c>
      <c r="P741" s="7">
        <f t="shared" si="144"/>
        <v>1714248.4898543213</v>
      </c>
      <c r="Q741" s="7">
        <f t="shared" si="140"/>
        <v>1707269.2793349302</v>
      </c>
      <c r="R741" s="6">
        <f t="shared" si="141"/>
        <v>1.3003022035589673E-2</v>
      </c>
      <c r="S741" s="9">
        <f t="shared" si="145"/>
        <v>0</v>
      </c>
      <c r="T741" s="7">
        <f t="shared" si="146"/>
        <v>410507.83940294496</v>
      </c>
      <c r="U741" s="7">
        <f t="shared" si="147"/>
        <v>432633.01531786838</v>
      </c>
      <c r="V741" s="7">
        <f t="shared" si="148"/>
        <v>435092.1496200065</v>
      </c>
      <c r="W741" s="7">
        <f t="shared" si="149"/>
        <v>436015.48551350168</v>
      </c>
      <c r="X741" s="7">
        <f t="shared" si="150"/>
        <v>407168.9576401863</v>
      </c>
      <c r="Y741" s="7">
        <f t="shared" si="150"/>
        <v>429850.56960562814</v>
      </c>
      <c r="Z741" s="7">
        <f t="shared" si="150"/>
        <v>433062.35635537736</v>
      </c>
      <c r="AA741" s="7">
        <f t="shared" si="142"/>
        <v>437187.39573373838</v>
      </c>
      <c r="AB741" s="7" cm="1">
        <f t="array" ref="AB741">SUM(ABS(T741:W741-X740:AA740))</f>
        <v>0</v>
      </c>
      <c r="AC741" s="6">
        <f t="shared" si="151"/>
        <v>0.23849135140462416</v>
      </c>
      <c r="AD741" s="6">
        <f t="shared" si="151"/>
        <v>0.25177666745873689</v>
      </c>
      <c r="AE741" s="6">
        <f t="shared" si="151"/>
        <v>0.25365790950334299</v>
      </c>
      <c r="AF741" s="6">
        <f t="shared" si="151"/>
        <v>0.25607407163329587</v>
      </c>
    </row>
    <row r="742" spans="1:32" x14ac:dyDescent="0.25">
      <c r="A742" s="1">
        <v>43809</v>
      </c>
      <c r="B742" s="3">
        <v>347.89999399999999</v>
      </c>
      <c r="C742" s="5">
        <v>53.77</v>
      </c>
      <c r="D742" s="3">
        <v>134.5</v>
      </c>
      <c r="E742" s="3">
        <v>1342.8900149999999</v>
      </c>
      <c r="F742" s="6">
        <f t="shared" si="143"/>
        <v>-9.4245525036900091E-3</v>
      </c>
      <c r="G742" s="6">
        <f t="shared" si="143"/>
        <v>-5.5483632328462429E-3</v>
      </c>
      <c r="H742" s="6">
        <f t="shared" si="143"/>
        <v>6.6956325661604588E-4</v>
      </c>
      <c r="I742" s="6">
        <f t="shared" si="143"/>
        <v>-7.4442103622840428E-5</v>
      </c>
      <c r="J742" s="3" cm="1">
        <f t="array" ref="J742">B742*INDEX(AJ$3:AJ$7,2022-YEAR($A742))/1000000</f>
        <v>197.557446892858</v>
      </c>
      <c r="K742" s="3" cm="1">
        <f t="array" ref="K742">C742*INDEX(AK$3:AK$7,2022-YEAR($A742))/1000000</f>
        <v>229.92052000000001</v>
      </c>
      <c r="L742" s="3" cm="1">
        <f t="array" ref="L742">D742*INDEX(AL$3:AL$7,2022-YEAR($A742))/1000000</f>
        <v>433.29174999999998</v>
      </c>
      <c r="M742" s="3" cm="1">
        <f t="array" ref="M742">E742*INDEX(AM$3:AM$7,2022-YEAR($A742))/1000000</f>
        <v>930.08025282893993</v>
      </c>
      <c r="N742" s="3"/>
      <c r="O742" s="8">
        <v>43809</v>
      </c>
      <c r="P742" s="7">
        <f t="shared" si="144"/>
        <v>1707269.2793349302</v>
      </c>
      <c r="Q742" s="7">
        <f t="shared" si="140"/>
        <v>1701304.344511983</v>
      </c>
      <c r="R742" s="6">
        <f t="shared" si="141"/>
        <v>-4.0712945414256296E-3</v>
      </c>
      <c r="S742" s="9">
        <f t="shared" si="145"/>
        <v>0</v>
      </c>
      <c r="T742" s="7">
        <f t="shared" si="146"/>
        <v>407168.9576401863</v>
      </c>
      <c r="U742" s="7">
        <f t="shared" si="147"/>
        <v>429850.56960562814</v>
      </c>
      <c r="V742" s="7">
        <f t="shared" si="148"/>
        <v>433062.35635537736</v>
      </c>
      <c r="W742" s="7">
        <f t="shared" si="149"/>
        <v>437187.39573373838</v>
      </c>
      <c r="X742" s="7">
        <f t="shared" si="150"/>
        <v>403331.57242103363</v>
      </c>
      <c r="Y742" s="7">
        <f t="shared" si="150"/>
        <v>427465.60250961024</v>
      </c>
      <c r="Z742" s="7">
        <f t="shared" si="150"/>
        <v>433352.31899701647</v>
      </c>
      <c r="AA742" s="7">
        <f t="shared" si="142"/>
        <v>437154.85058432253</v>
      </c>
      <c r="AB742" s="7" cm="1">
        <f t="array" ref="AB742">SUM(ABS(T742:W742-X741:AA741))</f>
        <v>0</v>
      </c>
      <c r="AC742" s="6">
        <f t="shared" si="151"/>
        <v>0.23707196994005725</v>
      </c>
      <c r="AD742" s="6">
        <f t="shared" si="151"/>
        <v>0.25125757415980043</v>
      </c>
      <c r="AE742" s="6">
        <f t="shared" si="151"/>
        <v>0.25471769374768927</v>
      </c>
      <c r="AF742" s="6">
        <f t="shared" si="151"/>
        <v>0.256952762152453</v>
      </c>
    </row>
    <row r="743" spans="1:32" x14ac:dyDescent="0.25">
      <c r="A743" s="1">
        <v>43810</v>
      </c>
      <c r="B743" s="3">
        <v>350</v>
      </c>
      <c r="C743" s="5">
        <v>53.950001</v>
      </c>
      <c r="D743" s="3">
        <v>134.179993</v>
      </c>
      <c r="E743" s="3">
        <v>1344.25</v>
      </c>
      <c r="F743" s="6">
        <f t="shared" si="143"/>
        <v>6.0362346542610634E-3</v>
      </c>
      <c r="G743" s="6">
        <f t="shared" si="143"/>
        <v>3.3476101915566048E-3</v>
      </c>
      <c r="H743" s="6">
        <f t="shared" si="143"/>
        <v>-2.3792342007434852E-3</v>
      </c>
      <c r="I743" s="6">
        <f t="shared" si="143"/>
        <v>1.0127299963580416E-3</v>
      </c>
      <c r="J743" s="3" cm="1">
        <f t="array" ref="J743">B743*INDEX(AJ$3:AJ$7,2022-YEAR($A743))/1000000</f>
        <v>198.74995000000001</v>
      </c>
      <c r="K743" s="3" cm="1">
        <f t="array" ref="K743">C743*INDEX(AK$3:AK$7,2022-YEAR($A743))/1000000</f>
        <v>230.690204276</v>
      </c>
      <c r="L743" s="3" cm="1">
        <f t="array" ref="L743">D743*INDEX(AL$3:AL$7,2022-YEAR($A743))/1000000</f>
        <v>432.26084744949998</v>
      </c>
      <c r="M743" s="3" cm="1">
        <f t="array" ref="M743">E743*INDEX(AM$3:AM$7,2022-YEAR($A743))/1000000</f>
        <v>931.02217299999995</v>
      </c>
      <c r="N743" s="3"/>
      <c r="O743" s="8">
        <v>43810</v>
      </c>
      <c r="P743" s="7">
        <f t="shared" si="144"/>
        <v>1701304.344511983</v>
      </c>
      <c r="Q743" s="7">
        <f t="shared" si="140"/>
        <v>1704581.6099060003</v>
      </c>
      <c r="R743" s="6">
        <f t="shared" si="141"/>
        <v>-3.4938453442276973E-3</v>
      </c>
      <c r="S743" s="9">
        <f t="shared" si="145"/>
        <v>0</v>
      </c>
      <c r="T743" s="7">
        <f t="shared" si="146"/>
        <v>403331.57242103363</v>
      </c>
      <c r="U743" s="7">
        <f t="shared" si="147"/>
        <v>427465.60250961024</v>
      </c>
      <c r="V743" s="7">
        <f t="shared" si="148"/>
        <v>433352.31899701647</v>
      </c>
      <c r="W743" s="7">
        <f t="shared" si="149"/>
        <v>437154.85058432253</v>
      </c>
      <c r="X743" s="7">
        <f t="shared" si="150"/>
        <v>405766.17643563909</v>
      </c>
      <c r="Y743" s="7">
        <f t="shared" si="150"/>
        <v>428896.59071711125</v>
      </c>
      <c r="Z743" s="7">
        <f t="shared" si="150"/>
        <v>432321.27233868727</v>
      </c>
      <c r="AA743" s="7">
        <f t="shared" si="142"/>
        <v>437597.57041456265</v>
      </c>
      <c r="AB743" s="7" cm="1">
        <f t="array" ref="AB743">SUM(ABS(T743:W743-X742:AA742))</f>
        <v>0</v>
      </c>
      <c r="AC743" s="6">
        <f t="shared" si="151"/>
        <v>0.23804444098045571</v>
      </c>
      <c r="AD743" s="6">
        <f t="shared" si="151"/>
        <v>0.2516139961997847</v>
      </c>
      <c r="AE743" s="6">
        <f t="shared" si="151"/>
        <v>0.25362310013571471</v>
      </c>
      <c r="AF743" s="6">
        <f t="shared" si="151"/>
        <v>0.25671846268404486</v>
      </c>
    </row>
    <row r="744" spans="1:32" x14ac:dyDescent="0.25">
      <c r="A744" s="1">
        <v>43811</v>
      </c>
      <c r="B744" s="3">
        <v>346.290009</v>
      </c>
      <c r="C744" s="5">
        <v>54.139999000000003</v>
      </c>
      <c r="D744" s="3">
        <v>138.020004</v>
      </c>
      <c r="E744" s="3">
        <v>1348.48999</v>
      </c>
      <c r="F744" s="6">
        <f t="shared" si="143"/>
        <v>-1.0599974285714242E-2</v>
      </c>
      <c r="G744" s="6">
        <f t="shared" si="143"/>
        <v>3.521742288753682E-3</v>
      </c>
      <c r="H744" s="6">
        <f t="shared" si="143"/>
        <v>2.861835743276564E-2</v>
      </c>
      <c r="I744" s="6">
        <f t="shared" si="143"/>
        <v>3.1541677515343203E-3</v>
      </c>
      <c r="J744" s="3" cm="1">
        <f t="array" ref="J744">B744*INDEX(AJ$3:AJ$7,2022-YEAR($A744))/1000000</f>
        <v>196.64320564071301</v>
      </c>
      <c r="K744" s="3" cm="1">
        <f t="array" ref="K744">C744*INDEX(AK$3:AK$7,2022-YEAR($A744))/1000000</f>
        <v>231.50263572400002</v>
      </c>
      <c r="L744" s="3" cm="1">
        <f t="array" ref="L744">D744*INDEX(AL$3:AL$7,2022-YEAR($A744))/1000000</f>
        <v>444.631442886</v>
      </c>
      <c r="M744" s="3" cm="1">
        <f t="array" ref="M744">E744*INDEX(AM$3:AM$7,2022-YEAR($A744))/1000000</f>
        <v>933.95877311404001</v>
      </c>
      <c r="N744" s="3"/>
      <c r="O744" s="8">
        <v>43811</v>
      </c>
      <c r="P744" s="7">
        <f t="shared" si="144"/>
        <v>1704581.6099060003</v>
      </c>
      <c r="Q744" s="7">
        <f t="shared" si="140"/>
        <v>1715543.5429731286</v>
      </c>
      <c r="R744" s="6">
        <f t="shared" si="141"/>
        <v>1.9263251778489643E-3</v>
      </c>
      <c r="S744" s="9">
        <f t="shared" si="145"/>
        <v>0</v>
      </c>
      <c r="T744" s="7">
        <f t="shared" si="146"/>
        <v>405766.17643563909</v>
      </c>
      <c r="U744" s="7">
        <f t="shared" si="147"/>
        <v>428896.59071711125</v>
      </c>
      <c r="V744" s="7">
        <f t="shared" si="148"/>
        <v>432321.27233868727</v>
      </c>
      <c r="W744" s="7">
        <f t="shared" si="149"/>
        <v>437597.57041456265</v>
      </c>
      <c r="X744" s="7">
        <f t="shared" si="150"/>
        <v>401465.06539940869</v>
      </c>
      <c r="Y744" s="7">
        <f t="shared" si="150"/>
        <v>430407.05397814198</v>
      </c>
      <c r="Z744" s="7">
        <f t="shared" si="150"/>
        <v>444693.59703626391</v>
      </c>
      <c r="AA744" s="7">
        <f t="shared" si="142"/>
        <v>438977.82655931404</v>
      </c>
      <c r="AB744" s="7" cm="1">
        <f t="array" ref="AB744">SUM(ABS(T744:W744-X743:AA743))</f>
        <v>0</v>
      </c>
      <c r="AC744" s="6">
        <f t="shared" si="151"/>
        <v>0.23401624927785178</v>
      </c>
      <c r="AD744" s="6">
        <f t="shared" si="151"/>
        <v>0.25088669753740178</v>
      </c>
      <c r="AE744" s="6">
        <f t="shared" si="151"/>
        <v>0.25921440400491741</v>
      </c>
      <c r="AF744" s="6">
        <f t="shared" si="151"/>
        <v>0.25588264917982906</v>
      </c>
    </row>
    <row r="745" spans="1:32" x14ac:dyDescent="0.25">
      <c r="A745" s="1">
        <v>43812</v>
      </c>
      <c r="B745" s="3">
        <v>341.67001299999998</v>
      </c>
      <c r="C745" s="5">
        <v>54.419998</v>
      </c>
      <c r="D745" s="3">
        <v>136.80999800000001</v>
      </c>
      <c r="E745" s="3">
        <v>1346.869995</v>
      </c>
      <c r="F745" s="6">
        <f t="shared" si="143"/>
        <v>-1.3341407144091266E-2</v>
      </c>
      <c r="G745" s="6">
        <f t="shared" si="143"/>
        <v>5.171758499663115E-3</v>
      </c>
      <c r="H745" s="6">
        <f t="shared" si="143"/>
        <v>-8.7668886026115445E-3</v>
      </c>
      <c r="I745" s="6">
        <f t="shared" si="143"/>
        <v>-1.2013400262614882E-3</v>
      </c>
      <c r="J745" s="3" cm="1">
        <f t="array" ref="J745">B745*INDEX(AJ$3:AJ$7,2022-YEAR($A745))/1000000</f>
        <v>194.01970857214098</v>
      </c>
      <c r="K745" s="3" cm="1">
        <f t="array" ref="K745">C745*INDEX(AK$3:AK$7,2022-YEAR($A745))/1000000</f>
        <v>232.69991144799999</v>
      </c>
      <c r="L745" s="3" cm="1">
        <f t="array" ref="L745">D745*INDEX(AL$3:AL$7,2022-YEAR($A745))/1000000</f>
        <v>440.73340855700002</v>
      </c>
      <c r="M745" s="3" cm="1">
        <f t="array" ref="M745">E745*INDEX(AM$3:AM$7,2022-YEAR($A745))/1000000</f>
        <v>932.83677105702009</v>
      </c>
      <c r="N745" s="3"/>
      <c r="O745" s="8">
        <v>43812</v>
      </c>
      <c r="P745" s="7">
        <f t="shared" si="144"/>
        <v>1715543.5429731286</v>
      </c>
      <c r="Q745" s="7">
        <f t="shared" si="140"/>
        <v>1707987.4545600337</v>
      </c>
      <c r="R745" s="6">
        <f t="shared" si="141"/>
        <v>6.4308643267205756E-3</v>
      </c>
      <c r="S745" s="9">
        <f t="shared" si="145"/>
        <v>0</v>
      </c>
      <c r="T745" s="7">
        <f t="shared" si="146"/>
        <v>401465.06539940869</v>
      </c>
      <c r="U745" s="7">
        <f t="shared" si="147"/>
        <v>430407.05397814198</v>
      </c>
      <c r="V745" s="7">
        <f t="shared" si="148"/>
        <v>444693.59703626391</v>
      </c>
      <c r="W745" s="7">
        <f t="shared" si="149"/>
        <v>438977.82655931404</v>
      </c>
      <c r="X745" s="7">
        <f t="shared" si="150"/>
        <v>396108.95650778594</v>
      </c>
      <c r="Y745" s="7">
        <f t="shared" si="150"/>
        <v>432633.01531786832</v>
      </c>
      <c r="Z745" s="7">
        <f t="shared" si="150"/>
        <v>440795.01780875237</v>
      </c>
      <c r="AA745" s="7">
        <f t="shared" si="142"/>
        <v>438450.46492562705</v>
      </c>
      <c r="AB745" s="7" cm="1">
        <f t="array" ref="AB745">SUM(ABS(T745:W745-X744:AA744))</f>
        <v>0</v>
      </c>
      <c r="AC745" s="6">
        <f t="shared" si="151"/>
        <v>0.23191561240701325</v>
      </c>
      <c r="AD745" s="6">
        <f t="shared" si="151"/>
        <v>0.25329987885028798</v>
      </c>
      <c r="AE745" s="6">
        <f t="shared" si="151"/>
        <v>0.25807860393348042</v>
      </c>
      <c r="AF745" s="6">
        <f t="shared" si="151"/>
        <v>0.25670590480921829</v>
      </c>
    </row>
    <row r="746" spans="1:32" x14ac:dyDescent="0.25">
      <c r="A746" s="1">
        <v>43815</v>
      </c>
      <c r="B746" s="3">
        <v>327</v>
      </c>
      <c r="C746" s="5">
        <v>54.419998</v>
      </c>
      <c r="D746" s="3">
        <v>137.33999600000001</v>
      </c>
      <c r="E746" s="3">
        <v>1360.6999510000001</v>
      </c>
      <c r="F746" s="6">
        <f t="shared" si="143"/>
        <v>-4.2936202891179609E-2</v>
      </c>
      <c r="G746" s="6">
        <f t="shared" si="143"/>
        <v>0</v>
      </c>
      <c r="H746" s="6">
        <f t="shared" si="143"/>
        <v>3.8739712575686092E-3</v>
      </c>
      <c r="I746" s="6">
        <f t="shared" si="143"/>
        <v>1.026821894565999E-2</v>
      </c>
      <c r="J746" s="3" cm="1">
        <f t="array" ref="J746">B746*INDEX(AJ$3:AJ$7,2022-YEAR($A746))/1000000</f>
        <v>185.68923899999999</v>
      </c>
      <c r="K746" s="3" cm="1">
        <f t="array" ref="K746">C746*INDEX(AK$3:AK$7,2022-YEAR($A746))/1000000</f>
        <v>232.69991144799999</v>
      </c>
      <c r="L746" s="3" cm="1">
        <f t="array" ref="L746">D746*INDEX(AL$3:AL$7,2022-YEAR($A746))/1000000</f>
        <v>442.44079711400002</v>
      </c>
      <c r="M746" s="3" cm="1">
        <f t="array" ref="M746">E746*INDEX(AM$3:AM$7,2022-YEAR($A746))/1000000</f>
        <v>942.415343262796</v>
      </c>
      <c r="N746" s="3"/>
      <c r="O746" s="8">
        <v>43815</v>
      </c>
      <c r="P746" s="7">
        <f t="shared" si="144"/>
        <v>1707987.4545600337</v>
      </c>
      <c r="Q746" s="7">
        <f t="shared" si="140"/>
        <v>1697189.7726365551</v>
      </c>
      <c r="R746" s="6">
        <f t="shared" si="141"/>
        <v>-4.4044865220965734E-3</v>
      </c>
      <c r="S746" s="9">
        <f t="shared" si="145"/>
        <v>0</v>
      </c>
      <c r="T746" s="7">
        <f t="shared" si="146"/>
        <v>396108.95650778594</v>
      </c>
      <c r="U746" s="7">
        <f t="shared" si="147"/>
        <v>432633.01531786832</v>
      </c>
      <c r="V746" s="7">
        <f t="shared" si="148"/>
        <v>440795.01780875237</v>
      </c>
      <c r="W746" s="7">
        <f t="shared" si="149"/>
        <v>438450.46492562705</v>
      </c>
      <c r="X746" s="7">
        <f t="shared" si="150"/>
        <v>379101.5419841542</v>
      </c>
      <c r="Y746" s="7">
        <f t="shared" si="150"/>
        <v>432633.01531786832</v>
      </c>
      <c r="Z746" s="7">
        <f t="shared" si="150"/>
        <v>442502.64503822289</v>
      </c>
      <c r="AA746" s="7">
        <f t="shared" si="142"/>
        <v>442952.57029630977</v>
      </c>
      <c r="AB746" s="7" cm="1">
        <f t="array" ref="AB746">SUM(ABS(T746:W746-X745:AA745))</f>
        <v>0</v>
      </c>
      <c r="AC746" s="6">
        <f t="shared" si="151"/>
        <v>0.22337015464995791</v>
      </c>
      <c r="AD746" s="6">
        <f t="shared" si="151"/>
        <v>0.25491139664704693</v>
      </c>
      <c r="AE746" s="6">
        <f t="shared" si="151"/>
        <v>0.2607266742780347</v>
      </c>
      <c r="AF746" s="6">
        <f t="shared" si="151"/>
        <v>0.26099177442496047</v>
      </c>
    </row>
    <row r="747" spans="1:32" x14ac:dyDescent="0.25">
      <c r="A747" s="1">
        <v>43816</v>
      </c>
      <c r="B747" s="3">
        <v>327</v>
      </c>
      <c r="C747" s="5">
        <v>54.419998</v>
      </c>
      <c r="D747" s="3">
        <v>138.179993</v>
      </c>
      <c r="E747" s="3">
        <v>1354.8900149999999</v>
      </c>
      <c r="F747" s="6">
        <f t="shared" si="143"/>
        <v>0</v>
      </c>
      <c r="G747" s="6">
        <f t="shared" si="143"/>
        <v>0</v>
      </c>
      <c r="H747" s="6">
        <f t="shared" si="143"/>
        <v>6.1161862856031757E-3</v>
      </c>
      <c r="I747" s="6">
        <f t="shared" si="143"/>
        <v>-4.2698142200492395E-3</v>
      </c>
      <c r="J747" s="3" cm="1">
        <f t="array" ref="J747">B747*INDEX(AJ$3:AJ$7,2022-YEAR($A747))/1000000</f>
        <v>185.68923899999999</v>
      </c>
      <c r="K747" s="3" cm="1">
        <f t="array" ref="K747">C747*INDEX(AK$3:AK$7,2022-YEAR($A747))/1000000</f>
        <v>232.69991144799999</v>
      </c>
      <c r="L747" s="3" cm="1">
        <f t="array" ref="L747">D747*INDEX(AL$3:AL$7,2022-YEAR($A747))/1000000</f>
        <v>445.14684744949994</v>
      </c>
      <c r="M747" s="3" cm="1">
        <f t="array" ref="M747">E747*INDEX(AM$3:AM$7,2022-YEAR($A747))/1000000</f>
        <v>938.39140482893993</v>
      </c>
      <c r="N747" s="3"/>
      <c r="O747" s="8">
        <v>43816</v>
      </c>
      <c r="P747" s="7">
        <f t="shared" si="144"/>
        <v>1697189.7726365551</v>
      </c>
      <c r="Q747" s="7">
        <f t="shared" si="140"/>
        <v>1698004.8760620225</v>
      </c>
      <c r="R747" s="6">
        <f t="shared" si="141"/>
        <v>-6.3218742588833088E-3</v>
      </c>
      <c r="S747" s="9">
        <f t="shared" si="145"/>
        <v>0</v>
      </c>
      <c r="T747" s="7">
        <f t="shared" si="146"/>
        <v>379101.5419841542</v>
      </c>
      <c r="U747" s="7">
        <f t="shared" si="147"/>
        <v>432633.01531786832</v>
      </c>
      <c r="V747" s="7">
        <f t="shared" si="148"/>
        <v>442502.64503822289</v>
      </c>
      <c r="W747" s="7">
        <f t="shared" si="149"/>
        <v>442952.57029630977</v>
      </c>
      <c r="X747" s="7">
        <f t="shared" si="150"/>
        <v>379101.5419841542</v>
      </c>
      <c r="Y747" s="7">
        <f t="shared" si="150"/>
        <v>432633.01531786832</v>
      </c>
      <c r="Z747" s="7">
        <f t="shared" si="150"/>
        <v>445209.07364714873</v>
      </c>
      <c r="AA747" s="7">
        <f t="shared" si="142"/>
        <v>441061.24511285126</v>
      </c>
      <c r="AB747" s="7" cm="1">
        <f t="array" ref="AB747">SUM(ABS(T747:W747-X746:AA746))</f>
        <v>0</v>
      </c>
      <c r="AC747" s="6">
        <f t="shared" si="151"/>
        <v>0.22326292894008562</v>
      </c>
      <c r="AD747" s="6">
        <f t="shared" si="151"/>
        <v>0.25478903000633413</v>
      </c>
      <c r="AE747" s="6">
        <f t="shared" si="151"/>
        <v>0.26219540351360376</v>
      </c>
      <c r="AF747" s="6">
        <f t="shared" si="151"/>
        <v>0.25975263753997652</v>
      </c>
    </row>
    <row r="748" spans="1:32" x14ac:dyDescent="0.25">
      <c r="A748" s="1">
        <v>43817</v>
      </c>
      <c r="B748" s="3">
        <v>330.67999300000002</v>
      </c>
      <c r="C748" s="5">
        <v>53.91</v>
      </c>
      <c r="D748" s="3">
        <v>138.03999300000001</v>
      </c>
      <c r="E748" s="3">
        <v>1351.910034</v>
      </c>
      <c r="F748" s="6">
        <f t="shared" si="143"/>
        <v>1.1253801223241711E-2</v>
      </c>
      <c r="G748" s="6">
        <f t="shared" si="143"/>
        <v>-9.3715181687438198E-3</v>
      </c>
      <c r="H748" s="6">
        <f t="shared" si="143"/>
        <v>-1.0131712772628587E-3</v>
      </c>
      <c r="I748" s="6">
        <f t="shared" si="143"/>
        <v>-2.1994264973603794E-3</v>
      </c>
      <c r="J748" s="3" cm="1">
        <f t="array" ref="J748">B748*INDEX(AJ$3:AJ$7,2022-YEAR($A748))/1000000</f>
        <v>187.77894878500101</v>
      </c>
      <c r="K748" s="3" cm="1">
        <f t="array" ref="K748">C748*INDEX(AK$3:AK$7,2022-YEAR($A748))/1000000</f>
        <v>230.51916</v>
      </c>
      <c r="L748" s="3" cm="1">
        <f t="array" ref="L748">D748*INDEX(AL$3:AL$7,2022-YEAR($A748))/1000000</f>
        <v>444.6958374495</v>
      </c>
      <c r="M748" s="3" cm="1">
        <f t="array" ref="M748">E748*INDEX(AM$3:AM$7,2022-YEAR($A748))/1000000</f>
        <v>936.32748190826408</v>
      </c>
      <c r="N748" s="3"/>
      <c r="O748" s="8">
        <v>43817</v>
      </c>
      <c r="P748" s="7">
        <f t="shared" si="144"/>
        <v>1698004.8760620225</v>
      </c>
      <c r="Q748" s="7">
        <f t="shared" si="140"/>
        <v>1696795.6264602307</v>
      </c>
      <c r="R748" s="6">
        <f t="shared" si="141"/>
        <v>4.8026651975474621E-4</v>
      </c>
      <c r="S748" s="9">
        <f t="shared" si="145"/>
        <v>0</v>
      </c>
      <c r="T748" s="7">
        <f t="shared" si="146"/>
        <v>379101.5419841542</v>
      </c>
      <c r="U748" s="7">
        <f t="shared" si="147"/>
        <v>432633.01531786832</v>
      </c>
      <c r="V748" s="7">
        <f t="shared" si="148"/>
        <v>445209.07364714873</v>
      </c>
      <c r="W748" s="7">
        <f t="shared" si="149"/>
        <v>441061.24511285126</v>
      </c>
      <c r="X748" s="7">
        <f t="shared" si="150"/>
        <v>383367.87538106827</v>
      </c>
      <c r="Y748" s="7">
        <f t="shared" si="150"/>
        <v>428578.58715441846</v>
      </c>
      <c r="Z748" s="7">
        <f t="shared" si="150"/>
        <v>444758.0006013526</v>
      </c>
      <c r="AA748" s="7">
        <f t="shared" si="142"/>
        <v>440091.16332339129</v>
      </c>
      <c r="AB748" s="7" cm="1">
        <f t="array" ref="AB748">SUM(ABS(T748:W748-X747:AA747))</f>
        <v>0</v>
      </c>
      <c r="AC748" s="6">
        <f t="shared" si="151"/>
        <v>0.22593638821478515</v>
      </c>
      <c r="AD748" s="6">
        <f t="shared" si="151"/>
        <v>0.25258114794207565</v>
      </c>
      <c r="AE748" s="6">
        <f t="shared" si="151"/>
        <v>0.26211642325433399</v>
      </c>
      <c r="AF748" s="6">
        <f t="shared" si="151"/>
        <v>0.25936604058880519</v>
      </c>
    </row>
    <row r="749" spans="1:32" x14ac:dyDescent="0.25">
      <c r="A749" s="1">
        <v>43818</v>
      </c>
      <c r="B749" s="3">
        <v>333.5</v>
      </c>
      <c r="C749" s="5">
        <v>54.32</v>
      </c>
      <c r="D749" s="3">
        <v>137.35000600000001</v>
      </c>
      <c r="E749" s="3">
        <v>1356.4399410000001</v>
      </c>
      <c r="F749" s="6">
        <f t="shared" si="143"/>
        <v>8.5279032892684459E-3</v>
      </c>
      <c r="G749" s="6">
        <f t="shared" si="143"/>
        <v>7.6052680393248195E-3</v>
      </c>
      <c r="H749" s="6">
        <f t="shared" si="143"/>
        <v>-4.9984572224659463E-3</v>
      </c>
      <c r="I749" s="6">
        <f t="shared" si="143"/>
        <v>3.3507458973414117E-3</v>
      </c>
      <c r="J749" s="3" cm="1">
        <f t="array" ref="J749">B749*INDEX(AJ$3:AJ$7,2022-YEAR($A749))/1000000</f>
        <v>189.38030950000001</v>
      </c>
      <c r="K749" s="3" cm="1">
        <f t="array" ref="K749">C749*INDEX(AK$3:AK$7,2022-YEAR($A749))/1000000</f>
        <v>232.27232000000001</v>
      </c>
      <c r="L749" s="3" cm="1">
        <f t="array" ref="L749">D749*INDEX(AL$3:AL$7,2022-YEAR($A749))/1000000</f>
        <v>442.473044329</v>
      </c>
      <c r="M749" s="3" cm="1">
        <f t="array" ref="M749">E749*INDEX(AM$3:AM$7,2022-YEAR($A749))/1000000</f>
        <v>939.46487737683606</v>
      </c>
      <c r="N749" s="3"/>
      <c r="O749" s="8">
        <v>43818</v>
      </c>
      <c r="P749" s="7">
        <f t="shared" si="144"/>
        <v>1696795.6264602307</v>
      </c>
      <c r="Q749" s="7">
        <f t="shared" si="140"/>
        <v>1702575.9354765238</v>
      </c>
      <c r="R749" s="6">
        <f t="shared" si="141"/>
        <v>-7.1215908672550565E-4</v>
      </c>
      <c r="S749" s="9">
        <f t="shared" si="145"/>
        <v>0</v>
      </c>
      <c r="T749" s="7">
        <f t="shared" si="146"/>
        <v>383367.87538106827</v>
      </c>
      <c r="U749" s="7">
        <f t="shared" si="147"/>
        <v>428578.58715441846</v>
      </c>
      <c r="V749" s="7">
        <f t="shared" si="148"/>
        <v>444758.0006013526</v>
      </c>
      <c r="W749" s="7">
        <f t="shared" si="149"/>
        <v>440091.16332339129</v>
      </c>
      <c r="X749" s="7">
        <f t="shared" si="150"/>
        <v>386637.19954653032</v>
      </c>
      <c r="Y749" s="7">
        <f t="shared" si="150"/>
        <v>431838.04218564299</v>
      </c>
      <c r="Z749" s="7">
        <f t="shared" si="150"/>
        <v>442534.89676099725</v>
      </c>
      <c r="AA749" s="7">
        <f t="shared" si="142"/>
        <v>441565.79698335333</v>
      </c>
      <c r="AB749" s="7" cm="1">
        <f t="array" ref="AB749">SUM(ABS(T749:W749-X748:AA748))</f>
        <v>0</v>
      </c>
      <c r="AC749" s="6">
        <f t="shared" si="151"/>
        <v>0.22708954795506184</v>
      </c>
      <c r="AD749" s="6">
        <f t="shared" si="151"/>
        <v>0.25363805113619114</v>
      </c>
      <c r="AE749" s="6">
        <f t="shared" si="151"/>
        <v>0.25992079856170336</v>
      </c>
      <c r="AF749" s="6">
        <f t="shared" si="151"/>
        <v>0.25935160234704369</v>
      </c>
    </row>
    <row r="750" spans="1:32" x14ac:dyDescent="0.25">
      <c r="A750" s="1">
        <v>43819</v>
      </c>
      <c r="B750" s="3">
        <v>328</v>
      </c>
      <c r="C750" s="5">
        <v>54.970001000000003</v>
      </c>
      <c r="D750" s="3">
        <v>137.240005</v>
      </c>
      <c r="E750" s="3">
        <v>1351.219971</v>
      </c>
      <c r="F750" s="6">
        <f t="shared" si="143"/>
        <v>-1.6491754122938573E-2</v>
      </c>
      <c r="G750" s="6">
        <f t="shared" si="143"/>
        <v>1.1966145066274025E-2</v>
      </c>
      <c r="H750" s="6">
        <f t="shared" si="143"/>
        <v>-8.0088092606278583E-4</v>
      </c>
      <c r="I750" s="6">
        <f t="shared" si="143"/>
        <v>-3.8482868590199448E-3</v>
      </c>
      <c r="J750" s="3" cm="1">
        <f t="array" ref="J750">B750*INDEX(AJ$3:AJ$7,2022-YEAR($A750))/1000000</f>
        <v>186.25709599999999</v>
      </c>
      <c r="K750" s="3" cm="1">
        <f t="array" ref="K750">C750*INDEX(AK$3:AK$7,2022-YEAR($A750))/1000000</f>
        <v>235.05172427600002</v>
      </c>
      <c r="L750" s="3" cm="1">
        <f t="array" ref="L750">D750*INDEX(AL$3:AL$7,2022-YEAR($A750))/1000000</f>
        <v>442.11867610749999</v>
      </c>
      <c r="M750" s="3" cm="1">
        <f t="array" ref="M750">E750*INDEX(AM$3:AM$7,2022-YEAR($A750))/1000000</f>
        <v>935.84954703471601</v>
      </c>
      <c r="N750" s="3"/>
      <c r="O750" s="8">
        <v>43819</v>
      </c>
      <c r="P750" s="7">
        <f t="shared" si="144"/>
        <v>1702575.9354765238</v>
      </c>
      <c r="Q750" s="7">
        <f t="shared" si="140"/>
        <v>1699313.3568928931</v>
      </c>
      <c r="R750" s="6">
        <f t="shared" si="141"/>
        <v>3.4066029674721943E-3</v>
      </c>
      <c r="S750" s="9">
        <f t="shared" si="145"/>
        <v>0</v>
      </c>
      <c r="T750" s="7">
        <f t="shared" si="146"/>
        <v>386637.19954653032</v>
      </c>
      <c r="U750" s="7">
        <f t="shared" si="147"/>
        <v>431838.04218564299</v>
      </c>
      <c r="V750" s="7">
        <f t="shared" si="148"/>
        <v>442534.89676099725</v>
      </c>
      <c r="W750" s="7">
        <f t="shared" si="149"/>
        <v>441565.79698335333</v>
      </c>
      <c r="X750" s="7">
        <f t="shared" si="150"/>
        <v>380260.87391682738</v>
      </c>
      <c r="Y750" s="7">
        <f t="shared" si="150"/>
        <v>437005.47884357214</v>
      </c>
      <c r="Z750" s="7">
        <f t="shared" si="150"/>
        <v>442180.47900306416</v>
      </c>
      <c r="AA750" s="7">
        <f t="shared" si="142"/>
        <v>439866.52512942965</v>
      </c>
      <c r="AB750" s="7" cm="1">
        <f t="array" ref="AB750">SUM(ABS(T750:W750-X749:AA749))</f>
        <v>0</v>
      </c>
      <c r="AC750" s="6">
        <f t="shared" si="151"/>
        <v>0.22377325075118271</v>
      </c>
      <c r="AD750" s="6">
        <f t="shared" si="151"/>
        <v>0.25716591767548636</v>
      </c>
      <c r="AE750" s="6">
        <f t="shared" si="151"/>
        <v>0.2602112654558123</v>
      </c>
      <c r="AF750" s="6">
        <f t="shared" si="151"/>
        <v>0.25884956611751875</v>
      </c>
    </row>
    <row r="751" spans="1:32" x14ac:dyDescent="0.25">
      <c r="A751" s="1">
        <v>43822</v>
      </c>
      <c r="B751" s="3">
        <v>337.54998799999998</v>
      </c>
      <c r="C751" s="5">
        <v>54.91</v>
      </c>
      <c r="D751" s="3">
        <v>137.199997</v>
      </c>
      <c r="E751" s="3">
        <v>1350.630005</v>
      </c>
      <c r="F751" s="6">
        <f t="shared" si="143"/>
        <v>2.911581707317068E-2</v>
      </c>
      <c r="G751" s="6">
        <f t="shared" si="143"/>
        <v>-1.0915226288609192E-3</v>
      </c>
      <c r="H751" s="6">
        <f t="shared" si="143"/>
        <v>-2.9151849710296052E-4</v>
      </c>
      <c r="I751" s="6">
        <f t="shared" si="143"/>
        <v>-4.3661728857025128E-4</v>
      </c>
      <c r="J751" s="3" cm="1">
        <f t="array" ref="J751">B751*INDEX(AJ$3:AJ$7,2022-YEAR($A751))/1000000</f>
        <v>191.68012353571601</v>
      </c>
      <c r="K751" s="3" cm="1">
        <f t="array" ref="K751">C751*INDEX(AK$3:AK$7,2022-YEAR($A751))/1000000</f>
        <v>234.79516000000001</v>
      </c>
      <c r="L751" s="3" cm="1">
        <f t="array" ref="L751">D751*INDEX(AL$3:AL$7,2022-YEAR($A751))/1000000</f>
        <v>441.9897903355</v>
      </c>
      <c r="M751" s="3" cm="1">
        <f t="array" ref="M751">E751*INDEX(AM$3:AM$7,2022-YEAR($A751))/1000000</f>
        <v>935.44093894297998</v>
      </c>
      <c r="N751" s="3"/>
      <c r="O751" s="8">
        <v>43822</v>
      </c>
      <c r="P751" s="7">
        <f t="shared" si="144"/>
        <v>1699313.3568928931</v>
      </c>
      <c r="Q751" s="7">
        <f t="shared" si="140"/>
        <v>1709587.0044506236</v>
      </c>
      <c r="R751" s="6">
        <f t="shared" si="141"/>
        <v>-1.9162602475745194E-3</v>
      </c>
      <c r="S751" s="9">
        <f t="shared" si="145"/>
        <v>0</v>
      </c>
      <c r="T751" s="7">
        <f t="shared" si="146"/>
        <v>380260.87391682738</v>
      </c>
      <c r="U751" s="7">
        <f t="shared" si="147"/>
        <v>437005.47884357214</v>
      </c>
      <c r="V751" s="7">
        <f t="shared" si="148"/>
        <v>442180.47900306416</v>
      </c>
      <c r="W751" s="7">
        <f t="shared" si="149"/>
        <v>439866.52512942965</v>
      </c>
      <c r="X751" s="7">
        <f t="shared" si="150"/>
        <v>391332.47996187373</v>
      </c>
      <c r="Y751" s="7">
        <f t="shared" si="150"/>
        <v>436528.47747447819</v>
      </c>
      <c r="Z751" s="7">
        <f t="shared" si="150"/>
        <v>442051.57521437691</v>
      </c>
      <c r="AA751" s="7">
        <f t="shared" si="142"/>
        <v>439674.47179989488</v>
      </c>
      <c r="AB751" s="7" cm="1">
        <f t="array" ref="AB751">SUM(ABS(T751:W751-X750:AA750))</f>
        <v>0</v>
      </c>
      <c r="AC751" s="6">
        <f t="shared" si="151"/>
        <v>0.22890468805805445</v>
      </c>
      <c r="AD751" s="6">
        <f t="shared" si="151"/>
        <v>0.25534148091793479</v>
      </c>
      <c r="AE751" s="6">
        <f t="shared" si="151"/>
        <v>0.25857214289975861</v>
      </c>
      <c r="AF751" s="6">
        <f t="shared" si="151"/>
        <v>0.25718168812425224</v>
      </c>
    </row>
    <row r="752" spans="1:32" x14ac:dyDescent="0.25">
      <c r="A752" s="1">
        <v>43823</v>
      </c>
      <c r="B752" s="3">
        <v>333</v>
      </c>
      <c r="C752" s="5">
        <v>54.709999000000003</v>
      </c>
      <c r="D752" s="3">
        <v>137.58000200000001</v>
      </c>
      <c r="E752" s="3">
        <v>1344.4300539999999</v>
      </c>
      <c r="F752" s="6">
        <f t="shared" si="143"/>
        <v>-1.3479449449721126E-2</v>
      </c>
      <c r="G752" s="6">
        <f t="shared" si="143"/>
        <v>-3.6423420142049912E-3</v>
      </c>
      <c r="H752" s="6">
        <f t="shared" si="143"/>
        <v>2.7697158040025371E-3</v>
      </c>
      <c r="I752" s="6">
        <f t="shared" si="143"/>
        <v>-4.5904140860546505E-3</v>
      </c>
      <c r="J752" s="3" cm="1">
        <f t="array" ref="J752">B752*INDEX(AJ$3:AJ$7,2022-YEAR($A752))/1000000</f>
        <v>189.09638100000001</v>
      </c>
      <c r="K752" s="3" cm="1">
        <f t="array" ref="K752">C752*INDEX(AK$3:AK$7,2022-YEAR($A752))/1000000</f>
        <v>233.93995572400001</v>
      </c>
      <c r="L752" s="3" cm="1">
        <f t="array" ref="L752">D752*INDEX(AL$3:AL$7,2022-YEAR($A752))/1000000</f>
        <v>443.21397644300004</v>
      </c>
      <c r="M752" s="3" cm="1">
        <f t="array" ref="M752">E752*INDEX(AM$3:AM$7,2022-YEAR($A752))/1000000</f>
        <v>931.14687768018405</v>
      </c>
      <c r="N752" s="3"/>
      <c r="O752" s="8">
        <v>43823</v>
      </c>
      <c r="P752" s="7">
        <f t="shared" si="144"/>
        <v>1709587.0044506236</v>
      </c>
      <c r="Q752" s="7">
        <f t="shared" si="140"/>
        <v>1701928.1414004678</v>
      </c>
      <c r="R752" s="6">
        <f t="shared" si="141"/>
        <v>6.0457640234850007E-3</v>
      </c>
      <c r="S752" s="9">
        <f t="shared" si="145"/>
        <v>0</v>
      </c>
      <c r="T752" s="7">
        <f t="shared" si="146"/>
        <v>391332.47996187373</v>
      </c>
      <c r="U752" s="7">
        <f t="shared" si="147"/>
        <v>436528.47747447819</v>
      </c>
      <c r="V752" s="7">
        <f t="shared" si="148"/>
        <v>442051.57521437691</v>
      </c>
      <c r="W752" s="7">
        <f t="shared" si="149"/>
        <v>439674.47179989488</v>
      </c>
      <c r="X752" s="7">
        <f t="shared" si="150"/>
        <v>386057.53358019359</v>
      </c>
      <c r="Y752" s="7">
        <f t="shared" si="150"/>
        <v>434938.49146057595</v>
      </c>
      <c r="Z752" s="7">
        <f t="shared" si="150"/>
        <v>443275.93244843243</v>
      </c>
      <c r="AA752" s="7">
        <f t="shared" si="142"/>
        <v>437656.18391126604</v>
      </c>
      <c r="AB752" s="7" cm="1">
        <f t="array" ref="AB752">SUM(ABS(T752:W752-X751:AA751))</f>
        <v>0</v>
      </c>
      <c r="AC752" s="6">
        <f t="shared" si="151"/>
        <v>0.22683538992575675</v>
      </c>
      <c r="AD752" s="6">
        <f t="shared" si="151"/>
        <v>0.25555631925956496</v>
      </c>
      <c r="AE752" s="6">
        <f t="shared" si="151"/>
        <v>0.26045514006465242</v>
      </c>
      <c r="AF752" s="6">
        <f t="shared" si="151"/>
        <v>0.25715315075002598</v>
      </c>
    </row>
    <row r="753" spans="1:32" x14ac:dyDescent="0.25">
      <c r="A753" s="1">
        <v>43825</v>
      </c>
      <c r="B753" s="3">
        <v>329.92001299999998</v>
      </c>
      <c r="C753" s="5">
        <v>55.02</v>
      </c>
      <c r="D753" s="3">
        <v>139.03999300000001</v>
      </c>
      <c r="E753" s="3">
        <v>1362.469971</v>
      </c>
      <c r="F753" s="6">
        <f t="shared" si="143"/>
        <v>-9.2492102102103013E-3</v>
      </c>
      <c r="G753" s="6">
        <f t="shared" si="143"/>
        <v>5.6662585572337942E-3</v>
      </c>
      <c r="H753" s="6">
        <f t="shared" si="143"/>
        <v>1.0611941988487583E-2</v>
      </c>
      <c r="I753" s="6">
        <f t="shared" si="143"/>
        <v>1.3418263706860056E-2</v>
      </c>
      <c r="J753" s="3" cm="1">
        <f t="array" ref="J753">B753*INDEX(AJ$3:AJ$7,2022-YEAR($A753))/1000000</f>
        <v>187.347388822141</v>
      </c>
      <c r="K753" s="3" cm="1">
        <f t="array" ref="K753">C753*INDEX(AK$3:AK$7,2022-YEAR($A753))/1000000</f>
        <v>235.26552000000001</v>
      </c>
      <c r="L753" s="3" cm="1">
        <f t="array" ref="L753">D753*INDEX(AL$3:AL$7,2022-YEAR($A753))/1000000</f>
        <v>447.9173374495</v>
      </c>
      <c r="M753" s="3" cm="1">
        <f t="array" ref="M753">E753*INDEX(AM$3:AM$7,2022-YEAR($A753))/1000000</f>
        <v>943.64125203471599</v>
      </c>
      <c r="N753" s="3"/>
      <c r="O753" s="8">
        <v>43825</v>
      </c>
      <c r="P753" s="7">
        <f t="shared" si="144"/>
        <v>1701928.1414004678</v>
      </c>
      <c r="Q753" s="7">
        <f t="shared" si="140"/>
        <v>1711398.4926369532</v>
      </c>
      <c r="R753" s="6">
        <f t="shared" si="141"/>
        <v>-4.4799492685760889E-3</v>
      </c>
      <c r="S753" s="9">
        <f t="shared" si="145"/>
        <v>0</v>
      </c>
      <c r="T753" s="7">
        <f t="shared" si="146"/>
        <v>386057.53358019359</v>
      </c>
      <c r="U753" s="7">
        <f t="shared" si="147"/>
        <v>434938.49146057595</v>
      </c>
      <c r="V753" s="7">
        <f t="shared" si="148"/>
        <v>443275.93244843243</v>
      </c>
      <c r="W753" s="7">
        <f t="shared" si="149"/>
        <v>437656.18391126604</v>
      </c>
      <c r="X753" s="7">
        <f t="shared" si="150"/>
        <v>382486.80629887508</v>
      </c>
      <c r="Y753" s="7">
        <f t="shared" si="150"/>
        <v>437402.96540968475</v>
      </c>
      <c r="Z753" s="7">
        <f t="shared" si="150"/>
        <v>447979.95092846791</v>
      </c>
      <c r="AA753" s="7">
        <f t="shared" si="142"/>
        <v>443528.76999992545</v>
      </c>
      <c r="AB753" s="7" cm="1">
        <f t="array" ref="AB753">SUM(ABS(T753:W753-X752:AA752))</f>
        <v>0</v>
      </c>
      <c r="AC753" s="6">
        <f t="shared" si="151"/>
        <v>0.22349371461086925</v>
      </c>
      <c r="AD753" s="6">
        <f t="shared" si="151"/>
        <v>0.25558218456516607</v>
      </c>
      <c r="AE753" s="6">
        <f t="shared" si="151"/>
        <v>0.26176250175271126</v>
      </c>
      <c r="AF753" s="6">
        <f t="shared" si="151"/>
        <v>0.25916159907125336</v>
      </c>
    </row>
    <row r="754" spans="1:32" x14ac:dyDescent="0.25">
      <c r="A754" s="1">
        <v>43826</v>
      </c>
      <c r="B754" s="3">
        <v>330.14001500000001</v>
      </c>
      <c r="C754" s="5">
        <v>55.349997999999999</v>
      </c>
      <c r="D754" s="3">
        <v>139.13999899999999</v>
      </c>
      <c r="E754" s="3">
        <v>1354.6400149999999</v>
      </c>
      <c r="F754" s="6">
        <f t="shared" si="143"/>
        <v>6.668343578175584E-4</v>
      </c>
      <c r="G754" s="6">
        <f t="shared" si="143"/>
        <v>5.9977826245001253E-3</v>
      </c>
      <c r="H754" s="6">
        <f t="shared" si="143"/>
        <v>7.1926068063010717E-4</v>
      </c>
      <c r="I754" s="6">
        <f t="shared" si="143"/>
        <v>-5.7468833564480182E-3</v>
      </c>
      <c r="J754" s="3" cm="1">
        <f t="array" ref="J754">B754*INDEX(AJ$3:AJ$7,2022-YEAR($A754))/1000000</f>
        <v>187.47231849785501</v>
      </c>
      <c r="K754" s="3" cm="1">
        <f t="array" ref="K754">C754*INDEX(AK$3:AK$7,2022-YEAR($A754))/1000000</f>
        <v>236.67659144799998</v>
      </c>
      <c r="L754" s="3" cm="1">
        <f t="array" ref="L754">D754*INDEX(AL$3:AL$7,2022-YEAR($A754))/1000000</f>
        <v>448.23950677849996</v>
      </c>
      <c r="M754" s="3" cm="1">
        <f t="array" ref="M754">E754*INDEX(AM$3:AM$7,2022-YEAR($A754))/1000000</f>
        <v>938.21825582893996</v>
      </c>
      <c r="N754" s="3"/>
      <c r="O754" s="8">
        <v>43826</v>
      </c>
      <c r="P754" s="7">
        <f t="shared" si="144"/>
        <v>1711398.4926369532</v>
      </c>
      <c r="Q754" s="7">
        <f t="shared" si="140"/>
        <v>1712050.3021446392</v>
      </c>
      <c r="R754" s="6">
        <f t="shared" si="141"/>
        <v>5.5644836031047973E-3</v>
      </c>
      <c r="S754" s="9">
        <f t="shared" si="145"/>
        <v>0</v>
      </c>
      <c r="T754" s="7">
        <f t="shared" si="146"/>
        <v>382486.80629887508</v>
      </c>
      <c r="U754" s="7">
        <f t="shared" si="147"/>
        <v>437402.96540968475</v>
      </c>
      <c r="V754" s="7">
        <f t="shared" si="148"/>
        <v>447979.95092846791</v>
      </c>
      <c r="W754" s="7">
        <f t="shared" si="149"/>
        <v>443528.76999992545</v>
      </c>
      <c r="X754" s="7">
        <f t="shared" si="150"/>
        <v>382741.8616427271</v>
      </c>
      <c r="Y754" s="7">
        <f t="shared" si="150"/>
        <v>440026.41331552382</v>
      </c>
      <c r="Z754" s="7">
        <f t="shared" si="150"/>
        <v>448302.16529288131</v>
      </c>
      <c r="AA754" s="7">
        <f t="shared" si="142"/>
        <v>440979.86189350707</v>
      </c>
      <c r="AB754" s="7" cm="1">
        <f t="array" ref="AB754">SUM(ABS(T754:W754-X753:AA753))</f>
        <v>0</v>
      </c>
      <c r="AC754" s="6">
        <f t="shared" si="151"/>
        <v>0.22355760292981855</v>
      </c>
      <c r="AD754" s="6">
        <f t="shared" si="151"/>
        <v>0.25701722242875374</v>
      </c>
      <c r="AE754" s="6">
        <f t="shared" si="151"/>
        <v>0.26185104767734063</v>
      </c>
      <c r="AF754" s="6">
        <f t="shared" si="151"/>
        <v>0.25757412696408716</v>
      </c>
    </row>
    <row r="755" spans="1:32" x14ac:dyDescent="0.25">
      <c r="A755" s="1">
        <v>43829</v>
      </c>
      <c r="B755" s="3">
        <v>326.39999399999999</v>
      </c>
      <c r="C755" s="5">
        <v>55.27</v>
      </c>
      <c r="D755" s="3">
        <v>138.63000500000001</v>
      </c>
      <c r="E755" s="3">
        <v>1339.709961</v>
      </c>
      <c r="F755" s="6">
        <f t="shared" si="143"/>
        <v>-1.1328590386112447E-2</v>
      </c>
      <c r="G755" s="6">
        <f t="shared" si="143"/>
        <v>-1.4453117053409015E-3</v>
      </c>
      <c r="H755" s="6">
        <f t="shared" si="143"/>
        <v>-3.6653299099130843E-3</v>
      </c>
      <c r="I755" s="6">
        <f t="shared" si="143"/>
        <v>-1.1021418114538717E-2</v>
      </c>
      <c r="J755" s="3" cm="1">
        <f t="array" ref="J755">B755*INDEX(AJ$3:AJ$7,2022-YEAR($A755))/1000000</f>
        <v>185.348521392858</v>
      </c>
      <c r="K755" s="3" cm="1">
        <f t="array" ref="K755">C755*INDEX(AK$3:AK$7,2022-YEAR($A755))/1000000</f>
        <v>236.33452</v>
      </c>
      <c r="L755" s="3" cm="1">
        <f t="array" ref="L755">D755*INDEX(AL$3:AL$7,2022-YEAR($A755))/1000000</f>
        <v>446.59656110750001</v>
      </c>
      <c r="M755" s="3" cm="1">
        <f t="array" ref="M755">E755*INDEX(AM$3:AM$7,2022-YEAR($A755))/1000000</f>
        <v>927.87776014875601</v>
      </c>
      <c r="N755" s="3"/>
      <c r="O755" s="8">
        <v>43829</v>
      </c>
      <c r="P755" s="7">
        <f t="shared" si="144"/>
        <v>1712050.3021446392</v>
      </c>
      <c r="Q755" s="7">
        <f t="shared" si="140"/>
        <v>1700575.0022715</v>
      </c>
      <c r="R755" s="6">
        <f t="shared" si="141"/>
        <v>3.8086366821654671E-4</v>
      </c>
      <c r="S755" s="9">
        <f t="shared" si="145"/>
        <v>0</v>
      </c>
      <c r="T755" s="7">
        <f t="shared" si="146"/>
        <v>382741.8616427271</v>
      </c>
      <c r="U755" s="7">
        <f t="shared" si="147"/>
        <v>440026.41331552382</v>
      </c>
      <c r="V755" s="7">
        <f t="shared" si="148"/>
        <v>448302.16529288131</v>
      </c>
      <c r="W755" s="7">
        <f t="shared" si="149"/>
        <v>440979.86189350707</v>
      </c>
      <c r="X755" s="7">
        <f t="shared" si="150"/>
        <v>378405.93586855853</v>
      </c>
      <c r="Y755" s="7">
        <f t="shared" si="150"/>
        <v>439390.43798969977</v>
      </c>
      <c r="Z755" s="7">
        <f t="shared" si="150"/>
        <v>446658.9899577545</v>
      </c>
      <c r="AA755" s="7">
        <f t="shared" si="142"/>
        <v>436119.63845548721</v>
      </c>
      <c r="AB755" s="7" cm="1">
        <f t="array" ref="AB755">SUM(ABS(T755:W755-X754:AA754))</f>
        <v>0</v>
      </c>
      <c r="AC755" s="6">
        <f t="shared" si="151"/>
        <v>0.222516463762617</v>
      </c>
      <c r="AD755" s="6">
        <f t="shared" si="151"/>
        <v>0.25837757076447387</v>
      </c>
      <c r="AE755" s="6">
        <f t="shared" si="151"/>
        <v>0.26265174388729756</v>
      </c>
      <c r="AF755" s="6">
        <f t="shared" si="151"/>
        <v>0.2564542215856116</v>
      </c>
    </row>
    <row r="756" spans="1:32" x14ac:dyDescent="0.25">
      <c r="A756" s="1">
        <v>43830</v>
      </c>
      <c r="B756" s="3">
        <v>325.76001000000002</v>
      </c>
      <c r="C756" s="5">
        <v>55.349997999999999</v>
      </c>
      <c r="D756" s="3">
        <v>139.39999399999999</v>
      </c>
      <c r="E756" s="3">
        <v>1339.3900149999999</v>
      </c>
      <c r="F756" s="6">
        <f t="shared" si="143"/>
        <v>-1.9607353301605013E-3</v>
      </c>
      <c r="G756" s="6">
        <f t="shared" si="143"/>
        <v>1.4474036547855729E-3</v>
      </c>
      <c r="H756" s="6">
        <f t="shared" si="143"/>
        <v>5.5542737663465402E-3</v>
      </c>
      <c r="I756" s="6">
        <f t="shared" si="143"/>
        <v>-2.3881736294717459E-4</v>
      </c>
      <c r="J756" s="3" cm="1">
        <f t="array" ref="J756">B756*INDEX(AJ$3:AJ$7,2022-YEAR($A756))/1000000</f>
        <v>184.98510199857003</v>
      </c>
      <c r="K756" s="3" cm="1">
        <f t="array" ref="K756">C756*INDEX(AK$3:AK$7,2022-YEAR($A756))/1000000</f>
        <v>236.67659144799998</v>
      </c>
      <c r="L756" s="3" cm="1">
        <f t="array" ref="L756">D756*INDEX(AL$3:AL$7,2022-YEAR($A756))/1000000</f>
        <v>449.07708067099998</v>
      </c>
      <c r="M756" s="3" cm="1">
        <f t="array" ref="M756">E756*INDEX(AM$3:AM$7,2022-YEAR($A756))/1000000</f>
        <v>927.65616682893994</v>
      </c>
      <c r="N756" s="3"/>
      <c r="O756" s="8">
        <v>43830</v>
      </c>
      <c r="P756" s="7">
        <f t="shared" si="144"/>
        <v>1700575.0022715</v>
      </c>
      <c r="Q756" s="7">
        <f t="shared" si="140"/>
        <v>1702845.7370781638</v>
      </c>
      <c r="R756" s="6">
        <f t="shared" si="141"/>
        <v>-6.7026651370958312E-3</v>
      </c>
      <c r="S756" s="9">
        <f t="shared" si="145"/>
        <v>0</v>
      </c>
      <c r="T756" s="7">
        <f t="shared" si="146"/>
        <v>378405.93586855853</v>
      </c>
      <c r="U756" s="7">
        <f t="shared" si="147"/>
        <v>439390.43798969977</v>
      </c>
      <c r="V756" s="7">
        <f t="shared" si="148"/>
        <v>446658.9899577545</v>
      </c>
      <c r="W756" s="7">
        <f t="shared" si="149"/>
        <v>436119.63845548721</v>
      </c>
      <c r="X756" s="7">
        <f t="shared" si="150"/>
        <v>377663.9819809586</v>
      </c>
      <c r="Y756" s="7">
        <f t="shared" si="150"/>
        <v>440026.41331552382</v>
      </c>
      <c r="Z756" s="7">
        <f t="shared" si="150"/>
        <v>449139.85626817966</v>
      </c>
      <c r="AA756" s="7">
        <f t="shared" si="142"/>
        <v>436015.48551350174</v>
      </c>
      <c r="AB756" s="7" cm="1">
        <f t="array" ref="AB756">SUM(ABS(T756:W756-X755:AA755))</f>
        <v>0</v>
      </c>
      <c r="AC756" s="6">
        <f t="shared" si="151"/>
        <v>0.22178402526876875</v>
      </c>
      <c r="AD756" s="6">
        <f t="shared" si="151"/>
        <v>0.25840650373330076</v>
      </c>
      <c r="AE756" s="6">
        <f t="shared" si="151"/>
        <v>0.26375839366332648</v>
      </c>
      <c r="AF756" s="6">
        <f t="shared" si="151"/>
        <v>0.25605107733460403</v>
      </c>
    </row>
    <row r="757" spans="1:32" x14ac:dyDescent="0.25">
      <c r="A757" s="1">
        <v>43832</v>
      </c>
      <c r="B757" s="3">
        <v>333.32000699999998</v>
      </c>
      <c r="C757" s="5">
        <v>54.990001999999997</v>
      </c>
      <c r="D757" s="3">
        <v>141.08999600000001</v>
      </c>
      <c r="E757" s="3">
        <v>1368.6800539999999</v>
      </c>
      <c r="F757" s="6">
        <f t="shared" si="143"/>
        <v>2.3207259233568811E-2</v>
      </c>
      <c r="G757" s="6">
        <f t="shared" si="143"/>
        <v>-6.5039930082744224E-3</v>
      </c>
      <c r="H757" s="6">
        <f t="shared" si="143"/>
        <v>1.2123400808754958E-2</v>
      </c>
      <c r="I757" s="6">
        <f t="shared" si="143"/>
        <v>2.1868192738468295E-2</v>
      </c>
      <c r="J757" s="3" cm="1">
        <f t="array" ref="J757">B757*INDEX(AJ$3:AJ$7,2022-YEAR($A757))/1000000</f>
        <v>189.53575558040998</v>
      </c>
      <c r="K757" s="3" cm="1">
        <f t="array" ref="K757">C757*INDEX(AK$3:AK$7,2022-YEAR($A757))/1000000</f>
        <v>236.18205858999997</v>
      </c>
      <c r="L757" s="3" cm="1">
        <f t="array" ref="L757">D757*INDEX(AL$3:AL$7,2022-YEAR($A757))/1000000</f>
        <v>434.89580367040003</v>
      </c>
      <c r="M757" s="3" cm="1">
        <f t="array" ref="M757">E757*INDEX(AM$3:AM$7,2022-YEAR($A757))/1000000</f>
        <v>931.81927964406395</v>
      </c>
      <c r="N757" s="3"/>
      <c r="O757" s="8">
        <v>43832</v>
      </c>
      <c r="P757" s="7">
        <f t="shared" si="144"/>
        <v>1702845.7370781638</v>
      </c>
      <c r="Q757" s="7">
        <f t="shared" si="140"/>
        <v>1724427.1185420156</v>
      </c>
      <c r="R757" s="6">
        <f t="shared" si="141"/>
        <v>1.3352747180399582E-3</v>
      </c>
      <c r="S757" s="9">
        <f t="shared" si="145"/>
        <v>1</v>
      </c>
      <c r="T757" s="7">
        <f t="shared" si="146"/>
        <v>425711.43426954094</v>
      </c>
      <c r="U757" s="7">
        <f t="shared" si="147"/>
        <v>425711.43426954094</v>
      </c>
      <c r="V757" s="7">
        <f t="shared" si="148"/>
        <v>425711.43426954094</v>
      </c>
      <c r="W757" s="7">
        <f t="shared" si="149"/>
        <v>425711.43426954094</v>
      </c>
      <c r="X757" s="7">
        <f t="shared" si="150"/>
        <v>435591.02988332859</v>
      </c>
      <c r="Y757" s="7">
        <f t="shared" si="150"/>
        <v>422942.61007750937</v>
      </c>
      <c r="Z757" s="7">
        <f t="shared" si="150"/>
        <v>430872.50461606053</v>
      </c>
      <c r="AA757" s="7">
        <f t="shared" si="142"/>
        <v>435020.97396511707</v>
      </c>
      <c r="AB757" s="7" cm="1">
        <f t="array" ref="AB757">SUM(ABS(T757:W757-X756:AA756))</f>
        <v>96094.904577164736</v>
      </c>
      <c r="AC757" s="6">
        <f t="shared" si="151"/>
        <v>0.25260042897702517</v>
      </c>
      <c r="AD757" s="6">
        <f t="shared" si="151"/>
        <v>0.24526557575544436</v>
      </c>
      <c r="AE757" s="6">
        <f t="shared" si="151"/>
        <v>0.24986414327580198</v>
      </c>
      <c r="AF757" s="6">
        <f t="shared" si="151"/>
        <v>0.25226985199172847</v>
      </c>
    </row>
    <row r="758" spans="1:32" x14ac:dyDescent="0.25">
      <c r="A758" s="1">
        <v>43833</v>
      </c>
      <c r="B758" s="3">
        <v>332.76001000000002</v>
      </c>
      <c r="C758" s="5">
        <v>54.689999</v>
      </c>
      <c r="D758" s="3">
        <v>138.33999600000001</v>
      </c>
      <c r="E758" s="3">
        <v>1361.5200199999999</v>
      </c>
      <c r="F758" s="6">
        <f t="shared" si="143"/>
        <v>-1.6800581670453063E-3</v>
      </c>
      <c r="G758" s="6">
        <f t="shared" si="143"/>
        <v>-5.4555917273834131E-3</v>
      </c>
      <c r="H758" s="6">
        <f t="shared" si="143"/>
        <v>-1.949110552104627E-2</v>
      </c>
      <c r="I758" s="6">
        <f t="shared" si="143"/>
        <v>-5.2313424010780318E-3</v>
      </c>
      <c r="J758" s="3" cm="1">
        <f t="array" ref="J758">B758*INDEX(AJ$3:AJ$7,2022-YEAR($A758))/1000000</f>
        <v>189.21732448630001</v>
      </c>
      <c r="K758" s="3" cm="1">
        <f t="array" ref="K758">C758*INDEX(AK$3:AK$7,2022-YEAR($A758))/1000000</f>
        <v>234.89354570500001</v>
      </c>
      <c r="L758" s="3" cm="1">
        <f t="array" ref="L758">D758*INDEX(AL$3:AL$7,2022-YEAR($A758))/1000000</f>
        <v>426.41920367040001</v>
      </c>
      <c r="M758" s="3" cm="1">
        <f t="array" ref="M758">E758*INDEX(AM$3:AM$7,2022-YEAR($A758))/1000000</f>
        <v>926.94461393631991</v>
      </c>
      <c r="N758" s="3"/>
      <c r="O758" s="8">
        <v>43833</v>
      </c>
      <c r="P758" s="7">
        <f t="shared" si="144"/>
        <v>1724427.1185420156</v>
      </c>
      <c r="Q758" s="7">
        <f t="shared" si="140"/>
        <v>1710713.9729500206</v>
      </c>
      <c r="R758" s="6">
        <f t="shared" si="141"/>
        <v>1.2673714943129522E-2</v>
      </c>
      <c r="S758" s="9">
        <f t="shared" si="145"/>
        <v>0</v>
      </c>
      <c r="T758" s="7">
        <f t="shared" si="146"/>
        <v>435591.02988332859</v>
      </c>
      <c r="U758" s="7">
        <f t="shared" si="147"/>
        <v>422942.61007750937</v>
      </c>
      <c r="V758" s="7">
        <f t="shared" si="148"/>
        <v>430872.50461606053</v>
      </c>
      <c r="W758" s="7">
        <f t="shared" si="149"/>
        <v>435020.97396511707</v>
      </c>
      <c r="X758" s="7">
        <f t="shared" si="150"/>
        <v>434859.21161608142</v>
      </c>
      <c r="Y758" s="7">
        <f t="shared" si="150"/>
        <v>420635.20787281258</v>
      </c>
      <c r="Z758" s="7">
        <f t="shared" si="150"/>
        <v>422474.32316247135</v>
      </c>
      <c r="AA758" s="7">
        <f t="shared" si="142"/>
        <v>432745.23029865511</v>
      </c>
      <c r="AB758" s="7" cm="1">
        <f t="array" ref="AB758">SUM(ABS(T758:W758-X757:AA757))</f>
        <v>0</v>
      </c>
      <c r="AC758" s="6">
        <f t="shared" si="151"/>
        <v>0.25419749794069524</v>
      </c>
      <c r="AD758" s="6">
        <f t="shared" si="151"/>
        <v>0.24588283870006225</v>
      </c>
      <c r="AE758" s="6">
        <f t="shared" si="151"/>
        <v>0.24695789585090047</v>
      </c>
      <c r="AF758" s="6">
        <f t="shared" si="151"/>
        <v>0.25296176750834198</v>
      </c>
    </row>
    <row r="759" spans="1:32" x14ac:dyDescent="0.25">
      <c r="A759" s="1">
        <v>43836</v>
      </c>
      <c r="B759" s="3">
        <v>333.73998999999998</v>
      </c>
      <c r="C759" s="5">
        <v>54.669998</v>
      </c>
      <c r="D759" s="3">
        <v>138.229996</v>
      </c>
      <c r="E759" s="3">
        <v>1397.8100589999999</v>
      </c>
      <c r="F759" s="6">
        <f t="shared" si="143"/>
        <v>2.9450053208015525E-3</v>
      </c>
      <c r="G759" s="6">
        <f t="shared" si="143"/>
        <v>-3.6571585967670739E-4</v>
      </c>
      <c r="H759" s="6">
        <f t="shared" si="143"/>
        <v>-7.9514242576683714E-4</v>
      </c>
      <c r="I759" s="6">
        <f t="shared" si="143"/>
        <v>2.6654061979933363E-2</v>
      </c>
      <c r="J759" s="3" cm="1">
        <f t="array" ref="J759">B759*INDEX(AJ$3:AJ$7,2022-YEAR($A759))/1000000</f>
        <v>189.77457051369998</v>
      </c>
      <c r="K759" s="3" cm="1">
        <f t="array" ref="K759">C759*INDEX(AK$3:AK$7,2022-YEAR($A759))/1000000</f>
        <v>234.80764141</v>
      </c>
      <c r="L759" s="3" cm="1">
        <f t="array" ref="L759">D759*INDEX(AL$3:AL$7,2022-YEAR($A759))/1000000</f>
        <v>426.0801396704</v>
      </c>
      <c r="M759" s="3" cm="1">
        <f t="array" ref="M759">E759*INDEX(AM$3:AM$7,2022-YEAR($A759))/1000000</f>
        <v>951.65145312814388</v>
      </c>
      <c r="N759" s="3"/>
      <c r="O759" s="8">
        <v>43836</v>
      </c>
      <c r="P759" s="7">
        <f t="shared" si="144"/>
        <v>1710713.9729500206</v>
      </c>
      <c r="Q759" s="7">
        <f t="shared" si="140"/>
        <v>1723039.2936071292</v>
      </c>
      <c r="R759" s="6">
        <f t="shared" si="141"/>
        <v>-7.9522906155577999E-3</v>
      </c>
      <c r="S759" s="9">
        <f t="shared" si="145"/>
        <v>0</v>
      </c>
      <c r="T759" s="7">
        <f t="shared" si="146"/>
        <v>434859.21161608142</v>
      </c>
      <c r="U759" s="7">
        <f t="shared" si="147"/>
        <v>420635.20787281258</v>
      </c>
      <c r="V759" s="7">
        <f t="shared" si="148"/>
        <v>422474.32316247135</v>
      </c>
      <c r="W759" s="7">
        <f t="shared" si="149"/>
        <v>432745.23029865511</v>
      </c>
      <c r="X759" s="7">
        <f t="shared" si="150"/>
        <v>436139.87430809037</v>
      </c>
      <c r="Y759" s="7">
        <f t="shared" si="150"/>
        <v>420481.37490615505</v>
      </c>
      <c r="Z759" s="7">
        <f t="shared" si="150"/>
        <v>422138.39590432774</v>
      </c>
      <c r="AA759" s="7">
        <f t="shared" si="142"/>
        <v>444279.64848855598</v>
      </c>
      <c r="AB759" s="7" cm="1">
        <f t="array" ref="AB759">SUM(ABS(T759:W759-X758:AA758))</f>
        <v>0</v>
      </c>
      <c r="AC759" s="6">
        <f t="shared" si="151"/>
        <v>0.25312241916146039</v>
      </c>
      <c r="AD759" s="6">
        <f t="shared" si="151"/>
        <v>0.24403469872465319</v>
      </c>
      <c r="AE759" s="6">
        <f t="shared" si="151"/>
        <v>0.24499638369859467</v>
      </c>
      <c r="AF759" s="6">
        <f t="shared" si="151"/>
        <v>0.25784649841529167</v>
      </c>
    </row>
    <row r="760" spans="1:32" x14ac:dyDescent="0.25">
      <c r="A760" s="1">
        <v>43837</v>
      </c>
      <c r="B760" s="3">
        <v>337.27999899999998</v>
      </c>
      <c r="C760" s="5">
        <v>54.25</v>
      </c>
      <c r="D760" s="3">
        <v>135.88000500000001</v>
      </c>
      <c r="E760" s="3">
        <v>1395.1099850000001</v>
      </c>
      <c r="F760" s="6">
        <f t="shared" si="143"/>
        <v>1.0607086672472121E-2</v>
      </c>
      <c r="G760" s="6">
        <f t="shared" si="143"/>
        <v>-7.6824220845956859E-3</v>
      </c>
      <c r="H760" s="6">
        <f t="shared" si="143"/>
        <v>-1.7000586471839219E-2</v>
      </c>
      <c r="I760" s="6">
        <f t="shared" si="143"/>
        <v>-1.931645850317798E-3</v>
      </c>
      <c r="J760" s="3" cm="1">
        <f t="array" ref="J760">B760*INDEX(AJ$3:AJ$7,2022-YEAR($A760))/1000000</f>
        <v>191.78752583137</v>
      </c>
      <c r="K760" s="3" cm="1">
        <f t="array" ref="K760">C760*INDEX(AK$3:AK$7,2022-YEAR($A760))/1000000</f>
        <v>233.00375</v>
      </c>
      <c r="L760" s="3" cm="1">
        <f t="array" ref="L760">D760*INDEX(AL$3:AL$7,2022-YEAR($A760))/1000000</f>
        <v>418.83652741200007</v>
      </c>
      <c r="M760" s="3" cm="1">
        <f t="array" ref="M760">E760*INDEX(AM$3:AM$7,2022-YEAR($A760))/1000000</f>
        <v>949.81319954776006</v>
      </c>
      <c r="N760" s="3"/>
      <c r="O760" s="8">
        <v>43837</v>
      </c>
      <c r="P760" s="7">
        <f t="shared" si="144"/>
        <v>1723039.2936071292</v>
      </c>
      <c r="Q760" s="7">
        <f t="shared" si="140"/>
        <v>1716400.3604124575</v>
      </c>
      <c r="R760" s="6">
        <f t="shared" si="141"/>
        <v>7.204781659586601E-3</v>
      </c>
      <c r="S760" s="9">
        <f t="shared" si="145"/>
        <v>0</v>
      </c>
      <c r="T760" s="7">
        <f t="shared" si="146"/>
        <v>436139.87430809037</v>
      </c>
      <c r="U760" s="7">
        <f t="shared" si="147"/>
        <v>420481.37490615505</v>
      </c>
      <c r="V760" s="7">
        <f t="shared" si="148"/>
        <v>422138.39590432774</v>
      </c>
      <c r="W760" s="7">
        <f t="shared" si="149"/>
        <v>444279.64848855598</v>
      </c>
      <c r="X760" s="7">
        <f t="shared" si="150"/>
        <v>440766.04775619745</v>
      </c>
      <c r="Y760" s="7">
        <f t="shared" si="150"/>
        <v>417251.05950541486</v>
      </c>
      <c r="Z760" s="7">
        <f t="shared" si="150"/>
        <v>414961.79560167273</v>
      </c>
      <c r="AA760" s="7">
        <f t="shared" si="142"/>
        <v>443421.4575491724</v>
      </c>
      <c r="AB760" s="7" cm="1">
        <f t="array" ref="AB760">SUM(ABS(T760:W760-X759:AA759))</f>
        <v>0</v>
      </c>
      <c r="AC760" s="6">
        <f t="shared" si="151"/>
        <v>0.25679675786730766</v>
      </c>
      <c r="AD760" s="6">
        <f t="shared" si="151"/>
        <v>0.24309658115263263</v>
      </c>
      <c r="AE760" s="6">
        <f t="shared" si="151"/>
        <v>0.24176282245824968</v>
      </c>
      <c r="AF760" s="6">
        <f t="shared" si="151"/>
        <v>0.25834383852180998</v>
      </c>
    </row>
    <row r="761" spans="1:32" x14ac:dyDescent="0.25">
      <c r="A761" s="1">
        <v>43838</v>
      </c>
      <c r="B761" s="3">
        <v>331.36999500000002</v>
      </c>
      <c r="C761" s="5">
        <v>54.349997999999999</v>
      </c>
      <c r="D761" s="3">
        <v>136.94000199999999</v>
      </c>
      <c r="E761" s="3">
        <v>1405.040039</v>
      </c>
      <c r="F761" s="6">
        <f t="shared" si="143"/>
        <v>-1.752254511836604E-2</v>
      </c>
      <c r="G761" s="6">
        <f t="shared" si="143"/>
        <v>1.8432811059907461E-3</v>
      </c>
      <c r="H761" s="6">
        <f t="shared" si="143"/>
        <v>7.8009785177737268E-3</v>
      </c>
      <c r="I761" s="6">
        <f t="shared" si="143"/>
        <v>7.117757099272648E-3</v>
      </c>
      <c r="J761" s="3" cm="1">
        <f t="array" ref="J761">B761*INDEX(AJ$3:AJ$7,2022-YEAR($A761))/1000000</f>
        <v>188.42692025685</v>
      </c>
      <c r="K761" s="3" cm="1">
        <f t="array" ref="K761">C761*INDEX(AK$3:AK$7,2022-YEAR($A761))/1000000</f>
        <v>233.43324140999999</v>
      </c>
      <c r="L761" s="3" cm="1">
        <f t="array" ref="L761">D761*INDEX(AL$3:AL$7,2022-YEAR($A761))/1000000</f>
        <v>422.10386216479998</v>
      </c>
      <c r="M761" s="3" cm="1">
        <f t="array" ref="M761">E761*INDEX(AM$3:AM$7,2022-YEAR($A761))/1000000</f>
        <v>956.57373919182396</v>
      </c>
      <c r="N761" s="3"/>
      <c r="O761" s="8">
        <v>43838</v>
      </c>
      <c r="P761" s="7">
        <f t="shared" si="144"/>
        <v>1716400.3604124575</v>
      </c>
      <c r="Q761" s="7">
        <f t="shared" si="140"/>
        <v>1715839.4027290724</v>
      </c>
      <c r="R761" s="6">
        <f t="shared" si="141"/>
        <v>-3.8530364451372368E-3</v>
      </c>
      <c r="S761" s="9">
        <f t="shared" si="145"/>
        <v>0</v>
      </c>
      <c r="T761" s="7">
        <f t="shared" si="146"/>
        <v>440766.04775619745</v>
      </c>
      <c r="U761" s="7">
        <f t="shared" si="147"/>
        <v>417251.05950541486</v>
      </c>
      <c r="V761" s="7">
        <f t="shared" si="148"/>
        <v>414961.79560167273</v>
      </c>
      <c r="W761" s="7">
        <f t="shared" si="149"/>
        <v>443421.4575491724</v>
      </c>
      <c r="X761" s="7">
        <f t="shared" si="150"/>
        <v>433042.70479774557</v>
      </c>
      <c r="Y761" s="7">
        <f t="shared" si="150"/>
        <v>418020.17049985583</v>
      </c>
      <c r="Z761" s="7">
        <f t="shared" si="150"/>
        <v>418198.90365485818</v>
      </c>
      <c r="AA761" s="7">
        <f t="shared" si="142"/>
        <v>446577.62377661286</v>
      </c>
      <c r="AB761" s="7" cm="1">
        <f t="array" ref="AB761">SUM(ABS(T761:W761-X760:AA760))</f>
        <v>0</v>
      </c>
      <c r="AC761" s="6">
        <f t="shared" si="151"/>
        <v>0.25237950830886829</v>
      </c>
      <c r="AD761" s="6">
        <f t="shared" si="151"/>
        <v>0.24362429830844745</v>
      </c>
      <c r="AE761" s="6">
        <f t="shared" si="151"/>
        <v>0.24372846490744154</v>
      </c>
      <c r="AF761" s="6">
        <f t="shared" si="151"/>
        <v>0.26026772847524271</v>
      </c>
    </row>
    <row r="762" spans="1:32" x14ac:dyDescent="0.25">
      <c r="A762" s="1">
        <v>43839</v>
      </c>
      <c r="B762" s="3">
        <v>336.33999599999999</v>
      </c>
      <c r="C762" s="5">
        <v>55.34</v>
      </c>
      <c r="D762" s="3">
        <v>137.44000199999999</v>
      </c>
      <c r="E762" s="3">
        <v>1419.790039</v>
      </c>
      <c r="F762" s="6">
        <f t="shared" si="143"/>
        <v>1.4998343468001663E-2</v>
      </c>
      <c r="G762" s="6">
        <f t="shared" si="143"/>
        <v>1.821530885796907E-2</v>
      </c>
      <c r="H762" s="6">
        <f t="shared" si="143"/>
        <v>3.6512340638055196E-3</v>
      </c>
      <c r="I762" s="6">
        <f t="shared" si="143"/>
        <v>1.0497921475958627E-2</v>
      </c>
      <c r="J762" s="3" cm="1">
        <f t="array" ref="J762">B762*INDEX(AJ$3:AJ$7,2022-YEAR($A762))/1000000</f>
        <v>191.25301192547997</v>
      </c>
      <c r="K762" s="3" cm="1">
        <f t="array" ref="K762">C762*INDEX(AK$3:AK$7,2022-YEAR($A762))/1000000</f>
        <v>237.68530000000001</v>
      </c>
      <c r="L762" s="3" cm="1">
        <f t="array" ref="L762">D762*INDEX(AL$3:AL$7,2022-YEAR($A762))/1000000</f>
        <v>423.64506216479998</v>
      </c>
      <c r="M762" s="3" cm="1">
        <f t="array" ref="M762">E762*INDEX(AM$3:AM$7,2022-YEAR($A762))/1000000</f>
        <v>966.61577519182401</v>
      </c>
      <c r="N762" s="3"/>
      <c r="O762" s="8">
        <v>43839</v>
      </c>
      <c r="P762" s="7">
        <f t="shared" si="144"/>
        <v>1715839.4027290724</v>
      </c>
      <c r="Q762" s="7">
        <f t="shared" si="140"/>
        <v>1736163.771376255</v>
      </c>
      <c r="R762" s="6">
        <f t="shared" si="141"/>
        <v>-3.2682216592538893E-4</v>
      </c>
      <c r="S762" s="9">
        <f t="shared" si="145"/>
        <v>0</v>
      </c>
      <c r="T762" s="7">
        <f t="shared" si="146"/>
        <v>433042.70479774557</v>
      </c>
      <c r="U762" s="7">
        <f t="shared" si="147"/>
        <v>418020.17049985583</v>
      </c>
      <c r="V762" s="7">
        <f t="shared" si="148"/>
        <v>418198.90365485818</v>
      </c>
      <c r="W762" s="7">
        <f t="shared" si="149"/>
        <v>446577.62377661286</v>
      </c>
      <c r="X762" s="7">
        <f t="shared" si="150"/>
        <v>439537.62802061456</v>
      </c>
      <c r="Y762" s="7">
        <f t="shared" si="150"/>
        <v>425634.5370143716</v>
      </c>
      <c r="Z762" s="7">
        <f t="shared" si="150"/>
        <v>419725.84573732893</v>
      </c>
      <c r="AA762" s="7">
        <f t="shared" si="142"/>
        <v>451265.76060394</v>
      </c>
      <c r="AB762" s="7" cm="1">
        <f t="array" ref="AB762">SUM(ABS(T762:W762-X761:AA761))</f>
        <v>0</v>
      </c>
      <c r="AC762" s="6">
        <f t="shared" si="151"/>
        <v>0.25316599462975409</v>
      </c>
      <c r="AD762" s="6">
        <f t="shared" si="151"/>
        <v>0.24515805710942326</v>
      </c>
      <c r="AE762" s="6">
        <f t="shared" si="151"/>
        <v>0.24175475416389591</v>
      </c>
      <c r="AF762" s="6">
        <f t="shared" si="151"/>
        <v>0.25992119409692677</v>
      </c>
    </row>
    <row r="763" spans="1:32" x14ac:dyDescent="0.25">
      <c r="A763" s="1">
        <v>43840</v>
      </c>
      <c r="B763" s="3">
        <v>329.92001299999998</v>
      </c>
      <c r="C763" s="5">
        <v>55.529998999999997</v>
      </c>
      <c r="D763" s="3">
        <v>136.070007</v>
      </c>
      <c r="E763" s="3">
        <v>1428.959961</v>
      </c>
      <c r="F763" s="6">
        <f t="shared" si="143"/>
        <v>-1.9087777476217815E-2</v>
      </c>
      <c r="G763" s="6">
        <f t="shared" si="143"/>
        <v>3.4333032164797217E-3</v>
      </c>
      <c r="H763" s="6">
        <f t="shared" si="143"/>
        <v>-9.9679495057050094E-3</v>
      </c>
      <c r="I763" s="6">
        <f t="shared" si="143"/>
        <v>6.458646523861189E-3</v>
      </c>
      <c r="J763" s="3" cm="1">
        <f t="array" ref="J763">B763*INDEX(AJ$3:AJ$7,2022-YEAR($A763))/1000000</f>
        <v>187.60241699219</v>
      </c>
      <c r="K763" s="3" cm="1">
        <f t="array" ref="K763">C763*INDEX(AK$3:AK$7,2022-YEAR($A763))/1000000</f>
        <v>238.50134570499998</v>
      </c>
      <c r="L763" s="3" cm="1">
        <f t="array" ref="L763">D763*INDEX(AL$3:AL$7,2022-YEAR($A763))/1000000</f>
        <v>419.42218957680001</v>
      </c>
      <c r="M763" s="3" cm="1">
        <f t="array" ref="M763">E763*INDEX(AM$3:AM$7,2022-YEAR($A763))/1000000</f>
        <v>972.85880480817605</v>
      </c>
      <c r="N763" s="3"/>
      <c r="O763" s="8">
        <v>43840</v>
      </c>
      <c r="P763" s="7">
        <f t="shared" si="144"/>
        <v>1736163.771376255</v>
      </c>
      <c r="Q763" s="7">
        <f t="shared" si="140"/>
        <v>1727966.0673646624</v>
      </c>
      <c r="R763" s="6">
        <f t="shared" si="141"/>
        <v>1.1845146238544491E-2</v>
      </c>
      <c r="S763" s="9">
        <f t="shared" si="145"/>
        <v>0</v>
      </c>
      <c r="T763" s="7">
        <f t="shared" si="146"/>
        <v>439537.62802061456</v>
      </c>
      <c r="U763" s="7">
        <f t="shared" si="147"/>
        <v>425634.5370143716</v>
      </c>
      <c r="V763" s="7">
        <f t="shared" si="148"/>
        <v>419725.84573732893</v>
      </c>
      <c r="W763" s="7">
        <f t="shared" si="149"/>
        <v>451265.76060394</v>
      </c>
      <c r="X763" s="7">
        <f t="shared" si="150"/>
        <v>431147.83158453245</v>
      </c>
      <c r="Y763" s="7">
        <f t="shared" si="150"/>
        <v>427095.86943934794</v>
      </c>
      <c r="Z763" s="7">
        <f t="shared" si="150"/>
        <v>415542.03970077989</v>
      </c>
      <c r="AA763" s="7">
        <f t="shared" si="142"/>
        <v>454180.32664000225</v>
      </c>
      <c r="AB763" s="7" cm="1">
        <f t="array" ref="AB763">SUM(ABS(T763:W763-X762:AA762))</f>
        <v>0</v>
      </c>
      <c r="AC763" s="6">
        <f t="shared" si="151"/>
        <v>0.24951174662942319</v>
      </c>
      <c r="AD763" s="6">
        <f t="shared" si="151"/>
        <v>0.24716681508145349</v>
      </c>
      <c r="AE763" s="6">
        <f t="shared" si="151"/>
        <v>0.24048043971981869</v>
      </c>
      <c r="AF763" s="6">
        <f t="shared" si="151"/>
        <v>0.26284099856930465</v>
      </c>
    </row>
    <row r="764" spans="1:32" x14ac:dyDescent="0.25">
      <c r="A764" s="1">
        <v>43843</v>
      </c>
      <c r="B764" s="3">
        <v>330.22000100000002</v>
      </c>
      <c r="C764" s="5">
        <v>56.130001</v>
      </c>
      <c r="D764" s="3">
        <v>137.199997</v>
      </c>
      <c r="E764" s="3">
        <v>1440.030029</v>
      </c>
      <c r="F764" s="6">
        <f t="shared" si="143"/>
        <v>9.0927493992332131E-4</v>
      </c>
      <c r="G764" s="6">
        <f t="shared" si="143"/>
        <v>1.0805006497478953E-2</v>
      </c>
      <c r="H764" s="6">
        <f t="shared" si="143"/>
        <v>8.3044752103231811E-3</v>
      </c>
      <c r="I764" s="6">
        <f t="shared" si="143"/>
        <v>7.7469406436363464E-3</v>
      </c>
      <c r="J764" s="3" cm="1">
        <f t="array" ref="J764">B764*INDEX(AJ$3:AJ$7,2022-YEAR($A764))/1000000</f>
        <v>187.77299916863001</v>
      </c>
      <c r="K764" s="3" cm="1">
        <f t="array" ref="K764">C764*INDEX(AK$3:AK$7,2022-YEAR($A764))/1000000</f>
        <v>241.078354295</v>
      </c>
      <c r="L764" s="3" cm="1">
        <f t="array" ref="L764">D764*INDEX(AL$3:AL$7,2022-YEAR($A764))/1000000</f>
        <v>422.90527075279999</v>
      </c>
      <c r="M764" s="3" cm="1">
        <f t="array" ref="M764">E764*INDEX(AM$3:AM$7,2022-YEAR($A764))/1000000</f>
        <v>980.39548422366408</v>
      </c>
      <c r="N764" s="3"/>
      <c r="O764" s="8">
        <v>43843</v>
      </c>
      <c r="P764" s="7">
        <f t="shared" si="144"/>
        <v>1727966.0673646624</v>
      </c>
      <c r="Q764" s="7">
        <f t="shared" si="140"/>
        <v>1739942.2395271931</v>
      </c>
      <c r="R764" s="6">
        <f t="shared" si="141"/>
        <v>-4.7217342895562453E-3</v>
      </c>
      <c r="S764" s="9">
        <f t="shared" si="145"/>
        <v>0</v>
      </c>
      <c r="T764" s="7">
        <f t="shared" si="146"/>
        <v>431147.83158453245</v>
      </c>
      <c r="U764" s="7">
        <f t="shared" si="147"/>
        <v>427095.86943934794</v>
      </c>
      <c r="V764" s="7">
        <f t="shared" si="148"/>
        <v>415542.03970077989</v>
      </c>
      <c r="W764" s="7">
        <f t="shared" si="149"/>
        <v>454180.32664000225</v>
      </c>
      <c r="X764" s="7">
        <f t="shared" si="150"/>
        <v>431539.86350319447</v>
      </c>
      <c r="Y764" s="7">
        <f t="shared" si="150"/>
        <v>431710.64308368659</v>
      </c>
      <c r="Z764" s="7">
        <f t="shared" si="150"/>
        <v>418992.89826832211</v>
      </c>
      <c r="AA764" s="7">
        <f t="shared" si="142"/>
        <v>457698.83467198978</v>
      </c>
      <c r="AB764" s="7" cm="1">
        <f t="array" ref="AB764">SUM(ABS(T764:W764-X763:AA763))</f>
        <v>0</v>
      </c>
      <c r="AC764" s="6">
        <f t="shared" si="151"/>
        <v>0.2480196489858536</v>
      </c>
      <c r="AD764" s="6">
        <f t="shared" si="151"/>
        <v>0.24811780142828097</v>
      </c>
      <c r="AE764" s="6">
        <f t="shared" si="151"/>
        <v>0.24080851004696457</v>
      </c>
      <c r="AF764" s="6">
        <f t="shared" si="151"/>
        <v>0.26305403953890077</v>
      </c>
    </row>
    <row r="765" spans="1:32" x14ac:dyDescent="0.25">
      <c r="A765" s="1">
        <v>43844</v>
      </c>
      <c r="B765" s="3">
        <v>332.35000600000001</v>
      </c>
      <c r="C765" s="5">
        <v>56</v>
      </c>
      <c r="D765" s="3">
        <v>138.800003</v>
      </c>
      <c r="E765" s="3">
        <v>1430.589966</v>
      </c>
      <c r="F765" s="6">
        <f t="shared" si="143"/>
        <v>6.4502604129057506E-3</v>
      </c>
      <c r="G765" s="6">
        <f t="shared" si="143"/>
        <v>-2.3160697966138066E-3</v>
      </c>
      <c r="H765" s="6">
        <f t="shared" si="143"/>
        <v>1.166185156695021E-2</v>
      </c>
      <c r="I765" s="6">
        <f t="shared" si="143"/>
        <v>-6.5554626013982764E-3</v>
      </c>
      <c r="J765" s="3" cm="1">
        <f t="array" ref="J765">B765*INDEX(AJ$3:AJ$7,2022-YEAR($A765))/1000000</f>
        <v>188.98418391178001</v>
      </c>
      <c r="K765" s="3" cm="1">
        <f t="array" ref="K765">C765*INDEX(AK$3:AK$7,2022-YEAR($A765))/1000000</f>
        <v>240.52</v>
      </c>
      <c r="L765" s="3" cm="1">
        <f t="array" ref="L765">D765*INDEX(AL$3:AL$7,2022-YEAR($A765))/1000000</f>
        <v>427.83712924720004</v>
      </c>
      <c r="M765" s="3" cm="1">
        <f t="array" ref="M765">E765*INDEX(AM$3:AM$7,2022-YEAR($A765))/1000000</f>
        <v>973.96853829225597</v>
      </c>
      <c r="N765" s="3"/>
      <c r="O765" s="8">
        <v>43844</v>
      </c>
      <c r="P765" s="7">
        <f t="shared" si="144"/>
        <v>1739942.2395271931</v>
      </c>
      <c r="Q765" s="7">
        <f t="shared" si="140"/>
        <v>1743611.7174378312</v>
      </c>
      <c r="R765" s="6">
        <f t="shared" si="141"/>
        <v>6.9307912861944487E-3</v>
      </c>
      <c r="S765" s="9">
        <f t="shared" si="145"/>
        <v>0</v>
      </c>
      <c r="T765" s="7">
        <f t="shared" si="146"/>
        <v>431539.86350319447</v>
      </c>
      <c r="U765" s="7">
        <f t="shared" si="147"/>
        <v>431710.64308368659</v>
      </c>
      <c r="V765" s="7">
        <f t="shared" si="148"/>
        <v>418992.89826832211</v>
      </c>
      <c r="W765" s="7">
        <f t="shared" si="149"/>
        <v>457698.83467198978</v>
      </c>
      <c r="X765" s="7">
        <f t="shared" si="150"/>
        <v>434323.40800133988</v>
      </c>
      <c r="Y765" s="7">
        <f t="shared" si="150"/>
        <v>430710.77110236377</v>
      </c>
      <c r="Z765" s="7">
        <f t="shared" si="150"/>
        <v>423879.13125553355</v>
      </c>
      <c r="AA765" s="7">
        <f t="shared" si="142"/>
        <v>454698.40707859391</v>
      </c>
      <c r="AB765" s="7" cm="1">
        <f t="array" ref="AB765">SUM(ABS(T765:W765-X764:AA764))</f>
        <v>0</v>
      </c>
      <c r="AC765" s="6">
        <f t="shared" si="151"/>
        <v>0.24909410946122856</v>
      </c>
      <c r="AD765" s="6">
        <f t="shared" si="151"/>
        <v>0.24702218205741144</v>
      </c>
      <c r="AE765" s="6">
        <f t="shared" si="151"/>
        <v>0.2431040850530686</v>
      </c>
      <c r="AF765" s="6">
        <f t="shared" si="151"/>
        <v>0.26077962342829131</v>
      </c>
    </row>
    <row r="766" spans="1:32" x14ac:dyDescent="0.25">
      <c r="A766" s="1">
        <v>43845</v>
      </c>
      <c r="B766" s="3">
        <v>329.79998799999998</v>
      </c>
      <c r="C766" s="5">
        <v>56.700001</v>
      </c>
      <c r="D766" s="3">
        <v>136.720001</v>
      </c>
      <c r="E766" s="3">
        <v>1439.1999510000001</v>
      </c>
      <c r="F766" s="6">
        <f t="shared" si="143"/>
        <v>-7.672688292354124E-3</v>
      </c>
      <c r="G766" s="6">
        <f t="shared" si="143"/>
        <v>1.2500017857142831E-2</v>
      </c>
      <c r="H766" s="6">
        <f t="shared" si="143"/>
        <v>-1.4985604863423596E-2</v>
      </c>
      <c r="I766" s="6">
        <f t="shared" si="143"/>
        <v>6.0184855231957268E-3</v>
      </c>
      <c r="J766" s="3" cm="1">
        <f t="array" ref="J766">B766*INDEX(AJ$3:AJ$7,2022-YEAR($A766))/1000000</f>
        <v>187.53416717644001</v>
      </c>
      <c r="K766" s="3" cm="1">
        <f t="array" ref="K766">C766*INDEX(AK$3:AK$7,2022-YEAR($A766))/1000000</f>
        <v>243.526504295</v>
      </c>
      <c r="L766" s="3" cm="1">
        <f t="array" ref="L766">D766*INDEX(AL$3:AL$7,2022-YEAR($A766))/1000000</f>
        <v>421.42573108239998</v>
      </c>
      <c r="M766" s="3" cm="1">
        <f t="array" ref="M766">E766*INDEX(AM$3:AM$7,2022-YEAR($A766))/1000000</f>
        <v>979.83035384001596</v>
      </c>
      <c r="N766" s="3"/>
      <c r="O766" s="8">
        <v>43845</v>
      </c>
      <c r="P766" s="7">
        <f t="shared" si="144"/>
        <v>1743611.7174378312</v>
      </c>
      <c r="Q766" s="7">
        <f t="shared" si="140"/>
        <v>1742047.6922497833</v>
      </c>
      <c r="R766" s="6">
        <f t="shared" si="141"/>
        <v>2.1089653594681401E-3</v>
      </c>
      <c r="S766" s="9">
        <f t="shared" si="145"/>
        <v>0</v>
      </c>
      <c r="T766" s="7">
        <f t="shared" si="146"/>
        <v>434323.40800133988</v>
      </c>
      <c r="U766" s="7">
        <f t="shared" si="147"/>
        <v>430710.77110236377</v>
      </c>
      <c r="V766" s="7">
        <f t="shared" si="148"/>
        <v>423879.13125553355</v>
      </c>
      <c r="W766" s="7">
        <f t="shared" si="149"/>
        <v>454698.40707859391</v>
      </c>
      <c r="X766" s="7">
        <f t="shared" si="150"/>
        <v>430990.97987367265</v>
      </c>
      <c r="Y766" s="7">
        <f t="shared" si="150"/>
        <v>436094.66343240708</v>
      </c>
      <c r="Z766" s="7">
        <f t="shared" si="150"/>
        <v>417527.04608468682</v>
      </c>
      <c r="AA766" s="7">
        <f t="shared" si="142"/>
        <v>457435.00285901659</v>
      </c>
      <c r="AB766" s="7" cm="1">
        <f t="array" ref="AB766">SUM(ABS(T766:W766-X765:AA765))</f>
        <v>0</v>
      </c>
      <c r="AC766" s="6">
        <f t="shared" si="151"/>
        <v>0.24740481089646027</v>
      </c>
      <c r="AD766" s="6">
        <f t="shared" si="151"/>
        <v>0.25033451459024564</v>
      </c>
      <c r="AE766" s="6">
        <f t="shared" si="151"/>
        <v>0.23967601343076189</v>
      </c>
      <c r="AF766" s="6">
        <f t="shared" si="151"/>
        <v>0.26258466108253214</v>
      </c>
    </row>
    <row r="767" spans="1:32" x14ac:dyDescent="0.25">
      <c r="A767" s="1">
        <v>43846</v>
      </c>
      <c r="B767" s="3">
        <v>332</v>
      </c>
      <c r="C767" s="5">
        <v>56.82</v>
      </c>
      <c r="D767" s="3">
        <v>137.25</v>
      </c>
      <c r="E767" s="3">
        <v>1450.160034</v>
      </c>
      <c r="F767" s="6">
        <f t="shared" si="143"/>
        <v>6.6707461493298315E-3</v>
      </c>
      <c r="G767" s="6">
        <f t="shared" si="143"/>
        <v>2.1163844423917055E-3</v>
      </c>
      <c r="H767" s="6">
        <f t="shared" si="143"/>
        <v>3.8765286433841695E-3</v>
      </c>
      <c r="I767" s="6">
        <f t="shared" si="143"/>
        <v>7.6153997867944856E-3</v>
      </c>
      <c r="J767" s="3" cm="1">
        <f t="array" ref="J767">B767*INDEX(AJ$3:AJ$7,2022-YEAR($A767))/1000000</f>
        <v>188.78515999999999</v>
      </c>
      <c r="K767" s="3" cm="1">
        <f t="array" ref="K767">C767*INDEX(AK$3:AK$7,2022-YEAR($A767))/1000000</f>
        <v>244.0419</v>
      </c>
      <c r="L767" s="3" cm="1">
        <f t="array" ref="L767">D767*INDEX(AL$3:AL$7,2022-YEAR($A767))/1000000</f>
        <v>423.05939999999998</v>
      </c>
      <c r="M767" s="3" cm="1">
        <f t="array" ref="M767">E767*INDEX(AM$3:AM$7,2022-YEAR($A767))/1000000</f>
        <v>987.29215370774398</v>
      </c>
      <c r="N767" s="3"/>
      <c r="O767" s="8">
        <v>43846</v>
      </c>
      <c r="P767" s="7">
        <f t="shared" si="144"/>
        <v>1742047.6922497833</v>
      </c>
      <c r="Q767" s="7">
        <f t="shared" si="140"/>
        <v>1750947.7736070494</v>
      </c>
      <c r="R767" s="6">
        <f t="shared" si="141"/>
        <v>-8.9700314147134197E-4</v>
      </c>
      <c r="S767" s="9">
        <f t="shared" si="145"/>
        <v>0</v>
      </c>
      <c r="T767" s="7">
        <f t="shared" si="146"/>
        <v>430990.97987367265</v>
      </c>
      <c r="U767" s="7">
        <f t="shared" si="147"/>
        <v>436094.66343240708</v>
      </c>
      <c r="V767" s="7">
        <f t="shared" si="148"/>
        <v>417527.04608468682</v>
      </c>
      <c r="W767" s="7">
        <f t="shared" si="149"/>
        <v>457435.00285901659</v>
      </c>
      <c r="X767" s="7">
        <f t="shared" si="150"/>
        <v>433866.01129306084</v>
      </c>
      <c r="Y767" s="7">
        <f t="shared" si="150"/>
        <v>437017.60739350552</v>
      </c>
      <c r="Z767" s="7">
        <f t="shared" si="150"/>
        <v>419145.60163822165</v>
      </c>
      <c r="AA767" s="7">
        <f t="shared" si="142"/>
        <v>460918.55328226142</v>
      </c>
      <c r="AB767" s="7" cm="1">
        <f t="array" ref="AB767">SUM(ABS(T767:W767-X766:AA766))</f>
        <v>0</v>
      </c>
      <c r="AC767" s="6">
        <f t="shared" si="151"/>
        <v>0.24778923611140774</v>
      </c>
      <c r="AD767" s="6">
        <f t="shared" si="151"/>
        <v>0.24958917334994238</v>
      </c>
      <c r="AE767" s="6">
        <f t="shared" si="151"/>
        <v>0.23938212661520938</v>
      </c>
      <c r="AF767" s="6">
        <f t="shared" si="151"/>
        <v>0.26323946392344055</v>
      </c>
    </row>
    <row r="768" spans="1:32" x14ac:dyDescent="0.25">
      <c r="A768" s="1">
        <v>43847</v>
      </c>
      <c r="B768" s="3">
        <v>324.14999399999999</v>
      </c>
      <c r="C768" s="5">
        <v>56.939999</v>
      </c>
      <c r="D768" s="3">
        <v>138.199997</v>
      </c>
      <c r="E768" s="3">
        <v>1479.5200199999999</v>
      </c>
      <c r="F768" s="6">
        <f t="shared" si="143"/>
        <v>-2.3644596385542171E-2</v>
      </c>
      <c r="G768" s="6">
        <f t="shared" si="143"/>
        <v>2.1119148187258574E-3</v>
      </c>
      <c r="H768" s="6">
        <f t="shared" si="143"/>
        <v>6.9216539162113566E-3</v>
      </c>
      <c r="I768" s="6">
        <f t="shared" si="143"/>
        <v>2.0246031687286115E-2</v>
      </c>
      <c r="J768" s="3" cm="1">
        <f t="array" ref="J768">B768*INDEX(AJ$3:AJ$7,2022-YEAR($A768))/1000000</f>
        <v>184.32141108822</v>
      </c>
      <c r="K768" s="3" cm="1">
        <f t="array" ref="K768">C768*INDEX(AK$3:AK$7,2022-YEAR($A768))/1000000</f>
        <v>244.557295705</v>
      </c>
      <c r="L768" s="3" cm="1">
        <f t="array" ref="L768">D768*INDEX(AL$3:AL$7,2022-YEAR($A768))/1000000</f>
        <v>425.9876707528</v>
      </c>
      <c r="M768" s="3" cm="1">
        <f t="array" ref="M768">E768*INDEX(AM$3:AM$7,2022-YEAR($A768))/1000000</f>
        <v>1007.28090193632</v>
      </c>
      <c r="N768" s="3"/>
      <c r="O768" s="8">
        <v>43847</v>
      </c>
      <c r="P768" s="7">
        <f t="shared" si="144"/>
        <v>1750947.7736070494</v>
      </c>
      <c r="Q768" s="7">
        <f t="shared" si="140"/>
        <v>1753845.0832757712</v>
      </c>
      <c r="R768" s="6">
        <f t="shared" si="141"/>
        <v>5.1089768649055234E-3</v>
      </c>
      <c r="S768" s="9">
        <f t="shared" si="145"/>
        <v>0</v>
      </c>
      <c r="T768" s="7">
        <f t="shared" si="146"/>
        <v>433866.01129306084</v>
      </c>
      <c r="U768" s="7">
        <f t="shared" si="147"/>
        <v>437017.60739350552</v>
      </c>
      <c r="V768" s="7">
        <f t="shared" si="148"/>
        <v>419145.60163822165</v>
      </c>
      <c r="W768" s="7">
        <f t="shared" si="149"/>
        <v>460918.55328226142</v>
      </c>
      <c r="X768" s="7">
        <f t="shared" si="150"/>
        <v>423607.42457063135</v>
      </c>
      <c r="Y768" s="7">
        <f t="shared" si="150"/>
        <v>437940.55135460396</v>
      </c>
      <c r="Z768" s="7">
        <f t="shared" si="150"/>
        <v>422046.78243326361</v>
      </c>
      <c r="AA768" s="7">
        <f t="shared" si="142"/>
        <v>470250.3249172722</v>
      </c>
      <c r="AB768" s="7" cm="1">
        <f t="array" ref="AB768">SUM(ABS(T768:W768-X767:AA767))</f>
        <v>0</v>
      </c>
      <c r="AC768" s="6">
        <f t="shared" si="151"/>
        <v>0.24153069653075177</v>
      </c>
      <c r="AD768" s="6">
        <f t="shared" si="151"/>
        <v>0.24970309836980226</v>
      </c>
      <c r="AE768" s="6">
        <f t="shared" si="151"/>
        <v>0.24064085617241587</v>
      </c>
      <c r="AF768" s="6">
        <f t="shared" si="151"/>
        <v>0.26812534892703005</v>
      </c>
    </row>
    <row r="769" spans="1:32" x14ac:dyDescent="0.25">
      <c r="A769" s="1">
        <v>43851</v>
      </c>
      <c r="B769" s="3">
        <v>313.36999500000002</v>
      </c>
      <c r="C769" s="5">
        <v>57.169998</v>
      </c>
      <c r="D769" s="3">
        <v>136.83999600000001</v>
      </c>
      <c r="E769" s="3">
        <v>1482.25</v>
      </c>
      <c r="F769" s="6">
        <f t="shared" si="143"/>
        <v>-3.3256206076005546E-2</v>
      </c>
      <c r="G769" s="6">
        <f t="shared" si="143"/>
        <v>4.0393221643717503E-3</v>
      </c>
      <c r="H769" s="6">
        <f t="shared" si="143"/>
        <v>-9.840817869192775E-3</v>
      </c>
      <c r="I769" s="6">
        <f t="shared" si="143"/>
        <v>1.8451794927385468E-3</v>
      </c>
      <c r="J769" s="3" cm="1">
        <f t="array" ref="J769">B769*INDEX(AJ$3:AJ$7,2022-YEAR($A769))/1000000</f>
        <v>178.19158025685002</v>
      </c>
      <c r="K769" s="3" cm="1">
        <f t="array" ref="K769">C769*INDEX(AK$3:AK$7,2022-YEAR($A769))/1000000</f>
        <v>245.54514140999999</v>
      </c>
      <c r="L769" s="3" cm="1">
        <f t="array" ref="L769">D769*INDEX(AL$3:AL$7,2022-YEAR($A769))/1000000</f>
        <v>421.7956036704</v>
      </c>
      <c r="M769" s="3" cm="1">
        <f t="array" ref="M769">E769*INDEX(AM$3:AM$7,2022-YEAR($A769))/1000000</f>
        <v>1009.139516</v>
      </c>
      <c r="N769" s="3"/>
      <c r="O769" s="8">
        <v>43851</v>
      </c>
      <c r="P769" s="7">
        <f t="shared" si="144"/>
        <v>1753845.0832757712</v>
      </c>
      <c r="Q769" s="7">
        <f t="shared" si="140"/>
        <v>1738240.9011824743</v>
      </c>
      <c r="R769" s="6">
        <f t="shared" si="141"/>
        <v>1.6547093593506368E-3</v>
      </c>
      <c r="S769" s="9">
        <f t="shared" si="145"/>
        <v>0</v>
      </c>
      <c r="T769" s="7">
        <f t="shared" si="146"/>
        <v>423607.42457063135</v>
      </c>
      <c r="U769" s="7">
        <f t="shared" si="147"/>
        <v>437940.55135460396</v>
      </c>
      <c r="V769" s="7">
        <f t="shared" si="148"/>
        <v>422046.78243326361</v>
      </c>
      <c r="W769" s="7">
        <f t="shared" si="149"/>
        <v>470250.3249172722</v>
      </c>
      <c r="X769" s="7">
        <f t="shared" si="150"/>
        <v>409519.84876378445</v>
      </c>
      <c r="Y769" s="7">
        <f t="shared" si="150"/>
        <v>439709.53433036775</v>
      </c>
      <c r="Z769" s="7">
        <f t="shared" si="150"/>
        <v>417893.49691505905</v>
      </c>
      <c r="AA769" s="7">
        <f t="shared" si="142"/>
        <v>471118.0211732632</v>
      </c>
      <c r="AB769" s="7" cm="1">
        <f t="array" ref="AB769">SUM(ABS(T769:W769-X768:AA768))</f>
        <v>0</v>
      </c>
      <c r="AC769" s="6">
        <f t="shared" si="151"/>
        <v>0.2355944152995135</v>
      </c>
      <c r="AD769" s="6">
        <f t="shared" si="151"/>
        <v>0.25296236789230209</v>
      </c>
      <c r="AE769" s="6">
        <f t="shared" si="151"/>
        <v>0.2404117269538292</v>
      </c>
      <c r="AF769" s="6">
        <f t="shared" si="151"/>
        <v>0.27103148985435532</v>
      </c>
    </row>
    <row r="770" spans="1:32" x14ac:dyDescent="0.25">
      <c r="A770" s="1">
        <v>43852</v>
      </c>
      <c r="B770" s="3">
        <v>309</v>
      </c>
      <c r="C770" s="5">
        <v>57.610000999999997</v>
      </c>
      <c r="D770" s="3">
        <v>136.679993</v>
      </c>
      <c r="E770" s="3">
        <v>1483.869995</v>
      </c>
      <c r="F770" s="6">
        <f t="shared" si="143"/>
        <v>-1.3945160895190378E-2</v>
      </c>
      <c r="G770" s="6">
        <f t="shared" si="143"/>
        <v>7.6963969808079291E-3</v>
      </c>
      <c r="H770" s="6">
        <f t="shared" si="143"/>
        <v>-1.1692707152667348E-3</v>
      </c>
      <c r="I770" s="6">
        <f t="shared" si="143"/>
        <v>1.0929296677348876E-3</v>
      </c>
      <c r="J770" s="3" cm="1">
        <f t="array" ref="J770">B770*INDEX(AJ$3:AJ$7,2022-YEAR($A770))/1000000</f>
        <v>175.70667</v>
      </c>
      <c r="K770" s="3" cm="1">
        <f t="array" ref="K770">C770*INDEX(AK$3:AK$7,2022-YEAR($A770))/1000000</f>
        <v>247.43495429499998</v>
      </c>
      <c r="L770" s="3" cm="1">
        <f t="array" ref="L770">D770*INDEX(AL$3:AL$7,2022-YEAR($A770))/1000000</f>
        <v>421.3024104232</v>
      </c>
      <c r="M770" s="3" cm="1">
        <f t="array" ref="M770">E770*INDEX(AM$3:AM$7,2022-YEAR($A770))/1000000</f>
        <v>1010.2424345159201</v>
      </c>
      <c r="N770" s="3"/>
      <c r="O770" s="8">
        <v>43852</v>
      </c>
      <c r="P770" s="7">
        <f t="shared" si="144"/>
        <v>1738240.9011824743</v>
      </c>
      <c r="Q770" s="7">
        <f t="shared" si="140"/>
        <v>1735940.5283684437</v>
      </c>
      <c r="R770" s="6">
        <f t="shared" si="141"/>
        <v>-8.8971267999063963E-3</v>
      </c>
      <c r="S770" s="9">
        <f t="shared" si="145"/>
        <v>0</v>
      </c>
      <c r="T770" s="7">
        <f t="shared" si="146"/>
        <v>409519.84876378445</v>
      </c>
      <c r="U770" s="7">
        <f t="shared" si="147"/>
        <v>439709.53433036775</v>
      </c>
      <c r="V770" s="7">
        <f t="shared" si="148"/>
        <v>417893.49691505905</v>
      </c>
      <c r="W770" s="7">
        <f t="shared" si="149"/>
        <v>471118.0211732632</v>
      </c>
      <c r="X770" s="7">
        <f t="shared" si="150"/>
        <v>403809.02858299942</v>
      </c>
      <c r="Y770" s="7">
        <f t="shared" si="150"/>
        <v>443093.71346282051</v>
      </c>
      <c r="Z770" s="7">
        <f t="shared" si="150"/>
        <v>417404.86628701584</v>
      </c>
      <c r="AA770" s="7">
        <f t="shared" si="142"/>
        <v>471632.920035608</v>
      </c>
      <c r="AB770" s="7" cm="1">
        <f t="array" ref="AB770">SUM(ABS(T770:W770-X769:AA769))</f>
        <v>0</v>
      </c>
      <c r="AC770" s="6">
        <f t="shared" si="151"/>
        <v>0.23261685638650703</v>
      </c>
      <c r="AD770" s="6">
        <f t="shared" si="151"/>
        <v>0.25524705842271594</v>
      </c>
      <c r="AE770" s="6">
        <f t="shared" si="151"/>
        <v>0.24044882843960191</v>
      </c>
      <c r="AF770" s="6">
        <f t="shared" si="151"/>
        <v>0.27168725675117517</v>
      </c>
    </row>
    <row r="771" spans="1:32" x14ac:dyDescent="0.25">
      <c r="A771" s="1">
        <v>43853</v>
      </c>
      <c r="B771" s="3">
        <v>317.790009</v>
      </c>
      <c r="C771" s="5">
        <v>57.830002</v>
      </c>
      <c r="D771" s="3">
        <v>136.53999300000001</v>
      </c>
      <c r="E771" s="3">
        <v>1484.6899410000001</v>
      </c>
      <c r="F771" s="6">
        <f t="shared" si="143"/>
        <v>2.8446631067961192E-2</v>
      </c>
      <c r="G771" s="6">
        <f t="shared" si="143"/>
        <v>3.8187987533624401E-3</v>
      </c>
      <c r="H771" s="6">
        <f t="shared" si="143"/>
        <v>-1.0242903655985902E-3</v>
      </c>
      <c r="I771" s="6">
        <f t="shared" si="143"/>
        <v>5.5257266658337301E-4</v>
      </c>
      <c r="J771" s="3" cm="1">
        <f t="array" ref="J771">B771*INDEX(AJ$3:AJ$7,2022-YEAR($A771))/1000000</f>
        <v>180.70493281767</v>
      </c>
      <c r="K771" s="3" cm="1">
        <f t="array" ref="K771">C771*INDEX(AK$3:AK$7,2022-YEAR($A771))/1000000</f>
        <v>248.37985859</v>
      </c>
      <c r="L771" s="3" cm="1">
        <f t="array" ref="L771">D771*INDEX(AL$3:AL$7,2022-YEAR($A771))/1000000</f>
        <v>420.87087442320001</v>
      </c>
      <c r="M771" s="3" cm="1">
        <f t="array" ref="M771">E771*INDEX(AM$3:AM$7,2022-YEAR($A771))/1000000</f>
        <v>1010.800666871856</v>
      </c>
      <c r="N771" s="3"/>
      <c r="O771" s="8">
        <v>43853</v>
      </c>
      <c r="P771" s="7">
        <f t="shared" si="144"/>
        <v>1735940.5283684437</v>
      </c>
      <c r="Q771" s="7">
        <f t="shared" si="140"/>
        <v>1748952.6882242316</v>
      </c>
      <c r="R771" s="6">
        <f t="shared" si="141"/>
        <v>-1.3233912586372298E-3</v>
      </c>
      <c r="S771" s="9">
        <f t="shared" si="145"/>
        <v>0</v>
      </c>
      <c r="T771" s="7">
        <f t="shared" si="146"/>
        <v>403809.02858299942</v>
      </c>
      <c r="U771" s="7">
        <f t="shared" si="147"/>
        <v>443093.71346282051</v>
      </c>
      <c r="V771" s="7">
        <f t="shared" si="148"/>
        <v>417404.86628701584</v>
      </c>
      <c r="W771" s="7">
        <f t="shared" si="149"/>
        <v>471632.920035608</v>
      </c>
      <c r="X771" s="7">
        <f t="shared" si="150"/>
        <v>415296.03504101181</v>
      </c>
      <c r="Y771" s="7">
        <f t="shared" si="150"/>
        <v>444785.79918341502</v>
      </c>
      <c r="Z771" s="7">
        <f t="shared" si="150"/>
        <v>416977.32250392408</v>
      </c>
      <c r="AA771" s="7">
        <f t="shared" si="142"/>
        <v>471893.53149588051</v>
      </c>
      <c r="AB771" s="7" cm="1">
        <f t="array" ref="AB771">SUM(ABS(T771:W771-X770:AA770))</f>
        <v>0</v>
      </c>
      <c r="AC771" s="6">
        <f t="shared" si="151"/>
        <v>0.23745412774011362</v>
      </c>
      <c r="AD771" s="6">
        <f t="shared" si="151"/>
        <v>0.25431551246536033</v>
      </c>
      <c r="AE771" s="6">
        <f t="shared" si="151"/>
        <v>0.23841543874311127</v>
      </c>
      <c r="AF771" s="6">
        <f t="shared" si="151"/>
        <v>0.26981492105141469</v>
      </c>
    </row>
    <row r="772" spans="1:32" x14ac:dyDescent="0.25">
      <c r="A772" s="1">
        <v>43854</v>
      </c>
      <c r="B772" s="3">
        <v>323.04998799999998</v>
      </c>
      <c r="C772" s="5">
        <v>57.68</v>
      </c>
      <c r="D772" s="3">
        <v>133.14999399999999</v>
      </c>
      <c r="E772" s="3">
        <v>1466.170044</v>
      </c>
      <c r="F772" s="6">
        <f t="shared" si="143"/>
        <v>1.6551744394204704E-2</v>
      </c>
      <c r="G772" s="6">
        <f t="shared" si="143"/>
        <v>-2.593843935886464E-3</v>
      </c>
      <c r="H772" s="6">
        <f t="shared" si="143"/>
        <v>-2.48278832122103E-2</v>
      </c>
      <c r="I772" s="6">
        <f t="shared" ref="I772:I835" si="152">E772/E771-1</f>
        <v>-1.2473915589086726E-2</v>
      </c>
      <c r="J772" s="3" cm="1">
        <f t="array" ref="J772">B772*INDEX(AJ$3:AJ$7,2022-YEAR($A772))/1000000</f>
        <v>183.69591467644</v>
      </c>
      <c r="K772" s="3" cm="1">
        <f t="array" ref="K772">C772*INDEX(AK$3:AK$7,2022-YEAR($A772))/1000000</f>
        <v>247.73560000000001</v>
      </c>
      <c r="L772" s="3" cm="1">
        <f t="array" ref="L772">D772*INDEX(AL$3:AL$7,2022-YEAR($A772))/1000000</f>
        <v>410.42154150559998</v>
      </c>
      <c r="M772" s="3" cm="1">
        <f t="array" ref="M772">E772*INDEX(AM$3:AM$7,2022-YEAR($A772))/1000000</f>
        <v>998.19202467590389</v>
      </c>
      <c r="N772" s="3"/>
      <c r="O772" s="8">
        <v>43854</v>
      </c>
      <c r="P772" s="7">
        <f t="shared" si="144"/>
        <v>1748952.6882242316</v>
      </c>
      <c r="Q772" s="7">
        <f t="shared" ref="Q772:Q835" si="153">SUM(X772:AA772)</f>
        <v>1738433.8327519933</v>
      </c>
      <c r="R772" s="6">
        <f t="shared" ref="R772:R835" si="154">P772/P771-1</f>
        <v>7.4957405758695472E-3</v>
      </c>
      <c r="S772" s="9">
        <f t="shared" si="145"/>
        <v>0</v>
      </c>
      <c r="T772" s="7">
        <f t="shared" si="146"/>
        <v>415296.03504101181</v>
      </c>
      <c r="U772" s="7">
        <f t="shared" si="147"/>
        <v>444785.79918341502</v>
      </c>
      <c r="V772" s="7">
        <f t="shared" si="148"/>
        <v>416977.32250392408</v>
      </c>
      <c r="W772" s="7">
        <f t="shared" si="149"/>
        <v>471893.53149588051</v>
      </c>
      <c r="X772" s="7">
        <f t="shared" si="150"/>
        <v>422169.90886093728</v>
      </c>
      <c r="Y772" s="7">
        <f t="shared" si="150"/>
        <v>443632.09423543472</v>
      </c>
      <c r="Z772" s="7">
        <f t="shared" si="150"/>
        <v>406624.65823865647</v>
      </c>
      <c r="AA772" s="7">
        <f t="shared" si="150"/>
        <v>466007.17141696485</v>
      </c>
      <c r="AB772" s="7" cm="1">
        <f t="array" ref="AB772">SUM(ABS(T772:W772-X771:AA771))</f>
        <v>0</v>
      </c>
      <c r="AC772" s="6">
        <f t="shared" si="151"/>
        <v>0.24284496821637988</v>
      </c>
      <c r="AD772" s="6">
        <f t="shared" si="151"/>
        <v>0.25519066983018368</v>
      </c>
      <c r="AE772" s="6">
        <f t="shared" si="151"/>
        <v>0.23390286738434982</v>
      </c>
      <c r="AF772" s="6">
        <f t="shared" ref="AF772:AF835" si="155">AA772/$Q772</f>
        <v>0.26806149456908657</v>
      </c>
    </row>
    <row r="773" spans="1:32" x14ac:dyDescent="0.25">
      <c r="A773" s="1">
        <v>43857</v>
      </c>
      <c r="B773" s="3">
        <v>316.60000600000001</v>
      </c>
      <c r="C773" s="5">
        <v>57.48</v>
      </c>
      <c r="D773" s="3">
        <v>132.029999</v>
      </c>
      <c r="E773" s="3">
        <v>1431.7299800000001</v>
      </c>
      <c r="F773" s="6">
        <f t="shared" ref="F773:I836" si="156">B773/B772-1</f>
        <v>-1.996589456613751E-2</v>
      </c>
      <c r="G773" s="6">
        <f t="shared" si="156"/>
        <v>-3.4674063800277377E-3</v>
      </c>
      <c r="H773" s="6">
        <f t="shared" si="156"/>
        <v>-8.4115287305231989E-3</v>
      </c>
      <c r="I773" s="6">
        <f t="shared" si="152"/>
        <v>-2.3489815619231025E-2</v>
      </c>
      <c r="J773" s="3" cm="1">
        <f t="array" ref="J773">B773*INDEX(AJ$3:AJ$7,2022-YEAR($A773))/1000000</f>
        <v>180.02826141177999</v>
      </c>
      <c r="K773" s="3" cm="1">
        <f t="array" ref="K773">C773*INDEX(AK$3:AK$7,2022-YEAR($A773))/1000000</f>
        <v>246.8766</v>
      </c>
      <c r="L773" s="3" cm="1">
        <f t="array" ref="L773">D773*INDEX(AL$3:AL$7,2022-YEAR($A773))/1000000</f>
        <v>406.96926891760006</v>
      </c>
      <c r="M773" s="3" cm="1">
        <f t="array" ref="M773">E773*INDEX(AM$3:AM$7,2022-YEAR($A773))/1000000</f>
        <v>974.74467806368</v>
      </c>
      <c r="N773" s="3"/>
      <c r="O773" s="8">
        <v>43857</v>
      </c>
      <c r="P773" s="7">
        <f t="shared" ref="P773:P836" si="157">SUM(T773:W773)</f>
        <v>1738433.8327519933</v>
      </c>
      <c r="Q773" s="7">
        <f t="shared" si="153"/>
        <v>1714099.8225796053</v>
      </c>
      <c r="R773" s="6">
        <f t="shared" si="154"/>
        <v>-6.0143739410803976E-3</v>
      </c>
      <c r="S773" s="9">
        <f t="shared" ref="S773:S836" si="158">IF(MONTH(A773)=MONTH(A772),0,1)</f>
        <v>0</v>
      </c>
      <c r="T773" s="7">
        <f t="shared" ref="T773:T836" si="159">IF($S773=0,X772,$Q772/4)</f>
        <v>422169.90886093728</v>
      </c>
      <c r="U773" s="7">
        <f t="shared" ref="U773:U836" si="160">IF($S773=0,Y772,$Q772/4)</f>
        <v>443632.09423543472</v>
      </c>
      <c r="V773" s="7">
        <f t="shared" ref="V773:V836" si="161">IF($S773=0,Z772,$Q772/4)</f>
        <v>406624.65823865647</v>
      </c>
      <c r="W773" s="7">
        <f t="shared" ref="W773:W836" si="162">IF($S773=0,AA772,$Q772/4)</f>
        <v>466007.17141696485</v>
      </c>
      <c r="X773" s="7">
        <f t="shared" ref="X773:AA836" si="163">T773*B773/B772</f>
        <v>413740.90897162393</v>
      </c>
      <c r="Y773" s="7">
        <f t="shared" si="163"/>
        <v>442093.84148149769</v>
      </c>
      <c r="Z773" s="7">
        <f t="shared" si="163"/>
        <v>403204.32324334281</v>
      </c>
      <c r="AA773" s="7">
        <f t="shared" si="163"/>
        <v>455060.74888314097</v>
      </c>
      <c r="AB773" s="7" cm="1">
        <f t="array" ref="AB773">SUM(ABS(T773:W773-X772:AA772))</f>
        <v>0</v>
      </c>
      <c r="AC773" s="6">
        <f t="shared" ref="AC773:AF836" si="164">X773/$Q773</f>
        <v>0.24137503751034267</v>
      </c>
      <c r="AD773" s="6">
        <f t="shared" si="164"/>
        <v>0.25791604179514827</v>
      </c>
      <c r="AE773" s="6">
        <f t="shared" si="164"/>
        <v>0.23522802927343364</v>
      </c>
      <c r="AF773" s="6">
        <f t="shared" si="155"/>
        <v>0.2654808914210755</v>
      </c>
    </row>
    <row r="774" spans="1:32" x14ac:dyDescent="0.25">
      <c r="A774" s="1">
        <v>43858</v>
      </c>
      <c r="B774" s="3">
        <v>316.55999800000001</v>
      </c>
      <c r="C774" s="5">
        <v>57.009998000000003</v>
      </c>
      <c r="D774" s="3">
        <v>134.429993</v>
      </c>
      <c r="E774" s="3">
        <v>1450.5</v>
      </c>
      <c r="F774" s="6">
        <f t="shared" si="156"/>
        <v>-1.2636765395390714E-4</v>
      </c>
      <c r="G774" s="6">
        <f t="shared" si="156"/>
        <v>-8.1767919276268808E-3</v>
      </c>
      <c r="H774" s="6">
        <f t="shared" si="156"/>
        <v>1.8177641582804105E-2</v>
      </c>
      <c r="I774" s="6">
        <f t="shared" si="152"/>
        <v>1.3110027911827249E-2</v>
      </c>
      <c r="J774" s="3" cm="1">
        <f t="array" ref="J774">B774*INDEX(AJ$3:AJ$7,2022-YEAR($A774))/1000000</f>
        <v>180.00551166273999</v>
      </c>
      <c r="K774" s="3" cm="1">
        <f t="array" ref="K774">C774*INDEX(AK$3:AK$7,2022-YEAR($A774))/1000000</f>
        <v>244.85794141000002</v>
      </c>
      <c r="L774" s="3" cm="1">
        <f t="array" ref="L774">D774*INDEX(AL$3:AL$7,2022-YEAR($A774))/1000000</f>
        <v>414.36701042319999</v>
      </c>
      <c r="M774" s="3" cm="1">
        <f t="array" ref="M774">E774*INDEX(AM$3:AM$7,2022-YEAR($A774))/1000000</f>
        <v>987.52360799999997</v>
      </c>
      <c r="N774" s="3"/>
      <c r="O774" s="8">
        <v>43858</v>
      </c>
      <c r="P774" s="7">
        <f t="shared" si="157"/>
        <v>1714099.8225796053</v>
      </c>
      <c r="Q774" s="7">
        <f t="shared" si="153"/>
        <v>1723727.7925493042</v>
      </c>
      <c r="R774" s="6">
        <f t="shared" si="154"/>
        <v>-1.3997662559216639E-2</v>
      </c>
      <c r="S774" s="9">
        <f t="shared" si="158"/>
        <v>0</v>
      </c>
      <c r="T774" s="7">
        <f t="shared" si="159"/>
        <v>413740.90897162393</v>
      </c>
      <c r="U774" s="7">
        <f t="shared" si="160"/>
        <v>442093.84148149769</v>
      </c>
      <c r="V774" s="7">
        <f t="shared" si="161"/>
        <v>403204.32324334281</v>
      </c>
      <c r="W774" s="7">
        <f t="shared" si="162"/>
        <v>455060.74888314097</v>
      </c>
      <c r="X774" s="7">
        <f t="shared" si="163"/>
        <v>413688.62550361245</v>
      </c>
      <c r="Y774" s="7">
        <f t="shared" si="163"/>
        <v>438478.93212721817</v>
      </c>
      <c r="Z774" s="7">
        <f t="shared" si="163"/>
        <v>410533.62691589736</v>
      </c>
      <c r="AA774" s="7">
        <f t="shared" si="163"/>
        <v>461026.60800257593</v>
      </c>
      <c r="AB774" s="7" cm="1">
        <f t="array" ref="AB774">SUM(ABS(T774:W774-X773:AA773))</f>
        <v>0</v>
      </c>
      <c r="AC774" s="6">
        <f t="shared" si="164"/>
        <v>0.23999649323504171</v>
      </c>
      <c r="AD774" s="6">
        <f t="shared" si="164"/>
        <v>0.25437829222369879</v>
      </c>
      <c r="AE774" s="6">
        <f t="shared" si="164"/>
        <v>0.23816615865358845</v>
      </c>
      <c r="AF774" s="6">
        <f t="shared" si="155"/>
        <v>0.26745905588767088</v>
      </c>
    </row>
    <row r="775" spans="1:32" x14ac:dyDescent="0.25">
      <c r="A775" s="1">
        <v>43859</v>
      </c>
      <c r="B775" s="3">
        <v>322.01998900000001</v>
      </c>
      <c r="C775" s="5">
        <v>57.009998000000003</v>
      </c>
      <c r="D775" s="3">
        <v>134.229996</v>
      </c>
      <c r="E775" s="3">
        <v>1456.6999510000001</v>
      </c>
      <c r="F775" s="6">
        <f t="shared" si="156"/>
        <v>1.7247886765528797E-2</v>
      </c>
      <c r="G775" s="6">
        <f t="shared" si="156"/>
        <v>0</v>
      </c>
      <c r="H775" s="6">
        <f t="shared" si="156"/>
        <v>-1.4877409091287319E-3</v>
      </c>
      <c r="I775" s="6">
        <f t="shared" si="152"/>
        <v>4.2743543605654466E-3</v>
      </c>
      <c r="J775" s="3" cm="1">
        <f t="array" ref="J775">B775*INDEX(AJ$3:AJ$7,2022-YEAR($A775))/1000000</f>
        <v>183.11022634507</v>
      </c>
      <c r="K775" s="3" cm="1">
        <f t="array" ref="K775">C775*INDEX(AK$3:AK$7,2022-YEAR($A775))/1000000</f>
        <v>244.85794141000002</v>
      </c>
      <c r="L775" s="3" cm="1">
        <f t="array" ref="L775">D775*INDEX(AL$3:AL$7,2022-YEAR($A775))/1000000</f>
        <v>413.75053967040003</v>
      </c>
      <c r="M775" s="3" cm="1">
        <f t="array" ref="M775">E775*INDEX(AM$3:AM$7,2022-YEAR($A775))/1000000</f>
        <v>991.74463384001604</v>
      </c>
      <c r="N775" s="3"/>
      <c r="O775" s="8">
        <v>43859</v>
      </c>
      <c r="P775" s="7">
        <f t="shared" si="157"/>
        <v>1723727.7925493042</v>
      </c>
      <c r="Q775" s="7">
        <f t="shared" si="153"/>
        <v>1732222.8705390941</v>
      </c>
      <c r="R775" s="6">
        <f t="shared" si="154"/>
        <v>5.616924897179798E-3</v>
      </c>
      <c r="S775" s="9">
        <f t="shared" si="158"/>
        <v>0</v>
      </c>
      <c r="T775" s="7">
        <f t="shared" si="159"/>
        <v>413688.62550361245</v>
      </c>
      <c r="U775" s="7">
        <f t="shared" si="160"/>
        <v>438478.93212721817</v>
      </c>
      <c r="V775" s="7">
        <f t="shared" si="161"/>
        <v>410533.62691589736</v>
      </c>
      <c r="W775" s="7">
        <f t="shared" si="162"/>
        <v>461026.60800257593</v>
      </c>
      <c r="X775" s="7">
        <f t="shared" si="163"/>
        <v>420823.880072486</v>
      </c>
      <c r="Y775" s="7">
        <f t="shared" si="163"/>
        <v>438478.93212721817</v>
      </c>
      <c r="Z775" s="7">
        <f t="shared" si="163"/>
        <v>409922.85924456152</v>
      </c>
      <c r="AA775" s="7">
        <f t="shared" si="163"/>
        <v>462997.19909482839</v>
      </c>
      <c r="AB775" s="7" cm="1">
        <f t="array" ref="AB775">SUM(ABS(T775:W775-X774:AA774))</f>
        <v>0</v>
      </c>
      <c r="AC775" s="6">
        <f t="shared" si="164"/>
        <v>0.24293864676981156</v>
      </c>
      <c r="AD775" s="6">
        <f t="shared" si="164"/>
        <v>0.25313078333318439</v>
      </c>
      <c r="AE775" s="6">
        <f t="shared" si="164"/>
        <v>0.23664556461893804</v>
      </c>
      <c r="AF775" s="6">
        <f t="shared" si="155"/>
        <v>0.26728500527806598</v>
      </c>
    </row>
    <row r="776" spans="1:32" x14ac:dyDescent="0.25">
      <c r="A776" s="1">
        <v>43860</v>
      </c>
      <c r="B776" s="3">
        <v>323.29998799999998</v>
      </c>
      <c r="C776" s="5">
        <v>58.860000999999997</v>
      </c>
      <c r="D776" s="3">
        <v>135.88999899999999</v>
      </c>
      <c r="E776" s="3">
        <v>1454.25</v>
      </c>
      <c r="F776" s="6">
        <f t="shared" si="156"/>
        <v>3.9749054211661861E-3</v>
      </c>
      <c r="G776" s="6">
        <f t="shared" si="156"/>
        <v>3.2450501050710345E-2</v>
      </c>
      <c r="H776" s="6">
        <f t="shared" si="156"/>
        <v>1.236685576597929E-2</v>
      </c>
      <c r="I776" s="6">
        <f t="shared" si="152"/>
        <v>-1.6818501286542942E-3</v>
      </c>
      <c r="J776" s="3" cm="1">
        <f t="array" ref="J776">B776*INDEX(AJ$3:AJ$7,2022-YEAR($A776))/1000000</f>
        <v>183.83807217643999</v>
      </c>
      <c r="K776" s="3" cm="1">
        <f t="array" ref="K776">C776*INDEX(AK$3:AK$7,2022-YEAR($A776))/1000000</f>
        <v>252.80370429499999</v>
      </c>
      <c r="L776" s="3" cm="1">
        <f t="array" ref="L776">D776*INDEX(AL$3:AL$7,2022-YEAR($A776))/1000000</f>
        <v>418.86733291759998</v>
      </c>
      <c r="M776" s="3" cm="1">
        <f t="array" ref="M776">E776*INDEX(AM$3:AM$7,2022-YEAR($A776))/1000000</f>
        <v>990.07666800000004</v>
      </c>
      <c r="N776" s="3"/>
      <c r="O776" s="8">
        <v>43860</v>
      </c>
      <c r="P776" s="7">
        <f t="shared" si="157"/>
        <v>1732222.8705390941</v>
      </c>
      <c r="Q776" s="7">
        <f t="shared" si="153"/>
        <v>1752415.2316856503</v>
      </c>
      <c r="R776" s="6">
        <f t="shared" si="154"/>
        <v>4.9283175838490401E-3</v>
      </c>
      <c r="S776" s="9">
        <f t="shared" si="158"/>
        <v>0</v>
      </c>
      <c r="T776" s="7">
        <f t="shared" si="159"/>
        <v>420823.880072486</v>
      </c>
      <c r="U776" s="7">
        <f t="shared" si="160"/>
        <v>438478.93212721817</v>
      </c>
      <c r="V776" s="7">
        <f t="shared" si="161"/>
        <v>409922.85924456152</v>
      </c>
      <c r="W776" s="7">
        <f t="shared" si="162"/>
        <v>462997.19909482839</v>
      </c>
      <c r="X776" s="7">
        <f t="shared" si="163"/>
        <v>422496.61519474234</v>
      </c>
      <c r="Y776" s="7">
        <f t="shared" si="163"/>
        <v>452707.79317492683</v>
      </c>
      <c r="Z776" s="7">
        <f t="shared" si="163"/>
        <v>414992.31612001691</v>
      </c>
      <c r="AA776" s="7">
        <f t="shared" si="163"/>
        <v>462218.50719596416</v>
      </c>
      <c r="AB776" s="7" cm="1">
        <f t="array" ref="AB776">SUM(ABS(T776:W776-X775:AA775))</f>
        <v>0</v>
      </c>
      <c r="AC776" s="6">
        <f t="shared" si="164"/>
        <v>0.24109389575913601</v>
      </c>
      <c r="AD776" s="6">
        <f t="shared" si="164"/>
        <v>0.25833363291385381</v>
      </c>
      <c r="AE776" s="6">
        <f t="shared" si="164"/>
        <v>0.23681163494615104</v>
      </c>
      <c r="AF776" s="6">
        <f t="shared" si="155"/>
        <v>0.26376083638085912</v>
      </c>
    </row>
    <row r="777" spans="1:32" x14ac:dyDescent="0.25">
      <c r="A777" s="1">
        <v>43861</v>
      </c>
      <c r="B777" s="3">
        <v>318.26998900000001</v>
      </c>
      <c r="C777" s="5">
        <v>58.400002000000001</v>
      </c>
      <c r="D777" s="3">
        <v>132.36000100000001</v>
      </c>
      <c r="E777" s="3">
        <v>1432.780029</v>
      </c>
      <c r="F777" s="6">
        <f t="shared" si="156"/>
        <v>-1.5558302464273477E-2</v>
      </c>
      <c r="G777" s="6">
        <f t="shared" si="156"/>
        <v>-7.8151374819037667E-3</v>
      </c>
      <c r="H777" s="6">
        <f t="shared" si="156"/>
        <v>-2.5976878548655935E-2</v>
      </c>
      <c r="I777" s="6">
        <f t="shared" si="152"/>
        <v>-1.476360391954612E-2</v>
      </c>
      <c r="J777" s="3" cm="1">
        <f t="array" ref="J777">B777*INDEX(AJ$3:AJ$7,2022-YEAR($A777))/1000000</f>
        <v>180.97786384507</v>
      </c>
      <c r="K777" s="3" cm="1">
        <f t="array" ref="K777">C777*INDEX(AK$3:AK$7,2022-YEAR($A777))/1000000</f>
        <v>250.82800859</v>
      </c>
      <c r="L777" s="3" cm="1">
        <f t="array" ref="L777">D777*INDEX(AL$3:AL$7,2022-YEAR($A777))/1000000</f>
        <v>407.9864670824</v>
      </c>
      <c r="M777" s="3" cm="1">
        <f t="array" ref="M777">E777*INDEX(AM$3:AM$7,2022-YEAR($A777))/1000000</f>
        <v>975.45956822366406</v>
      </c>
      <c r="N777" s="3"/>
      <c r="O777" s="8">
        <v>43861</v>
      </c>
      <c r="P777" s="7">
        <f t="shared" si="157"/>
        <v>1752415.2316856503</v>
      </c>
      <c r="Q777" s="7">
        <f t="shared" si="153"/>
        <v>1724699.7119545271</v>
      </c>
      <c r="R777" s="6">
        <f t="shared" si="154"/>
        <v>1.1656907139363737E-2</v>
      </c>
      <c r="S777" s="9">
        <f t="shared" si="158"/>
        <v>0</v>
      </c>
      <c r="T777" s="7">
        <f t="shared" si="159"/>
        <v>422496.61519474234</v>
      </c>
      <c r="U777" s="7">
        <f t="shared" si="160"/>
        <v>452707.79317492683</v>
      </c>
      <c r="V777" s="7">
        <f t="shared" si="161"/>
        <v>414992.31612001691</v>
      </c>
      <c r="W777" s="7">
        <f t="shared" si="162"/>
        <v>462218.50719596416</v>
      </c>
      <c r="X777" s="7">
        <f t="shared" si="163"/>
        <v>415923.28506541078</v>
      </c>
      <c r="Y777" s="7">
        <f t="shared" si="163"/>
        <v>449169.8195321355</v>
      </c>
      <c r="Z777" s="7">
        <f t="shared" si="163"/>
        <v>404212.11112554179</v>
      </c>
      <c r="AA777" s="7">
        <f t="shared" si="163"/>
        <v>455394.49623143906</v>
      </c>
      <c r="AB777" s="7" cm="1">
        <f t="array" ref="AB777">SUM(ABS(T777:W777-X776:AA776))</f>
        <v>0</v>
      </c>
      <c r="AC777" s="6">
        <f t="shared" si="164"/>
        <v>0.2411569284684712</v>
      </c>
      <c r="AD777" s="6">
        <f t="shared" si="164"/>
        <v>0.26043363747252612</v>
      </c>
      <c r="AE777" s="6">
        <f t="shared" si="164"/>
        <v>0.23436666007641749</v>
      </c>
      <c r="AF777" s="6">
        <f t="shared" si="155"/>
        <v>0.26404277398258524</v>
      </c>
    </row>
    <row r="778" spans="1:32" x14ac:dyDescent="0.25">
      <c r="A778" s="1">
        <v>43864</v>
      </c>
      <c r="B778" s="3">
        <v>316</v>
      </c>
      <c r="C778" s="5">
        <v>58.580002</v>
      </c>
      <c r="D778" s="3">
        <v>133.36999499999999</v>
      </c>
      <c r="E778" s="3">
        <v>1482.599976</v>
      </c>
      <c r="F778" s="6">
        <f t="shared" si="156"/>
        <v>-7.13227473043343E-3</v>
      </c>
      <c r="G778" s="6">
        <f t="shared" si="156"/>
        <v>3.082191675267465E-3</v>
      </c>
      <c r="H778" s="6">
        <f t="shared" si="156"/>
        <v>7.6306587516570268E-3</v>
      </c>
      <c r="I778" s="6">
        <f t="shared" si="152"/>
        <v>3.4771525280661075E-2</v>
      </c>
      <c r="J778" s="3" cm="1">
        <f t="array" ref="J778">B778*INDEX(AJ$3:AJ$7,2022-YEAR($A778))/1000000</f>
        <v>179.68708000000001</v>
      </c>
      <c r="K778" s="3" cm="1">
        <f t="array" ref="K778">C778*INDEX(AK$3:AK$7,2022-YEAR($A778))/1000000</f>
        <v>251.60110859</v>
      </c>
      <c r="L778" s="3" cm="1">
        <f t="array" ref="L778">D778*INDEX(AL$3:AL$7,2022-YEAR($A778))/1000000</f>
        <v>411.09967258799992</v>
      </c>
      <c r="M778" s="3" cm="1">
        <f t="array" ref="M778">E778*INDEX(AM$3:AM$7,2022-YEAR($A778))/1000000</f>
        <v>1009.377785260416</v>
      </c>
      <c r="N778" s="3"/>
      <c r="O778" s="8">
        <v>43864</v>
      </c>
      <c r="P778" s="7">
        <f t="shared" si="157"/>
        <v>1724699.7119545271</v>
      </c>
      <c r="Q778" s="7">
        <f t="shared" si="153"/>
        <v>1741236.1763315634</v>
      </c>
      <c r="R778" s="6">
        <f t="shared" si="154"/>
        <v>-1.5815612207652152E-2</v>
      </c>
      <c r="S778" s="9">
        <f t="shared" si="158"/>
        <v>1</v>
      </c>
      <c r="T778" s="7">
        <f t="shared" si="159"/>
        <v>431174.92798863177</v>
      </c>
      <c r="U778" s="7">
        <f t="shared" si="160"/>
        <v>431174.92798863177</v>
      </c>
      <c r="V778" s="7">
        <f t="shared" si="161"/>
        <v>431174.92798863177</v>
      </c>
      <c r="W778" s="7">
        <f t="shared" si="162"/>
        <v>431174.92798863177</v>
      </c>
      <c r="X778" s="7">
        <f t="shared" si="163"/>
        <v>428099.669945342</v>
      </c>
      <c r="Y778" s="7">
        <f t="shared" si="163"/>
        <v>432503.89176226233</v>
      </c>
      <c r="Z778" s="7">
        <f t="shared" si="163"/>
        <v>434465.0767263833</v>
      </c>
      <c r="AA778" s="7">
        <f t="shared" si="163"/>
        <v>446167.53789757576</v>
      </c>
      <c r="AB778" s="7" cm="1">
        <f t="array" ref="AB778">SUM(ABS(T778:W778-X777:AA777))</f>
        <v>84428.919572621991</v>
      </c>
      <c r="AC778" s="6">
        <f t="shared" si="164"/>
        <v>0.24585962304508424</v>
      </c>
      <c r="AD778" s="6">
        <f t="shared" si="164"/>
        <v>0.24838898803117082</v>
      </c>
      <c r="AE778" s="6">
        <f t="shared" si="164"/>
        <v>0.24951530563861496</v>
      </c>
      <c r="AF778" s="6">
        <f t="shared" si="155"/>
        <v>0.25623608328512998</v>
      </c>
    </row>
    <row r="779" spans="1:32" x14ac:dyDescent="0.25">
      <c r="A779" s="1">
        <v>43865</v>
      </c>
      <c r="B779" s="3">
        <v>317.94000199999999</v>
      </c>
      <c r="C779" s="5">
        <v>58.84</v>
      </c>
      <c r="D779" s="3">
        <v>135.28999300000001</v>
      </c>
      <c r="E779" s="3">
        <v>1445.410034</v>
      </c>
      <c r="F779" s="6">
        <f t="shared" si="156"/>
        <v>6.1392468354430907E-3</v>
      </c>
      <c r="G779" s="6">
        <f t="shared" si="156"/>
        <v>4.4383405790939801E-3</v>
      </c>
      <c r="H779" s="6">
        <f t="shared" si="156"/>
        <v>1.4396026632527148E-2</v>
      </c>
      <c r="I779" s="6">
        <f t="shared" si="152"/>
        <v>-2.5084272630529147E-2</v>
      </c>
      <c r="J779" s="3" cm="1">
        <f t="array" ref="J779">B779*INDEX(AJ$3:AJ$7,2022-YEAR($A779))/1000000</f>
        <v>180.79022333726002</v>
      </c>
      <c r="K779" s="3" cm="1">
        <f t="array" ref="K779">C779*INDEX(AK$3:AK$7,2022-YEAR($A779))/1000000</f>
        <v>252.71780000000001</v>
      </c>
      <c r="L779" s="3" cm="1">
        <f t="array" ref="L779">D779*INDEX(AL$3:AL$7,2022-YEAR($A779))/1000000</f>
        <v>417.0178744232</v>
      </c>
      <c r="M779" s="3" cm="1">
        <f t="array" ref="M779">E779*INDEX(AM$3:AM$7,2022-YEAR($A779))/1000000</f>
        <v>984.05827770774397</v>
      </c>
      <c r="N779" s="3"/>
      <c r="O779" s="8">
        <v>43865</v>
      </c>
      <c r="P779" s="7">
        <f t="shared" si="157"/>
        <v>1741236.1763315634</v>
      </c>
      <c r="Q779" s="7">
        <f t="shared" si="153"/>
        <v>1740846.768104895</v>
      </c>
      <c r="R779" s="6">
        <f t="shared" si="154"/>
        <v>9.5880252442881453E-3</v>
      </c>
      <c r="S779" s="9">
        <f t="shared" si="158"/>
        <v>0</v>
      </c>
      <c r="T779" s="7">
        <f t="shared" si="159"/>
        <v>428099.669945342</v>
      </c>
      <c r="U779" s="7">
        <f t="shared" si="160"/>
        <v>432503.89176226233</v>
      </c>
      <c r="V779" s="7">
        <f t="shared" si="161"/>
        <v>434465.0767263833</v>
      </c>
      <c r="W779" s="7">
        <f t="shared" si="162"/>
        <v>446167.53789757576</v>
      </c>
      <c r="X779" s="7">
        <f t="shared" si="163"/>
        <v>430727.87948930811</v>
      </c>
      <c r="Y779" s="7">
        <f t="shared" si="163"/>
        <v>434423.49133568682</v>
      </c>
      <c r="Z779" s="7">
        <f t="shared" si="163"/>
        <v>440719.64754183928</v>
      </c>
      <c r="AA779" s="7">
        <f t="shared" si="163"/>
        <v>434975.74973806099</v>
      </c>
      <c r="AB779" s="7" cm="1">
        <f t="array" ref="AB779">SUM(ABS(T779:W779-X778:AA778))</f>
        <v>0</v>
      </c>
      <c r="AC779" s="6">
        <f t="shared" si="164"/>
        <v>0.2474243496790951</v>
      </c>
      <c r="AD779" s="6">
        <f t="shared" si="164"/>
        <v>0.24954723143646068</v>
      </c>
      <c r="AE779" s="6">
        <f t="shared" si="164"/>
        <v>0.25316395194369207</v>
      </c>
      <c r="AF779" s="6">
        <f t="shared" si="155"/>
        <v>0.24986446694075229</v>
      </c>
    </row>
    <row r="780" spans="1:32" x14ac:dyDescent="0.25">
      <c r="A780" s="1">
        <v>43866</v>
      </c>
      <c r="B780" s="3">
        <v>329.54998799999998</v>
      </c>
      <c r="C780" s="5">
        <v>58.849997999999999</v>
      </c>
      <c r="D780" s="3">
        <v>137.58999600000001</v>
      </c>
      <c r="E780" s="3">
        <v>1446.0500489999999</v>
      </c>
      <c r="F780" s="6">
        <f t="shared" si="156"/>
        <v>3.651627957151482E-2</v>
      </c>
      <c r="G780" s="6">
        <f t="shared" si="156"/>
        <v>1.6991842284164171E-4</v>
      </c>
      <c r="H780" s="6">
        <f t="shared" si="156"/>
        <v>1.7000540461259428E-2</v>
      </c>
      <c r="I780" s="6">
        <f t="shared" si="152"/>
        <v>4.4279130831048619E-4</v>
      </c>
      <c r="J780" s="3" cm="1">
        <f t="array" ref="J780">B780*INDEX(AJ$3:AJ$7,2022-YEAR($A780))/1000000</f>
        <v>187.39200967644001</v>
      </c>
      <c r="K780" s="3" cm="1">
        <f t="array" ref="K780">C780*INDEX(AK$3:AK$7,2022-YEAR($A780))/1000000</f>
        <v>252.76074141000001</v>
      </c>
      <c r="L780" s="3" cm="1">
        <f t="array" ref="L780">D780*INDEX(AL$3:AL$7,2022-YEAR($A780))/1000000</f>
        <v>424.1074036704</v>
      </c>
      <c r="M780" s="3" cm="1">
        <f t="array" ref="M780">E780*INDEX(AM$3:AM$7,2022-YEAR($A780))/1000000</f>
        <v>984.49401015998399</v>
      </c>
      <c r="N780" s="3"/>
      <c r="O780" s="8">
        <v>43866</v>
      </c>
      <c r="P780" s="7">
        <f t="shared" si="157"/>
        <v>1740846.768104895</v>
      </c>
      <c r="Q780" s="7">
        <f t="shared" si="153"/>
        <v>1764334.2400074825</v>
      </c>
      <c r="R780" s="6">
        <f t="shared" si="154"/>
        <v>-2.236389479850498E-4</v>
      </c>
      <c r="S780" s="9">
        <f t="shared" si="158"/>
        <v>0</v>
      </c>
      <c r="T780" s="7">
        <f t="shared" si="159"/>
        <v>430727.87948930811</v>
      </c>
      <c r="U780" s="7">
        <f t="shared" si="160"/>
        <v>434423.49133568682</v>
      </c>
      <c r="V780" s="7">
        <f t="shared" si="161"/>
        <v>440719.64754183928</v>
      </c>
      <c r="W780" s="7">
        <f t="shared" si="162"/>
        <v>434975.74973806099</v>
      </c>
      <c r="X780" s="7">
        <f t="shared" si="163"/>
        <v>446456.4591559855</v>
      </c>
      <c r="Y780" s="7">
        <f t="shared" si="163"/>
        <v>434497.30789017986</v>
      </c>
      <c r="Z780" s="7">
        <f t="shared" si="163"/>
        <v>448212.11974194628</v>
      </c>
      <c r="AA780" s="7">
        <f t="shared" si="163"/>
        <v>435168.35321937082</v>
      </c>
      <c r="AB780" s="7" cm="1">
        <f t="array" ref="AB780">SUM(ABS(T780:W780-X779:AA779))</f>
        <v>0</v>
      </c>
      <c r="AC780" s="6">
        <f t="shared" si="164"/>
        <v>0.25304528418271366</v>
      </c>
      <c r="AD780" s="6">
        <f t="shared" si="164"/>
        <v>0.24626700431112031</v>
      </c>
      <c r="AE780" s="6">
        <f t="shared" si="164"/>
        <v>0.25404036807676839</v>
      </c>
      <c r="AF780" s="6">
        <f t="shared" si="155"/>
        <v>0.24664734342939765</v>
      </c>
    </row>
    <row r="781" spans="1:32" x14ac:dyDescent="0.25">
      <c r="A781" s="1">
        <v>43867</v>
      </c>
      <c r="B781" s="3">
        <v>341.42999300000002</v>
      </c>
      <c r="C781" s="5">
        <v>58.990001999999997</v>
      </c>
      <c r="D781" s="3">
        <v>137.61000100000001</v>
      </c>
      <c r="E781" s="3">
        <v>1475.969971</v>
      </c>
      <c r="F781" s="6">
        <f t="shared" si="156"/>
        <v>3.6049174427522868E-2</v>
      </c>
      <c r="G781" s="6">
        <f t="shared" si="156"/>
        <v>2.3789975319965517E-3</v>
      </c>
      <c r="H781" s="6">
        <f t="shared" si="156"/>
        <v>1.4539574519645271E-4</v>
      </c>
      <c r="I781" s="6">
        <f t="shared" si="152"/>
        <v>2.06907928399096E-2</v>
      </c>
      <c r="J781" s="3" cm="1">
        <f t="array" ref="J781">B781*INDEX(AJ$3:AJ$7,2022-YEAR($A781))/1000000</f>
        <v>194.14733691959003</v>
      </c>
      <c r="K781" s="3" cm="1">
        <f t="array" ref="K781">C781*INDEX(AK$3:AK$7,2022-YEAR($A781))/1000000</f>
        <v>253.36205858999998</v>
      </c>
      <c r="L781" s="3" cm="1">
        <f t="array" ref="L781">D781*INDEX(AL$3:AL$7,2022-YEAR($A781))/1000000</f>
        <v>424.16906708240003</v>
      </c>
      <c r="M781" s="3" cm="1">
        <f t="array" ref="M781">E781*INDEX(AM$3:AM$7,2022-YEAR($A781))/1000000</f>
        <v>1004.8639717763359</v>
      </c>
      <c r="N781" s="3"/>
      <c r="O781" s="8">
        <v>43867</v>
      </c>
      <c r="P781" s="7">
        <f t="shared" si="157"/>
        <v>1764334.2400074825</v>
      </c>
      <c r="Q781" s="7">
        <f t="shared" si="153"/>
        <v>1790531.441183123</v>
      </c>
      <c r="R781" s="6">
        <f t="shared" si="154"/>
        <v>1.3491981220240312E-2</v>
      </c>
      <c r="S781" s="9">
        <f t="shared" si="158"/>
        <v>0</v>
      </c>
      <c r="T781" s="7">
        <f t="shared" si="159"/>
        <v>446456.4591559855</v>
      </c>
      <c r="U781" s="7">
        <f t="shared" si="160"/>
        <v>434497.30789017986</v>
      </c>
      <c r="V781" s="7">
        <f t="shared" si="161"/>
        <v>448212.11974194628</v>
      </c>
      <c r="W781" s="7">
        <f t="shared" si="162"/>
        <v>435168.35321937082</v>
      </c>
      <c r="X781" s="7">
        <f t="shared" si="163"/>
        <v>462550.84592639381</v>
      </c>
      <c r="Y781" s="7">
        <f t="shared" si="163"/>
        <v>435530.97591330973</v>
      </c>
      <c r="Z781" s="7">
        <f t="shared" si="163"/>
        <v>448277.28787710227</v>
      </c>
      <c r="AA781" s="7">
        <f t="shared" si="163"/>
        <v>444172.33146631747</v>
      </c>
      <c r="AB781" s="7" cm="1">
        <f t="array" ref="AB781">SUM(ABS(T781:W781-X780:AA780))</f>
        <v>0</v>
      </c>
      <c r="AC781" s="6">
        <f t="shared" si="164"/>
        <v>0.25833159657936849</v>
      </c>
      <c r="AD781" s="6">
        <f t="shared" si="164"/>
        <v>0.24324117739341425</v>
      </c>
      <c r="AE781" s="6">
        <f t="shared" si="164"/>
        <v>0.25035990855368373</v>
      </c>
      <c r="AF781" s="6">
        <f t="shared" si="155"/>
        <v>0.24806731747353361</v>
      </c>
    </row>
    <row r="782" spans="1:32" x14ac:dyDescent="0.25">
      <c r="A782" s="1">
        <v>43868</v>
      </c>
      <c r="B782" s="3">
        <v>336.75</v>
      </c>
      <c r="C782" s="5">
        <v>59.189999</v>
      </c>
      <c r="D782" s="3">
        <v>137.16999799999999</v>
      </c>
      <c r="E782" s="3">
        <v>1479.1099850000001</v>
      </c>
      <c r="F782" s="6">
        <f t="shared" si="156"/>
        <v>-1.3707035398029643E-2</v>
      </c>
      <c r="G782" s="6">
        <f t="shared" si="156"/>
        <v>3.3903541823918637E-3</v>
      </c>
      <c r="H782" s="6">
        <f t="shared" si="156"/>
        <v>-3.1974638238685404E-3</v>
      </c>
      <c r="I782" s="6">
        <f t="shared" si="152"/>
        <v>2.1274240409325795E-3</v>
      </c>
      <c r="J782" s="3" cm="1">
        <f t="array" ref="J782">B782*INDEX(AJ$3:AJ$7,2022-YEAR($A782))/1000000</f>
        <v>191.4861525</v>
      </c>
      <c r="K782" s="3" cm="1">
        <f t="array" ref="K782">C782*INDEX(AK$3:AK$7,2022-YEAR($A782))/1000000</f>
        <v>254.22104570500002</v>
      </c>
      <c r="L782" s="3" cm="1">
        <f t="array" ref="L782">D782*INDEX(AL$3:AL$7,2022-YEAR($A782))/1000000</f>
        <v>422.81280183519993</v>
      </c>
      <c r="M782" s="3" cm="1">
        <f t="array" ref="M782">E782*INDEX(AM$3:AM$7,2022-YEAR($A782))/1000000</f>
        <v>1007.00174354776</v>
      </c>
      <c r="N782" s="3"/>
      <c r="O782" s="8">
        <v>43868</v>
      </c>
      <c r="P782" s="7">
        <f t="shared" si="157"/>
        <v>1790531.441183123</v>
      </c>
      <c r="Q782" s="7">
        <f t="shared" si="153"/>
        <v>1785179.4371156001</v>
      </c>
      <c r="R782" s="6">
        <f t="shared" si="154"/>
        <v>1.4848207659071244E-2</v>
      </c>
      <c r="S782" s="9">
        <f t="shared" si="158"/>
        <v>0</v>
      </c>
      <c r="T782" s="7">
        <f t="shared" si="159"/>
        <v>462550.84592639381</v>
      </c>
      <c r="U782" s="7">
        <f t="shared" si="160"/>
        <v>435530.97591330973</v>
      </c>
      <c r="V782" s="7">
        <f t="shared" si="161"/>
        <v>448277.28787710227</v>
      </c>
      <c r="W782" s="7">
        <f t="shared" si="162"/>
        <v>444172.33146631747</v>
      </c>
      <c r="X782" s="7">
        <f t="shared" si="163"/>
        <v>456210.64510789217</v>
      </c>
      <c r="Y782" s="7">
        <f t="shared" si="163"/>
        <v>437007.5801790586</v>
      </c>
      <c r="Z782" s="7">
        <f t="shared" si="163"/>
        <v>446843.93746605329</v>
      </c>
      <c r="AA782" s="7">
        <f t="shared" si="163"/>
        <v>445117.27436259598</v>
      </c>
      <c r="AB782" s="7" cm="1">
        <f t="array" ref="AB782">SUM(ABS(T782:W782-X781:AA781))</f>
        <v>0</v>
      </c>
      <c r="AC782" s="6">
        <f t="shared" si="164"/>
        <v>0.25555450372261374</v>
      </c>
      <c r="AD782" s="6">
        <f t="shared" si="164"/>
        <v>0.24479756549579837</v>
      </c>
      <c r="AE782" s="6">
        <f t="shared" si="164"/>
        <v>0.25030757590847025</v>
      </c>
      <c r="AF782" s="6">
        <f t="shared" si="155"/>
        <v>0.24934035487311756</v>
      </c>
    </row>
    <row r="783" spans="1:32" x14ac:dyDescent="0.25">
      <c r="A783" s="1">
        <v>43871</v>
      </c>
      <c r="B783" s="3">
        <v>344.67001299999998</v>
      </c>
      <c r="C783" s="5">
        <v>59.75</v>
      </c>
      <c r="D783" s="3">
        <v>137.740005</v>
      </c>
      <c r="E783" s="3">
        <v>1508.660034</v>
      </c>
      <c r="F783" s="6">
        <f t="shared" si="156"/>
        <v>2.3518969561989511E-2</v>
      </c>
      <c r="G783" s="6">
        <f t="shared" si="156"/>
        <v>9.4610746656711431E-3</v>
      </c>
      <c r="H783" s="6">
        <f t="shared" si="156"/>
        <v>4.155478663781853E-3</v>
      </c>
      <c r="I783" s="6">
        <f t="shared" si="152"/>
        <v>1.9978263482549607E-2</v>
      </c>
      <c r="J783" s="3" cm="1">
        <f t="array" ref="J783">B783*INDEX(AJ$3:AJ$7,2022-YEAR($A783))/1000000</f>
        <v>195.98970949219</v>
      </c>
      <c r="K783" s="3" cm="1">
        <f t="array" ref="K783">C783*INDEX(AK$3:AK$7,2022-YEAR($A783))/1000000</f>
        <v>256.62625000000003</v>
      </c>
      <c r="L783" s="3" cm="1">
        <f t="array" ref="L783">D783*INDEX(AL$3:AL$7,2022-YEAR($A783))/1000000</f>
        <v>424.56979141199997</v>
      </c>
      <c r="M783" s="3" cm="1">
        <f t="array" ref="M783">E783*INDEX(AM$3:AM$7,2022-YEAR($A783))/1000000</f>
        <v>1027.1198897077441</v>
      </c>
      <c r="N783" s="3"/>
      <c r="O783" s="8">
        <v>43871</v>
      </c>
      <c r="P783" s="7">
        <f t="shared" si="157"/>
        <v>1785179.4371156001</v>
      </c>
      <c r="Q783" s="7">
        <f t="shared" si="153"/>
        <v>1810793.1233733173</v>
      </c>
      <c r="R783" s="6">
        <f t="shared" si="154"/>
        <v>-2.9890589712217031E-3</v>
      </c>
      <c r="S783" s="9">
        <f t="shared" si="158"/>
        <v>0</v>
      </c>
      <c r="T783" s="7">
        <f t="shared" si="159"/>
        <v>456210.64510789217</v>
      </c>
      <c r="U783" s="7">
        <f t="shared" si="160"/>
        <v>437007.5801790586</v>
      </c>
      <c r="V783" s="7">
        <f t="shared" si="161"/>
        <v>446843.93746605329</v>
      </c>
      <c r="W783" s="7">
        <f t="shared" si="162"/>
        <v>445117.27436259598</v>
      </c>
      <c r="X783" s="7">
        <f t="shared" si="163"/>
        <v>466940.2493840403</v>
      </c>
      <c r="Y783" s="7">
        <f t="shared" si="163"/>
        <v>441142.14152459695</v>
      </c>
      <c r="Z783" s="7">
        <f t="shared" si="163"/>
        <v>448700.78791423375</v>
      </c>
      <c r="AA783" s="7">
        <f t="shared" si="163"/>
        <v>454009.94455044623</v>
      </c>
      <c r="AB783" s="7" cm="1">
        <f t="array" ref="AB783">SUM(ABS(T783:W783-X782:AA782))</f>
        <v>0</v>
      </c>
      <c r="AC783" s="6">
        <f t="shared" si="164"/>
        <v>0.25786504452489839</v>
      </c>
      <c r="AD783" s="6">
        <f t="shared" si="164"/>
        <v>0.24361818908545196</v>
      </c>
      <c r="AE783" s="6">
        <f t="shared" si="164"/>
        <v>0.24779240771488648</v>
      </c>
      <c r="AF783" s="6">
        <f t="shared" si="155"/>
        <v>0.25072435867476317</v>
      </c>
    </row>
    <row r="784" spans="1:32" x14ac:dyDescent="0.25">
      <c r="A784" s="1">
        <v>43872</v>
      </c>
      <c r="B784" s="3">
        <v>344.42001299999998</v>
      </c>
      <c r="C784" s="5">
        <v>59.59</v>
      </c>
      <c r="D784" s="3">
        <v>138</v>
      </c>
      <c r="E784" s="3">
        <v>1510.0600589999999</v>
      </c>
      <c r="F784" s="6">
        <f t="shared" si="156"/>
        <v>-7.2533144912723113E-4</v>
      </c>
      <c r="G784" s="6">
        <f t="shared" si="156"/>
        <v>-2.6778242677824027E-3</v>
      </c>
      <c r="H784" s="6">
        <f t="shared" si="156"/>
        <v>1.8875779770735068E-3</v>
      </c>
      <c r="I784" s="6">
        <f t="shared" si="152"/>
        <v>9.2799236968454935E-4</v>
      </c>
      <c r="J784" s="3" cm="1">
        <f t="array" ref="J784">B784*INDEX(AJ$3:AJ$7,2022-YEAR($A784))/1000000</f>
        <v>195.84755199219001</v>
      </c>
      <c r="K784" s="3" cm="1">
        <f t="array" ref="K784">C784*INDEX(AK$3:AK$7,2022-YEAR($A784))/1000000</f>
        <v>255.93905000000001</v>
      </c>
      <c r="L784" s="3" cm="1">
        <f t="array" ref="L784">D784*INDEX(AL$3:AL$7,2022-YEAR($A784))/1000000</f>
        <v>425.37119999999999</v>
      </c>
      <c r="M784" s="3" cm="1">
        <f t="array" ref="M784">E784*INDEX(AM$3:AM$7,2022-YEAR($A784))/1000000</f>
        <v>1028.0730491281438</v>
      </c>
      <c r="N784" s="3"/>
      <c r="O784" s="8">
        <v>43872</v>
      </c>
      <c r="P784" s="7">
        <f t="shared" si="157"/>
        <v>1810793.1233733173</v>
      </c>
      <c r="Q784" s="7">
        <f t="shared" si="153"/>
        <v>1810541.4112833256</v>
      </c>
      <c r="R784" s="6">
        <f t="shared" si="154"/>
        <v>1.4347961737170012E-2</v>
      </c>
      <c r="S784" s="9">
        <f t="shared" si="158"/>
        <v>0</v>
      </c>
      <c r="T784" s="7">
        <f t="shared" si="159"/>
        <v>466940.2493840403</v>
      </c>
      <c r="U784" s="7">
        <f t="shared" si="160"/>
        <v>441142.14152459695</v>
      </c>
      <c r="V784" s="7">
        <f t="shared" si="161"/>
        <v>448700.78791423375</v>
      </c>
      <c r="W784" s="7">
        <f t="shared" si="162"/>
        <v>454009.94455044623</v>
      </c>
      <c r="X784" s="7">
        <f t="shared" si="163"/>
        <v>466601.56293629872</v>
      </c>
      <c r="Y784" s="7">
        <f t="shared" si="163"/>
        <v>439960.8403924809</v>
      </c>
      <c r="Z784" s="7">
        <f t="shared" si="163"/>
        <v>449547.74563979619</v>
      </c>
      <c r="AA784" s="7">
        <f t="shared" si="163"/>
        <v>454431.26231474988</v>
      </c>
      <c r="AB784" s="7" cm="1">
        <f t="array" ref="AB784">SUM(ABS(T784:W784-X783:AA783))</f>
        <v>0</v>
      </c>
      <c r="AC784" s="6">
        <f t="shared" si="164"/>
        <v>0.25771383080686783</v>
      </c>
      <c r="AD784" s="6">
        <f t="shared" si="164"/>
        <v>0.24299960092082803</v>
      </c>
      <c r="AE784" s="6">
        <f t="shared" si="164"/>
        <v>0.24829464978718896</v>
      </c>
      <c r="AF784" s="6">
        <f t="shared" si="155"/>
        <v>0.25099191848511521</v>
      </c>
    </row>
    <row r="785" spans="1:32" x14ac:dyDescent="0.25">
      <c r="A785" s="1">
        <v>43873</v>
      </c>
      <c r="B785" s="3">
        <v>347.45001200000002</v>
      </c>
      <c r="C785" s="5">
        <v>59.41</v>
      </c>
      <c r="D785" s="3">
        <v>138</v>
      </c>
      <c r="E785" s="3">
        <v>1518.630005</v>
      </c>
      <c r="F785" s="6">
        <f t="shared" si="156"/>
        <v>8.7973952895705754E-3</v>
      </c>
      <c r="G785" s="6">
        <f t="shared" si="156"/>
        <v>-3.0206410471557144E-3</v>
      </c>
      <c r="H785" s="6">
        <f t="shared" si="156"/>
        <v>0</v>
      </c>
      <c r="I785" s="6">
        <f t="shared" si="152"/>
        <v>5.6752351993702987E-3</v>
      </c>
      <c r="J785" s="3" cm="1">
        <f t="array" ref="J785">B785*INDEX(AJ$3:AJ$7,2022-YEAR($A785))/1000000</f>
        <v>197.57050032356</v>
      </c>
      <c r="K785" s="3" cm="1">
        <f t="array" ref="K785">C785*INDEX(AK$3:AK$7,2022-YEAR($A785))/1000000</f>
        <v>255.16595000000001</v>
      </c>
      <c r="L785" s="3" cm="1">
        <f t="array" ref="L785">D785*INDEX(AL$3:AL$7,2022-YEAR($A785))/1000000</f>
        <v>425.37119999999999</v>
      </c>
      <c r="M785" s="3" cm="1">
        <f t="array" ref="M785">E785*INDEX(AM$3:AM$7,2022-YEAR($A785))/1000000</f>
        <v>1033.90760548408</v>
      </c>
      <c r="N785" s="3"/>
      <c r="O785" s="8">
        <v>43873</v>
      </c>
      <c r="P785" s="7">
        <f t="shared" si="157"/>
        <v>1810541.4112833256</v>
      </c>
      <c r="Q785" s="7">
        <f t="shared" si="153"/>
        <v>1815896.3301971601</v>
      </c>
      <c r="R785" s="6">
        <f t="shared" si="154"/>
        <v>-1.3900654179799243E-4</v>
      </c>
      <c r="S785" s="9">
        <f t="shared" si="158"/>
        <v>0</v>
      </c>
      <c r="T785" s="7">
        <f t="shared" si="159"/>
        <v>466601.56293629872</v>
      </c>
      <c r="U785" s="7">
        <f t="shared" si="160"/>
        <v>439960.8403924809</v>
      </c>
      <c r="V785" s="7">
        <f t="shared" si="161"/>
        <v>449547.74563979619</v>
      </c>
      <c r="W785" s="7">
        <f t="shared" si="162"/>
        <v>454431.26231474988</v>
      </c>
      <c r="X785" s="7">
        <f t="shared" si="163"/>
        <v>470706.44132818072</v>
      </c>
      <c r="Y785" s="7">
        <f t="shared" si="163"/>
        <v>438631.87661885028</v>
      </c>
      <c r="Z785" s="7">
        <f t="shared" si="163"/>
        <v>449547.74563979619</v>
      </c>
      <c r="AA785" s="7">
        <f t="shared" si="163"/>
        <v>457010.26661033288</v>
      </c>
      <c r="AB785" s="7" cm="1">
        <f t="array" ref="AB785">SUM(ABS(T785:W785-X784:AA784))</f>
        <v>0</v>
      </c>
      <c r="AC785" s="6">
        <f t="shared" si="164"/>
        <v>0.2592143799734834</v>
      </c>
      <c r="AD785" s="6">
        <f t="shared" si="164"/>
        <v>0.24155116639903448</v>
      </c>
      <c r="AE785" s="6">
        <f t="shared" si="164"/>
        <v>0.2475624506554219</v>
      </c>
      <c r="AF785" s="6">
        <f t="shared" si="155"/>
        <v>0.25167200297206022</v>
      </c>
    </row>
    <row r="786" spans="1:32" x14ac:dyDescent="0.25">
      <c r="A786" s="1">
        <v>43874</v>
      </c>
      <c r="B786" s="3">
        <v>342.82000699999998</v>
      </c>
      <c r="C786" s="5">
        <v>59.610000999999997</v>
      </c>
      <c r="D786" s="3">
        <v>137.88000500000001</v>
      </c>
      <c r="E786" s="3">
        <v>1513.3900149999999</v>
      </c>
      <c r="F786" s="6">
        <f t="shared" si="156"/>
        <v>-1.3325672298437063E-2</v>
      </c>
      <c r="G786" s="6">
        <f t="shared" si="156"/>
        <v>3.3664534590136519E-3</v>
      </c>
      <c r="H786" s="6">
        <f t="shared" si="156"/>
        <v>-8.6952898550718416E-4</v>
      </c>
      <c r="I786" s="6">
        <f t="shared" si="152"/>
        <v>-3.4504717954654263E-3</v>
      </c>
      <c r="J786" s="3" cm="1">
        <f t="array" ref="J786">B786*INDEX(AJ$3:AJ$7,2022-YEAR($A786))/1000000</f>
        <v>194.93774058040998</v>
      </c>
      <c r="K786" s="3" cm="1">
        <f t="array" ref="K786">C786*INDEX(AK$3:AK$7,2022-YEAR($A786))/1000000</f>
        <v>256.02495429499999</v>
      </c>
      <c r="L786" s="3" cm="1">
        <f t="array" ref="L786">D786*INDEX(AL$3:AL$7,2022-YEAR($A786))/1000000</f>
        <v>425.00132741200008</v>
      </c>
      <c r="M786" s="3" cm="1">
        <f t="array" ref="M786">E786*INDEX(AM$3:AM$7,2022-YEAR($A786))/1000000</f>
        <v>1030.3401364522399</v>
      </c>
      <c r="N786" s="3"/>
      <c r="O786" s="8">
        <v>43874</v>
      </c>
      <c r="P786" s="7">
        <f t="shared" si="157"/>
        <v>1815896.3301971601</v>
      </c>
      <c r="Q786" s="7">
        <f t="shared" si="153"/>
        <v>1809132.6883791541</v>
      </c>
      <c r="R786" s="6">
        <f t="shared" si="154"/>
        <v>2.9576340427579506E-3</v>
      </c>
      <c r="S786" s="9">
        <f t="shared" si="158"/>
        <v>0</v>
      </c>
      <c r="T786" s="7">
        <f t="shared" si="159"/>
        <v>470706.44132818072</v>
      </c>
      <c r="U786" s="7">
        <f t="shared" si="160"/>
        <v>438631.87661885028</v>
      </c>
      <c r="V786" s="7">
        <f t="shared" si="161"/>
        <v>449547.74563979619</v>
      </c>
      <c r="W786" s="7">
        <f t="shared" si="162"/>
        <v>457010.26661033288</v>
      </c>
      <c r="X786" s="7">
        <f t="shared" si="163"/>
        <v>464433.96154227783</v>
      </c>
      <c r="Y786" s="7">
        <f t="shared" si="163"/>
        <v>440108.51041712746</v>
      </c>
      <c r="Z786" s="7">
        <f t="shared" si="163"/>
        <v>449156.85084459296</v>
      </c>
      <c r="AA786" s="7">
        <f t="shared" si="163"/>
        <v>455433.36557515577</v>
      </c>
      <c r="AB786" s="7" cm="1">
        <f t="array" ref="AB786">SUM(ABS(T786:W786-X785:AA785))</f>
        <v>0</v>
      </c>
      <c r="AC786" s="6">
        <f t="shared" si="164"/>
        <v>0.25671636167183265</v>
      </c>
      <c r="AD786" s="6">
        <f t="shared" si="164"/>
        <v>0.24327044292778291</v>
      </c>
      <c r="AE786" s="6">
        <f t="shared" si="164"/>
        <v>0.24827192263437764</v>
      </c>
      <c r="AF786" s="6">
        <f t="shared" si="155"/>
        <v>0.25174127276600677</v>
      </c>
    </row>
    <row r="787" spans="1:32" x14ac:dyDescent="0.25">
      <c r="A787" s="1">
        <v>43875</v>
      </c>
      <c r="B787" s="3">
        <v>340.48998999999998</v>
      </c>
      <c r="C787" s="5">
        <v>59.950001</v>
      </c>
      <c r="D787" s="3">
        <v>137.46000699999999</v>
      </c>
      <c r="E787" s="3">
        <v>1518.7299800000001</v>
      </c>
      <c r="F787" s="6">
        <f t="shared" si="156"/>
        <v>-6.7966190783025349E-3</v>
      </c>
      <c r="G787" s="6">
        <f t="shared" si="156"/>
        <v>5.703740887372355E-3</v>
      </c>
      <c r="H787" s="6">
        <f t="shared" si="156"/>
        <v>-3.0461124511854676E-3</v>
      </c>
      <c r="I787" s="6">
        <f t="shared" si="152"/>
        <v>3.5284790748404404E-3</v>
      </c>
      <c r="J787" s="3" cm="1">
        <f t="array" ref="J787">B787*INDEX(AJ$3:AJ$7,2022-YEAR($A787))/1000000</f>
        <v>193.61282301369997</v>
      </c>
      <c r="K787" s="3" cm="1">
        <f t="array" ref="K787">C787*INDEX(AK$3:AK$7,2022-YEAR($A787))/1000000</f>
        <v>257.485254295</v>
      </c>
      <c r="L787" s="3" cm="1">
        <f t="array" ref="L787">D787*INDEX(AL$3:AL$7,2022-YEAR($A787))/1000000</f>
        <v>423.70672557680001</v>
      </c>
      <c r="M787" s="3" cm="1">
        <f t="array" ref="M787">E787*INDEX(AM$3:AM$7,2022-YEAR($A787))/1000000</f>
        <v>1033.9756700636801</v>
      </c>
      <c r="N787" s="3"/>
      <c r="O787" s="8">
        <v>43875</v>
      </c>
      <c r="P787" s="7">
        <f t="shared" si="157"/>
        <v>1809132.6883791541</v>
      </c>
      <c r="Q787" s="7">
        <f t="shared" si="153"/>
        <v>1808725.177385794</v>
      </c>
      <c r="R787" s="6">
        <f t="shared" si="154"/>
        <v>-3.7246849974479357E-3</v>
      </c>
      <c r="S787" s="9">
        <f t="shared" si="158"/>
        <v>0</v>
      </c>
      <c r="T787" s="7">
        <f t="shared" si="159"/>
        <v>464433.96154227783</v>
      </c>
      <c r="U787" s="7">
        <f t="shared" si="160"/>
        <v>440108.51041712746</v>
      </c>
      <c r="V787" s="7">
        <f t="shared" si="161"/>
        <v>449156.85084459296</v>
      </c>
      <c r="W787" s="7">
        <f t="shared" si="162"/>
        <v>455433.36557515577</v>
      </c>
      <c r="X787" s="7">
        <f t="shared" si="163"/>
        <v>461277.38081864797</v>
      </c>
      <c r="Y787" s="7">
        <f t="shared" si="163"/>
        <v>442618.77532287413</v>
      </c>
      <c r="Z787" s="7">
        <f t="shared" si="163"/>
        <v>447788.66856869997</v>
      </c>
      <c r="AA787" s="7">
        <f t="shared" si="163"/>
        <v>457040.35267557192</v>
      </c>
      <c r="AB787" s="7" cm="1">
        <f t="array" ref="AB787">SUM(ABS(T787:W787-X786:AA786))</f>
        <v>0</v>
      </c>
      <c r="AC787" s="6">
        <f t="shared" si="164"/>
        <v>0.25502900417704494</v>
      </c>
      <c r="AD787" s="6">
        <f t="shared" si="164"/>
        <v>0.24471311665081405</v>
      </c>
      <c r="AE787" s="6">
        <f t="shared" si="164"/>
        <v>0.24757142443049457</v>
      </c>
      <c r="AF787" s="6">
        <f t="shared" si="155"/>
        <v>0.25268645474164647</v>
      </c>
    </row>
    <row r="788" spans="1:32" x14ac:dyDescent="0.25">
      <c r="A788" s="1">
        <v>43879</v>
      </c>
      <c r="B788" s="3">
        <v>338.88000499999998</v>
      </c>
      <c r="C788" s="5">
        <v>59.529998999999997</v>
      </c>
      <c r="D788" s="3">
        <v>135.63999899999999</v>
      </c>
      <c r="E788" s="3">
        <v>1519.4399410000001</v>
      </c>
      <c r="F788" s="6">
        <f t="shared" si="156"/>
        <v>-4.7284356289005736E-3</v>
      </c>
      <c r="G788" s="6">
        <f t="shared" si="156"/>
        <v>-7.0058714427712054E-3</v>
      </c>
      <c r="H788" s="6">
        <f t="shared" si="156"/>
        <v>-1.3240272859872615E-2</v>
      </c>
      <c r="I788" s="6">
        <f t="shared" si="152"/>
        <v>4.6747019506399035E-4</v>
      </c>
      <c r="J788" s="3" cm="1">
        <f t="array" ref="J788">B788*INDEX(AJ$3:AJ$7,2022-YEAR($A788))/1000000</f>
        <v>192.69733724315</v>
      </c>
      <c r="K788" s="3" cm="1">
        <f t="array" ref="K788">C788*INDEX(AK$3:AK$7,2022-YEAR($A788))/1000000</f>
        <v>255.68134570499998</v>
      </c>
      <c r="L788" s="3" cm="1">
        <f t="array" ref="L788">D788*INDEX(AL$3:AL$7,2022-YEAR($A788))/1000000</f>
        <v>418.09673291759998</v>
      </c>
      <c r="M788" s="3" cm="1">
        <f t="array" ref="M788">E788*INDEX(AM$3:AM$7,2022-YEAR($A788))/1000000</f>
        <v>1034.4590228718562</v>
      </c>
      <c r="N788" s="3"/>
      <c r="O788" s="8">
        <v>43879</v>
      </c>
      <c r="P788" s="7">
        <f t="shared" si="157"/>
        <v>1808725.177385794</v>
      </c>
      <c r="Q788" s="7">
        <f t="shared" si="153"/>
        <v>1797727.9353328652</v>
      </c>
      <c r="R788" s="6">
        <f t="shared" si="154"/>
        <v>-2.252521310226463E-4</v>
      </c>
      <c r="S788" s="9">
        <f t="shared" si="158"/>
        <v>0</v>
      </c>
      <c r="T788" s="7">
        <f t="shared" si="159"/>
        <v>461277.38081864797</v>
      </c>
      <c r="U788" s="7">
        <f t="shared" si="160"/>
        <v>442618.77532287413</v>
      </c>
      <c r="V788" s="7">
        <f t="shared" si="161"/>
        <v>447788.66856869997</v>
      </c>
      <c r="W788" s="7">
        <f t="shared" si="162"/>
        <v>457040.35267557192</v>
      </c>
      <c r="X788" s="7">
        <f t="shared" si="163"/>
        <v>459096.26041637914</v>
      </c>
      <c r="Y788" s="7">
        <f t="shared" si="163"/>
        <v>439517.84508480527</v>
      </c>
      <c r="Z788" s="7">
        <f t="shared" si="163"/>
        <v>441859.8244132913</v>
      </c>
      <c r="AA788" s="7">
        <f t="shared" si="163"/>
        <v>457254.00541838928</v>
      </c>
      <c r="AB788" s="7" cm="1">
        <f t="array" ref="AB788">SUM(ABS(T788:W788-X787:AA787))</f>
        <v>0</v>
      </c>
      <c r="AC788" s="6">
        <f t="shared" si="164"/>
        <v>0.25537582822918831</v>
      </c>
      <c r="AD788" s="6">
        <f t="shared" si="164"/>
        <v>0.24448518401836186</v>
      </c>
      <c r="AE788" s="6">
        <f t="shared" si="164"/>
        <v>0.2457879280445609</v>
      </c>
      <c r="AF788" s="6">
        <f t="shared" si="155"/>
        <v>0.25435105970788879</v>
      </c>
    </row>
    <row r="789" spans="1:32" x14ac:dyDescent="0.25">
      <c r="A789" s="1">
        <v>43880</v>
      </c>
      <c r="B789" s="3">
        <v>338.29998799999998</v>
      </c>
      <c r="C789" s="5">
        <v>59.77</v>
      </c>
      <c r="D789" s="3">
        <v>137.490005</v>
      </c>
      <c r="E789" s="3">
        <v>1524.869995</v>
      </c>
      <c r="F789" s="6">
        <f t="shared" si="156"/>
        <v>-1.7115704421687417E-3</v>
      </c>
      <c r="G789" s="6">
        <f t="shared" si="156"/>
        <v>4.0315975815825578E-3</v>
      </c>
      <c r="H789" s="6">
        <f t="shared" si="156"/>
        <v>1.3639088864930038E-2</v>
      </c>
      <c r="I789" s="6">
        <f t="shared" si="152"/>
        <v>3.57372072003459E-3</v>
      </c>
      <c r="J789" s="3" cm="1">
        <f t="array" ref="J789">B789*INDEX(AJ$3:AJ$7,2022-YEAR($A789))/1000000</f>
        <v>192.36752217643999</v>
      </c>
      <c r="K789" s="3" cm="1">
        <f t="array" ref="K789">C789*INDEX(AK$3:AK$7,2022-YEAR($A789))/1000000</f>
        <v>256.71215000000001</v>
      </c>
      <c r="L789" s="3" cm="1">
        <f t="array" ref="L789">D789*INDEX(AL$3:AL$7,2022-YEAR($A789))/1000000</f>
        <v>423.79919141200003</v>
      </c>
      <c r="M789" s="3" cm="1">
        <f t="array" ref="M789">E789*INDEX(AM$3:AM$7,2022-YEAR($A789))/1000000</f>
        <v>1038.15589051592</v>
      </c>
      <c r="N789" s="3"/>
      <c r="O789" s="8">
        <v>43880</v>
      </c>
      <c r="P789" s="7">
        <f t="shared" si="157"/>
        <v>1797727.9353328652</v>
      </c>
      <c r="Q789" s="7">
        <f t="shared" si="153"/>
        <v>1806374.7823492303</v>
      </c>
      <c r="R789" s="6">
        <f t="shared" si="154"/>
        <v>-6.0801066908481305E-3</v>
      </c>
      <c r="S789" s="9">
        <f t="shared" si="158"/>
        <v>0</v>
      </c>
      <c r="T789" s="7">
        <f t="shared" si="159"/>
        <v>459096.26041637914</v>
      </c>
      <c r="U789" s="7">
        <f t="shared" si="160"/>
        <v>439517.84508480527</v>
      </c>
      <c r="V789" s="7">
        <f t="shared" si="161"/>
        <v>441859.8244132913</v>
      </c>
      <c r="W789" s="7">
        <f t="shared" si="162"/>
        <v>457254.00541838928</v>
      </c>
      <c r="X789" s="7">
        <f t="shared" si="163"/>
        <v>458310.48482694023</v>
      </c>
      <c r="Y789" s="7">
        <f t="shared" si="163"/>
        <v>441289.80416611151</v>
      </c>
      <c r="Z789" s="7">
        <f t="shared" si="163"/>
        <v>447886.38982430653</v>
      </c>
      <c r="AA789" s="7">
        <f t="shared" si="163"/>
        <v>458888.10353187181</v>
      </c>
      <c r="AB789" s="7" cm="1">
        <f t="array" ref="AB789">SUM(ABS(T789:W789-X788:AA788))</f>
        <v>0</v>
      </c>
      <c r="AC789" s="6">
        <f t="shared" si="164"/>
        <v>0.25371838076199077</v>
      </c>
      <c r="AD789" s="6">
        <f t="shared" si="164"/>
        <v>0.24429581750039955</v>
      </c>
      <c r="AE789" s="6">
        <f t="shared" si="164"/>
        <v>0.24794765416389417</v>
      </c>
      <c r="AF789" s="6">
        <f t="shared" si="155"/>
        <v>0.2540381475737154</v>
      </c>
    </row>
    <row r="790" spans="1:32" x14ac:dyDescent="0.25">
      <c r="A790" s="1">
        <v>43881</v>
      </c>
      <c r="B790" s="3">
        <v>336.27999899999998</v>
      </c>
      <c r="C790" s="5">
        <v>59.720001000000003</v>
      </c>
      <c r="D790" s="3">
        <v>137.490005</v>
      </c>
      <c r="E790" s="3">
        <v>1516.98999</v>
      </c>
      <c r="F790" s="6">
        <f t="shared" si="156"/>
        <v>-5.9709993250133264E-3</v>
      </c>
      <c r="G790" s="6">
        <f t="shared" si="156"/>
        <v>-8.3652333946793167E-4</v>
      </c>
      <c r="H790" s="6">
        <f t="shared" si="156"/>
        <v>0</v>
      </c>
      <c r="I790" s="6">
        <f t="shared" si="152"/>
        <v>-5.1676569319603072E-3</v>
      </c>
      <c r="J790" s="3" cm="1">
        <f t="array" ref="J790">B790*INDEX(AJ$3:AJ$7,2022-YEAR($A790))/1000000</f>
        <v>191.21889583136999</v>
      </c>
      <c r="K790" s="3" cm="1">
        <f t="array" ref="K790">C790*INDEX(AK$3:AK$7,2022-YEAR($A790))/1000000</f>
        <v>256.49740429500002</v>
      </c>
      <c r="L790" s="3" cm="1">
        <f t="array" ref="L790">D790*INDEX(AL$3:AL$7,2022-YEAR($A790))/1000000</f>
        <v>423.79919141200003</v>
      </c>
      <c r="M790" s="3" cm="1">
        <f t="array" ref="M790">E790*INDEX(AM$3:AM$7,2022-YEAR($A790))/1000000</f>
        <v>1032.79105703184</v>
      </c>
      <c r="N790" s="3"/>
      <c r="O790" s="8">
        <v>43881</v>
      </c>
      <c r="P790" s="7">
        <f t="shared" si="157"/>
        <v>1806374.7823492303</v>
      </c>
      <c r="Q790" s="7">
        <f t="shared" si="153"/>
        <v>1800897.685243817</v>
      </c>
      <c r="R790" s="6">
        <f t="shared" si="154"/>
        <v>4.8098752021472624E-3</v>
      </c>
      <c r="S790" s="9">
        <f t="shared" si="158"/>
        <v>0</v>
      </c>
      <c r="T790" s="7">
        <f t="shared" si="159"/>
        <v>458310.48482694023</v>
      </c>
      <c r="U790" s="7">
        <f t="shared" si="160"/>
        <v>441289.80416611151</v>
      </c>
      <c r="V790" s="7">
        <f t="shared" si="161"/>
        <v>447886.38982430653</v>
      </c>
      <c r="W790" s="7">
        <f t="shared" si="162"/>
        <v>458888.10353187181</v>
      </c>
      <c r="X790" s="7">
        <f t="shared" si="163"/>
        <v>455573.91323139204</v>
      </c>
      <c r="Y790" s="7">
        <f t="shared" si="163"/>
        <v>440920.6549454573</v>
      </c>
      <c r="Z790" s="7">
        <f t="shared" si="163"/>
        <v>447886.38982430653</v>
      </c>
      <c r="AA790" s="7">
        <f t="shared" si="163"/>
        <v>456516.72724266123</v>
      </c>
      <c r="AB790" s="7" cm="1">
        <f t="array" ref="AB790">SUM(ABS(T790:W790-X789:AA789))</f>
        <v>0</v>
      </c>
      <c r="AC790" s="6">
        <f t="shared" si="164"/>
        <v>0.25297045854646294</v>
      </c>
      <c r="AD790" s="6">
        <f t="shared" si="164"/>
        <v>0.24483381735579424</v>
      </c>
      <c r="AE790" s="6">
        <f t="shared" si="164"/>
        <v>0.24870174107846044</v>
      </c>
      <c r="AF790" s="6">
        <f t="shared" si="155"/>
        <v>0.25349398301928244</v>
      </c>
    </row>
    <row r="791" spans="1:32" x14ac:dyDescent="0.25">
      <c r="A791" s="1">
        <v>43882</v>
      </c>
      <c r="B791" s="3">
        <v>330.38000499999998</v>
      </c>
      <c r="C791" s="5">
        <v>60.130001</v>
      </c>
      <c r="D791" s="3">
        <v>135.80999800000001</v>
      </c>
      <c r="E791" s="3">
        <v>1483.459961</v>
      </c>
      <c r="F791" s="6">
        <f t="shared" si="156"/>
        <v>-1.7544885266875476E-2</v>
      </c>
      <c r="G791" s="6">
        <f t="shared" si="156"/>
        <v>6.8653716198028292E-3</v>
      </c>
      <c r="H791" s="6">
        <f t="shared" si="156"/>
        <v>-1.2219120946282525E-2</v>
      </c>
      <c r="I791" s="6">
        <f t="shared" si="152"/>
        <v>-2.210299950627892E-2</v>
      </c>
      <c r="J791" s="3" cm="1">
        <f t="array" ref="J791">B791*INDEX(AJ$3:AJ$7,2022-YEAR($A791))/1000000</f>
        <v>187.86398224314999</v>
      </c>
      <c r="K791" s="3" cm="1">
        <f t="array" ref="K791">C791*INDEX(AK$3:AK$7,2022-YEAR($A791))/1000000</f>
        <v>258.258354295</v>
      </c>
      <c r="L791" s="3" cm="1">
        <f t="array" ref="L791">D791*INDEX(AL$3:AL$7,2022-YEAR($A791))/1000000</f>
        <v>418.62073783520003</v>
      </c>
      <c r="M791" s="3" cm="1">
        <f t="array" ref="M791">E791*INDEX(AM$3:AM$7,2022-YEAR($A791))/1000000</f>
        <v>1009.963276808176</v>
      </c>
      <c r="N791" s="3"/>
      <c r="O791" s="8">
        <v>43882</v>
      </c>
      <c r="P791" s="7">
        <f t="shared" si="157"/>
        <v>1800897.685243817</v>
      </c>
      <c r="Q791" s="7">
        <f t="shared" si="153"/>
        <v>1780368.6103923286</v>
      </c>
      <c r="R791" s="6">
        <f t="shared" si="154"/>
        <v>-3.0320934276385492E-3</v>
      </c>
      <c r="S791" s="9">
        <f t="shared" si="158"/>
        <v>0</v>
      </c>
      <c r="T791" s="7">
        <f t="shared" si="159"/>
        <v>455573.91323139204</v>
      </c>
      <c r="U791" s="7">
        <f t="shared" si="160"/>
        <v>440920.6549454573</v>
      </c>
      <c r="V791" s="7">
        <f t="shared" si="161"/>
        <v>447886.38982430653</v>
      </c>
      <c r="W791" s="7">
        <f t="shared" si="162"/>
        <v>456516.72724266123</v>
      </c>
      <c r="X791" s="7">
        <f t="shared" si="163"/>
        <v>447580.92119316582</v>
      </c>
      <c r="Y791" s="7">
        <f t="shared" si="163"/>
        <v>443947.73909650469</v>
      </c>
      <c r="Z791" s="7">
        <f t="shared" si="163"/>
        <v>442413.61185684946</v>
      </c>
      <c r="AA791" s="7">
        <f t="shared" si="163"/>
        <v>446426.33824580861</v>
      </c>
      <c r="AB791" s="7" cm="1">
        <f t="array" ref="AB791">SUM(ABS(T791:W791-X790:AA790))</f>
        <v>0</v>
      </c>
      <c r="AC791" s="6">
        <f t="shared" si="164"/>
        <v>0.25139789512158117</v>
      </c>
      <c r="AD791" s="6">
        <f t="shared" si="164"/>
        <v>0.24935720417957422</v>
      </c>
      <c r="AE791" s="6">
        <f t="shared" si="164"/>
        <v>0.2484955133866113</v>
      </c>
      <c r="AF791" s="6">
        <f t="shared" si="155"/>
        <v>0.25074938731223334</v>
      </c>
    </row>
    <row r="792" spans="1:32" x14ac:dyDescent="0.25">
      <c r="A792" s="1">
        <v>43885</v>
      </c>
      <c r="B792" s="3">
        <v>317.89999399999999</v>
      </c>
      <c r="C792" s="5">
        <v>58.650002000000001</v>
      </c>
      <c r="D792" s="3">
        <v>132.16000399999999</v>
      </c>
      <c r="E792" s="3">
        <v>1419.8599850000001</v>
      </c>
      <c r="F792" s="6">
        <f t="shared" si="156"/>
        <v>-3.777471642086816E-2</v>
      </c>
      <c r="G792" s="6">
        <f t="shared" si="156"/>
        <v>-2.4613320728200216E-2</v>
      </c>
      <c r="H792" s="6">
        <f t="shared" si="156"/>
        <v>-2.6875738559395512E-2</v>
      </c>
      <c r="I792" s="6">
        <f t="shared" si="152"/>
        <v>-4.2872728399846571E-2</v>
      </c>
      <c r="J792" s="3" cm="1">
        <f t="array" ref="J792">B792*INDEX(AJ$3:AJ$7,2022-YEAR($A792))/1000000</f>
        <v>180.76747358822001</v>
      </c>
      <c r="K792" s="3" cm="1">
        <f t="array" ref="K792">C792*INDEX(AK$3:AK$7,2022-YEAR($A792))/1000000</f>
        <v>251.90175859000001</v>
      </c>
      <c r="L792" s="3" cm="1">
        <f t="array" ref="L792">D792*INDEX(AL$3:AL$7,2022-YEAR($A792))/1000000</f>
        <v>407.36999632959999</v>
      </c>
      <c r="M792" s="3" cm="1">
        <f t="array" ref="M792">E792*INDEX(AM$3:AM$7,2022-YEAR($A792))/1000000</f>
        <v>966.66339554776005</v>
      </c>
      <c r="N792" s="3"/>
      <c r="O792" s="8">
        <v>43885</v>
      </c>
      <c r="P792" s="7">
        <f t="shared" si="157"/>
        <v>1780368.6103923286</v>
      </c>
      <c r="Q792" s="7">
        <f t="shared" si="153"/>
        <v>1721504.6322123911</v>
      </c>
      <c r="R792" s="6">
        <f t="shared" si="154"/>
        <v>-1.1399356565172769E-2</v>
      </c>
      <c r="S792" s="9">
        <f t="shared" si="158"/>
        <v>0</v>
      </c>
      <c r="T792" s="7">
        <f t="shared" si="159"/>
        <v>447580.92119316582</v>
      </c>
      <c r="U792" s="7">
        <f t="shared" si="160"/>
        <v>443947.73909650469</v>
      </c>
      <c r="V792" s="7">
        <f t="shared" si="161"/>
        <v>442413.61185684946</v>
      </c>
      <c r="W792" s="7">
        <f t="shared" si="162"/>
        <v>446426.33824580861</v>
      </c>
      <c r="X792" s="7">
        <f t="shared" si="163"/>
        <v>430673.678819703</v>
      </c>
      <c r="Y792" s="7">
        <f t="shared" si="163"/>
        <v>433020.71100756311</v>
      </c>
      <c r="Z792" s="7">
        <f t="shared" si="163"/>
        <v>430523.41928946687</v>
      </c>
      <c r="AA792" s="7">
        <f t="shared" si="163"/>
        <v>427286.82309565804</v>
      </c>
      <c r="AB792" s="7" cm="1">
        <f t="array" ref="AB792">SUM(ABS(T792:W792-X791:AA791))</f>
        <v>0</v>
      </c>
      <c r="AC792" s="6">
        <f t="shared" si="164"/>
        <v>0.25017282600408858</v>
      </c>
      <c r="AD792" s="6">
        <f t="shared" si="164"/>
        <v>0.25153618695237939</v>
      </c>
      <c r="AE792" s="6">
        <f t="shared" si="164"/>
        <v>0.25008554216678452</v>
      </c>
      <c r="AF792" s="6">
        <f t="shared" si="155"/>
        <v>0.24820544487674745</v>
      </c>
    </row>
    <row r="793" spans="1:32" x14ac:dyDescent="0.25">
      <c r="A793" s="1">
        <v>43886</v>
      </c>
      <c r="B793" s="3">
        <v>304.14001500000001</v>
      </c>
      <c r="C793" s="5">
        <v>57.82</v>
      </c>
      <c r="D793" s="3">
        <v>126.260002</v>
      </c>
      <c r="E793" s="3">
        <v>1386.3199460000001</v>
      </c>
      <c r="F793" s="6">
        <f t="shared" si="156"/>
        <v>-4.3283986346976722E-2</v>
      </c>
      <c r="G793" s="6">
        <f t="shared" si="156"/>
        <v>-1.4151781273596509E-2</v>
      </c>
      <c r="H793" s="6">
        <f t="shared" si="156"/>
        <v>-4.4642870924852529E-2</v>
      </c>
      <c r="I793" s="6">
        <f t="shared" si="152"/>
        <v>-2.3622074961144879E-2</v>
      </c>
      <c r="J793" s="3" cm="1">
        <f t="array" ref="J793">B793*INDEX(AJ$3:AJ$7,2022-YEAR($A793))/1000000</f>
        <v>172.94313672945</v>
      </c>
      <c r="K793" s="3" cm="1">
        <f t="array" ref="K793">C793*INDEX(AK$3:AK$7,2022-YEAR($A793))/1000000</f>
        <v>248.33690000000001</v>
      </c>
      <c r="L793" s="3" cm="1">
        <f t="array" ref="L793">D793*INDEX(AL$3:AL$7,2022-YEAR($A793))/1000000</f>
        <v>389.18383016479999</v>
      </c>
      <c r="M793" s="3" cm="1">
        <f t="array" ref="M793">E793*INDEX(AM$3:AM$7,2022-YEAR($A793))/1000000</f>
        <v>943.8288003559361</v>
      </c>
      <c r="N793" s="3"/>
      <c r="O793" s="8">
        <v>43886</v>
      </c>
      <c r="P793" s="7">
        <f t="shared" si="157"/>
        <v>1721504.6322123911</v>
      </c>
      <c r="Q793" s="7">
        <f t="shared" si="153"/>
        <v>1667422.1413866994</v>
      </c>
      <c r="R793" s="6">
        <f t="shared" si="154"/>
        <v>-3.3062803869006618E-2</v>
      </c>
      <c r="S793" s="9">
        <f t="shared" si="158"/>
        <v>0</v>
      </c>
      <c r="T793" s="7">
        <f t="shared" si="159"/>
        <v>430673.678819703</v>
      </c>
      <c r="U793" s="7">
        <f t="shared" si="160"/>
        <v>433020.71100756311</v>
      </c>
      <c r="V793" s="7">
        <f t="shared" si="161"/>
        <v>430523.41928946687</v>
      </c>
      <c r="W793" s="7">
        <f t="shared" si="162"/>
        <v>427286.82309565804</v>
      </c>
      <c r="X793" s="7">
        <f t="shared" si="163"/>
        <v>412032.40518566873</v>
      </c>
      <c r="Y793" s="7">
        <f t="shared" si="163"/>
        <v>426892.69661844685</v>
      </c>
      <c r="Z793" s="7">
        <f t="shared" si="163"/>
        <v>411303.61785200104</v>
      </c>
      <c r="AA793" s="7">
        <f t="shared" si="163"/>
        <v>417193.42173058295</v>
      </c>
      <c r="AB793" s="7" cm="1">
        <f t="array" ref="AB793">SUM(ABS(T793:W793-X792:AA792))</f>
        <v>0</v>
      </c>
      <c r="AC793" s="6">
        <f t="shared" si="164"/>
        <v>0.24710743306011579</v>
      </c>
      <c r="AD793" s="6">
        <f t="shared" si="164"/>
        <v>0.25601956818411004</v>
      </c>
      <c r="AE793" s="6">
        <f t="shared" si="164"/>
        <v>0.24667035877905724</v>
      </c>
      <c r="AF793" s="6">
        <f t="shared" si="155"/>
        <v>0.25020263997671705</v>
      </c>
    </row>
    <row r="794" spans="1:32" x14ac:dyDescent="0.25">
      <c r="A794" s="1">
        <v>43887</v>
      </c>
      <c r="B794" s="3">
        <v>305.58999599999999</v>
      </c>
      <c r="C794" s="5">
        <v>57.599997999999999</v>
      </c>
      <c r="D794" s="3">
        <v>126.639999</v>
      </c>
      <c r="E794" s="3">
        <v>1390.469971</v>
      </c>
      <c r="F794" s="6">
        <f t="shared" si="156"/>
        <v>4.7674785575320122E-3</v>
      </c>
      <c r="G794" s="6">
        <f t="shared" si="156"/>
        <v>-3.8049463853337961E-3</v>
      </c>
      <c r="H794" s="6">
        <f t="shared" si="156"/>
        <v>3.0096387928142398E-3</v>
      </c>
      <c r="I794" s="6">
        <f t="shared" si="152"/>
        <v>2.9935549957094132E-3</v>
      </c>
      <c r="J794" s="3" cm="1">
        <f t="array" ref="J794">B794*INDEX(AJ$3:AJ$7,2022-YEAR($A794))/1000000</f>
        <v>173.76763942547998</v>
      </c>
      <c r="K794" s="3" cm="1">
        <f t="array" ref="K794">C794*INDEX(AK$3:AK$7,2022-YEAR($A794))/1000000</f>
        <v>247.39199141</v>
      </c>
      <c r="L794" s="3" cm="1">
        <f t="array" ref="L794">D794*INDEX(AL$3:AL$7,2022-YEAR($A794))/1000000</f>
        <v>390.35513291760003</v>
      </c>
      <c r="M794" s="3" cm="1">
        <f t="array" ref="M794">E794*INDEX(AM$3:AM$7,2022-YEAR($A794))/1000000</f>
        <v>946.65420377633598</v>
      </c>
      <c r="N794" s="3"/>
      <c r="O794" s="8">
        <v>43887</v>
      </c>
      <c r="P794" s="7">
        <f t="shared" si="157"/>
        <v>1667422.1413866994</v>
      </c>
      <c r="Q794" s="7">
        <f t="shared" si="153"/>
        <v>1670248.9599962179</v>
      </c>
      <c r="R794" s="6">
        <f t="shared" si="154"/>
        <v>-3.1415826489056609E-2</v>
      </c>
      <c r="S794" s="9">
        <f t="shared" si="158"/>
        <v>0</v>
      </c>
      <c r="T794" s="7">
        <f t="shared" si="159"/>
        <v>412032.40518566873</v>
      </c>
      <c r="U794" s="7">
        <f t="shared" si="160"/>
        <v>426892.69661844685</v>
      </c>
      <c r="V794" s="7">
        <f t="shared" si="161"/>
        <v>411303.61785200104</v>
      </c>
      <c r="W794" s="7">
        <f t="shared" si="162"/>
        <v>417193.42173058295</v>
      </c>
      <c r="X794" s="7">
        <f t="shared" si="163"/>
        <v>413996.76084239979</v>
      </c>
      <c r="Y794" s="7">
        <f t="shared" si="163"/>
        <v>425268.3927955231</v>
      </c>
      <c r="Z794" s="7">
        <f t="shared" si="163"/>
        <v>412541.49317591329</v>
      </c>
      <c r="AA794" s="7">
        <f t="shared" si="163"/>
        <v>418442.31318238162</v>
      </c>
      <c r="AB794" s="7" cm="1">
        <f t="array" ref="AB794">SUM(ABS(T794:W794-X793:AA793))</f>
        <v>0</v>
      </c>
      <c r="AC794" s="6">
        <f t="shared" si="164"/>
        <v>0.24786530077727889</v>
      </c>
      <c r="AD794" s="6">
        <f t="shared" si="164"/>
        <v>0.25461377494076459</v>
      </c>
      <c r="AE794" s="6">
        <f t="shared" si="164"/>
        <v>0.24699401290263187</v>
      </c>
      <c r="AF794" s="6">
        <f t="shared" si="155"/>
        <v>0.25052691137932465</v>
      </c>
    </row>
    <row r="795" spans="1:32" x14ac:dyDescent="0.25">
      <c r="A795" s="1">
        <v>43888</v>
      </c>
      <c r="B795" s="3">
        <v>287.76001000000002</v>
      </c>
      <c r="C795" s="5">
        <v>54.93</v>
      </c>
      <c r="D795" s="3">
        <v>121.370003</v>
      </c>
      <c r="E795" s="3">
        <v>1314.9499510000001</v>
      </c>
      <c r="F795" s="6">
        <f t="shared" si="156"/>
        <v>-5.8346105021055639E-2</v>
      </c>
      <c r="G795" s="6">
        <f t="shared" si="156"/>
        <v>-4.6354133553963006E-2</v>
      </c>
      <c r="H795" s="6">
        <f t="shared" si="156"/>
        <v>-4.1613992748057438E-2</v>
      </c>
      <c r="I795" s="6">
        <f t="shared" si="152"/>
        <v>-5.4312586086046388E-2</v>
      </c>
      <c r="J795" s="3" cm="1">
        <f t="array" ref="J795">B795*INDEX(AJ$3:AJ$7,2022-YEAR($A795))/1000000</f>
        <v>163.62897448630002</v>
      </c>
      <c r="K795" s="3" cm="1">
        <f t="array" ref="K795">C795*INDEX(AK$3:AK$7,2022-YEAR($A795))/1000000</f>
        <v>235.92435</v>
      </c>
      <c r="L795" s="3" cm="1">
        <f t="array" ref="L795">D795*INDEX(AL$3:AL$7,2022-YEAR($A795))/1000000</f>
        <v>374.1108972472</v>
      </c>
      <c r="M795" s="3" cm="1">
        <f t="array" ref="M795">E795*INDEX(AM$3:AM$7,2022-YEAR($A795))/1000000</f>
        <v>895.23896584001602</v>
      </c>
      <c r="N795" s="3"/>
      <c r="O795" s="8">
        <v>43888</v>
      </c>
      <c r="P795" s="7">
        <f t="shared" si="157"/>
        <v>1670248.9599962179</v>
      </c>
      <c r="Q795" s="7">
        <f t="shared" si="153"/>
        <v>1586486.7307717497</v>
      </c>
      <c r="R795" s="6">
        <f t="shared" si="154"/>
        <v>1.6953227016449635E-3</v>
      </c>
      <c r="S795" s="9">
        <f t="shared" si="158"/>
        <v>0</v>
      </c>
      <c r="T795" s="7">
        <f t="shared" si="159"/>
        <v>413996.76084239979</v>
      </c>
      <c r="U795" s="7">
        <f t="shared" si="160"/>
        <v>425268.3927955231</v>
      </c>
      <c r="V795" s="7">
        <f t="shared" si="161"/>
        <v>412541.49317591329</v>
      </c>
      <c r="W795" s="7">
        <f t="shared" si="162"/>
        <v>418442.31318238162</v>
      </c>
      <c r="X795" s="7">
        <f t="shared" si="163"/>
        <v>389841.66235591227</v>
      </c>
      <c r="Y795" s="7">
        <f t="shared" si="163"/>
        <v>405555.44491960027</v>
      </c>
      <c r="Z795" s="7">
        <f t="shared" si="163"/>
        <v>395373.99447061802</v>
      </c>
      <c r="AA795" s="7">
        <f t="shared" si="163"/>
        <v>395715.62902561913</v>
      </c>
      <c r="AB795" s="7" cm="1">
        <f t="array" ref="AB795">SUM(ABS(T795:W795-X794:AA794))</f>
        <v>0</v>
      </c>
      <c r="AC795" s="6">
        <f t="shared" si="164"/>
        <v>0.24572639329058427</v>
      </c>
      <c r="AD795" s="6">
        <f t="shared" si="164"/>
        <v>0.25563116101344069</v>
      </c>
      <c r="AE795" s="6">
        <f t="shared" si="164"/>
        <v>0.24921355268965126</v>
      </c>
      <c r="AF795" s="6">
        <f t="shared" si="155"/>
        <v>0.24942889300632376</v>
      </c>
    </row>
    <row r="796" spans="1:32" x14ac:dyDescent="0.25">
      <c r="A796" s="1">
        <v>43889</v>
      </c>
      <c r="B796" s="3">
        <v>275.10998499999999</v>
      </c>
      <c r="C796" s="5">
        <v>53.490001999999997</v>
      </c>
      <c r="D796" s="3">
        <v>116.110001</v>
      </c>
      <c r="E796" s="3">
        <v>1339.25</v>
      </c>
      <c r="F796" s="6">
        <f t="shared" si="156"/>
        <v>-4.3960329998598557E-2</v>
      </c>
      <c r="G796" s="6">
        <f t="shared" si="156"/>
        <v>-2.6215146550154778E-2</v>
      </c>
      <c r="H796" s="6">
        <f t="shared" si="156"/>
        <v>-4.3338566943926016E-2</v>
      </c>
      <c r="I796" s="6">
        <f t="shared" si="152"/>
        <v>1.8479828058490133E-2</v>
      </c>
      <c r="J796" s="3" cm="1">
        <f t="array" ref="J796">B796*INDEX(AJ$3:AJ$7,2022-YEAR($A796))/1000000</f>
        <v>156.43579077054997</v>
      </c>
      <c r="K796" s="3" cm="1">
        <f t="array" ref="K796">C796*INDEX(AK$3:AK$7,2022-YEAR($A796))/1000000</f>
        <v>229.73955858999997</v>
      </c>
      <c r="L796" s="3" cm="1">
        <f t="array" ref="L796">D796*INDEX(AL$3:AL$7,2022-YEAR($A796))/1000000</f>
        <v>357.89746708239994</v>
      </c>
      <c r="M796" s="3" cm="1">
        <f t="array" ref="M796">E796*INDEX(AM$3:AM$7,2022-YEAR($A796))/1000000</f>
        <v>911.78282799999999</v>
      </c>
      <c r="N796" s="3"/>
      <c r="O796" s="8">
        <v>43889</v>
      </c>
      <c r="P796" s="7">
        <f t="shared" si="157"/>
        <v>1586486.7307717497</v>
      </c>
      <c r="Q796" s="7">
        <f t="shared" si="153"/>
        <v>1548895.2816817993</v>
      </c>
      <c r="R796" s="6">
        <f t="shared" si="154"/>
        <v>-5.0149547301414188E-2</v>
      </c>
      <c r="S796" s="9">
        <f t="shared" si="158"/>
        <v>0</v>
      </c>
      <c r="T796" s="7">
        <f t="shared" si="159"/>
        <v>389841.66235591227</v>
      </c>
      <c r="U796" s="7">
        <f t="shared" si="160"/>
        <v>405555.44491960027</v>
      </c>
      <c r="V796" s="7">
        <f t="shared" si="161"/>
        <v>395373.99447061802</v>
      </c>
      <c r="W796" s="7">
        <f t="shared" si="162"/>
        <v>395715.62902561913</v>
      </c>
      <c r="X796" s="7">
        <f t="shared" si="163"/>
        <v>372704.09423154412</v>
      </c>
      <c r="Y796" s="7">
        <f t="shared" si="163"/>
        <v>394923.74949681974</v>
      </c>
      <c r="Z796" s="7">
        <f t="shared" si="163"/>
        <v>378239.05214336573</v>
      </c>
      <c r="AA796" s="7">
        <f t="shared" si="163"/>
        <v>403028.3858100698</v>
      </c>
      <c r="AB796" s="7" cm="1">
        <f t="array" ref="AB796">SUM(ABS(T796:W796-X795:AA795))</f>
        <v>0</v>
      </c>
      <c r="AC796" s="6">
        <f t="shared" si="164"/>
        <v>0.24062575348984205</v>
      </c>
      <c r="AD796" s="6">
        <f t="shared" si="164"/>
        <v>0.25497123928740312</v>
      </c>
      <c r="AE796" s="6">
        <f t="shared" si="164"/>
        <v>0.24419924097946222</v>
      </c>
      <c r="AF796" s="6">
        <f t="shared" si="155"/>
        <v>0.26020376624329261</v>
      </c>
    </row>
    <row r="797" spans="1:32" x14ac:dyDescent="0.25">
      <c r="A797" s="1">
        <v>43892</v>
      </c>
      <c r="B797" s="3">
        <v>289.26998900000001</v>
      </c>
      <c r="C797" s="5">
        <v>55.919998</v>
      </c>
      <c r="D797" s="3">
        <v>121.519997</v>
      </c>
      <c r="E797" s="3">
        <v>1386.3199460000001</v>
      </c>
      <c r="F797" s="6">
        <f t="shared" si="156"/>
        <v>5.147033830851333E-2</v>
      </c>
      <c r="G797" s="6">
        <f t="shared" si="156"/>
        <v>4.5428975680352535E-2</v>
      </c>
      <c r="H797" s="6">
        <f t="shared" si="156"/>
        <v>4.6593712457206893E-2</v>
      </c>
      <c r="I797" s="6">
        <f t="shared" si="152"/>
        <v>3.5146496919918002E-2</v>
      </c>
      <c r="J797" s="3" cm="1">
        <f t="array" ref="J797">B797*INDEX(AJ$3:AJ$7,2022-YEAR($A797))/1000000</f>
        <v>164.48759384506999</v>
      </c>
      <c r="K797" s="3" cm="1">
        <f t="array" ref="K797">C797*INDEX(AK$3:AK$7,2022-YEAR($A797))/1000000</f>
        <v>240.17639141000001</v>
      </c>
      <c r="L797" s="3" cm="1">
        <f t="array" ref="L797">D797*INDEX(AL$3:AL$7,2022-YEAR($A797))/1000000</f>
        <v>374.57323875279997</v>
      </c>
      <c r="M797" s="3" cm="1">
        <f t="array" ref="M797">E797*INDEX(AM$3:AM$7,2022-YEAR($A797))/1000000</f>
        <v>943.8288003559361</v>
      </c>
      <c r="N797" s="3"/>
      <c r="O797" s="8">
        <v>43892</v>
      </c>
      <c r="P797" s="7">
        <f t="shared" si="157"/>
        <v>1548895.2816817993</v>
      </c>
      <c r="Q797" s="7">
        <f t="shared" si="153"/>
        <v>1618068.7603976664</v>
      </c>
      <c r="R797" s="6">
        <f t="shared" si="154"/>
        <v>-2.3694776868170786E-2</v>
      </c>
      <c r="S797" s="9">
        <f t="shared" si="158"/>
        <v>1</v>
      </c>
      <c r="T797" s="7">
        <f t="shared" si="159"/>
        <v>387223.82042044983</v>
      </c>
      <c r="U797" s="7">
        <f t="shared" si="160"/>
        <v>387223.82042044983</v>
      </c>
      <c r="V797" s="7">
        <f t="shared" si="161"/>
        <v>387223.82042044983</v>
      </c>
      <c r="W797" s="7">
        <f t="shared" si="162"/>
        <v>387223.82042044983</v>
      </c>
      <c r="X797" s="7">
        <f t="shared" si="163"/>
        <v>407154.36145860539</v>
      </c>
      <c r="Y797" s="7">
        <f t="shared" si="163"/>
        <v>404815.00194118364</v>
      </c>
      <c r="Z797" s="7">
        <f t="shared" si="163"/>
        <v>405266.01576570136</v>
      </c>
      <c r="AA797" s="7">
        <f t="shared" si="163"/>
        <v>400833.38123217603</v>
      </c>
      <c r="AB797" s="7" cm="1">
        <f t="array" ref="AB797">SUM(ABS(T797:W797-X796:AA796))</f>
        <v>47008.988931979693</v>
      </c>
      <c r="AC797" s="6">
        <f t="shared" si="164"/>
        <v>0.25162982650906668</v>
      </c>
      <c r="AD797" s="6">
        <f t="shared" si="164"/>
        <v>0.25018405388513515</v>
      </c>
      <c r="AE797" s="6">
        <f t="shared" si="164"/>
        <v>0.25046278976803232</v>
      </c>
      <c r="AF797" s="6">
        <f t="shared" si="155"/>
        <v>0.24772332983776585</v>
      </c>
    </row>
    <row r="798" spans="1:32" x14ac:dyDescent="0.25">
      <c r="A798" s="1">
        <v>43893</v>
      </c>
      <c r="B798" s="3">
        <v>280.61999500000002</v>
      </c>
      <c r="C798" s="5">
        <v>56.060001</v>
      </c>
      <c r="D798" s="3">
        <v>116.959999</v>
      </c>
      <c r="E798" s="3">
        <v>1337.719971</v>
      </c>
      <c r="F798" s="6">
        <f t="shared" si="156"/>
        <v>-2.9902839315972041E-2</v>
      </c>
      <c r="G798" s="6">
        <f t="shared" si="156"/>
        <v>2.5036302755232498E-3</v>
      </c>
      <c r="H798" s="6">
        <f t="shared" si="156"/>
        <v>-3.7524671762458994E-2</v>
      </c>
      <c r="I798" s="6">
        <f t="shared" si="152"/>
        <v>-3.5056824465540815E-2</v>
      </c>
      <c r="J798" s="3" cm="1">
        <f t="array" ref="J798">B798*INDEX(AJ$3:AJ$7,2022-YEAR($A798))/1000000</f>
        <v>159.56894775685001</v>
      </c>
      <c r="K798" s="3" cm="1">
        <f t="array" ref="K798">C798*INDEX(AK$3:AK$7,2022-YEAR($A798))/1000000</f>
        <v>240.77770429499998</v>
      </c>
      <c r="L798" s="3" cm="1">
        <f t="array" ref="L798">D798*INDEX(AL$3:AL$7,2022-YEAR($A798))/1000000</f>
        <v>360.51750091759999</v>
      </c>
      <c r="M798" s="3" cm="1">
        <f t="array" ref="M798">E798*INDEX(AM$3:AM$7,2022-YEAR($A798))/1000000</f>
        <v>910.74115977633596</v>
      </c>
      <c r="N798" s="3"/>
      <c r="O798" s="8">
        <v>43893</v>
      </c>
      <c r="P798" s="7">
        <f t="shared" si="157"/>
        <v>1618068.7603976664</v>
      </c>
      <c r="Q798" s="7">
        <f t="shared" si="153"/>
        <v>1577647.7763411454</v>
      </c>
      <c r="R798" s="6">
        <f t="shared" si="154"/>
        <v>4.4659880841497523E-2</v>
      </c>
      <c r="S798" s="9">
        <f t="shared" si="158"/>
        <v>0</v>
      </c>
      <c r="T798" s="7">
        <f t="shared" si="159"/>
        <v>407154.36145860539</v>
      </c>
      <c r="U798" s="7">
        <f t="shared" si="160"/>
        <v>404815.00194118364</v>
      </c>
      <c r="V798" s="7">
        <f t="shared" si="161"/>
        <v>405266.01576570136</v>
      </c>
      <c r="W798" s="7">
        <f t="shared" si="162"/>
        <v>400833.38123217603</v>
      </c>
      <c r="X798" s="7">
        <f t="shared" si="163"/>
        <v>394979.29001111153</v>
      </c>
      <c r="Y798" s="7">
        <f t="shared" si="163"/>
        <v>405828.50903602963</v>
      </c>
      <c r="Z798" s="7">
        <f t="shared" si="163"/>
        <v>390058.54154761386</v>
      </c>
      <c r="AA798" s="7">
        <f t="shared" si="163"/>
        <v>386781.43574639043</v>
      </c>
      <c r="AB798" s="7" cm="1">
        <f t="array" ref="AB798">SUM(ABS(T798:W798-X797:AA797))</f>
        <v>0</v>
      </c>
      <c r="AC798" s="6">
        <f t="shared" si="164"/>
        <v>0.25035961507652926</v>
      </c>
      <c r="AD798" s="6">
        <f t="shared" si="164"/>
        <v>0.25723644727419476</v>
      </c>
      <c r="AE798" s="6">
        <f t="shared" si="164"/>
        <v>0.24724057384483575</v>
      </c>
      <c r="AF798" s="6">
        <f t="shared" si="155"/>
        <v>0.24516336380444026</v>
      </c>
    </row>
    <row r="799" spans="1:32" x14ac:dyDescent="0.25">
      <c r="A799" s="1">
        <v>43894</v>
      </c>
      <c r="B799" s="3">
        <v>283.11999500000002</v>
      </c>
      <c r="C799" s="5">
        <v>58.919998</v>
      </c>
      <c r="D799" s="3">
        <v>119.849998</v>
      </c>
      <c r="E799" s="3">
        <v>1381.599976</v>
      </c>
      <c r="F799" s="6">
        <f t="shared" si="156"/>
        <v>8.9088448597542946E-3</v>
      </c>
      <c r="G799" s="6">
        <f t="shared" si="156"/>
        <v>5.1016713324710805E-2</v>
      </c>
      <c r="H799" s="6">
        <f t="shared" si="156"/>
        <v>2.4709293986912684E-2</v>
      </c>
      <c r="I799" s="6">
        <f t="shared" si="152"/>
        <v>3.2802085601815412E-2</v>
      </c>
      <c r="J799" s="3" cm="1">
        <f t="array" ref="J799">B799*INDEX(AJ$3:AJ$7,2022-YEAR($A799))/1000000</f>
        <v>160.99052275685</v>
      </c>
      <c r="K799" s="3" cm="1">
        <f t="array" ref="K799">C799*INDEX(AK$3:AK$7,2022-YEAR($A799))/1000000</f>
        <v>253.06139141</v>
      </c>
      <c r="L799" s="3" cm="1">
        <f t="array" ref="L799">D799*INDEX(AL$3:AL$7,2022-YEAR($A799))/1000000</f>
        <v>369.42563383520002</v>
      </c>
      <c r="M799" s="3" cm="1">
        <f t="array" ref="M799">E799*INDEX(AM$3:AM$7,2022-YEAR($A799))/1000000</f>
        <v>940.61536926041606</v>
      </c>
      <c r="N799" s="3"/>
      <c r="O799" s="8">
        <v>43894</v>
      </c>
      <c r="P799" s="7">
        <f t="shared" si="157"/>
        <v>1577647.7763411454</v>
      </c>
      <c r="Q799" s="7">
        <f t="shared" si="153"/>
        <v>1624195.9312029087</v>
      </c>
      <c r="R799" s="6">
        <f t="shared" si="154"/>
        <v>-2.4981005162343584E-2</v>
      </c>
      <c r="S799" s="9">
        <f t="shared" si="158"/>
        <v>0</v>
      </c>
      <c r="T799" s="7">
        <f t="shared" si="159"/>
        <v>394979.29001111153</v>
      </c>
      <c r="U799" s="7">
        <f t="shared" si="160"/>
        <v>405828.50903602963</v>
      </c>
      <c r="V799" s="7">
        <f t="shared" si="161"/>
        <v>390058.54154761386</v>
      </c>
      <c r="W799" s="7">
        <f t="shared" si="162"/>
        <v>386781.43574639043</v>
      </c>
      <c r="X799" s="7">
        <f t="shared" si="163"/>
        <v>398498.09922863636</v>
      </c>
      <c r="Y799" s="7">
        <f t="shared" si="163"/>
        <v>426532.54574051558</v>
      </c>
      <c r="Z799" s="7">
        <f t="shared" si="163"/>
        <v>399696.61272282025</v>
      </c>
      <c r="AA799" s="7">
        <f t="shared" si="163"/>
        <v>399468.67351093655</v>
      </c>
      <c r="AB799" s="7" cm="1">
        <f t="array" ref="AB799">SUM(ABS(T799:W799-X798:AA798))</f>
        <v>0</v>
      </c>
      <c r="AC799" s="6">
        <f t="shared" si="164"/>
        <v>0.24535100203920687</v>
      </c>
      <c r="AD799" s="6">
        <f t="shared" si="164"/>
        <v>0.26261150982235121</v>
      </c>
      <c r="AE799" s="6">
        <f t="shared" si="164"/>
        <v>0.24608891393219889</v>
      </c>
      <c r="AF799" s="6">
        <f t="shared" si="155"/>
        <v>0.245948574206243</v>
      </c>
    </row>
    <row r="800" spans="1:32" x14ac:dyDescent="0.25">
      <c r="A800" s="1">
        <v>43895</v>
      </c>
      <c r="B800" s="3">
        <v>260.36999500000002</v>
      </c>
      <c r="C800" s="5">
        <v>56.740001999999997</v>
      </c>
      <c r="D800" s="3">
        <v>113.970001</v>
      </c>
      <c r="E800" s="3">
        <v>1314.76001</v>
      </c>
      <c r="F800" s="6">
        <f t="shared" si="156"/>
        <v>-8.0354621368229351E-2</v>
      </c>
      <c r="G800" s="6">
        <f t="shared" si="156"/>
        <v>-3.6999254480626464E-2</v>
      </c>
      <c r="H800" s="6">
        <f t="shared" si="156"/>
        <v>-4.906130244574558E-2</v>
      </c>
      <c r="I800" s="6">
        <f t="shared" si="152"/>
        <v>-4.8378667603566905E-2</v>
      </c>
      <c r="J800" s="3" cm="1">
        <f t="array" ref="J800">B800*INDEX(AJ$3:AJ$7,2022-YEAR($A800))/1000000</f>
        <v>148.05419025685001</v>
      </c>
      <c r="K800" s="3" cm="1">
        <f t="array" ref="K800">C800*INDEX(AK$3:AK$7,2022-YEAR($A800))/1000000</f>
        <v>243.69830858999998</v>
      </c>
      <c r="L800" s="3" cm="1">
        <f t="array" ref="L800">D800*INDEX(AL$3:AL$7,2022-YEAR($A800))/1000000</f>
        <v>351.30113108239999</v>
      </c>
      <c r="M800" s="3" cm="1">
        <f t="array" ref="M800">E800*INDEX(AM$3:AM$7,2022-YEAR($A800))/1000000</f>
        <v>895.10965096816005</v>
      </c>
      <c r="N800" s="3"/>
      <c r="O800" s="8">
        <v>43895</v>
      </c>
      <c r="P800" s="7">
        <f t="shared" si="157"/>
        <v>1624195.9312029087</v>
      </c>
      <c r="Q800" s="7">
        <f t="shared" si="153"/>
        <v>1537457.9825421523</v>
      </c>
      <c r="R800" s="6">
        <f t="shared" si="154"/>
        <v>2.950478272768664E-2</v>
      </c>
      <c r="S800" s="9">
        <f t="shared" si="158"/>
        <v>0</v>
      </c>
      <c r="T800" s="7">
        <f t="shared" si="159"/>
        <v>398498.09922863636</v>
      </c>
      <c r="U800" s="7">
        <f t="shared" si="160"/>
        <v>426532.54574051558</v>
      </c>
      <c r="V800" s="7">
        <f t="shared" si="161"/>
        <v>399696.61272282025</v>
      </c>
      <c r="W800" s="7">
        <f t="shared" si="162"/>
        <v>399468.67351093655</v>
      </c>
      <c r="X800" s="7">
        <f t="shared" si="163"/>
        <v>366476.93534916017</v>
      </c>
      <c r="Y800" s="7">
        <f t="shared" si="163"/>
        <v>410751.15953639278</v>
      </c>
      <c r="Z800" s="7">
        <f t="shared" si="163"/>
        <v>380086.97631948593</v>
      </c>
      <c r="AA800" s="7">
        <f t="shared" si="163"/>
        <v>380142.91133711318</v>
      </c>
      <c r="AB800" s="7" cm="1">
        <f t="array" ref="AB800">SUM(ABS(T800:W800-X799:AA799))</f>
        <v>0</v>
      </c>
      <c r="AC800" s="6">
        <f t="shared" si="164"/>
        <v>0.23836549649519448</v>
      </c>
      <c r="AD800" s="6">
        <f t="shared" si="164"/>
        <v>0.2671625268465711</v>
      </c>
      <c r="AE800" s="6">
        <f t="shared" si="164"/>
        <v>0.24721779758235776</v>
      </c>
      <c r="AF800" s="6">
        <f t="shared" si="155"/>
        <v>0.24725417907587655</v>
      </c>
    </row>
    <row r="801" spans="1:32" x14ac:dyDescent="0.25">
      <c r="A801" s="1">
        <v>43896</v>
      </c>
      <c r="B801" s="3">
        <v>262.32998700000002</v>
      </c>
      <c r="C801" s="5">
        <v>55.259998000000003</v>
      </c>
      <c r="D801" s="3">
        <v>108.08000199999999</v>
      </c>
      <c r="E801" s="3">
        <v>1295.73999</v>
      </c>
      <c r="F801" s="6">
        <f t="shared" si="156"/>
        <v>7.5277183916679924E-3</v>
      </c>
      <c r="G801" s="6">
        <f t="shared" si="156"/>
        <v>-2.6083961012197232E-2</v>
      </c>
      <c r="H801" s="6">
        <f t="shared" si="156"/>
        <v>-5.1680257509166827E-2</v>
      </c>
      <c r="I801" s="6">
        <f t="shared" si="152"/>
        <v>-1.4466533706025908E-2</v>
      </c>
      <c r="J801" s="3" cm="1">
        <f t="array" ref="J801">B801*INDEX(AJ$3:AJ$7,2022-YEAR($A801))/1000000</f>
        <v>149.16870050781</v>
      </c>
      <c r="K801" s="3" cm="1">
        <f t="array" ref="K801">C801*INDEX(AK$3:AK$7,2022-YEAR($A801))/1000000</f>
        <v>237.34169141000004</v>
      </c>
      <c r="L801" s="3" cm="1">
        <f t="array" ref="L801">D801*INDEX(AL$3:AL$7,2022-YEAR($A801))/1000000</f>
        <v>333.1457981648</v>
      </c>
      <c r="M801" s="3" cm="1">
        <f t="array" ref="M801">E801*INDEX(AM$3:AM$7,2022-YEAR($A801))/1000000</f>
        <v>882.16051703183996</v>
      </c>
      <c r="N801" s="3"/>
      <c r="O801" s="8">
        <v>43896</v>
      </c>
      <c r="P801" s="7">
        <f t="shared" si="157"/>
        <v>1537457.9825421523</v>
      </c>
      <c r="Q801" s="7">
        <f t="shared" si="153"/>
        <v>1504360.3574254033</v>
      </c>
      <c r="R801" s="6">
        <f t="shared" si="154"/>
        <v>-5.3403623906702391E-2</v>
      </c>
      <c r="S801" s="9">
        <f t="shared" si="158"/>
        <v>0</v>
      </c>
      <c r="T801" s="7">
        <f t="shared" si="159"/>
        <v>366476.93534916017</v>
      </c>
      <c r="U801" s="7">
        <f t="shared" si="160"/>
        <v>410751.15953639278</v>
      </c>
      <c r="V801" s="7">
        <f t="shared" si="161"/>
        <v>380086.97631948593</v>
      </c>
      <c r="W801" s="7">
        <f t="shared" si="162"/>
        <v>380142.91133711318</v>
      </c>
      <c r="X801" s="7">
        <f t="shared" si="163"/>
        <v>369235.67051551014</v>
      </c>
      <c r="Y801" s="7">
        <f t="shared" si="163"/>
        <v>400037.14230533072</v>
      </c>
      <c r="Z801" s="7">
        <f t="shared" si="163"/>
        <v>360443.98350741429</v>
      </c>
      <c r="AA801" s="7">
        <f t="shared" si="163"/>
        <v>374643.56109714805</v>
      </c>
      <c r="AB801" s="7" cm="1">
        <f t="array" ref="AB801">SUM(ABS(T801:W801-X800:AA800))</f>
        <v>0</v>
      </c>
      <c r="AC801" s="6">
        <f t="shared" si="164"/>
        <v>0.24544363236706696</v>
      </c>
      <c r="AD801" s="6">
        <f t="shared" si="164"/>
        <v>0.26591842860706821</v>
      </c>
      <c r="AE801" s="6">
        <f t="shared" si="164"/>
        <v>0.23959949604381117</v>
      </c>
      <c r="AF801" s="6">
        <f t="shared" si="155"/>
        <v>0.24903844298205358</v>
      </c>
    </row>
    <row r="802" spans="1:32" x14ac:dyDescent="0.25">
      <c r="A802" s="1">
        <v>43899</v>
      </c>
      <c r="B802" s="3">
        <v>227.16999799999999</v>
      </c>
      <c r="C802" s="5">
        <v>51.860000999999997</v>
      </c>
      <c r="D802" s="3">
        <v>93.440002000000007</v>
      </c>
      <c r="E802" s="3">
        <v>1215.790039</v>
      </c>
      <c r="F802" s="6">
        <f t="shared" si="156"/>
        <v>-0.13402962201191293</v>
      </c>
      <c r="G802" s="6">
        <f t="shared" si="156"/>
        <v>-6.1527273308985775E-2</v>
      </c>
      <c r="H802" s="6">
        <f t="shared" si="156"/>
        <v>-0.13545521585019948</v>
      </c>
      <c r="I802" s="6">
        <f t="shared" si="152"/>
        <v>-6.1702156001220643E-2</v>
      </c>
      <c r="J802" s="3" cm="1">
        <f t="array" ref="J802">B802*INDEX(AJ$3:AJ$7,2022-YEAR($A802))/1000000</f>
        <v>129.17567596274</v>
      </c>
      <c r="K802" s="3" cm="1">
        <f t="array" ref="K802">C802*INDEX(AK$3:AK$7,2022-YEAR($A802))/1000000</f>
        <v>222.73870429499999</v>
      </c>
      <c r="L802" s="3" cm="1">
        <f t="array" ref="L802">D802*INDEX(AL$3:AL$7,2022-YEAR($A802))/1000000</f>
        <v>288.01946216480007</v>
      </c>
      <c r="M802" s="3" cm="1">
        <f t="array" ref="M802">E802*INDEX(AM$3:AM$7,2022-YEAR($A802))/1000000</f>
        <v>827.72931119182397</v>
      </c>
      <c r="N802" s="3"/>
      <c r="O802" s="8">
        <v>43899</v>
      </c>
      <c r="P802" s="7">
        <f t="shared" si="157"/>
        <v>1504360.3574254033</v>
      </c>
      <c r="Q802" s="7">
        <f t="shared" si="153"/>
        <v>1358318.3124449567</v>
      </c>
      <c r="R802" s="6">
        <f t="shared" si="154"/>
        <v>-2.1527498957742419E-2</v>
      </c>
      <c r="S802" s="9">
        <f t="shared" si="158"/>
        <v>0</v>
      </c>
      <c r="T802" s="7">
        <f t="shared" si="159"/>
        <v>369235.67051551014</v>
      </c>
      <c r="U802" s="7">
        <f t="shared" si="160"/>
        <v>400037.14230533072</v>
      </c>
      <c r="V802" s="7">
        <f t="shared" si="161"/>
        <v>360443.98350741429</v>
      </c>
      <c r="W802" s="7">
        <f t="shared" si="162"/>
        <v>374643.56109714805</v>
      </c>
      <c r="X802" s="7">
        <f t="shared" si="163"/>
        <v>319747.15316300106</v>
      </c>
      <c r="Y802" s="7">
        <f t="shared" si="163"/>
        <v>375423.94771696505</v>
      </c>
      <c r="Z802" s="7">
        <f t="shared" si="163"/>
        <v>311619.96591951174</v>
      </c>
      <c r="AA802" s="7">
        <f t="shared" si="163"/>
        <v>351527.24564547901</v>
      </c>
      <c r="AB802" s="7" cm="1">
        <f t="array" ref="AB802">SUM(ABS(T802:W802-X801:AA801))</f>
        <v>0</v>
      </c>
      <c r="AC802" s="6">
        <f t="shared" si="164"/>
        <v>0.23539928029642773</v>
      </c>
      <c r="AD802" s="6">
        <f t="shared" si="164"/>
        <v>0.2763887847769691</v>
      </c>
      <c r="AE802" s="6">
        <f t="shared" si="164"/>
        <v>0.22941600879885035</v>
      </c>
      <c r="AF802" s="6">
        <f t="shared" si="155"/>
        <v>0.25879592612775287</v>
      </c>
    </row>
    <row r="803" spans="1:32" x14ac:dyDescent="0.25">
      <c r="A803" s="1">
        <v>43900</v>
      </c>
      <c r="B803" s="3">
        <v>231.009995</v>
      </c>
      <c r="C803" s="5">
        <v>53.66</v>
      </c>
      <c r="D803" s="3">
        <v>100.699997</v>
      </c>
      <c r="E803" s="3">
        <v>1275.170044</v>
      </c>
      <c r="F803" s="6">
        <f t="shared" si="156"/>
        <v>1.6903627388331399E-2</v>
      </c>
      <c r="G803" s="6">
        <f t="shared" si="156"/>
        <v>3.4708811517377258E-2</v>
      </c>
      <c r="H803" s="6">
        <f t="shared" si="156"/>
        <v>7.7696862634912822E-2</v>
      </c>
      <c r="I803" s="6">
        <f t="shared" si="152"/>
        <v>4.8840674043390431E-2</v>
      </c>
      <c r="J803" s="3" cm="1">
        <f t="array" ref="J803">B803*INDEX(AJ$3:AJ$7,2022-YEAR($A803))/1000000</f>
        <v>131.35921345685</v>
      </c>
      <c r="K803" s="3" cm="1">
        <f t="array" ref="K803">C803*INDEX(AK$3:AK$7,2022-YEAR($A803))/1000000</f>
        <v>230.46969999999999</v>
      </c>
      <c r="L803" s="3" cm="1">
        <f t="array" ref="L803">D803*INDEX(AL$3:AL$7,2022-YEAR($A803))/1000000</f>
        <v>310.39767075279997</v>
      </c>
      <c r="M803" s="3" cm="1">
        <f t="array" ref="M803">E803*INDEX(AM$3:AM$7,2022-YEAR($A803))/1000000</f>
        <v>868.15616867590393</v>
      </c>
      <c r="N803" s="3"/>
      <c r="O803" s="8">
        <v>43900</v>
      </c>
      <c r="P803" s="7">
        <f t="shared" si="157"/>
        <v>1358318.3124449567</v>
      </c>
      <c r="Q803" s="7">
        <f t="shared" si="153"/>
        <v>1418134.4395292082</v>
      </c>
      <c r="R803" s="6">
        <f t="shared" si="154"/>
        <v>-9.7079163419585335E-2</v>
      </c>
      <c r="S803" s="9">
        <f t="shared" si="158"/>
        <v>0</v>
      </c>
      <c r="T803" s="7">
        <f t="shared" si="159"/>
        <v>319747.15316300106</v>
      </c>
      <c r="U803" s="7">
        <f t="shared" si="160"/>
        <v>375423.94771696505</v>
      </c>
      <c r="V803" s="7">
        <f t="shared" si="161"/>
        <v>311619.96591951174</v>
      </c>
      <c r="W803" s="7">
        <f t="shared" si="162"/>
        <v>351527.24564547901</v>
      </c>
      <c r="X803" s="7">
        <f t="shared" si="163"/>
        <v>325152.03989854822</v>
      </c>
      <c r="Y803" s="7">
        <f t="shared" si="163"/>
        <v>388454.46675738291</v>
      </c>
      <c r="Z803" s="7">
        <f t="shared" si="163"/>
        <v>335831.8596058563</v>
      </c>
      <c r="AA803" s="7">
        <f t="shared" si="163"/>
        <v>368696.0732674207</v>
      </c>
      <c r="AB803" s="7" cm="1">
        <f t="array" ref="AB803">SUM(ABS(T803:W803-X802:AA802))</f>
        <v>0</v>
      </c>
      <c r="AC803" s="6">
        <f t="shared" si="164"/>
        <v>0.22928153413049618</v>
      </c>
      <c r="AD803" s="6">
        <f t="shared" si="164"/>
        <v>0.27391935202302953</v>
      </c>
      <c r="AE803" s="6">
        <f t="shared" si="164"/>
        <v>0.23681242782408249</v>
      </c>
      <c r="AF803" s="6">
        <f t="shared" si="155"/>
        <v>0.25998668602239172</v>
      </c>
    </row>
    <row r="804" spans="1:32" x14ac:dyDescent="0.25">
      <c r="A804" s="1">
        <v>43901</v>
      </c>
      <c r="B804" s="3">
        <v>189.08000200000001</v>
      </c>
      <c r="C804" s="5">
        <v>52.209999000000003</v>
      </c>
      <c r="D804" s="3">
        <v>95.959998999999996</v>
      </c>
      <c r="E804" s="3">
        <v>1210.900024</v>
      </c>
      <c r="F804" s="6">
        <f t="shared" si="156"/>
        <v>-0.18150726768337444</v>
      </c>
      <c r="G804" s="6">
        <f t="shared" si="156"/>
        <v>-2.7022008945210452E-2</v>
      </c>
      <c r="H804" s="6">
        <f t="shared" si="156"/>
        <v>-4.7070487996141663E-2</v>
      </c>
      <c r="I804" s="6">
        <f t="shared" si="152"/>
        <v>-5.0401136932604951E-2</v>
      </c>
      <c r="J804" s="3" cm="1">
        <f t="array" ref="J804">B804*INDEX(AJ$3:AJ$7,2022-YEAR($A804))/1000000</f>
        <v>107.51656153726002</v>
      </c>
      <c r="K804" s="3" cm="1">
        <f t="array" ref="K804">C804*INDEX(AK$3:AK$7,2022-YEAR($A804))/1000000</f>
        <v>224.24194570500001</v>
      </c>
      <c r="L804" s="3" cm="1">
        <f t="array" ref="L804">D804*INDEX(AL$3:AL$7,2022-YEAR($A804))/1000000</f>
        <v>295.78710091759996</v>
      </c>
      <c r="M804" s="3" cm="1">
        <f t="array" ref="M804">E804*INDEX(AM$3:AM$7,2022-YEAR($A804))/1000000</f>
        <v>824.40011073958397</v>
      </c>
      <c r="N804" s="3"/>
      <c r="O804" s="8">
        <v>43901</v>
      </c>
      <c r="P804" s="7">
        <f t="shared" si="157"/>
        <v>1418134.4395292082</v>
      </c>
      <c r="Q804" s="7">
        <f t="shared" si="153"/>
        <v>1314229.6903184578</v>
      </c>
      <c r="R804" s="6">
        <f t="shared" si="154"/>
        <v>4.4036899551610498E-2</v>
      </c>
      <c r="S804" s="9">
        <f t="shared" si="158"/>
        <v>0</v>
      </c>
      <c r="T804" s="7">
        <f t="shared" si="159"/>
        <v>325152.03989854822</v>
      </c>
      <c r="U804" s="7">
        <f t="shared" si="160"/>
        <v>388454.46675738291</v>
      </c>
      <c r="V804" s="7">
        <f t="shared" si="161"/>
        <v>335831.8596058563</v>
      </c>
      <c r="W804" s="7">
        <f t="shared" si="162"/>
        <v>368696.0732674207</v>
      </c>
      <c r="X804" s="7">
        <f t="shared" si="163"/>
        <v>266134.58155488718</v>
      </c>
      <c r="Y804" s="7">
        <f t="shared" si="163"/>
        <v>377957.64668185794</v>
      </c>
      <c r="Z804" s="7">
        <f t="shared" si="163"/>
        <v>320024.09008955694</v>
      </c>
      <c r="AA804" s="7">
        <f t="shared" si="163"/>
        <v>350113.37199215568</v>
      </c>
      <c r="AB804" s="7" cm="1">
        <f t="array" ref="AB804">SUM(ABS(T804:W804-X803:AA803))</f>
        <v>0</v>
      </c>
      <c r="AC804" s="6">
        <f t="shared" si="164"/>
        <v>0.20250233541018139</v>
      </c>
      <c r="AD804" s="6">
        <f t="shared" si="164"/>
        <v>0.28758872932650992</v>
      </c>
      <c r="AE804" s="6">
        <f t="shared" si="164"/>
        <v>0.24350697024049903</v>
      </c>
      <c r="AF804" s="6">
        <f t="shared" si="155"/>
        <v>0.26640196502280961</v>
      </c>
    </row>
    <row r="805" spans="1:32" x14ac:dyDescent="0.25">
      <c r="A805" s="1">
        <v>43902</v>
      </c>
      <c r="B805" s="3">
        <v>154.83999600000001</v>
      </c>
      <c r="C805" s="5">
        <v>47.16</v>
      </c>
      <c r="D805" s="3">
        <v>88.050003000000004</v>
      </c>
      <c r="E805" s="3">
        <v>1111.5500489999999</v>
      </c>
      <c r="F805" s="6">
        <f t="shared" si="156"/>
        <v>-0.1810874002423587</v>
      </c>
      <c r="G805" s="6">
        <f t="shared" si="156"/>
        <v>-9.6724748069809463E-2</v>
      </c>
      <c r="H805" s="6">
        <f t="shared" si="156"/>
        <v>-8.2430138416320631E-2</v>
      </c>
      <c r="I805" s="6">
        <f t="shared" si="152"/>
        <v>-8.2046389487890559E-2</v>
      </c>
      <c r="J805" s="3" cm="1">
        <f t="array" ref="J805">B805*INDEX(AJ$3:AJ$7,2022-YEAR($A805))/1000000</f>
        <v>88.046666925480011</v>
      </c>
      <c r="K805" s="3" cm="1">
        <f t="array" ref="K805">C805*INDEX(AK$3:AK$7,2022-YEAR($A805))/1000000</f>
        <v>202.5522</v>
      </c>
      <c r="L805" s="3" cm="1">
        <f t="array" ref="L805">D805*INDEX(AL$3:AL$7,2022-YEAR($A805))/1000000</f>
        <v>271.40532924720003</v>
      </c>
      <c r="M805" s="3" cm="1">
        <f t="array" ref="M805">E805*INDEX(AM$3:AM$7,2022-YEAR($A805))/1000000</f>
        <v>756.76105815998403</v>
      </c>
      <c r="N805" s="3"/>
      <c r="O805" s="8">
        <v>43902</v>
      </c>
      <c r="P805" s="7">
        <f t="shared" si="157"/>
        <v>1314229.6903184578</v>
      </c>
      <c r="Q805" s="7">
        <f t="shared" si="153"/>
        <v>1174373.044547708</v>
      </c>
      <c r="R805" s="6">
        <f t="shared" si="154"/>
        <v>-7.3268617075010645E-2</v>
      </c>
      <c r="S805" s="9">
        <f t="shared" si="158"/>
        <v>0</v>
      </c>
      <c r="T805" s="7">
        <f t="shared" si="159"/>
        <v>266134.58155488718</v>
      </c>
      <c r="U805" s="7">
        <f t="shared" si="160"/>
        <v>377957.64668185794</v>
      </c>
      <c r="V805" s="7">
        <f t="shared" si="161"/>
        <v>320024.09008955694</v>
      </c>
      <c r="W805" s="7">
        <f t="shared" si="162"/>
        <v>350113.37199215568</v>
      </c>
      <c r="X805" s="7">
        <f t="shared" si="163"/>
        <v>217940.96206652463</v>
      </c>
      <c r="Y805" s="7">
        <f t="shared" si="163"/>
        <v>341399.78852549719</v>
      </c>
      <c r="Z805" s="7">
        <f t="shared" si="163"/>
        <v>293644.46004691767</v>
      </c>
      <c r="AA805" s="7">
        <f t="shared" si="163"/>
        <v>321387.83390876855</v>
      </c>
      <c r="AB805" s="7" cm="1">
        <f t="array" ref="AB805">SUM(ABS(T805:W805-X804:AA804))</f>
        <v>0</v>
      </c>
      <c r="AC805" s="6">
        <f t="shared" si="164"/>
        <v>0.18558069182391809</v>
      </c>
      <c r="AD805" s="6">
        <f t="shared" si="164"/>
        <v>0.29070812729440854</v>
      </c>
      <c r="AE805" s="6">
        <f t="shared" si="164"/>
        <v>0.25004359680276073</v>
      </c>
      <c r="AF805" s="6">
        <f t="shared" si="155"/>
        <v>0.27366758407891267</v>
      </c>
    </row>
    <row r="806" spans="1:32" x14ac:dyDescent="0.25">
      <c r="A806" s="1">
        <v>43903</v>
      </c>
      <c r="B806" s="3">
        <v>170.199997</v>
      </c>
      <c r="C806" s="5">
        <v>48.470001000000003</v>
      </c>
      <c r="D806" s="3">
        <v>103.910004</v>
      </c>
      <c r="E806" s="3">
        <v>1214.2700199999999</v>
      </c>
      <c r="F806" s="6">
        <f t="shared" si="156"/>
        <v>9.9199182361125793E-2</v>
      </c>
      <c r="G806" s="6">
        <f t="shared" si="156"/>
        <v>2.7777798982188351E-2</v>
      </c>
      <c r="H806" s="6">
        <f t="shared" si="156"/>
        <v>0.18012493423765119</v>
      </c>
      <c r="I806" s="6">
        <f t="shared" si="152"/>
        <v>9.2411467295072658E-2</v>
      </c>
      <c r="J806" s="3" cm="1">
        <f t="array" ref="J806">B806*INDEX(AJ$3:AJ$7,2022-YEAR($A806))/1000000</f>
        <v>96.780824294110005</v>
      </c>
      <c r="K806" s="3" cm="1">
        <f t="array" ref="K806">C806*INDEX(AK$3:AK$7,2022-YEAR($A806))/1000000</f>
        <v>208.17865429500003</v>
      </c>
      <c r="L806" s="3" cm="1">
        <f t="array" ref="L806">D806*INDEX(AL$3:AL$7,2022-YEAR($A806))/1000000</f>
        <v>320.29219632959996</v>
      </c>
      <c r="M806" s="3" cm="1">
        <f t="array" ref="M806">E806*INDEX(AM$3:AM$7,2022-YEAR($A806))/1000000</f>
        <v>826.69445793631996</v>
      </c>
      <c r="N806" s="3"/>
      <c r="O806" s="8">
        <v>43903</v>
      </c>
      <c r="P806" s="7">
        <f t="shared" si="157"/>
        <v>1174373.044547708</v>
      </c>
      <c r="Q806" s="7">
        <f t="shared" si="153"/>
        <v>1288068.5548434234</v>
      </c>
      <c r="R806" s="6">
        <f t="shared" si="154"/>
        <v>-0.10641720149912337</v>
      </c>
      <c r="S806" s="9">
        <f t="shared" si="158"/>
        <v>0</v>
      </c>
      <c r="T806" s="7">
        <f t="shared" si="159"/>
        <v>217940.96206652463</v>
      </c>
      <c r="U806" s="7">
        <f t="shared" si="160"/>
        <v>341399.78852549719</v>
      </c>
      <c r="V806" s="7">
        <f t="shared" si="161"/>
        <v>293644.46004691767</v>
      </c>
      <c r="W806" s="7">
        <f t="shared" si="162"/>
        <v>321387.83390876855</v>
      </c>
      <c r="X806" s="7">
        <f t="shared" si="163"/>
        <v>239560.52730652102</v>
      </c>
      <c r="Y806" s="7">
        <f t="shared" si="163"/>
        <v>350883.12322372012</v>
      </c>
      <c r="Z806" s="7">
        <f t="shared" si="163"/>
        <v>346537.14910211932</v>
      </c>
      <c r="AA806" s="7">
        <f t="shared" si="163"/>
        <v>351087.75521106296</v>
      </c>
      <c r="AB806" s="7" cm="1">
        <f t="array" ref="AB806">SUM(ABS(T806:W806-X805:AA805))</f>
        <v>0</v>
      </c>
      <c r="AC806" s="6">
        <f t="shared" si="164"/>
        <v>0.18598429905436345</v>
      </c>
      <c r="AD806" s="6">
        <f t="shared" si="164"/>
        <v>0.27241028585343674</v>
      </c>
      <c r="AE806" s="6">
        <f t="shared" si="164"/>
        <v>0.26903626192803387</v>
      </c>
      <c r="AF806" s="6">
        <f t="shared" si="155"/>
        <v>0.27256915316416597</v>
      </c>
    </row>
    <row r="807" spans="1:32" x14ac:dyDescent="0.25">
      <c r="A807" s="1">
        <v>43906</v>
      </c>
      <c r="B807" s="3">
        <v>129.61000100000001</v>
      </c>
      <c r="C807" s="5">
        <v>45.259998000000003</v>
      </c>
      <c r="D807" s="3">
        <v>88.360000999999997</v>
      </c>
      <c r="E807" s="3">
        <v>1073</v>
      </c>
      <c r="F807" s="6">
        <f t="shared" si="156"/>
        <v>-0.23848411701205841</v>
      </c>
      <c r="G807" s="6">
        <f t="shared" si="156"/>
        <v>-6.6226592402999995E-2</v>
      </c>
      <c r="H807" s="6">
        <f t="shared" si="156"/>
        <v>-0.14964875759219487</v>
      </c>
      <c r="I807" s="6">
        <f t="shared" si="152"/>
        <v>-0.11634152015051802</v>
      </c>
      <c r="J807" s="3" cm="1">
        <f t="array" ref="J807">B807*INDEX(AJ$3:AJ$7,2022-YEAR($A807))/1000000</f>
        <v>73.700134868630002</v>
      </c>
      <c r="K807" s="3" cm="1">
        <f t="array" ref="K807">C807*INDEX(AK$3:AK$7,2022-YEAR($A807))/1000000</f>
        <v>194.39169141000002</v>
      </c>
      <c r="L807" s="3" cm="1">
        <f t="array" ref="L807">D807*INDEX(AL$3:AL$7,2022-YEAR($A807))/1000000</f>
        <v>272.36086708239998</v>
      </c>
      <c r="M807" s="3" cm="1">
        <f t="array" ref="M807">E807*INDEX(AM$3:AM$7,2022-YEAR($A807))/1000000</f>
        <v>730.51556800000003</v>
      </c>
      <c r="N807" s="3"/>
      <c r="O807" s="8">
        <v>43906</v>
      </c>
      <c r="P807" s="7">
        <f t="shared" si="157"/>
        <v>1288068.5548434234</v>
      </c>
      <c r="Q807" s="7">
        <f t="shared" si="153"/>
        <v>1114994.4434647942</v>
      </c>
      <c r="R807" s="6">
        <f t="shared" si="154"/>
        <v>9.6813794239890338E-2</v>
      </c>
      <c r="S807" s="9">
        <f t="shared" si="158"/>
        <v>0</v>
      </c>
      <c r="T807" s="7">
        <f t="shared" si="159"/>
        <v>239560.52730652102</v>
      </c>
      <c r="U807" s="7">
        <f t="shared" si="160"/>
        <v>350883.12322372012</v>
      </c>
      <c r="V807" s="7">
        <f t="shared" si="161"/>
        <v>346537.14910211932</v>
      </c>
      <c r="W807" s="7">
        <f t="shared" si="162"/>
        <v>351087.75521106296</v>
      </c>
      <c r="X807" s="7">
        <f t="shared" si="163"/>
        <v>182429.14648088225</v>
      </c>
      <c r="Y807" s="7">
        <f t="shared" si="163"/>
        <v>327645.32964089123</v>
      </c>
      <c r="Z807" s="7">
        <f t="shared" si="163"/>
        <v>294678.29527944594</v>
      </c>
      <c r="AA807" s="7">
        <f t="shared" si="163"/>
        <v>310241.67206357489</v>
      </c>
      <c r="AB807" s="7" cm="1">
        <f t="array" ref="AB807">SUM(ABS(T807:W807-X806:AA806))</f>
        <v>0</v>
      </c>
      <c r="AC807" s="6">
        <f t="shared" si="164"/>
        <v>0.16361439965027272</v>
      </c>
      <c r="AD807" s="6">
        <f t="shared" si="164"/>
        <v>0.29385377798184209</v>
      </c>
      <c r="AE807" s="6">
        <f t="shared" si="164"/>
        <v>0.26428678367557296</v>
      </c>
      <c r="AF807" s="6">
        <f t="shared" si="155"/>
        <v>0.27824503869231232</v>
      </c>
    </row>
    <row r="808" spans="1:32" x14ac:dyDescent="0.25">
      <c r="A808" s="1">
        <v>43907</v>
      </c>
      <c r="B808" s="3">
        <v>124.139999</v>
      </c>
      <c r="C808" s="5">
        <v>47.18</v>
      </c>
      <c r="D808" s="3">
        <v>93.760002</v>
      </c>
      <c r="E808" s="3">
        <v>1118.0600589999999</v>
      </c>
      <c r="F808" s="6">
        <f t="shared" si="156"/>
        <v>-4.2203548783245615E-2</v>
      </c>
      <c r="G808" s="6">
        <f t="shared" si="156"/>
        <v>4.2421610358886808E-2</v>
      </c>
      <c r="H808" s="6">
        <f t="shared" si="156"/>
        <v>6.1113636700841578E-2</v>
      </c>
      <c r="I808" s="6">
        <f t="shared" si="152"/>
        <v>4.1994463187325248E-2</v>
      </c>
      <c r="J808" s="3" cm="1">
        <f t="array" ref="J808">B808*INDEX(AJ$3:AJ$7,2022-YEAR($A808))/1000000</f>
        <v>70.58972763137001</v>
      </c>
      <c r="K808" s="3" cm="1">
        <f t="array" ref="K808">C808*INDEX(AK$3:AK$7,2022-YEAR($A808))/1000000</f>
        <v>202.63810000000001</v>
      </c>
      <c r="L808" s="3" cm="1">
        <f t="array" ref="L808">D808*INDEX(AL$3:AL$7,2022-YEAR($A808))/1000000</f>
        <v>289.00583016479999</v>
      </c>
      <c r="M808" s="3" cm="1">
        <f t="array" ref="M808">E808*INDEX(AM$3:AM$7,2022-YEAR($A808))/1000000</f>
        <v>761.19317712814393</v>
      </c>
      <c r="N808" s="3"/>
      <c r="O808" s="8">
        <v>43907</v>
      </c>
      <c r="P808" s="7">
        <f t="shared" si="157"/>
        <v>1114994.4434647942</v>
      </c>
      <c r="Q808" s="7">
        <f t="shared" si="153"/>
        <v>1152231.8233497171</v>
      </c>
      <c r="R808" s="6">
        <f t="shared" si="154"/>
        <v>-0.13436715827572387</v>
      </c>
      <c r="S808" s="9">
        <f t="shared" si="158"/>
        <v>0</v>
      </c>
      <c r="T808" s="7">
        <f t="shared" si="159"/>
        <v>182429.14648088225</v>
      </c>
      <c r="U808" s="7">
        <f t="shared" si="160"/>
        <v>327645.32964089123</v>
      </c>
      <c r="V808" s="7">
        <f t="shared" si="161"/>
        <v>294678.29527944594</v>
      </c>
      <c r="W808" s="7">
        <f t="shared" si="162"/>
        <v>310241.67206357489</v>
      </c>
      <c r="X808" s="7">
        <f t="shared" si="163"/>
        <v>174729.98909789047</v>
      </c>
      <c r="Y808" s="7">
        <f t="shared" si="163"/>
        <v>341544.57215082616</v>
      </c>
      <c r="Z808" s="7">
        <f t="shared" si="163"/>
        <v>312687.15756077733</v>
      </c>
      <c r="AA808" s="7">
        <f t="shared" si="163"/>
        <v>323270.10454022291</v>
      </c>
      <c r="AB808" s="7" cm="1">
        <f t="array" ref="AB808">SUM(ABS(T808:W808-X807:AA807))</f>
        <v>0</v>
      </c>
      <c r="AC808" s="6">
        <f t="shared" si="164"/>
        <v>0.15164482143005148</v>
      </c>
      <c r="AD808" s="6">
        <f t="shared" si="164"/>
        <v>0.2964200130820055</v>
      </c>
      <c r="AE808" s="6">
        <f t="shared" si="164"/>
        <v>0.27137521393199082</v>
      </c>
      <c r="AF808" s="6">
        <f t="shared" si="155"/>
        <v>0.28055995155595204</v>
      </c>
    </row>
    <row r="809" spans="1:32" x14ac:dyDescent="0.25">
      <c r="A809" s="1">
        <v>43908</v>
      </c>
      <c r="B809" s="3">
        <v>101.889999</v>
      </c>
      <c r="C809" s="5">
        <v>44.849997999999999</v>
      </c>
      <c r="D809" s="3">
        <v>83.889999000000003</v>
      </c>
      <c r="E809" s="3">
        <v>1091.1899410000001</v>
      </c>
      <c r="F809" s="6">
        <f t="shared" si="156"/>
        <v>-0.17923312533617786</v>
      </c>
      <c r="G809" s="6">
        <f t="shared" si="156"/>
        <v>-4.9385375158965683E-2</v>
      </c>
      <c r="H809" s="6">
        <f t="shared" si="156"/>
        <v>-0.10526880108215009</v>
      </c>
      <c r="I809" s="6">
        <f t="shared" si="152"/>
        <v>-2.403280376908612E-2</v>
      </c>
      <c r="J809" s="3" cm="1">
        <f t="array" ref="J809">B809*INDEX(AJ$3:AJ$7,2022-YEAR($A809))/1000000</f>
        <v>57.937710131370004</v>
      </c>
      <c r="K809" s="3" cm="1">
        <f t="array" ref="K809">C809*INDEX(AK$3:AK$7,2022-YEAR($A809))/1000000</f>
        <v>192.63074140999998</v>
      </c>
      <c r="L809" s="3" cm="1">
        <f t="array" ref="L809">D809*INDEX(AL$3:AL$7,2022-YEAR($A809))/1000000</f>
        <v>258.58253291760002</v>
      </c>
      <c r="M809" s="3" cm="1">
        <f t="array" ref="M809">E809*INDEX(AM$3:AM$7,2022-YEAR($A809))/1000000</f>
        <v>742.8995708718561</v>
      </c>
      <c r="N809" s="3"/>
      <c r="O809" s="8">
        <v>43908</v>
      </c>
      <c r="P809" s="7">
        <f t="shared" si="157"/>
        <v>1152231.8233497171</v>
      </c>
      <c r="Q809" s="7">
        <f t="shared" si="153"/>
        <v>1063361.8253075331</v>
      </c>
      <c r="R809" s="6">
        <f t="shared" si="154"/>
        <v>3.3396919691554228E-2</v>
      </c>
      <c r="S809" s="9">
        <f t="shared" si="158"/>
        <v>0</v>
      </c>
      <c r="T809" s="7">
        <f t="shared" si="159"/>
        <v>174729.98909789047</v>
      </c>
      <c r="U809" s="7">
        <f t="shared" si="160"/>
        <v>341544.57215082616</v>
      </c>
      <c r="V809" s="7">
        <f t="shared" si="161"/>
        <v>312687.15756077733</v>
      </c>
      <c r="W809" s="7">
        <f t="shared" si="162"/>
        <v>323270.10454022291</v>
      </c>
      <c r="X809" s="7">
        <f t="shared" si="163"/>
        <v>143412.58706191927</v>
      </c>
      <c r="Y809" s="7">
        <f t="shared" si="163"/>
        <v>324677.2653216492</v>
      </c>
      <c r="Z809" s="7">
        <f t="shared" si="163"/>
        <v>279770.9553705689</v>
      </c>
      <c r="AA809" s="7">
        <f t="shared" si="163"/>
        <v>315501.01755339582</v>
      </c>
      <c r="AB809" s="7" cm="1">
        <f t="array" ref="AB809">SUM(ABS(T809:W809-X808:AA808))</f>
        <v>0</v>
      </c>
      <c r="AC809" s="6">
        <f t="shared" si="164"/>
        <v>0.13486715777147928</v>
      </c>
      <c r="AD809" s="6">
        <f t="shared" si="164"/>
        <v>0.30533093966181252</v>
      </c>
      <c r="AE809" s="6">
        <f t="shared" si="164"/>
        <v>0.26310043177415815</v>
      </c>
      <c r="AF809" s="6">
        <f t="shared" si="155"/>
        <v>0.2967014707925501</v>
      </c>
    </row>
    <row r="810" spans="1:32" x14ac:dyDescent="0.25">
      <c r="A810" s="1">
        <v>43909</v>
      </c>
      <c r="B810" s="3">
        <v>97.709998999999996</v>
      </c>
      <c r="C810" s="5">
        <v>41.830002</v>
      </c>
      <c r="D810" s="3">
        <v>85.300003000000004</v>
      </c>
      <c r="E810" s="3">
        <v>1111.670044</v>
      </c>
      <c r="F810" s="6">
        <f t="shared" si="156"/>
        <v>-4.1024634812294014E-2</v>
      </c>
      <c r="G810" s="6">
        <f t="shared" si="156"/>
        <v>-6.7335476804257555E-2</v>
      </c>
      <c r="H810" s="6">
        <f t="shared" si="156"/>
        <v>1.6807772282843914E-2</v>
      </c>
      <c r="I810" s="6">
        <f t="shared" si="152"/>
        <v>1.8768595851636372E-2</v>
      </c>
      <c r="J810" s="3" cm="1">
        <f t="array" ref="J810">B810*INDEX(AJ$3:AJ$7,2022-YEAR($A810))/1000000</f>
        <v>55.560836731369996</v>
      </c>
      <c r="K810" s="3" cm="1">
        <f t="array" ref="K810">C810*INDEX(AK$3:AK$7,2022-YEAR($A810))/1000000</f>
        <v>179.65985859</v>
      </c>
      <c r="L810" s="3" cm="1">
        <f t="array" ref="L810">D810*INDEX(AL$3:AL$7,2022-YEAR($A810))/1000000</f>
        <v>262.92872924720001</v>
      </c>
      <c r="M810" s="3" cm="1">
        <f t="array" ref="M810">E810*INDEX(AM$3:AM$7,2022-YEAR($A810))/1000000</f>
        <v>756.84275267590397</v>
      </c>
      <c r="N810" s="3"/>
      <c r="O810" s="8">
        <v>43909</v>
      </c>
      <c r="P810" s="7">
        <f t="shared" si="157"/>
        <v>1063361.8253075331</v>
      </c>
      <c r="Q810" s="7">
        <f t="shared" si="153"/>
        <v>1046239.9154263579</v>
      </c>
      <c r="R810" s="6">
        <f t="shared" si="154"/>
        <v>-7.7128574511876491E-2</v>
      </c>
      <c r="S810" s="9">
        <f t="shared" si="158"/>
        <v>0</v>
      </c>
      <c r="T810" s="7">
        <f t="shared" si="159"/>
        <v>143412.58706191927</v>
      </c>
      <c r="U810" s="7">
        <f t="shared" si="160"/>
        <v>324677.2653216492</v>
      </c>
      <c r="V810" s="7">
        <f t="shared" si="161"/>
        <v>279770.9553705689</v>
      </c>
      <c r="W810" s="7">
        <f t="shared" si="162"/>
        <v>315501.01755339582</v>
      </c>
      <c r="X810" s="7">
        <f t="shared" si="163"/>
        <v>137529.13805021771</v>
      </c>
      <c r="Y810" s="7">
        <f t="shared" si="163"/>
        <v>302814.9668537135</v>
      </c>
      <c r="Z810" s="7">
        <f t="shared" si="163"/>
        <v>284473.28187979112</v>
      </c>
      <c r="AA810" s="7">
        <f t="shared" si="163"/>
        <v>321422.5286426355</v>
      </c>
      <c r="AB810" s="7" cm="1">
        <f t="array" ref="AB810">SUM(ABS(T810:W810-X809:AA809))</f>
        <v>0</v>
      </c>
      <c r="AC810" s="6">
        <f t="shared" si="164"/>
        <v>0.13145086133917247</v>
      </c>
      <c r="AD810" s="6">
        <f t="shared" si="164"/>
        <v>0.28943167087093213</v>
      </c>
      <c r="AE810" s="6">
        <f t="shared" si="164"/>
        <v>0.27190062019748512</v>
      </c>
      <c r="AF810" s="6">
        <f t="shared" si="155"/>
        <v>0.30721684759241019</v>
      </c>
    </row>
    <row r="811" spans="1:32" x14ac:dyDescent="0.25">
      <c r="A811" s="1">
        <v>43910</v>
      </c>
      <c r="B811" s="3">
        <v>95.010002</v>
      </c>
      <c r="C811" s="5">
        <v>38.299999</v>
      </c>
      <c r="D811" s="3">
        <v>83.5</v>
      </c>
      <c r="E811" s="3">
        <v>1068.209961</v>
      </c>
      <c r="F811" s="6">
        <f t="shared" si="156"/>
        <v>-2.7632760491584807E-2</v>
      </c>
      <c r="G811" s="6">
        <f t="shared" si="156"/>
        <v>-8.4389262042110391E-2</v>
      </c>
      <c r="H811" s="6">
        <f t="shared" si="156"/>
        <v>-2.1102027393832601E-2</v>
      </c>
      <c r="I811" s="6">
        <f t="shared" si="152"/>
        <v>-3.9094408664303248E-2</v>
      </c>
      <c r="J811" s="3" cm="1">
        <f t="array" ref="J811">B811*INDEX(AJ$3:AJ$7,2022-YEAR($A811))/1000000</f>
        <v>54.025537437259999</v>
      </c>
      <c r="K811" s="3" cm="1">
        <f t="array" ref="K811">C811*INDEX(AK$3:AK$7,2022-YEAR($A811))/1000000</f>
        <v>164.49849570500001</v>
      </c>
      <c r="L811" s="3" cm="1">
        <f t="array" ref="L811">D811*INDEX(AL$3:AL$7,2022-YEAR($A811))/1000000</f>
        <v>257.38040000000001</v>
      </c>
      <c r="M811" s="3" cm="1">
        <f t="array" ref="M811">E811*INDEX(AM$3:AM$7,2022-YEAR($A811))/1000000</f>
        <v>727.25443280817603</v>
      </c>
      <c r="N811" s="3"/>
      <c r="O811" s="8">
        <v>43910</v>
      </c>
      <c r="P811" s="7">
        <f t="shared" si="157"/>
        <v>1046239.9154263579</v>
      </c>
      <c r="Q811" s="7">
        <f t="shared" si="153"/>
        <v>998316.48743020138</v>
      </c>
      <c r="R811" s="6">
        <f t="shared" si="154"/>
        <v>-1.6101678162297683E-2</v>
      </c>
      <c r="S811" s="9">
        <f t="shared" si="158"/>
        <v>0</v>
      </c>
      <c r="T811" s="7">
        <f t="shared" si="159"/>
        <v>137529.13805021771</v>
      </c>
      <c r="U811" s="7">
        <f t="shared" si="160"/>
        <v>302814.9668537135</v>
      </c>
      <c r="V811" s="7">
        <f t="shared" si="161"/>
        <v>284473.28187979112</v>
      </c>
      <c r="W811" s="7">
        <f t="shared" si="162"/>
        <v>321422.5286426355</v>
      </c>
      <c r="X811" s="7">
        <f t="shared" si="163"/>
        <v>133728.82831786192</v>
      </c>
      <c r="Y811" s="7">
        <f t="shared" si="163"/>
        <v>277260.63526562252</v>
      </c>
      <c r="Z811" s="7">
        <f t="shared" si="163"/>
        <v>278470.31889275031</v>
      </c>
      <c r="AA811" s="7">
        <f t="shared" si="163"/>
        <v>308856.7049539666</v>
      </c>
      <c r="AB811" s="7" cm="1">
        <f t="array" ref="AB811">SUM(ABS(T811:W811-X810:AA810))</f>
        <v>0</v>
      </c>
      <c r="AC811" s="6">
        <f t="shared" si="164"/>
        <v>0.13395434213662805</v>
      </c>
      <c r="AD811" s="6">
        <f t="shared" si="164"/>
        <v>0.27772819417149769</v>
      </c>
      <c r="AE811" s="6">
        <f t="shared" si="164"/>
        <v>0.27893991775050186</v>
      </c>
      <c r="AF811" s="6">
        <f t="shared" si="155"/>
        <v>0.30937754594137234</v>
      </c>
    </row>
    <row r="812" spans="1:32" x14ac:dyDescent="0.25">
      <c r="A812" s="1">
        <v>43913</v>
      </c>
      <c r="B812" s="3">
        <v>105.620003</v>
      </c>
      <c r="C812" s="5">
        <v>37.560001</v>
      </c>
      <c r="D812" s="3">
        <v>79.029999000000004</v>
      </c>
      <c r="E812" s="3">
        <v>1054.130005</v>
      </c>
      <c r="F812" s="6">
        <f t="shared" si="156"/>
        <v>0.1116724637054527</v>
      </c>
      <c r="G812" s="6">
        <f t="shared" si="156"/>
        <v>-1.932109711021146E-2</v>
      </c>
      <c r="H812" s="6">
        <f t="shared" si="156"/>
        <v>-5.3532946107784363E-2</v>
      </c>
      <c r="I812" s="6">
        <f t="shared" si="152"/>
        <v>-1.3180888134406765E-2</v>
      </c>
      <c r="J812" s="3" cm="1">
        <f t="array" ref="J812">B812*INDEX(AJ$3:AJ$7,2022-YEAR($A812))/1000000</f>
        <v>60.058702305890002</v>
      </c>
      <c r="K812" s="3" cm="1">
        <f t="array" ref="K812">C812*INDEX(AK$3:AK$7,2022-YEAR($A812))/1000000</f>
        <v>161.320204295</v>
      </c>
      <c r="L812" s="3" cm="1">
        <f t="array" ref="L812">D812*INDEX(AL$3:AL$7,2022-YEAR($A812))/1000000</f>
        <v>243.60206891760001</v>
      </c>
      <c r="M812" s="3" cm="1">
        <f t="array" ref="M812">E812*INDEX(AM$3:AM$7,2022-YEAR($A812))/1000000</f>
        <v>717.66857348407996</v>
      </c>
      <c r="N812" s="3"/>
      <c r="O812" s="8">
        <v>43913</v>
      </c>
      <c r="P812" s="7">
        <f t="shared" si="157"/>
        <v>998316.48743020138</v>
      </c>
      <c r="Q812" s="7">
        <f t="shared" si="153"/>
        <v>988914.99324663158</v>
      </c>
      <c r="R812" s="6">
        <f t="shared" si="154"/>
        <v>-4.5805390608354868E-2</v>
      </c>
      <c r="S812" s="9">
        <f t="shared" si="158"/>
        <v>0</v>
      </c>
      <c r="T812" s="7">
        <f t="shared" si="159"/>
        <v>133728.82831786192</v>
      </c>
      <c r="U812" s="7">
        <f t="shared" si="160"/>
        <v>277260.63526562252</v>
      </c>
      <c r="V812" s="7">
        <f t="shared" si="161"/>
        <v>278470.31889275031</v>
      </c>
      <c r="W812" s="7">
        <f t="shared" si="162"/>
        <v>308856.7049539666</v>
      </c>
      <c r="X812" s="7">
        <f t="shared" si="163"/>
        <v>148662.65604456107</v>
      </c>
      <c r="Y812" s="7">
        <f t="shared" si="163"/>
        <v>271903.65560681652</v>
      </c>
      <c r="Z812" s="7">
        <f t="shared" si="163"/>
        <v>263562.98231884715</v>
      </c>
      <c r="AA812" s="7">
        <f t="shared" si="163"/>
        <v>304785.6992764069</v>
      </c>
      <c r="AB812" s="7" cm="1">
        <f t="array" ref="AB812">SUM(ABS(T812:W812-X811:AA811))</f>
        <v>0</v>
      </c>
      <c r="AC812" s="6">
        <f t="shared" si="164"/>
        <v>0.15032905463036617</v>
      </c>
      <c r="AD812" s="6">
        <f t="shared" si="164"/>
        <v>0.27495149478333858</v>
      </c>
      <c r="AE812" s="6">
        <f t="shared" si="164"/>
        <v>0.26651732870745903</v>
      </c>
      <c r="AF812" s="6">
        <f t="shared" si="155"/>
        <v>0.30820212187883628</v>
      </c>
    </row>
    <row r="813" spans="1:32" x14ac:dyDescent="0.25">
      <c r="A813" s="1">
        <v>43914</v>
      </c>
      <c r="B813" s="3">
        <v>127.68</v>
      </c>
      <c r="C813" s="5">
        <v>39.450001</v>
      </c>
      <c r="D813" s="3">
        <v>88.43</v>
      </c>
      <c r="E813" s="3">
        <v>1130.01001</v>
      </c>
      <c r="F813" s="6">
        <f t="shared" si="156"/>
        <v>0.20886192362634204</v>
      </c>
      <c r="G813" s="6">
        <f t="shared" si="156"/>
        <v>5.0319487478181824E-2</v>
      </c>
      <c r="H813" s="6">
        <f t="shared" si="156"/>
        <v>0.11894218801647716</v>
      </c>
      <c r="I813" s="6">
        <f t="shared" si="152"/>
        <v>7.1983535844803104E-2</v>
      </c>
      <c r="J813" s="3" cm="1">
        <f t="array" ref="J813">B813*INDEX(AJ$3:AJ$7,2022-YEAR($A813))/1000000</f>
        <v>72.602678400000002</v>
      </c>
      <c r="K813" s="3" cm="1">
        <f t="array" ref="K813">C813*INDEX(AK$3:AK$7,2022-YEAR($A813))/1000000</f>
        <v>169.43775429499999</v>
      </c>
      <c r="L813" s="3" cm="1">
        <f t="array" ref="L813">D813*INDEX(AL$3:AL$7,2022-YEAR($A813))/1000000</f>
        <v>272.57663200000002</v>
      </c>
      <c r="M813" s="3" cm="1">
        <f t="array" ref="M813">E813*INDEX(AM$3:AM$7,2022-YEAR($A813))/1000000</f>
        <v>769.32889496816006</v>
      </c>
      <c r="N813" s="3"/>
      <c r="O813" s="8">
        <v>43914</v>
      </c>
      <c r="P813" s="7">
        <f t="shared" si="157"/>
        <v>988914.99324663158</v>
      </c>
      <c r="Q813" s="7">
        <f t="shared" si="153"/>
        <v>1086935.3242590774</v>
      </c>
      <c r="R813" s="6">
        <f t="shared" si="154"/>
        <v>-9.4173484079888015E-3</v>
      </c>
      <c r="S813" s="9">
        <f t="shared" si="158"/>
        <v>0</v>
      </c>
      <c r="T813" s="7">
        <f t="shared" si="159"/>
        <v>148662.65604456107</v>
      </c>
      <c r="U813" s="7">
        <f t="shared" si="160"/>
        <v>271903.65560681652</v>
      </c>
      <c r="V813" s="7">
        <f t="shared" si="161"/>
        <v>263562.98231884715</v>
      </c>
      <c r="W813" s="7">
        <f t="shared" si="162"/>
        <v>304785.6992764069</v>
      </c>
      <c r="X813" s="7">
        <f t="shared" si="163"/>
        <v>179712.62435742933</v>
      </c>
      <c r="Y813" s="7">
        <f t="shared" si="163"/>
        <v>285585.70820039563</v>
      </c>
      <c r="Z813" s="7">
        <f t="shared" si="163"/>
        <v>294911.74011599889</v>
      </c>
      <c r="AA813" s="7">
        <f t="shared" si="163"/>
        <v>326725.25158525351</v>
      </c>
      <c r="AB813" s="7" cm="1">
        <f t="array" ref="AB813">SUM(ABS(T813:W813-X812:AA812))</f>
        <v>0</v>
      </c>
      <c r="AC813" s="6">
        <f t="shared" si="164"/>
        <v>0.16533883879423333</v>
      </c>
      <c r="AD813" s="6">
        <f t="shared" si="164"/>
        <v>0.26274397549372919</v>
      </c>
      <c r="AE813" s="6">
        <f t="shared" si="164"/>
        <v>0.27132409218278836</v>
      </c>
      <c r="AF813" s="6">
        <f t="shared" si="155"/>
        <v>0.30059309352924907</v>
      </c>
    </row>
    <row r="814" spans="1:32" x14ac:dyDescent="0.25">
      <c r="A814" s="1">
        <v>43915</v>
      </c>
      <c r="B814" s="3">
        <v>158.729996</v>
      </c>
      <c r="C814" s="5">
        <v>41.610000999999997</v>
      </c>
      <c r="D814" s="3">
        <v>91.730002999999996</v>
      </c>
      <c r="E814" s="3">
        <v>1101.619995</v>
      </c>
      <c r="F814" s="6">
        <f t="shared" si="156"/>
        <v>0.24318605889724298</v>
      </c>
      <c r="G814" s="6">
        <f t="shared" si="156"/>
        <v>5.4752850323121605E-2</v>
      </c>
      <c r="H814" s="6">
        <f t="shared" si="156"/>
        <v>3.7317686305552211E-2</v>
      </c>
      <c r="I814" s="6">
        <f t="shared" si="152"/>
        <v>-2.5123684523821077E-2</v>
      </c>
      <c r="J814" s="3" cm="1">
        <f t="array" ref="J814">B814*INDEX(AJ$3:AJ$7,2022-YEAR($A814))/1000000</f>
        <v>90.258637625479992</v>
      </c>
      <c r="K814" s="3" cm="1">
        <f t="array" ref="K814">C814*INDEX(AK$3:AK$7,2022-YEAR($A814))/1000000</f>
        <v>178.71495429499998</v>
      </c>
      <c r="L814" s="3" cm="1">
        <f t="array" ref="L814">D814*INDEX(AL$3:AL$7,2022-YEAR($A814))/1000000</f>
        <v>282.74856124720003</v>
      </c>
      <c r="M814" s="3" cm="1">
        <f t="array" ref="M814">E814*INDEX(AM$3:AM$7,2022-YEAR($A814))/1000000</f>
        <v>750.00051851592002</v>
      </c>
      <c r="N814" s="3"/>
      <c r="O814" s="8">
        <v>43915</v>
      </c>
      <c r="P814" s="7">
        <f t="shared" si="157"/>
        <v>1086935.3242590774</v>
      </c>
      <c r="Q814" s="7">
        <f t="shared" si="153"/>
        <v>1149072.4423048396</v>
      </c>
      <c r="R814" s="6">
        <f t="shared" si="154"/>
        <v>9.9119066534366862E-2</v>
      </c>
      <c r="S814" s="9">
        <f t="shared" si="158"/>
        <v>0</v>
      </c>
      <c r="T814" s="7">
        <f t="shared" si="159"/>
        <v>179712.62435742933</v>
      </c>
      <c r="U814" s="7">
        <f t="shared" si="160"/>
        <v>285585.70820039563</v>
      </c>
      <c r="V814" s="7">
        <f t="shared" si="161"/>
        <v>294911.74011599889</v>
      </c>
      <c r="W814" s="7">
        <f t="shared" si="162"/>
        <v>326725.25158525351</v>
      </c>
      <c r="X814" s="7">
        <f t="shared" si="163"/>
        <v>223416.22920899326</v>
      </c>
      <c r="Y814" s="7">
        <f t="shared" si="163"/>
        <v>301222.33973591455</v>
      </c>
      <c r="Z814" s="7">
        <f t="shared" si="163"/>
        <v>305917.16392147233</v>
      </c>
      <c r="AA814" s="7">
        <f t="shared" si="163"/>
        <v>318516.70943845948</v>
      </c>
      <c r="AB814" s="7" cm="1">
        <f t="array" ref="AB814">SUM(ABS(T814:W814-X813:AA813))</f>
        <v>0</v>
      </c>
      <c r="AC814" s="6">
        <f t="shared" si="164"/>
        <v>0.19443180515308428</v>
      </c>
      <c r="AD814" s="6">
        <f t="shared" si="164"/>
        <v>0.26214390724723574</v>
      </c>
      <c r="AE814" s="6">
        <f t="shared" si="164"/>
        <v>0.26622965851296171</v>
      </c>
      <c r="AF814" s="6">
        <f t="shared" si="155"/>
        <v>0.27719462908671827</v>
      </c>
    </row>
    <row r="815" spans="1:32" x14ac:dyDescent="0.25">
      <c r="A815" s="1">
        <v>43916</v>
      </c>
      <c r="B815" s="3">
        <v>180.550003</v>
      </c>
      <c r="C815" s="5">
        <v>44.290000999999997</v>
      </c>
      <c r="D815" s="3">
        <v>98.120002999999997</v>
      </c>
      <c r="E815" s="3">
        <v>1162.920044</v>
      </c>
      <c r="F815" s="6">
        <f t="shared" si="156"/>
        <v>0.13746618503033292</v>
      </c>
      <c r="G815" s="6">
        <f t="shared" si="156"/>
        <v>6.4407592780399092E-2</v>
      </c>
      <c r="H815" s="6">
        <f t="shared" si="156"/>
        <v>6.9660959239257858E-2</v>
      </c>
      <c r="I815" s="6">
        <f t="shared" si="152"/>
        <v>5.5645367075966901E-2</v>
      </c>
      <c r="J815" s="3" cm="1">
        <f t="array" ref="J815">B815*INDEX(AJ$3:AJ$7,2022-YEAR($A815))/1000000</f>
        <v>102.66614820589</v>
      </c>
      <c r="K815" s="3" cm="1">
        <f t="array" ref="K815">C815*INDEX(AK$3:AK$7,2022-YEAR($A815))/1000000</f>
        <v>190.22555429499999</v>
      </c>
      <c r="L815" s="3" cm="1">
        <f t="array" ref="L815">D815*INDEX(AL$3:AL$7,2022-YEAR($A815))/1000000</f>
        <v>302.44509724720001</v>
      </c>
      <c r="M815" s="3" cm="1">
        <f t="array" ref="M815">E815*INDEX(AM$3:AM$7,2022-YEAR($A815))/1000000</f>
        <v>791.73457267590391</v>
      </c>
      <c r="N815" s="3"/>
      <c r="O815" s="8">
        <v>43916</v>
      </c>
      <c r="P815" s="7">
        <f t="shared" si="157"/>
        <v>1149072.4423048396</v>
      </c>
      <c r="Q815" s="7">
        <f t="shared" si="153"/>
        <v>1238220.0871051871</v>
      </c>
      <c r="R815" s="6">
        <f t="shared" si="154"/>
        <v>5.7167263459873885E-2</v>
      </c>
      <c r="S815" s="9">
        <f t="shared" si="158"/>
        <v>0</v>
      </c>
      <c r="T815" s="7">
        <f t="shared" si="159"/>
        <v>223416.22920899326</v>
      </c>
      <c r="U815" s="7">
        <f t="shared" si="160"/>
        <v>301222.33973591455</v>
      </c>
      <c r="V815" s="7">
        <f t="shared" si="161"/>
        <v>305917.16392147233</v>
      </c>
      <c r="W815" s="7">
        <f t="shared" si="162"/>
        <v>318516.70943845948</v>
      </c>
      <c r="X815" s="7">
        <f t="shared" si="163"/>
        <v>254128.40591221597</v>
      </c>
      <c r="Y815" s="7">
        <f t="shared" si="163"/>
        <v>320623.34552998433</v>
      </c>
      <c r="Z815" s="7">
        <f t="shared" si="163"/>
        <v>327227.64700799534</v>
      </c>
      <c r="AA815" s="7">
        <f t="shared" si="163"/>
        <v>336240.68865499168</v>
      </c>
      <c r="AB815" s="7" cm="1">
        <f t="array" ref="AB815">SUM(ABS(T815:W815-X814:AA814))</f>
        <v>0</v>
      </c>
      <c r="AC815" s="6">
        <f t="shared" si="164"/>
        <v>0.20523686262136021</v>
      </c>
      <c r="AD815" s="6">
        <f t="shared" si="164"/>
        <v>0.25893889856008068</v>
      </c>
      <c r="AE815" s="6">
        <f t="shared" si="164"/>
        <v>0.26427260421288679</v>
      </c>
      <c r="AF815" s="6">
        <f t="shared" si="155"/>
        <v>0.27155163460567244</v>
      </c>
    </row>
    <row r="816" spans="1:32" x14ac:dyDescent="0.25">
      <c r="A816" s="1">
        <v>43917</v>
      </c>
      <c r="B816" s="3">
        <v>162</v>
      </c>
      <c r="C816" s="5">
        <v>42.810001</v>
      </c>
      <c r="D816" s="3">
        <v>91.129997000000003</v>
      </c>
      <c r="E816" s="3">
        <v>1110.26001</v>
      </c>
      <c r="F816" s="6">
        <f t="shared" si="156"/>
        <v>-0.10274163772791522</v>
      </c>
      <c r="G816" s="6">
        <f t="shared" si="156"/>
        <v>-3.3416120266061777E-2</v>
      </c>
      <c r="H816" s="6">
        <f t="shared" si="156"/>
        <v>-7.1239357789257274E-2</v>
      </c>
      <c r="I816" s="6">
        <f t="shared" si="152"/>
        <v>-4.5282592102264929E-2</v>
      </c>
      <c r="J816" s="3" cm="1">
        <f t="array" ref="J816">B816*INDEX(AJ$3:AJ$7,2022-YEAR($A816))/1000000</f>
        <v>92.11806</v>
      </c>
      <c r="K816" s="3" cm="1">
        <f t="array" ref="K816">C816*INDEX(AK$3:AK$7,2022-YEAR($A816))/1000000</f>
        <v>183.86895429499998</v>
      </c>
      <c r="L816" s="3" cm="1">
        <f t="array" ref="L816">D816*INDEX(AL$3:AL$7,2022-YEAR($A816))/1000000</f>
        <v>280.89910275279999</v>
      </c>
      <c r="M816" s="3" cm="1">
        <f t="array" ref="M816">E816*INDEX(AM$3:AM$7,2022-YEAR($A816))/1000000</f>
        <v>755.88277896815998</v>
      </c>
      <c r="N816" s="3"/>
      <c r="O816" s="8">
        <v>43917</v>
      </c>
      <c r="P816" s="7">
        <f t="shared" si="157"/>
        <v>1238220.0871051871</v>
      </c>
      <c r="Q816" s="7">
        <f t="shared" si="153"/>
        <v>1162859.1928379568</v>
      </c>
      <c r="R816" s="6">
        <f t="shared" si="154"/>
        <v>7.7582266807767919E-2</v>
      </c>
      <c r="S816" s="9">
        <f t="shared" si="158"/>
        <v>0</v>
      </c>
      <c r="T816" s="7">
        <f t="shared" si="159"/>
        <v>254128.40591221597</v>
      </c>
      <c r="U816" s="7">
        <f t="shared" si="160"/>
        <v>320623.34552998433</v>
      </c>
      <c r="V816" s="7">
        <f t="shared" si="161"/>
        <v>327227.64700799534</v>
      </c>
      <c r="W816" s="7">
        <f t="shared" si="162"/>
        <v>336240.68865499168</v>
      </c>
      <c r="X816" s="7">
        <f t="shared" si="163"/>
        <v>228018.83729561049</v>
      </c>
      <c r="Y816" s="7">
        <f t="shared" si="163"/>
        <v>309909.35725564731</v>
      </c>
      <c r="Z816" s="7">
        <f t="shared" si="163"/>
        <v>303916.15958425601</v>
      </c>
      <c r="AA816" s="7">
        <f t="shared" si="163"/>
        <v>321014.838702443</v>
      </c>
      <c r="AB816" s="7" cm="1">
        <f t="array" ref="AB816">SUM(ABS(T816:W816-X815:AA815))</f>
        <v>0</v>
      </c>
      <c r="AC816" s="6">
        <f t="shared" si="164"/>
        <v>0.19608464954310653</v>
      </c>
      <c r="AD816" s="6">
        <f t="shared" si="164"/>
        <v>0.26650634845936405</v>
      </c>
      <c r="AE816" s="6">
        <f t="shared" si="164"/>
        <v>0.26135250205362259</v>
      </c>
      <c r="AF816" s="6">
        <f t="shared" si="155"/>
        <v>0.27605649994390685</v>
      </c>
    </row>
    <row r="817" spans="1:32" x14ac:dyDescent="0.25">
      <c r="A817" s="1">
        <v>43920</v>
      </c>
      <c r="B817" s="3">
        <v>152.279999</v>
      </c>
      <c r="C817" s="5">
        <v>45</v>
      </c>
      <c r="D817" s="3">
        <v>93.5</v>
      </c>
      <c r="E817" s="3">
        <v>1146.3100589999999</v>
      </c>
      <c r="F817" s="6">
        <f t="shared" si="156"/>
        <v>-6.0000006172839515E-2</v>
      </c>
      <c r="G817" s="6">
        <f t="shared" si="156"/>
        <v>5.1156247345100603E-2</v>
      </c>
      <c r="H817" s="6">
        <f t="shared" si="156"/>
        <v>2.6006837243723435E-2</v>
      </c>
      <c r="I817" s="6">
        <f t="shared" si="152"/>
        <v>3.2469915763245316E-2</v>
      </c>
      <c r="J817" s="3" cm="1">
        <f t="array" ref="J817">B817*INDEX(AJ$3:AJ$7,2022-YEAR($A817))/1000000</f>
        <v>86.590975831370002</v>
      </c>
      <c r="K817" s="3" cm="1">
        <f t="array" ref="K817">C817*INDEX(AK$3:AK$7,2022-YEAR($A817))/1000000</f>
        <v>193.27500000000001</v>
      </c>
      <c r="L817" s="3" cm="1">
        <f t="array" ref="L817">D817*INDEX(AL$3:AL$7,2022-YEAR($A817))/1000000</f>
        <v>288.20440000000002</v>
      </c>
      <c r="M817" s="3" cm="1">
        <f t="array" ref="M817">E817*INDEX(AM$3:AM$7,2022-YEAR($A817))/1000000</f>
        <v>780.42622912814386</v>
      </c>
      <c r="N817" s="3"/>
      <c r="O817" s="8">
        <v>43920</v>
      </c>
      <c r="P817" s="7">
        <f t="shared" si="157"/>
        <v>1162859.1928379568</v>
      </c>
      <c r="Q817" s="7">
        <f t="shared" si="153"/>
        <v>1183359.0837964928</v>
      </c>
      <c r="R817" s="6">
        <f t="shared" si="154"/>
        <v>-6.0862277273675325E-2</v>
      </c>
      <c r="S817" s="9">
        <f t="shared" si="158"/>
        <v>0</v>
      </c>
      <c r="T817" s="7">
        <f t="shared" si="159"/>
        <v>228018.83729561049</v>
      </c>
      <c r="U817" s="7">
        <f t="shared" si="160"/>
        <v>309909.35725564731</v>
      </c>
      <c r="V817" s="7">
        <f t="shared" si="161"/>
        <v>303916.15958425601</v>
      </c>
      <c r="W817" s="7">
        <f t="shared" si="162"/>
        <v>321014.838702443</v>
      </c>
      <c r="X817" s="7">
        <f t="shared" si="163"/>
        <v>214337.7056503502</v>
      </c>
      <c r="Y817" s="7">
        <f t="shared" si="163"/>
        <v>325763.15698997828</v>
      </c>
      <c r="Z817" s="7">
        <f t="shared" si="163"/>
        <v>311820.05768230121</v>
      </c>
      <c r="AA817" s="7">
        <f t="shared" si="163"/>
        <v>331438.1634738631</v>
      </c>
      <c r="AB817" s="7" cm="1">
        <f t="array" ref="AB817">SUM(ABS(T817:W817-X816:AA816))</f>
        <v>0</v>
      </c>
      <c r="AC817" s="6">
        <f t="shared" si="164"/>
        <v>0.18112651399328825</v>
      </c>
      <c r="AD817" s="6">
        <f t="shared" si="164"/>
        <v>0.27528681821992179</v>
      </c>
      <c r="AE817" s="6">
        <f t="shared" si="164"/>
        <v>0.26350417379812519</v>
      </c>
      <c r="AF817" s="6">
        <f t="shared" si="155"/>
        <v>0.2800824939886648</v>
      </c>
    </row>
    <row r="818" spans="1:32" x14ac:dyDescent="0.25">
      <c r="A818" s="1">
        <v>43921</v>
      </c>
      <c r="B818" s="3">
        <v>149.13999899999999</v>
      </c>
      <c r="C818" s="5">
        <v>44.25</v>
      </c>
      <c r="D818" s="3">
        <v>90.029999000000004</v>
      </c>
      <c r="E818" s="3">
        <v>1161.9499510000001</v>
      </c>
      <c r="F818" s="6">
        <f t="shared" si="156"/>
        <v>-2.0619910826240595E-2</v>
      </c>
      <c r="G818" s="6">
        <f t="shared" si="156"/>
        <v>-1.6666666666666718E-2</v>
      </c>
      <c r="H818" s="6">
        <f t="shared" si="156"/>
        <v>-3.7112310160427819E-2</v>
      </c>
      <c r="I818" s="6">
        <f t="shared" si="152"/>
        <v>1.3643683815916186E-2</v>
      </c>
      <c r="J818" s="3" cm="1">
        <f t="array" ref="J818">B818*INDEX(AJ$3:AJ$7,2022-YEAR($A818))/1000000</f>
        <v>84.805477631369996</v>
      </c>
      <c r="K818" s="3" cm="1">
        <f t="array" ref="K818">C818*INDEX(AK$3:AK$7,2022-YEAR($A818))/1000000</f>
        <v>190.05375000000001</v>
      </c>
      <c r="L818" s="3" cm="1">
        <f t="array" ref="L818">D818*INDEX(AL$3:AL$7,2022-YEAR($A818))/1000000</f>
        <v>277.50846891760006</v>
      </c>
      <c r="M818" s="3" cm="1">
        <f t="array" ref="M818">E818*INDEX(AM$3:AM$7,2022-YEAR($A818))/1000000</f>
        <v>791.07411784001602</v>
      </c>
      <c r="N818" s="3"/>
      <c r="O818" s="8">
        <v>43921</v>
      </c>
      <c r="P818" s="7">
        <f t="shared" si="157"/>
        <v>1183359.0837964928</v>
      </c>
      <c r="Q818" s="7">
        <f t="shared" si="153"/>
        <v>1166459.7482814658</v>
      </c>
      <c r="R818" s="6">
        <f t="shared" si="154"/>
        <v>1.7628867781064761E-2</v>
      </c>
      <c r="S818" s="9">
        <f t="shared" si="158"/>
        <v>0</v>
      </c>
      <c r="T818" s="7">
        <f t="shared" si="159"/>
        <v>214337.7056503502</v>
      </c>
      <c r="U818" s="7">
        <f t="shared" si="160"/>
        <v>325763.15698997828</v>
      </c>
      <c r="V818" s="7">
        <f t="shared" si="161"/>
        <v>311820.05768230121</v>
      </c>
      <c r="W818" s="7">
        <f t="shared" si="162"/>
        <v>331438.1634738631</v>
      </c>
      <c r="X818" s="7">
        <f t="shared" si="163"/>
        <v>209918.08127313896</v>
      </c>
      <c r="Y818" s="7">
        <f t="shared" si="163"/>
        <v>320333.77104014531</v>
      </c>
      <c r="Z818" s="7">
        <f t="shared" si="163"/>
        <v>300247.69498735317</v>
      </c>
      <c r="AA818" s="7">
        <f t="shared" si="163"/>
        <v>335960.20098082843</v>
      </c>
      <c r="AB818" s="7" cm="1">
        <f t="array" ref="AB818">SUM(ABS(T818:W818-X817:AA817))</f>
        <v>0</v>
      </c>
      <c r="AC818" s="6">
        <f t="shared" si="164"/>
        <v>0.17996170170673209</v>
      </c>
      <c r="AD818" s="6">
        <f t="shared" si="164"/>
        <v>0.27462051006225463</v>
      </c>
      <c r="AE818" s="6">
        <f t="shared" si="164"/>
        <v>0.25740081938507114</v>
      </c>
      <c r="AF818" s="6">
        <f t="shared" si="155"/>
        <v>0.28801696884594213</v>
      </c>
    </row>
    <row r="819" spans="1:32" x14ac:dyDescent="0.25">
      <c r="A819" s="1">
        <v>43922</v>
      </c>
      <c r="B819" s="3">
        <v>130.699997</v>
      </c>
      <c r="C819" s="5">
        <v>42.119999</v>
      </c>
      <c r="D819" s="3">
        <v>84.360000999999997</v>
      </c>
      <c r="E819" s="3">
        <v>1102.099976</v>
      </c>
      <c r="F819" s="6">
        <f t="shared" si="156"/>
        <v>-0.12364222960736371</v>
      </c>
      <c r="G819" s="6">
        <f t="shared" si="156"/>
        <v>-4.8135615819208999E-2</v>
      </c>
      <c r="H819" s="6">
        <f t="shared" si="156"/>
        <v>-6.2978985482383565E-2</v>
      </c>
      <c r="I819" s="6">
        <f t="shared" si="152"/>
        <v>-5.1508221114422215E-2</v>
      </c>
      <c r="J819" s="3" cm="1">
        <f t="array" ref="J819">B819*INDEX(AJ$3:AJ$7,2022-YEAR($A819))/1000000</f>
        <v>74.31993929411</v>
      </c>
      <c r="K819" s="3" cm="1">
        <f t="array" ref="K819">C819*INDEX(AK$3:AK$7,2022-YEAR($A819))/1000000</f>
        <v>180.90539570500002</v>
      </c>
      <c r="L819" s="3" cm="1">
        <f t="array" ref="L819">D819*INDEX(AL$3:AL$7,2022-YEAR($A819))/1000000</f>
        <v>260.03126708240001</v>
      </c>
      <c r="M819" s="3" cm="1">
        <f t="array" ref="M819">E819*INDEX(AM$3:AM$7,2022-YEAR($A819))/1000000</f>
        <v>750.327297260416</v>
      </c>
      <c r="N819" s="3"/>
      <c r="O819" s="8">
        <v>43922</v>
      </c>
      <c r="P819" s="7">
        <f t="shared" si="157"/>
        <v>1166459.7482814658</v>
      </c>
      <c r="Q819" s="7">
        <f t="shared" si="153"/>
        <v>1082980.5831502231</v>
      </c>
      <c r="R819" s="6">
        <f t="shared" si="154"/>
        <v>-1.4280817840016891E-2</v>
      </c>
      <c r="S819" s="9">
        <f t="shared" si="158"/>
        <v>1</v>
      </c>
      <c r="T819" s="7">
        <f t="shared" si="159"/>
        <v>291614.93707036646</v>
      </c>
      <c r="U819" s="7">
        <f t="shared" si="160"/>
        <v>291614.93707036646</v>
      </c>
      <c r="V819" s="7">
        <f t="shared" si="161"/>
        <v>291614.93707036646</v>
      </c>
      <c r="W819" s="7">
        <f t="shared" si="162"/>
        <v>291614.93707036646</v>
      </c>
      <c r="X819" s="7">
        <f t="shared" si="163"/>
        <v>255559.01606417529</v>
      </c>
      <c r="Y819" s="7">
        <f t="shared" si="163"/>
        <v>277577.87249240448</v>
      </c>
      <c r="Z819" s="7">
        <f t="shared" si="163"/>
        <v>273249.32418216567</v>
      </c>
      <c r="AA819" s="7">
        <f t="shared" si="163"/>
        <v>276594.37041147769</v>
      </c>
      <c r="AB819" s="7" cm="1">
        <f t="array" ref="AB819">SUM(ABS(T819:W819-X818:AA818))</f>
        <v>163393.71159445503</v>
      </c>
      <c r="AC819" s="6">
        <f t="shared" si="164"/>
        <v>0.2359774681470222</v>
      </c>
      <c r="AD819" s="6">
        <f t="shared" si="164"/>
        <v>0.25630918671226161</v>
      </c>
      <c r="AE819" s="6">
        <f t="shared" si="164"/>
        <v>0.25231230220889611</v>
      </c>
      <c r="AF819" s="6">
        <f t="shared" si="155"/>
        <v>0.25540104293182009</v>
      </c>
    </row>
    <row r="820" spans="1:32" x14ac:dyDescent="0.25">
      <c r="A820" s="1">
        <v>43923</v>
      </c>
      <c r="B820" s="3">
        <v>123.269997</v>
      </c>
      <c r="C820" s="5">
        <v>43.950001</v>
      </c>
      <c r="D820" s="3">
        <v>87.510002</v>
      </c>
      <c r="E820" s="3">
        <v>1117.030029</v>
      </c>
      <c r="F820" s="6">
        <f t="shared" si="156"/>
        <v>-5.6847744227568664E-2</v>
      </c>
      <c r="G820" s="6">
        <f t="shared" si="156"/>
        <v>4.3447341962187691E-2</v>
      </c>
      <c r="H820" s="6">
        <f t="shared" si="156"/>
        <v>3.7339982961830387E-2</v>
      </c>
      <c r="I820" s="6">
        <f t="shared" si="152"/>
        <v>1.3546913460780408E-2</v>
      </c>
      <c r="J820" s="3" cm="1">
        <f t="array" ref="J820">B820*INDEX(AJ$3:AJ$7,2022-YEAR($A820))/1000000</f>
        <v>70.095018394110014</v>
      </c>
      <c r="K820" s="3" cm="1">
        <f t="array" ref="K820">C820*INDEX(AK$3:AK$7,2022-YEAR($A820))/1000000</f>
        <v>188.76525429499998</v>
      </c>
      <c r="L820" s="3" cm="1">
        <f t="array" ref="L820">D820*INDEX(AL$3:AL$7,2022-YEAR($A820))/1000000</f>
        <v>269.7408301648</v>
      </c>
      <c r="M820" s="3" cm="1">
        <f t="array" ref="M820">E820*INDEX(AM$3:AM$7,2022-YEAR($A820))/1000000</f>
        <v>760.49191622366402</v>
      </c>
      <c r="N820" s="3"/>
      <c r="O820" s="8">
        <v>43923</v>
      </c>
      <c r="P820" s="7">
        <f t="shared" si="157"/>
        <v>1082980.5831502231</v>
      </c>
      <c r="Q820" s="7">
        <f t="shared" si="153"/>
        <v>1094462.775426269</v>
      </c>
      <c r="R820" s="6">
        <f t="shared" si="154"/>
        <v>-7.1566263005844677E-2</v>
      </c>
      <c r="S820" s="9">
        <f t="shared" si="158"/>
        <v>0</v>
      </c>
      <c r="T820" s="7">
        <f t="shared" si="159"/>
        <v>255559.01606417529</v>
      </c>
      <c r="U820" s="7">
        <f t="shared" si="160"/>
        <v>277577.87249240448</v>
      </c>
      <c r="V820" s="7">
        <f t="shared" si="161"/>
        <v>273249.32418216567</v>
      </c>
      <c r="W820" s="7">
        <f t="shared" si="162"/>
        <v>276594.37041147769</v>
      </c>
      <c r="X820" s="7">
        <f t="shared" si="163"/>
        <v>241031.06248390995</v>
      </c>
      <c r="Y820" s="7">
        <f t="shared" si="163"/>
        <v>289637.89323971851</v>
      </c>
      <c r="Z820" s="7">
        <f t="shared" si="163"/>
        <v>283452.44929145946</v>
      </c>
      <c r="AA820" s="7">
        <f t="shared" si="163"/>
        <v>280341.37041118101</v>
      </c>
      <c r="AB820" s="7" cm="1">
        <f t="array" ref="AB820">SUM(ABS(T820:W820-X819:AA819))</f>
        <v>0</v>
      </c>
      <c r="AC820" s="6">
        <f t="shared" si="164"/>
        <v>0.22022773902934586</v>
      </c>
      <c r="AD820" s="6">
        <f t="shared" si="164"/>
        <v>0.26463932784457739</v>
      </c>
      <c r="AE820" s="6">
        <f t="shared" si="164"/>
        <v>0.25898774783003559</v>
      </c>
      <c r="AF820" s="6">
        <f t="shared" si="155"/>
        <v>0.25614518529604102</v>
      </c>
    </row>
    <row r="821" spans="1:32" x14ac:dyDescent="0.25">
      <c r="A821" s="1">
        <v>43924</v>
      </c>
      <c r="B821" s="3">
        <v>124.519997</v>
      </c>
      <c r="C821" s="5">
        <v>43.830002</v>
      </c>
      <c r="D821" s="3">
        <v>84.050003000000004</v>
      </c>
      <c r="E821" s="3">
        <v>1092.6999510000001</v>
      </c>
      <c r="F821" s="6">
        <f t="shared" si="156"/>
        <v>1.0140342584741058E-2</v>
      </c>
      <c r="G821" s="6">
        <f t="shared" si="156"/>
        <v>-2.7303526113685583E-3</v>
      </c>
      <c r="H821" s="6">
        <f t="shared" si="156"/>
        <v>-3.9538326144707425E-2</v>
      </c>
      <c r="I821" s="6">
        <f t="shared" si="152"/>
        <v>-2.178104202067066E-2</v>
      </c>
      <c r="J821" s="3" cm="1">
        <f t="array" ref="J821">B821*INDEX(AJ$3:AJ$7,2022-YEAR($A821))/1000000</f>
        <v>70.805805894110009</v>
      </c>
      <c r="K821" s="3" cm="1">
        <f t="array" ref="K821">C821*INDEX(AK$3:AK$7,2022-YEAR($A821))/1000000</f>
        <v>188.24985859</v>
      </c>
      <c r="L821" s="3" cm="1">
        <f t="array" ref="L821">D821*INDEX(AL$3:AL$7,2022-YEAR($A821))/1000000</f>
        <v>259.0757292472</v>
      </c>
      <c r="M821" s="3" cm="1">
        <f t="array" ref="M821">E821*INDEX(AM$3:AM$7,2022-YEAR($A821))/1000000</f>
        <v>743.92760984001598</v>
      </c>
      <c r="N821" s="3"/>
      <c r="O821" s="8">
        <v>43924</v>
      </c>
      <c r="P821" s="7">
        <f t="shared" si="157"/>
        <v>1094462.775426269</v>
      </c>
      <c r="Q821" s="7">
        <f t="shared" si="153"/>
        <v>1078802.7368396013</v>
      </c>
      <c r="R821" s="6">
        <f t="shared" si="154"/>
        <v>1.0602399022377584E-2</v>
      </c>
      <c r="S821" s="9">
        <f t="shared" si="158"/>
        <v>0</v>
      </c>
      <c r="T821" s="7">
        <f t="shared" si="159"/>
        <v>241031.06248390995</v>
      </c>
      <c r="U821" s="7">
        <f t="shared" si="160"/>
        <v>289637.89323971851</v>
      </c>
      <c r="V821" s="7">
        <f t="shared" si="161"/>
        <v>283452.44929145946</v>
      </c>
      <c r="W821" s="7">
        <f t="shared" si="162"/>
        <v>280341.37041118101</v>
      </c>
      <c r="X821" s="7">
        <f t="shared" si="163"/>
        <v>243475.2000310609</v>
      </c>
      <c r="Y821" s="7">
        <f t="shared" si="163"/>
        <v>288847.07966156013</v>
      </c>
      <c r="Z821" s="7">
        <f t="shared" si="163"/>
        <v>272245.21390485758</v>
      </c>
      <c r="AA821" s="7">
        <f t="shared" si="163"/>
        <v>274235.2432421227</v>
      </c>
      <c r="AB821" s="7" cm="1">
        <f t="array" ref="AB821">SUM(ABS(T821:W821-X820:AA820))</f>
        <v>0</v>
      </c>
      <c r="AC821" s="6">
        <f t="shared" si="164"/>
        <v>0.22569019498813278</v>
      </c>
      <c r="AD821" s="6">
        <f t="shared" si="164"/>
        <v>0.26774781876040654</v>
      </c>
      <c r="AE821" s="6">
        <f t="shared" si="164"/>
        <v>0.25235866077093161</v>
      </c>
      <c r="AF821" s="6">
        <f t="shared" si="155"/>
        <v>0.25420332548052904</v>
      </c>
    </row>
    <row r="822" spans="1:32" x14ac:dyDescent="0.25">
      <c r="A822" s="1">
        <v>43927</v>
      </c>
      <c r="B822" s="3">
        <v>148.770004</v>
      </c>
      <c r="C822" s="5">
        <v>46.669998</v>
      </c>
      <c r="D822" s="3">
        <v>89.459998999999996</v>
      </c>
      <c r="E822" s="3">
        <v>1183.1899410000001</v>
      </c>
      <c r="F822" s="6">
        <f t="shared" si="156"/>
        <v>0.1947478925814623</v>
      </c>
      <c r="G822" s="6">
        <f t="shared" si="156"/>
        <v>6.479570774375043E-2</v>
      </c>
      <c r="H822" s="6">
        <f t="shared" si="156"/>
        <v>6.4366398654381873E-2</v>
      </c>
      <c r="I822" s="6">
        <f t="shared" si="152"/>
        <v>8.2813209534041698E-2</v>
      </c>
      <c r="J822" s="3" cm="1">
        <f t="array" ref="J822">B822*INDEX(AJ$3:AJ$7,2022-YEAR($A822))/1000000</f>
        <v>84.595087374520006</v>
      </c>
      <c r="K822" s="3" cm="1">
        <f t="array" ref="K822">C822*INDEX(AK$3:AK$7,2022-YEAR($A822))/1000000</f>
        <v>200.44764140999999</v>
      </c>
      <c r="L822" s="3" cm="1">
        <f t="array" ref="L822">D822*INDEX(AL$3:AL$7,2022-YEAR($A822))/1000000</f>
        <v>275.75150091759997</v>
      </c>
      <c r="M822" s="3" cm="1">
        <f t="array" ref="M822">E822*INDEX(AM$3:AM$7,2022-YEAR($A822))/1000000</f>
        <v>805.53464287185614</v>
      </c>
      <c r="N822" s="3"/>
      <c r="O822" s="8">
        <v>43927</v>
      </c>
      <c r="P822" s="7">
        <f t="shared" si="157"/>
        <v>1078802.7368396013</v>
      </c>
      <c r="Q822" s="7">
        <f t="shared" si="153"/>
        <v>1185168.8145280629</v>
      </c>
      <c r="R822" s="6">
        <f t="shared" si="154"/>
        <v>-1.4308425044943673E-2</v>
      </c>
      <c r="S822" s="9">
        <f t="shared" si="158"/>
        <v>0</v>
      </c>
      <c r="T822" s="7">
        <f t="shared" si="159"/>
        <v>243475.2000310609</v>
      </c>
      <c r="U822" s="7">
        <f t="shared" si="160"/>
        <v>288847.07966156013</v>
      </c>
      <c r="V822" s="7">
        <f t="shared" si="161"/>
        <v>272245.21390485758</v>
      </c>
      <c r="W822" s="7">
        <f t="shared" si="162"/>
        <v>274235.2432421227</v>
      </c>
      <c r="X822" s="7">
        <f t="shared" si="163"/>
        <v>290891.48213295994</v>
      </c>
      <c r="Y822" s="7">
        <f t="shared" si="163"/>
        <v>307563.13061794639</v>
      </c>
      <c r="Z822" s="7">
        <f t="shared" si="163"/>
        <v>289768.6578748051</v>
      </c>
      <c r="AA822" s="7">
        <f t="shared" si="163"/>
        <v>296945.54390235152</v>
      </c>
      <c r="AB822" s="7" cm="1">
        <f t="array" ref="AB822">SUM(ABS(T822:W822-X821:AA821))</f>
        <v>0</v>
      </c>
      <c r="AC822" s="6">
        <f t="shared" si="164"/>
        <v>0.24544307829158804</v>
      </c>
      <c r="AD822" s="6">
        <f t="shared" si="164"/>
        <v>0.25950997600322345</v>
      </c>
      <c r="AE822" s="6">
        <f t="shared" si="164"/>
        <v>0.24449568223763268</v>
      </c>
      <c r="AF822" s="6">
        <f t="shared" si="155"/>
        <v>0.25055126346755585</v>
      </c>
    </row>
    <row r="823" spans="1:32" x14ac:dyDescent="0.25">
      <c r="A823" s="1">
        <v>43928</v>
      </c>
      <c r="B823" s="3">
        <v>141.58000200000001</v>
      </c>
      <c r="C823" s="5">
        <v>46.509998000000003</v>
      </c>
      <c r="D823" s="3">
        <v>90.639999000000003</v>
      </c>
      <c r="E823" s="3">
        <v>1182.5600589999999</v>
      </c>
      <c r="F823" s="6">
        <f t="shared" si="156"/>
        <v>-4.8329648495539446E-2</v>
      </c>
      <c r="G823" s="6">
        <f t="shared" si="156"/>
        <v>-3.4283266950214664E-3</v>
      </c>
      <c r="H823" s="6">
        <f t="shared" si="156"/>
        <v>1.3190252774315514E-2</v>
      </c>
      <c r="I823" s="6">
        <f t="shared" si="152"/>
        <v>-5.323591573705988E-4</v>
      </c>
      <c r="J823" s="3" cm="1">
        <f t="array" ref="J823">B823*INDEX(AJ$3:AJ$7,2022-YEAR($A823))/1000000</f>
        <v>80.506636537260007</v>
      </c>
      <c r="K823" s="3" cm="1">
        <f t="array" ref="K823">C823*INDEX(AK$3:AK$7,2022-YEAR($A823))/1000000</f>
        <v>199.76044141000003</v>
      </c>
      <c r="L823" s="3" cm="1">
        <f t="array" ref="L823">D823*INDEX(AL$3:AL$7,2022-YEAR($A823))/1000000</f>
        <v>279.38873291760001</v>
      </c>
      <c r="M823" s="3" cm="1">
        <f t="array" ref="M823">E823*INDEX(AM$3:AM$7,2022-YEAR($A823))/1000000</f>
        <v>805.10580912814396</v>
      </c>
      <c r="N823" s="3"/>
      <c r="O823" s="8">
        <v>43928</v>
      </c>
      <c r="P823" s="7">
        <f t="shared" si="157"/>
        <v>1185168.8145280629</v>
      </c>
      <c r="Q823" s="7">
        <f t="shared" si="153"/>
        <v>1173719.7447190348</v>
      </c>
      <c r="R823" s="6">
        <f t="shared" si="154"/>
        <v>9.8596410684001157E-2</v>
      </c>
      <c r="S823" s="9">
        <f t="shared" si="158"/>
        <v>0</v>
      </c>
      <c r="T823" s="7">
        <f t="shared" si="159"/>
        <v>290891.48213295994</v>
      </c>
      <c r="U823" s="7">
        <f t="shared" si="160"/>
        <v>307563.13061794639</v>
      </c>
      <c r="V823" s="7">
        <f t="shared" si="161"/>
        <v>289768.6578748051</v>
      </c>
      <c r="W823" s="7">
        <f t="shared" si="162"/>
        <v>296945.54390235152</v>
      </c>
      <c r="X823" s="7">
        <f t="shared" si="163"/>
        <v>276832.79905112745</v>
      </c>
      <c r="Y823" s="7">
        <f t="shared" si="163"/>
        <v>306508.70372684451</v>
      </c>
      <c r="Z823" s="7">
        <f t="shared" si="163"/>
        <v>293590.77971824788</v>
      </c>
      <c r="AA823" s="7">
        <f t="shared" si="163"/>
        <v>296787.46222281473</v>
      </c>
      <c r="AB823" s="7" cm="1">
        <f t="array" ref="AB823">SUM(ABS(T823:W823-X822:AA822))</f>
        <v>0</v>
      </c>
      <c r="AC823" s="6">
        <f t="shared" si="164"/>
        <v>0.235859369578379</v>
      </c>
      <c r="AD823" s="6">
        <f t="shared" si="164"/>
        <v>0.26114300718372646</v>
      </c>
      <c r="AE823" s="6">
        <f t="shared" si="164"/>
        <v>0.25013703743096499</v>
      </c>
      <c r="AF823" s="6">
        <f t="shared" si="155"/>
        <v>0.25286058580692938</v>
      </c>
    </row>
    <row r="824" spans="1:32" x14ac:dyDescent="0.25">
      <c r="A824" s="1">
        <v>43929</v>
      </c>
      <c r="B824" s="3">
        <v>146.86999499999999</v>
      </c>
      <c r="C824" s="5">
        <v>47.82</v>
      </c>
      <c r="D824" s="3">
        <v>94.300003000000004</v>
      </c>
      <c r="E824" s="3">
        <v>1207</v>
      </c>
      <c r="F824" s="6">
        <f t="shared" si="156"/>
        <v>3.7363984498319125E-2</v>
      </c>
      <c r="G824" s="6">
        <f t="shared" si="156"/>
        <v>2.8166030022189981E-2</v>
      </c>
      <c r="H824" s="6">
        <f t="shared" si="156"/>
        <v>4.0379567965352692E-2</v>
      </c>
      <c r="I824" s="6">
        <f t="shared" si="152"/>
        <v>2.0666976542964788E-2</v>
      </c>
      <c r="J824" s="3" cm="1">
        <f t="array" ref="J824">B824*INDEX(AJ$3:AJ$7,2022-YEAR($A824))/1000000</f>
        <v>83.514685256849987</v>
      </c>
      <c r="K824" s="3" cm="1">
        <f t="array" ref="K824">C824*INDEX(AK$3:AK$7,2022-YEAR($A824))/1000000</f>
        <v>205.3869</v>
      </c>
      <c r="L824" s="3" cm="1">
        <f t="array" ref="L824">D824*INDEX(AL$3:AL$7,2022-YEAR($A824))/1000000</f>
        <v>290.67032924720002</v>
      </c>
      <c r="M824" s="3" cm="1">
        <f t="array" ref="M824">E824*INDEX(AM$3:AM$7,2022-YEAR($A824))/1000000</f>
        <v>821.744912</v>
      </c>
      <c r="N824" s="3"/>
      <c r="O824" s="8">
        <v>43929</v>
      </c>
      <c r="P824" s="7">
        <f t="shared" si="157"/>
        <v>1173719.7447190348</v>
      </c>
      <c r="Q824" s="7">
        <f t="shared" si="153"/>
        <v>1210685.2228462789</v>
      </c>
      <c r="R824" s="6">
        <f t="shared" si="154"/>
        <v>-9.6602860864063445E-3</v>
      </c>
      <c r="S824" s="9">
        <f t="shared" si="158"/>
        <v>0</v>
      </c>
      <c r="T824" s="7">
        <f t="shared" si="159"/>
        <v>276832.79905112745</v>
      </c>
      <c r="U824" s="7">
        <f t="shared" si="160"/>
        <v>306508.70372684451</v>
      </c>
      <c r="V824" s="7">
        <f t="shared" si="161"/>
        <v>293590.77971824788</v>
      </c>
      <c r="W824" s="7">
        <f t="shared" si="162"/>
        <v>296787.46222281473</v>
      </c>
      <c r="X824" s="7">
        <f t="shared" si="163"/>
        <v>287176.3754635001</v>
      </c>
      <c r="Y824" s="7">
        <f t="shared" si="163"/>
        <v>315141.83707807737</v>
      </c>
      <c r="Z824" s="7">
        <f t="shared" si="163"/>
        <v>305445.84856188175</v>
      </c>
      <c r="AA824" s="7">
        <f t="shared" si="163"/>
        <v>302921.16174281971</v>
      </c>
      <c r="AB824" s="7" cm="1">
        <f t="array" ref="AB824">SUM(ABS(T824:W824-X823:AA823))</f>
        <v>0</v>
      </c>
      <c r="AC824" s="6">
        <f t="shared" si="164"/>
        <v>0.23720152029968483</v>
      </c>
      <c r="AD824" s="6">
        <f t="shared" si="164"/>
        <v>0.26030039115963588</v>
      </c>
      <c r="AE824" s="6">
        <f t="shared" si="164"/>
        <v>0.25229171282341184</v>
      </c>
      <c r="AF824" s="6">
        <f t="shared" si="155"/>
        <v>0.25020637571726745</v>
      </c>
    </row>
    <row r="825" spans="1:32" x14ac:dyDescent="0.25">
      <c r="A825" s="1">
        <v>43930</v>
      </c>
      <c r="B825" s="3">
        <v>151.83999600000001</v>
      </c>
      <c r="C825" s="5">
        <v>49</v>
      </c>
      <c r="D825" s="3">
        <v>102.760002</v>
      </c>
      <c r="E825" s="3">
        <v>1206.5699460000001</v>
      </c>
      <c r="F825" s="6">
        <f t="shared" si="156"/>
        <v>3.3839457814375473E-2</v>
      </c>
      <c r="G825" s="6">
        <f t="shared" si="156"/>
        <v>2.4675867837724796E-2</v>
      </c>
      <c r="H825" s="6">
        <f t="shared" si="156"/>
        <v>8.9713666286945992E-2</v>
      </c>
      <c r="I825" s="6">
        <f t="shared" si="152"/>
        <v>-3.5629991714991593E-4</v>
      </c>
      <c r="J825" s="3" cm="1">
        <f t="array" ref="J825">B825*INDEX(AJ$3:AJ$7,2022-YEAR($A825))/1000000</f>
        <v>86.340776925480014</v>
      </c>
      <c r="K825" s="3" cm="1">
        <f t="array" ref="K825">C825*INDEX(AK$3:AK$7,2022-YEAR($A825))/1000000</f>
        <v>210.45500000000001</v>
      </c>
      <c r="L825" s="3" cm="1">
        <f t="array" ref="L825">D825*INDEX(AL$3:AL$7,2022-YEAR($A825))/1000000</f>
        <v>316.74743016479999</v>
      </c>
      <c r="M825" s="3" cm="1">
        <f t="array" ref="M825">E825*INDEX(AM$3:AM$7,2022-YEAR($A825))/1000000</f>
        <v>821.45212435593601</v>
      </c>
      <c r="N825" s="3"/>
      <c r="O825" s="8">
        <v>43930</v>
      </c>
      <c r="P825" s="7">
        <f t="shared" si="157"/>
        <v>1210685.2228462789</v>
      </c>
      <c r="Q825" s="7">
        <f t="shared" si="153"/>
        <v>1255474.2501527192</v>
      </c>
      <c r="R825" s="6">
        <f t="shared" si="154"/>
        <v>3.1494296908239239E-2</v>
      </c>
      <c r="S825" s="9">
        <f t="shared" si="158"/>
        <v>0</v>
      </c>
      <c r="T825" s="7">
        <f t="shared" si="159"/>
        <v>287176.3754635001</v>
      </c>
      <c r="U825" s="7">
        <f t="shared" si="160"/>
        <v>315141.83707807737</v>
      </c>
      <c r="V825" s="7">
        <f t="shared" si="161"/>
        <v>305445.84856188175</v>
      </c>
      <c r="W825" s="7">
        <f t="shared" si="162"/>
        <v>302921.16174281971</v>
      </c>
      <c r="X825" s="7">
        <f t="shared" si="163"/>
        <v>296894.26830628241</v>
      </c>
      <c r="Y825" s="7">
        <f t="shared" si="163"/>
        <v>322918.23539995379</v>
      </c>
      <c r="Z825" s="7">
        <f t="shared" si="163"/>
        <v>332848.51548849541</v>
      </c>
      <c r="AA825" s="7">
        <f t="shared" si="163"/>
        <v>302813.23095798778</v>
      </c>
      <c r="AB825" s="7" cm="1">
        <f t="array" ref="AB825">SUM(ABS(T825:W825-X824:AA824))</f>
        <v>0</v>
      </c>
      <c r="AC825" s="6">
        <f t="shared" si="164"/>
        <v>0.23647977508910867</v>
      </c>
      <c r="AD825" s="6">
        <f t="shared" si="164"/>
        <v>0.25720817082522651</v>
      </c>
      <c r="AE825" s="6">
        <f t="shared" si="164"/>
        <v>0.26511775565927126</v>
      </c>
      <c r="AF825" s="6">
        <f t="shared" si="155"/>
        <v>0.24119429842639367</v>
      </c>
    </row>
    <row r="826" spans="1:32" x14ac:dyDescent="0.25">
      <c r="A826" s="1">
        <v>43934</v>
      </c>
      <c r="B826" s="3">
        <v>147.33000200000001</v>
      </c>
      <c r="C826" s="5">
        <v>46.93</v>
      </c>
      <c r="D826" s="3">
        <v>98.190002000000007</v>
      </c>
      <c r="E826" s="3">
        <v>1210.410034</v>
      </c>
      <c r="F826" s="6">
        <f t="shared" si="156"/>
        <v>-2.9702279496898853E-2</v>
      </c>
      <c r="G826" s="6">
        <f t="shared" si="156"/>
        <v>-4.2244897959183625E-2</v>
      </c>
      <c r="H826" s="6">
        <f t="shared" si="156"/>
        <v>-4.4472556549775E-2</v>
      </c>
      <c r="I826" s="6">
        <f t="shared" si="152"/>
        <v>3.1826484761454665E-3</v>
      </c>
      <c r="J826" s="3" cm="1">
        <f t="array" ref="J826">B826*INDEX(AJ$3:AJ$7,2022-YEAR($A826))/1000000</f>
        <v>83.776259037260004</v>
      </c>
      <c r="K826" s="3" cm="1">
        <f t="array" ref="K826">C826*INDEX(AK$3:AK$7,2022-YEAR($A826))/1000000</f>
        <v>201.56434999999999</v>
      </c>
      <c r="L826" s="3" cm="1">
        <f t="array" ref="L826">D826*INDEX(AL$3:AL$7,2022-YEAR($A826))/1000000</f>
        <v>302.66086216480005</v>
      </c>
      <c r="M826" s="3" cm="1">
        <f t="array" ref="M826">E826*INDEX(AM$3:AM$7,2022-YEAR($A826))/1000000</f>
        <v>824.06651770774397</v>
      </c>
      <c r="N826" s="3"/>
      <c r="O826" s="8">
        <v>43934</v>
      </c>
      <c r="P826" s="7">
        <f t="shared" si="157"/>
        <v>1255474.2501527192</v>
      </c>
      <c r="Q826" s="7">
        <f t="shared" si="153"/>
        <v>1219175.2893513225</v>
      </c>
      <c r="R826" s="6">
        <f t="shared" si="154"/>
        <v>3.6994774910313E-2</v>
      </c>
      <c r="S826" s="9">
        <f t="shared" si="158"/>
        <v>0</v>
      </c>
      <c r="T826" s="7">
        <f t="shared" si="159"/>
        <v>296894.26830628241</v>
      </c>
      <c r="U826" s="7">
        <f t="shared" si="160"/>
        <v>322918.23539995379</v>
      </c>
      <c r="V826" s="7">
        <f t="shared" si="161"/>
        <v>332848.51548849541</v>
      </c>
      <c r="W826" s="7">
        <f t="shared" si="162"/>
        <v>302813.23095798778</v>
      </c>
      <c r="X826" s="7">
        <f t="shared" si="163"/>
        <v>288075.83176802192</v>
      </c>
      <c r="Y826" s="7">
        <f t="shared" si="163"/>
        <v>309276.5874963231</v>
      </c>
      <c r="Z826" s="7">
        <f t="shared" si="163"/>
        <v>318045.89106092462</v>
      </c>
      <c r="AA826" s="7">
        <f t="shared" si="163"/>
        <v>303776.97902605293</v>
      </c>
      <c r="AB826" s="7" cm="1">
        <f t="array" ref="AB826">SUM(ABS(T826:W826-X825:AA825))</f>
        <v>0</v>
      </c>
      <c r="AC826" s="6">
        <f t="shared" si="164"/>
        <v>0.23628745946884824</v>
      </c>
      <c r="AD826" s="6">
        <f t="shared" si="164"/>
        <v>0.25367688321576598</v>
      </c>
      <c r="AE826" s="6">
        <f t="shared" si="164"/>
        <v>0.26086969924574582</v>
      </c>
      <c r="AF826" s="6">
        <f t="shared" si="155"/>
        <v>0.24916595806964009</v>
      </c>
    </row>
    <row r="827" spans="1:32" x14ac:dyDescent="0.25">
      <c r="A827" s="1">
        <v>43935</v>
      </c>
      <c r="B827" s="3">
        <v>141</v>
      </c>
      <c r="C827" s="5">
        <v>48.919998</v>
      </c>
      <c r="D827" s="3">
        <v>95.5</v>
      </c>
      <c r="E827" s="3">
        <v>1265.2299800000001</v>
      </c>
      <c r="F827" s="6">
        <f t="shared" si="156"/>
        <v>-4.2964785950386442E-2</v>
      </c>
      <c r="G827" s="6">
        <f t="shared" si="156"/>
        <v>4.2403537183038464E-2</v>
      </c>
      <c r="H827" s="6">
        <f t="shared" si="156"/>
        <v>-2.7395884970040085E-2</v>
      </c>
      <c r="I827" s="6">
        <f t="shared" si="152"/>
        <v>4.5290392891769393E-2</v>
      </c>
      <c r="J827" s="3" cm="1">
        <f t="array" ref="J827">B827*INDEX(AJ$3:AJ$7,2022-YEAR($A827))/1000000</f>
        <v>80.176829999999995</v>
      </c>
      <c r="K827" s="3" cm="1">
        <f t="array" ref="K827">C827*INDEX(AK$3:AK$7,2022-YEAR($A827))/1000000</f>
        <v>210.11139141000001</v>
      </c>
      <c r="L827" s="3" cm="1">
        <f t="array" ref="L827">D827*INDEX(AL$3:AL$7,2022-YEAR($A827))/1000000</f>
        <v>294.36919999999998</v>
      </c>
      <c r="M827" s="3" cm="1">
        <f t="array" ref="M827">E827*INDEX(AM$3:AM$7,2022-YEAR($A827))/1000000</f>
        <v>861.38881406368</v>
      </c>
      <c r="N827" s="3"/>
      <c r="O827" s="8">
        <v>43935</v>
      </c>
      <c r="P827" s="7">
        <f t="shared" si="157"/>
        <v>1219175.2893513225</v>
      </c>
      <c r="Q827" s="7">
        <f t="shared" si="153"/>
        <v>1224957.6242645392</v>
      </c>
      <c r="R827" s="6">
        <f t="shared" si="154"/>
        <v>-2.8912549020405076E-2</v>
      </c>
      <c r="S827" s="9">
        <f t="shared" si="158"/>
        <v>0</v>
      </c>
      <c r="T827" s="7">
        <f t="shared" si="159"/>
        <v>288075.83176802192</v>
      </c>
      <c r="U827" s="7">
        <f t="shared" si="160"/>
        <v>309276.5874963231</v>
      </c>
      <c r="V827" s="7">
        <f t="shared" si="161"/>
        <v>318045.89106092462</v>
      </c>
      <c r="W827" s="7">
        <f t="shared" si="162"/>
        <v>303776.97902605293</v>
      </c>
      <c r="X827" s="7">
        <f t="shared" si="163"/>
        <v>275698.71531862934</v>
      </c>
      <c r="Y827" s="7">
        <f t="shared" si="163"/>
        <v>322391.00877406669</v>
      </c>
      <c r="Z827" s="7">
        <f t="shared" si="163"/>
        <v>309332.74241422565</v>
      </c>
      <c r="AA827" s="7">
        <f t="shared" si="163"/>
        <v>317535.15775761765</v>
      </c>
      <c r="AB827" s="7" cm="1">
        <f t="array" ref="AB827">SUM(ABS(T827:W827-X826:AA826))</f>
        <v>0</v>
      </c>
      <c r="AC827" s="6">
        <f t="shared" si="164"/>
        <v>0.22506796141961075</v>
      </c>
      <c r="AD827" s="6">
        <f t="shared" si="164"/>
        <v>0.26318543791882537</v>
      </c>
      <c r="AE827" s="6">
        <f t="shared" si="164"/>
        <v>0.25252525988394747</v>
      </c>
      <c r="AF827" s="6">
        <f t="shared" si="155"/>
        <v>0.25922134077761649</v>
      </c>
    </row>
    <row r="828" spans="1:32" x14ac:dyDescent="0.25">
      <c r="A828" s="1">
        <v>43936</v>
      </c>
      <c r="B828" s="3">
        <v>145.979996</v>
      </c>
      <c r="C828" s="5">
        <v>47.610000999999997</v>
      </c>
      <c r="D828" s="3">
        <v>90.790001000000004</v>
      </c>
      <c r="E828" s="3">
        <v>1257.3000489999999</v>
      </c>
      <c r="F828" s="6">
        <f t="shared" si="156"/>
        <v>3.5319120567375961E-2</v>
      </c>
      <c r="G828" s="6">
        <f t="shared" si="156"/>
        <v>-2.6778353506882846E-2</v>
      </c>
      <c r="H828" s="6">
        <f t="shared" si="156"/>
        <v>-4.9319361256544458E-2</v>
      </c>
      <c r="I828" s="6">
        <f t="shared" si="152"/>
        <v>-6.2675806970683423E-3</v>
      </c>
      <c r="J828" s="3" cm="1">
        <f t="array" ref="J828">B828*INDEX(AJ$3:AJ$7,2022-YEAR($A828))/1000000</f>
        <v>83.008605125480003</v>
      </c>
      <c r="K828" s="3" cm="1">
        <f t="array" ref="K828">C828*INDEX(AK$3:AK$7,2022-YEAR($A828))/1000000</f>
        <v>204.48495429499999</v>
      </c>
      <c r="L828" s="3" cm="1">
        <f t="array" ref="L828">D828*INDEX(AL$3:AL$7,2022-YEAR($A828))/1000000</f>
        <v>279.85109908240003</v>
      </c>
      <c r="M828" s="3" cm="1">
        <f t="array" ref="M828">E828*INDEX(AM$3:AM$7,2022-YEAR($A828))/1000000</f>
        <v>855.98999015998402</v>
      </c>
      <c r="N828" s="3"/>
      <c r="O828" s="8">
        <v>43936</v>
      </c>
      <c r="P828" s="7">
        <f t="shared" si="157"/>
        <v>1224957.6242645392</v>
      </c>
      <c r="Q828" s="7">
        <f t="shared" si="153"/>
        <v>1208815.6895337491</v>
      </c>
      <c r="R828" s="6">
        <f t="shared" si="154"/>
        <v>4.7428248946002061E-3</v>
      </c>
      <c r="S828" s="9">
        <f t="shared" si="158"/>
        <v>0</v>
      </c>
      <c r="T828" s="7">
        <f t="shared" si="159"/>
        <v>275698.71531862934</v>
      </c>
      <c r="U828" s="7">
        <f t="shared" si="160"/>
        <v>322391.00877406669</v>
      </c>
      <c r="V828" s="7">
        <f t="shared" si="161"/>
        <v>309332.74241422565</v>
      </c>
      <c r="W828" s="7">
        <f t="shared" si="162"/>
        <v>317535.15775761765</v>
      </c>
      <c r="X828" s="7">
        <f t="shared" si="163"/>
        <v>285436.15148523869</v>
      </c>
      <c r="Y828" s="7">
        <f t="shared" si="163"/>
        <v>313757.90837367414</v>
      </c>
      <c r="Z828" s="7">
        <f t="shared" si="163"/>
        <v>294076.64914262085</v>
      </c>
      <c r="AA828" s="7">
        <f t="shared" si="163"/>
        <v>315544.98053221544</v>
      </c>
      <c r="AB828" s="7" cm="1">
        <f t="array" ref="AB828">SUM(ABS(T828:W828-X827:AA827))</f>
        <v>0</v>
      </c>
      <c r="AC828" s="6">
        <f t="shared" si="164"/>
        <v>0.23612876136256467</v>
      </c>
      <c r="AD828" s="6">
        <f t="shared" si="164"/>
        <v>0.25955810392789769</v>
      </c>
      <c r="AE828" s="6">
        <f t="shared" si="164"/>
        <v>0.24327666466345155</v>
      </c>
      <c r="AF828" s="6">
        <f t="shared" si="155"/>
        <v>0.2610364700460861</v>
      </c>
    </row>
    <row r="829" spans="1:32" x14ac:dyDescent="0.25">
      <c r="A829" s="1">
        <v>43937</v>
      </c>
      <c r="B829" s="3">
        <v>134.240005</v>
      </c>
      <c r="C829" s="5">
        <v>47.099997999999999</v>
      </c>
      <c r="D829" s="3">
        <v>87.330001999999993</v>
      </c>
      <c r="E829" s="3">
        <v>1257.4300539999999</v>
      </c>
      <c r="F829" s="6">
        <f t="shared" si="156"/>
        <v>-8.0421916164458596E-2</v>
      </c>
      <c r="G829" s="6">
        <f t="shared" si="156"/>
        <v>-1.0712098073679899E-2</v>
      </c>
      <c r="H829" s="6">
        <f t="shared" si="156"/>
        <v>-3.8109912566252846E-2</v>
      </c>
      <c r="I829" s="6">
        <f t="shared" si="152"/>
        <v>1.034001391342354E-4</v>
      </c>
      <c r="J829" s="3" cm="1">
        <f t="array" ref="J829">B829*INDEX(AJ$3:AJ$7,2022-YEAR($A829))/1000000</f>
        <v>76.332894043149992</v>
      </c>
      <c r="K829" s="3" cm="1">
        <f t="array" ref="K829">C829*INDEX(AK$3:AK$7,2022-YEAR($A829))/1000000</f>
        <v>202.29449141000001</v>
      </c>
      <c r="L829" s="3" cm="1">
        <f t="array" ref="L829">D829*INDEX(AL$3:AL$7,2022-YEAR($A829))/1000000</f>
        <v>269.18599816479997</v>
      </c>
      <c r="M829" s="3" cm="1">
        <f t="array" ref="M829">E829*INDEX(AM$3:AM$7,2022-YEAR($A829))/1000000</f>
        <v>856.07849964406398</v>
      </c>
      <c r="N829" s="3"/>
      <c r="O829" s="8">
        <v>43937</v>
      </c>
      <c r="P829" s="7">
        <f t="shared" si="157"/>
        <v>1208815.6895337491</v>
      </c>
      <c r="Q829" s="7">
        <f t="shared" si="153"/>
        <v>1171324.7538110944</v>
      </c>
      <c r="R829" s="6">
        <f t="shared" si="154"/>
        <v>-1.3177545419566394E-2</v>
      </c>
      <c r="S829" s="9">
        <f t="shared" si="158"/>
        <v>0</v>
      </c>
      <c r="T829" s="7">
        <f t="shared" si="159"/>
        <v>285436.15148523869</v>
      </c>
      <c r="U829" s="7">
        <f t="shared" si="160"/>
        <v>313757.90837367414</v>
      </c>
      <c r="V829" s="7">
        <f t="shared" si="161"/>
        <v>294076.64914262085</v>
      </c>
      <c r="W829" s="7">
        <f t="shared" si="162"/>
        <v>315544.98053221544</v>
      </c>
      <c r="X829" s="7">
        <f t="shared" si="163"/>
        <v>262480.82924018713</v>
      </c>
      <c r="Y829" s="7">
        <f t="shared" si="163"/>
        <v>310396.90288778266</v>
      </c>
      <c r="Z829" s="7">
        <f t="shared" si="163"/>
        <v>282869.41375601891</v>
      </c>
      <c r="AA829" s="7">
        <f t="shared" si="163"/>
        <v>315577.60792710556</v>
      </c>
      <c r="AB829" s="7" cm="1">
        <f t="array" ref="AB829">SUM(ABS(T829:W829-X828:AA828))</f>
        <v>0</v>
      </c>
      <c r="AC829" s="6">
        <f t="shared" si="164"/>
        <v>0.22408886040029746</v>
      </c>
      <c r="AD829" s="6">
        <f t="shared" si="164"/>
        <v>0.26499645113608006</v>
      </c>
      <c r="AE829" s="6">
        <f t="shared" si="164"/>
        <v>0.24149529226259203</v>
      </c>
      <c r="AF829" s="6">
        <f t="shared" si="155"/>
        <v>0.26941939620103034</v>
      </c>
    </row>
    <row r="830" spans="1:32" x14ac:dyDescent="0.25">
      <c r="A830" s="1">
        <v>43938</v>
      </c>
      <c r="B830" s="3">
        <v>154</v>
      </c>
      <c r="C830" s="5">
        <v>48.060001</v>
      </c>
      <c r="D830" s="3">
        <v>95.18</v>
      </c>
      <c r="E830" s="3">
        <v>1279</v>
      </c>
      <c r="F830" s="6">
        <f t="shared" si="156"/>
        <v>0.14719900375450679</v>
      </c>
      <c r="G830" s="6">
        <f t="shared" si="156"/>
        <v>2.0382230164850634E-2</v>
      </c>
      <c r="H830" s="6">
        <f t="shared" si="156"/>
        <v>8.9888902098044232E-2</v>
      </c>
      <c r="I830" s="6">
        <f t="shared" si="152"/>
        <v>1.7153992726183231E-2</v>
      </c>
      <c r="J830" s="3" cm="1">
        <f t="array" ref="J830">B830*INDEX(AJ$3:AJ$7,2022-YEAR($A830))/1000000</f>
        <v>87.569019999999995</v>
      </c>
      <c r="K830" s="3" cm="1">
        <f t="array" ref="K830">C830*INDEX(AK$3:AK$7,2022-YEAR($A830))/1000000</f>
        <v>206.41770429499999</v>
      </c>
      <c r="L830" s="3" cm="1">
        <f t="array" ref="L830">D830*INDEX(AL$3:AL$7,2022-YEAR($A830))/1000000</f>
        <v>293.38283200000001</v>
      </c>
      <c r="M830" s="3" cm="1">
        <f t="array" ref="M830">E830*INDEX(AM$3:AM$7,2022-YEAR($A830))/1000000</f>
        <v>870.76366399999995</v>
      </c>
      <c r="N830" s="3"/>
      <c r="O830" s="8">
        <v>43938</v>
      </c>
      <c r="P830" s="7">
        <f t="shared" si="157"/>
        <v>1171324.7538110944</v>
      </c>
      <c r="Q830" s="7">
        <f t="shared" si="153"/>
        <v>1247128.488527596</v>
      </c>
      <c r="R830" s="6">
        <f t="shared" si="154"/>
        <v>-3.1014600527823455E-2</v>
      </c>
      <c r="S830" s="9">
        <f t="shared" si="158"/>
        <v>0</v>
      </c>
      <c r="T830" s="7">
        <f t="shared" si="159"/>
        <v>262480.82924018713</v>
      </c>
      <c r="U830" s="7">
        <f t="shared" si="160"/>
        <v>310396.90288778266</v>
      </c>
      <c r="V830" s="7">
        <f t="shared" si="161"/>
        <v>282869.41375601891</v>
      </c>
      <c r="W830" s="7">
        <f t="shared" si="162"/>
        <v>315577.60792710556</v>
      </c>
      <c r="X830" s="7">
        <f t="shared" si="163"/>
        <v>301117.74580899946</v>
      </c>
      <c r="Y830" s="7">
        <f t="shared" si="163"/>
        <v>316723.48400489823</v>
      </c>
      <c r="Z830" s="7">
        <f t="shared" si="163"/>
        <v>308296.23479566484</v>
      </c>
      <c r="AA830" s="7">
        <f t="shared" si="163"/>
        <v>320991.0239180334</v>
      </c>
      <c r="AB830" s="7" cm="1">
        <f t="array" ref="AB830">SUM(ABS(T830:W830-X829:AA829))</f>
        <v>0</v>
      </c>
      <c r="AC830" s="6">
        <f t="shared" si="164"/>
        <v>0.24144885517330272</v>
      </c>
      <c r="AD830" s="6">
        <f t="shared" si="164"/>
        <v>0.25396219148103433</v>
      </c>
      <c r="AE830" s="6">
        <f t="shared" si="164"/>
        <v>0.24720486913072628</v>
      </c>
      <c r="AF830" s="6">
        <f t="shared" si="155"/>
        <v>0.25738408421493664</v>
      </c>
    </row>
    <row r="831" spans="1:32" x14ac:dyDescent="0.25">
      <c r="A831" s="1">
        <v>43941</v>
      </c>
      <c r="B831" s="3">
        <v>143.61000100000001</v>
      </c>
      <c r="C831" s="5">
        <v>46.529998999999997</v>
      </c>
      <c r="D831" s="3">
        <v>91.709998999999996</v>
      </c>
      <c r="E831" s="3">
        <v>1261.150024</v>
      </c>
      <c r="F831" s="6">
        <f t="shared" si="156"/>
        <v>-6.7467525974025944E-2</v>
      </c>
      <c r="G831" s="6">
        <f t="shared" si="156"/>
        <v>-3.1835246944751483E-2</v>
      </c>
      <c r="H831" s="6">
        <f t="shared" si="156"/>
        <v>-3.6457249422147564E-2</v>
      </c>
      <c r="I831" s="6">
        <f t="shared" si="152"/>
        <v>-1.3956197028928807E-2</v>
      </c>
      <c r="J831" s="3" cm="1">
        <f t="array" ref="J831">B831*INDEX(AJ$3:AJ$7,2022-YEAR($A831))/1000000</f>
        <v>81.66095486863</v>
      </c>
      <c r="K831" s="3" cm="1">
        <f t="array" ref="K831">C831*INDEX(AK$3:AK$7,2022-YEAR($A831))/1000000</f>
        <v>199.84634570499998</v>
      </c>
      <c r="L831" s="3" cm="1">
        <f t="array" ref="L831">D831*INDEX(AL$3:AL$7,2022-YEAR($A831))/1000000</f>
        <v>282.68690091759998</v>
      </c>
      <c r="M831" s="3" cm="1">
        <f t="array" ref="M831">E831*INDEX(AM$3:AM$7,2022-YEAR($A831))/1000000</f>
        <v>858.61111473958397</v>
      </c>
      <c r="N831" s="3"/>
      <c r="O831" s="8">
        <v>43941</v>
      </c>
      <c r="P831" s="7">
        <f t="shared" si="157"/>
        <v>1247128.488527596</v>
      </c>
      <c r="Q831" s="7">
        <f t="shared" si="153"/>
        <v>1201010.402162317</v>
      </c>
      <c r="R831" s="6">
        <f t="shared" si="154"/>
        <v>6.4716240709386419E-2</v>
      </c>
      <c r="S831" s="9">
        <f t="shared" si="158"/>
        <v>0</v>
      </c>
      <c r="T831" s="7">
        <f t="shared" si="159"/>
        <v>301117.74580899946</v>
      </c>
      <c r="U831" s="7">
        <f t="shared" si="160"/>
        <v>316723.48400489823</v>
      </c>
      <c r="V831" s="7">
        <f t="shared" si="161"/>
        <v>308296.23479566484</v>
      </c>
      <c r="W831" s="7">
        <f t="shared" si="162"/>
        <v>320991.0239180334</v>
      </c>
      <c r="X831" s="7">
        <f t="shared" si="163"/>
        <v>280802.07647239068</v>
      </c>
      <c r="Y831" s="7">
        <f t="shared" si="163"/>
        <v>306640.51367840025</v>
      </c>
      <c r="Z831" s="7">
        <f t="shared" si="163"/>
        <v>297056.60206781031</v>
      </c>
      <c r="AA831" s="7">
        <f t="shared" si="163"/>
        <v>316511.20994371572</v>
      </c>
      <c r="AB831" s="7" cm="1">
        <f t="array" ref="AB831">SUM(ABS(T831:W831-X830:AA830))</f>
        <v>0</v>
      </c>
      <c r="AC831" s="6">
        <f t="shared" si="164"/>
        <v>0.2338048662749552</v>
      </c>
      <c r="AD831" s="6">
        <f t="shared" si="164"/>
        <v>0.25531878252371515</v>
      </c>
      <c r="AE831" s="6">
        <f t="shared" si="164"/>
        <v>0.24733890858312735</v>
      </c>
      <c r="AF831" s="6">
        <f t="shared" si="155"/>
        <v>0.26353744261820233</v>
      </c>
    </row>
    <row r="832" spans="1:32" x14ac:dyDescent="0.25">
      <c r="A832" s="1">
        <v>43942</v>
      </c>
      <c r="B832" s="3">
        <v>136.33000200000001</v>
      </c>
      <c r="C832" s="5">
        <v>45.380001</v>
      </c>
      <c r="D832" s="3">
        <v>89.050003000000004</v>
      </c>
      <c r="E832" s="3">
        <v>1212.160034</v>
      </c>
      <c r="F832" s="6">
        <f t="shared" si="156"/>
        <v>-5.0692841371124286E-2</v>
      </c>
      <c r="G832" s="6">
        <f t="shared" si="156"/>
        <v>-2.4715195029340054E-2</v>
      </c>
      <c r="H832" s="6">
        <f t="shared" si="156"/>
        <v>-2.9004427314408665E-2</v>
      </c>
      <c r="I832" s="6">
        <f t="shared" si="152"/>
        <v>-3.8845489487934204E-2</v>
      </c>
      <c r="J832" s="3" cm="1">
        <f t="array" ref="J832">B832*INDEX(AJ$3:AJ$7,2022-YEAR($A832))/1000000</f>
        <v>77.521329037260017</v>
      </c>
      <c r="K832" s="3" cm="1">
        <f t="array" ref="K832">C832*INDEX(AK$3:AK$7,2022-YEAR($A832))/1000000</f>
        <v>194.90710429499998</v>
      </c>
      <c r="L832" s="3" cm="1">
        <f t="array" ref="L832">D832*INDEX(AL$3:AL$7,2022-YEAR($A832))/1000000</f>
        <v>274.48772924720004</v>
      </c>
      <c r="M832" s="3" cm="1">
        <f t="array" ref="M832">E832*INDEX(AM$3:AM$7,2022-YEAR($A832))/1000000</f>
        <v>825.25794570774406</v>
      </c>
      <c r="N832" s="3"/>
      <c r="O832" s="8">
        <v>43942</v>
      </c>
      <c r="P832" s="7">
        <f t="shared" si="157"/>
        <v>1201010.402162317</v>
      </c>
      <c r="Q832" s="7">
        <f t="shared" si="153"/>
        <v>1158286.077441938</v>
      </c>
      <c r="R832" s="6">
        <f t="shared" si="154"/>
        <v>-3.6979418551915E-2</v>
      </c>
      <c r="S832" s="9">
        <f t="shared" si="158"/>
        <v>0</v>
      </c>
      <c r="T832" s="7">
        <f t="shared" si="159"/>
        <v>280802.07647239068</v>
      </c>
      <c r="U832" s="7">
        <f t="shared" si="160"/>
        <v>306640.51367840025</v>
      </c>
      <c r="V832" s="7">
        <f t="shared" si="161"/>
        <v>297056.60206781031</v>
      </c>
      <c r="W832" s="7">
        <f t="shared" si="162"/>
        <v>316511.20994371572</v>
      </c>
      <c r="X832" s="7">
        <f t="shared" si="163"/>
        <v>266567.42135309346</v>
      </c>
      <c r="Y832" s="7">
        <f t="shared" si="163"/>
        <v>299061.83357894159</v>
      </c>
      <c r="Z832" s="7">
        <f t="shared" si="163"/>
        <v>288440.6454448693</v>
      </c>
      <c r="AA832" s="7">
        <f t="shared" si="163"/>
        <v>304216.17706503376</v>
      </c>
      <c r="AB832" s="7" cm="1">
        <f t="array" ref="AB832">SUM(ABS(T832:W832-X831:AA831))</f>
        <v>0</v>
      </c>
      <c r="AC832" s="6">
        <f t="shared" si="164"/>
        <v>0.23013953680752572</v>
      </c>
      <c r="AD832" s="6">
        <f t="shared" si="164"/>
        <v>0.25819341128524687</v>
      </c>
      <c r="AE832" s="6">
        <f t="shared" si="164"/>
        <v>0.24902366614117238</v>
      </c>
      <c r="AF832" s="6">
        <f t="shared" si="155"/>
        <v>0.26264338576605517</v>
      </c>
    </row>
    <row r="833" spans="1:32" x14ac:dyDescent="0.25">
      <c r="A833" s="1">
        <v>43943</v>
      </c>
      <c r="B833" s="3">
        <v>134.970001</v>
      </c>
      <c r="C833" s="5">
        <v>45.68</v>
      </c>
      <c r="D833" s="3">
        <v>89.339995999999999</v>
      </c>
      <c r="E833" s="3">
        <v>1258.410034</v>
      </c>
      <c r="F833" s="6">
        <f t="shared" si="156"/>
        <v>-9.9758012179888E-3</v>
      </c>
      <c r="G833" s="6">
        <f t="shared" si="156"/>
        <v>6.6108195987037988E-3</v>
      </c>
      <c r="H833" s="6">
        <f t="shared" si="156"/>
        <v>3.2565186999486961E-3</v>
      </c>
      <c r="I833" s="6">
        <f t="shared" si="152"/>
        <v>3.8155027968856503E-2</v>
      </c>
      <c r="J833" s="3" cm="1">
        <f t="array" ref="J833">B833*INDEX(AJ$3:AJ$7,2022-YEAR($A833))/1000000</f>
        <v>76.747991668630007</v>
      </c>
      <c r="K833" s="3" cm="1">
        <f t="array" ref="K833">C833*INDEX(AK$3:AK$7,2022-YEAR($A833))/1000000</f>
        <v>196.19560000000001</v>
      </c>
      <c r="L833" s="3" cm="1">
        <f t="array" ref="L833">D833*INDEX(AL$3:AL$7,2022-YEAR($A833))/1000000</f>
        <v>275.38160367040001</v>
      </c>
      <c r="M833" s="3" cm="1">
        <f t="array" ref="M833">E833*INDEX(AM$3:AM$7,2022-YEAR($A833))/1000000</f>
        <v>856.74568570774397</v>
      </c>
      <c r="N833" s="3"/>
      <c r="O833" s="8">
        <v>43943</v>
      </c>
      <c r="P833" s="7">
        <f t="shared" si="157"/>
        <v>1158286.077441938</v>
      </c>
      <c r="Q833" s="7">
        <f t="shared" si="153"/>
        <v>1170150.5867661871</v>
      </c>
      <c r="R833" s="6">
        <f t="shared" si="154"/>
        <v>-3.557365085552755E-2</v>
      </c>
      <c r="S833" s="9">
        <f t="shared" si="158"/>
        <v>0</v>
      </c>
      <c r="T833" s="7">
        <f t="shared" si="159"/>
        <v>266567.42135309346</v>
      </c>
      <c r="U833" s="7">
        <f t="shared" si="160"/>
        <v>299061.83357894159</v>
      </c>
      <c r="V833" s="7">
        <f t="shared" si="161"/>
        <v>288440.6454448693</v>
      </c>
      <c r="W833" s="7">
        <f t="shared" si="162"/>
        <v>304216.17706503376</v>
      </c>
      <c r="X833" s="7">
        <f t="shared" si="163"/>
        <v>263908.19774648314</v>
      </c>
      <c r="Y833" s="7">
        <f t="shared" si="163"/>
        <v>301038.87740958954</v>
      </c>
      <c r="Z833" s="7">
        <f t="shared" si="163"/>
        <v>289379.95780058583</v>
      </c>
      <c r="AA833" s="7">
        <f t="shared" si="163"/>
        <v>315823.5538095287</v>
      </c>
      <c r="AB833" s="7" cm="1">
        <f t="array" ref="AB833">SUM(ABS(T833:W833-X832:AA832))</f>
        <v>0</v>
      </c>
      <c r="AC833" s="6">
        <f t="shared" si="164"/>
        <v>0.22553353451355043</v>
      </c>
      <c r="AD833" s="6">
        <f t="shared" si="164"/>
        <v>0.25726507409746008</v>
      </c>
      <c r="AE833" s="6">
        <f t="shared" si="164"/>
        <v>0.24730146792500657</v>
      </c>
      <c r="AF833" s="6">
        <f t="shared" si="155"/>
        <v>0.269899923463983</v>
      </c>
    </row>
    <row r="834" spans="1:32" x14ac:dyDescent="0.25">
      <c r="A834" s="1">
        <v>43944</v>
      </c>
      <c r="B834" s="3">
        <v>137.740005</v>
      </c>
      <c r="C834" s="5">
        <v>45.07</v>
      </c>
      <c r="D834" s="3">
        <v>89.389999000000003</v>
      </c>
      <c r="E834" s="3">
        <v>1271.170044</v>
      </c>
      <c r="F834" s="6">
        <f t="shared" si="156"/>
        <v>2.0523108686944402E-2</v>
      </c>
      <c r="G834" s="6">
        <f t="shared" si="156"/>
        <v>-1.3353765323993017E-2</v>
      </c>
      <c r="H834" s="6">
        <f t="shared" si="156"/>
        <v>5.5969333152883216E-4</v>
      </c>
      <c r="I834" s="6">
        <f t="shared" si="152"/>
        <v>1.0139787235676101E-2</v>
      </c>
      <c r="J834" s="3" cm="1">
        <f t="array" ref="J834">B834*INDEX(AJ$3:AJ$7,2022-YEAR($A834))/1000000</f>
        <v>78.323099043149995</v>
      </c>
      <c r="K834" s="3" cm="1">
        <f t="array" ref="K834">C834*INDEX(AK$3:AK$7,2022-YEAR($A834))/1000000</f>
        <v>193.57565</v>
      </c>
      <c r="L834" s="3" cm="1">
        <f t="array" ref="L834">D834*INDEX(AL$3:AL$7,2022-YEAR($A834))/1000000</f>
        <v>275.53573291760006</v>
      </c>
      <c r="M834" s="3" cm="1">
        <f t="array" ref="M834">E834*INDEX(AM$3:AM$7,2022-YEAR($A834))/1000000</f>
        <v>865.43290467590396</v>
      </c>
      <c r="N834" s="3"/>
      <c r="O834" s="8">
        <v>43944</v>
      </c>
      <c r="P834" s="7">
        <f t="shared" si="157"/>
        <v>1170150.5867661871</v>
      </c>
      <c r="Q834" s="7">
        <f t="shared" si="153"/>
        <v>1174911.1485418906</v>
      </c>
      <c r="R834" s="6">
        <f t="shared" si="154"/>
        <v>1.0243159747246322E-2</v>
      </c>
      <c r="S834" s="9">
        <f t="shared" si="158"/>
        <v>0</v>
      </c>
      <c r="T834" s="7">
        <f t="shared" si="159"/>
        <v>263908.19774648314</v>
      </c>
      <c r="U834" s="7">
        <f t="shared" si="160"/>
        <v>301038.87740958954</v>
      </c>
      <c r="V834" s="7">
        <f t="shared" si="161"/>
        <v>289379.95780058583</v>
      </c>
      <c r="W834" s="7">
        <f t="shared" si="162"/>
        <v>315823.5538095287</v>
      </c>
      <c r="X834" s="7">
        <f t="shared" si="163"/>
        <v>269324.41437220981</v>
      </c>
      <c r="Y834" s="7">
        <f t="shared" si="163"/>
        <v>297018.87488726358</v>
      </c>
      <c r="Z834" s="7">
        <f t="shared" si="163"/>
        <v>289541.92183324485</v>
      </c>
      <c r="AA834" s="7">
        <f t="shared" si="163"/>
        <v>319025.93744917243</v>
      </c>
      <c r="AB834" s="7" cm="1">
        <f t="array" ref="AB834">SUM(ABS(T834:W834-X833:AA833))</f>
        <v>0</v>
      </c>
      <c r="AC834" s="6">
        <f t="shared" si="164"/>
        <v>0.22922960149493146</v>
      </c>
      <c r="AD834" s="6">
        <f t="shared" si="164"/>
        <v>0.25280113756335981</v>
      </c>
      <c r="AE834" s="6">
        <f t="shared" si="164"/>
        <v>0.24643729203912773</v>
      </c>
      <c r="AF834" s="6">
        <f t="shared" si="155"/>
        <v>0.27153196890258108</v>
      </c>
    </row>
    <row r="835" spans="1:32" x14ac:dyDescent="0.25">
      <c r="A835" s="1">
        <v>43945</v>
      </c>
      <c r="B835" s="3">
        <v>128.979996</v>
      </c>
      <c r="C835" s="5">
        <v>45.43</v>
      </c>
      <c r="D835" s="3">
        <v>90.709998999999996</v>
      </c>
      <c r="E835" s="3">
        <v>1276.599976</v>
      </c>
      <c r="F835" s="6">
        <f t="shared" si="156"/>
        <v>-6.3598146377299769E-2</v>
      </c>
      <c r="G835" s="6">
        <f t="shared" si="156"/>
        <v>7.9875748835145366E-3</v>
      </c>
      <c r="H835" s="6">
        <f t="shared" si="156"/>
        <v>1.4766752598352584E-2</v>
      </c>
      <c r="I835" s="6">
        <f t="shared" si="152"/>
        <v>4.2716016048596206E-3</v>
      </c>
      <c r="J835" s="3" cm="1">
        <f t="array" ref="J835">B835*INDEX(AJ$3:AJ$7,2022-YEAR($A835))/1000000</f>
        <v>73.341895125479994</v>
      </c>
      <c r="K835" s="3" cm="1">
        <f t="array" ref="K835">C835*INDEX(AK$3:AK$7,2022-YEAR($A835))/1000000</f>
        <v>195.12184999999999</v>
      </c>
      <c r="L835" s="3" cm="1">
        <f t="array" ref="L835">D835*INDEX(AL$3:AL$7,2022-YEAR($A835))/1000000</f>
        <v>279.60450091759998</v>
      </c>
      <c r="M835" s="3" cm="1">
        <f t="array" ref="M835">E835*INDEX(AM$3:AM$7,2022-YEAR($A835))/1000000</f>
        <v>869.12968926041606</v>
      </c>
      <c r="N835" s="3"/>
      <c r="O835" s="8">
        <v>43945</v>
      </c>
      <c r="P835" s="7">
        <f t="shared" si="157"/>
        <v>1174911.1485418906</v>
      </c>
      <c r="Q835" s="7">
        <f t="shared" si="153"/>
        <v>1165793.4211516087</v>
      </c>
      <c r="R835" s="6">
        <f t="shared" si="154"/>
        <v>4.0683325971400119E-3</v>
      </c>
      <c r="S835" s="9">
        <f t="shared" si="158"/>
        <v>0</v>
      </c>
      <c r="T835" s="7">
        <f t="shared" si="159"/>
        <v>269324.41437220981</v>
      </c>
      <c r="U835" s="7">
        <f t="shared" si="160"/>
        <v>297018.87488726358</v>
      </c>
      <c r="V835" s="7">
        <f t="shared" si="161"/>
        <v>289541.92183324485</v>
      </c>
      <c r="W835" s="7">
        <f t="shared" si="162"/>
        <v>319025.93744917243</v>
      </c>
      <c r="X835" s="7">
        <f t="shared" si="163"/>
        <v>252195.88084398548</v>
      </c>
      <c r="Y835" s="7">
        <f t="shared" si="163"/>
        <v>299391.33539224282</v>
      </c>
      <c r="Z835" s="7">
        <f t="shared" si="163"/>
        <v>293817.51575980795</v>
      </c>
      <c r="AA835" s="7">
        <f t="shared" si="163"/>
        <v>320388.68915557221</v>
      </c>
      <c r="AB835" s="7" cm="1">
        <f t="array" ref="AB835">SUM(ABS(T835:W835-X834:AA834))</f>
        <v>0</v>
      </c>
      <c r="AC835" s="6">
        <f t="shared" si="164"/>
        <v>0.21632981990484915</v>
      </c>
      <c r="AD835" s="6">
        <f t="shared" si="164"/>
        <v>0.25681336844094926</v>
      </c>
      <c r="AE835" s="6">
        <f t="shared" si="164"/>
        <v>0.252032230092331</v>
      </c>
      <c r="AF835" s="6">
        <f t="shared" si="155"/>
        <v>0.2748245815618704</v>
      </c>
    </row>
    <row r="836" spans="1:32" x14ac:dyDescent="0.25">
      <c r="A836" s="1">
        <v>43948</v>
      </c>
      <c r="B836" s="3">
        <v>128.679993</v>
      </c>
      <c r="C836" s="5">
        <v>46.779998999999997</v>
      </c>
      <c r="D836" s="3">
        <v>94.620002999999997</v>
      </c>
      <c r="E836" s="3">
        <v>1270.8599850000001</v>
      </c>
      <c r="F836" s="6">
        <f t="shared" si="156"/>
        <v>-2.3259653380668377E-3</v>
      </c>
      <c r="G836" s="6">
        <f t="shared" si="156"/>
        <v>2.97160246533128E-2</v>
      </c>
      <c r="H836" s="6">
        <f t="shared" si="156"/>
        <v>4.3104443204767362E-2</v>
      </c>
      <c r="I836" s="6">
        <f t="shared" si="156"/>
        <v>-4.496311380159268E-3</v>
      </c>
      <c r="J836" s="3" cm="1">
        <f t="array" ref="J836">B836*INDEX(AJ$3:AJ$7,2022-YEAR($A836))/1000000</f>
        <v>73.171304419590001</v>
      </c>
      <c r="K836" s="3" cm="1">
        <f t="array" ref="K836">C836*INDEX(AK$3:AK$7,2022-YEAR($A836))/1000000</f>
        <v>200.92009570499999</v>
      </c>
      <c r="L836" s="3" cm="1">
        <f t="array" ref="L836">D836*INDEX(AL$3:AL$7,2022-YEAR($A836))/1000000</f>
        <v>291.65669724719999</v>
      </c>
      <c r="M836" s="3" cm="1">
        <f t="array" ref="M836">E836*INDEX(AM$3:AM$7,2022-YEAR($A836))/1000000</f>
        <v>865.22181154776001</v>
      </c>
      <c r="N836" s="3"/>
      <c r="O836" s="8">
        <v>43948</v>
      </c>
      <c r="P836" s="7">
        <f t="shared" si="157"/>
        <v>1165793.4211516087</v>
      </c>
      <c r="Q836" s="7">
        <f t="shared" ref="Q836:Q899" si="165">SUM(X836:AA836)</f>
        <v>1185327.8156893761</v>
      </c>
      <c r="R836" s="6">
        <f t="shared" ref="R836:R899" si="166">P836/P835-1</f>
        <v>-7.7603548162746838E-3</v>
      </c>
      <c r="S836" s="9">
        <f t="shared" si="158"/>
        <v>0</v>
      </c>
      <c r="T836" s="7">
        <f t="shared" si="159"/>
        <v>252195.88084398548</v>
      </c>
      <c r="U836" s="7">
        <f t="shared" si="160"/>
        <v>299391.33539224282</v>
      </c>
      <c r="V836" s="7">
        <f t="shared" si="161"/>
        <v>293817.51575980795</v>
      </c>
      <c r="W836" s="7">
        <f t="shared" si="162"/>
        <v>320388.68915557221</v>
      </c>
      <c r="X836" s="7">
        <f t="shared" si="163"/>
        <v>251609.28196673913</v>
      </c>
      <c r="Y836" s="7">
        <f t="shared" si="163"/>
        <v>308288.05569574697</v>
      </c>
      <c r="Z836" s="7">
        <f t="shared" si="163"/>
        <v>306482.35618044238</v>
      </c>
      <c r="AA836" s="7">
        <f t="shared" ref="AA836:AA899" si="167">W836*E836/E835</f>
        <v>318948.12184644764</v>
      </c>
      <c r="AB836" s="7" cm="1">
        <f t="array" ref="AB836">SUM(ABS(T836:W836-X835:AA835))</f>
        <v>0</v>
      </c>
      <c r="AC836" s="6">
        <f t="shared" si="164"/>
        <v>0.21226978616072165</v>
      </c>
      <c r="AD836" s="6">
        <f t="shared" si="164"/>
        <v>0.26008674698690792</v>
      </c>
      <c r="AE836" s="6">
        <f t="shared" si="164"/>
        <v>0.25856337135073049</v>
      </c>
      <c r="AF836" s="6">
        <f t="shared" si="164"/>
        <v>0.26908009550163997</v>
      </c>
    </row>
    <row r="837" spans="1:32" x14ac:dyDescent="0.25">
      <c r="A837" s="1">
        <v>43949</v>
      </c>
      <c r="B837" s="3">
        <v>131.300003</v>
      </c>
      <c r="C837" s="5">
        <v>46.740001999999997</v>
      </c>
      <c r="D837" s="3">
        <v>95.290001000000004</v>
      </c>
      <c r="E837" s="3">
        <v>1232.589966</v>
      </c>
      <c r="F837" s="6">
        <f t="shared" ref="F837:I900" si="168">B837/B836-1</f>
        <v>2.0360663215143404E-2</v>
      </c>
      <c r="G837" s="6">
        <f t="shared" si="168"/>
        <v>-8.550021559426968E-4</v>
      </c>
      <c r="H837" s="6">
        <f t="shared" si="168"/>
        <v>7.0809340388628961E-3</v>
      </c>
      <c r="I837" s="6">
        <f t="shared" si="168"/>
        <v>-3.0113481777459539E-2</v>
      </c>
      <c r="J837" s="3" cm="1">
        <f t="array" ref="J837">B837*INDEX(AJ$3:AJ$7,2022-YEAR($A837))/1000000</f>
        <v>74.661120705889999</v>
      </c>
      <c r="K837" s="3" cm="1">
        <f t="array" ref="K837">C837*INDEX(AK$3:AK$7,2022-YEAR($A837))/1000000</f>
        <v>200.74830858999997</v>
      </c>
      <c r="L837" s="3" cm="1">
        <f t="array" ref="L837">D837*INDEX(AL$3:AL$7,2022-YEAR($A837))/1000000</f>
        <v>293.7218990824</v>
      </c>
      <c r="M837" s="3" cm="1">
        <f t="array" ref="M837">E837*INDEX(AM$3:AM$7,2022-YEAR($A837))/1000000</f>
        <v>839.166970292256</v>
      </c>
      <c r="N837" s="3"/>
      <c r="O837" s="8">
        <v>43949</v>
      </c>
      <c r="P837" s="7">
        <f t="shared" ref="P837:P900" si="169">SUM(T837:W837)</f>
        <v>1185327.8156893761</v>
      </c>
      <c r="Q837" s="7">
        <f t="shared" si="165"/>
        <v>1182752.7034820449</v>
      </c>
      <c r="R837" s="6">
        <f t="shared" si="166"/>
        <v>1.6756308779363849E-2</v>
      </c>
      <c r="S837" s="9">
        <f t="shared" ref="S837:S900" si="170">IF(MONTH(A837)=MONTH(A836),0,1)</f>
        <v>0</v>
      </c>
      <c r="T837" s="7">
        <f t="shared" ref="T837:T900" si="171">IF($S837=0,X836,$Q836/4)</f>
        <v>251609.28196673913</v>
      </c>
      <c r="U837" s="7">
        <f t="shared" ref="U837:U900" si="172">IF($S837=0,Y836,$Q836/4)</f>
        <v>308288.05569574697</v>
      </c>
      <c r="V837" s="7">
        <f t="shared" ref="V837:V900" si="173">IF($S837=0,Z836,$Q836/4)</f>
        <v>306482.35618044238</v>
      </c>
      <c r="W837" s="7">
        <f t="shared" ref="W837:W900" si="174">IF($S837=0,AA836,$Q836/4)</f>
        <v>318948.12184644764</v>
      </c>
      <c r="X837" s="7">
        <f t="shared" ref="X837:AA900" si="175">T837*B837/B836</f>
        <v>256732.21381866795</v>
      </c>
      <c r="Y837" s="7">
        <f t="shared" si="175"/>
        <v>308024.46874347568</v>
      </c>
      <c r="Z837" s="7">
        <f t="shared" si="175"/>
        <v>308652.53752863139</v>
      </c>
      <c r="AA837" s="7">
        <f t="shared" si="167"/>
        <v>309343.48339126969</v>
      </c>
      <c r="AB837" s="7" cm="1">
        <f t="array" ref="AB837">SUM(ABS(T837:W837-X836:AA836))</f>
        <v>0</v>
      </c>
      <c r="AC837" s="6">
        <f t="shared" ref="AC837:AF900" si="176">X837/$Q837</f>
        <v>0.21706330753913627</v>
      </c>
      <c r="AD837" s="6">
        <f t="shared" si="176"/>
        <v>0.26043015402682756</v>
      </c>
      <c r="AE837" s="6">
        <f t="shared" si="176"/>
        <v>0.26096117693914617</v>
      </c>
      <c r="AF837" s="6">
        <f t="shared" si="176"/>
        <v>0.26154536149488983</v>
      </c>
    </row>
    <row r="838" spans="1:32" x14ac:dyDescent="0.25">
      <c r="A838" s="1">
        <v>43950</v>
      </c>
      <c r="B838" s="3">
        <v>139</v>
      </c>
      <c r="C838" s="5">
        <v>47.119999</v>
      </c>
      <c r="D838" s="3">
        <v>97.860000999999997</v>
      </c>
      <c r="E838" s="3">
        <v>1342.1800539999999</v>
      </c>
      <c r="F838" s="6">
        <f t="shared" si="168"/>
        <v>5.8644301782689201E-2</v>
      </c>
      <c r="G838" s="6">
        <f t="shared" si="168"/>
        <v>8.1300167680780078E-3</v>
      </c>
      <c r="H838" s="6">
        <f t="shared" si="168"/>
        <v>2.697030090281971E-2</v>
      </c>
      <c r="I838" s="6">
        <f t="shared" si="168"/>
        <v>8.89104171078412E-2</v>
      </c>
      <c r="J838" s="3" cm="1">
        <f t="array" ref="J838">B838*INDEX(AJ$3:AJ$7,2022-YEAR($A838))/1000000</f>
        <v>79.039569999999998</v>
      </c>
      <c r="K838" s="3" cm="1">
        <f t="array" ref="K838">C838*INDEX(AK$3:AK$7,2022-YEAR($A838))/1000000</f>
        <v>202.38039570500001</v>
      </c>
      <c r="L838" s="3" cm="1">
        <f t="array" ref="L838">D838*INDEX(AL$3:AL$7,2022-YEAR($A838))/1000000</f>
        <v>301.64366708239999</v>
      </c>
      <c r="M838" s="3" cm="1">
        <f t="array" ref="M838">E838*INDEX(AM$3:AM$7,2022-YEAR($A838))/1000000</f>
        <v>913.777655644064</v>
      </c>
      <c r="N838" s="3"/>
      <c r="O838" s="8">
        <v>43950</v>
      </c>
      <c r="P838" s="7">
        <f t="shared" si="169"/>
        <v>1182752.7034820449</v>
      </c>
      <c r="Q838" s="7">
        <f t="shared" si="165"/>
        <v>1236141.1389519037</v>
      </c>
      <c r="R838" s="6">
        <f t="shared" si="166"/>
        <v>-2.1724894778020198E-3</v>
      </c>
      <c r="S838" s="9">
        <f t="shared" si="170"/>
        <v>0</v>
      </c>
      <c r="T838" s="7">
        <f t="shared" si="171"/>
        <v>256732.21381866795</v>
      </c>
      <c r="U838" s="7">
        <f t="shared" si="172"/>
        <v>308024.46874347568</v>
      </c>
      <c r="V838" s="7">
        <f t="shared" si="173"/>
        <v>308652.53752863139</v>
      </c>
      <c r="W838" s="7">
        <f t="shared" si="174"/>
        <v>309343.48339126969</v>
      </c>
      <c r="X838" s="7">
        <f t="shared" si="175"/>
        <v>271788.0952431878</v>
      </c>
      <c r="Y838" s="7">
        <f t="shared" si="175"/>
        <v>310528.71283933846</v>
      </c>
      <c r="Z838" s="7">
        <f t="shared" si="175"/>
        <v>316976.98934019741</v>
      </c>
      <c r="AA838" s="7">
        <f t="shared" si="167"/>
        <v>336847.34152918006</v>
      </c>
      <c r="AB838" s="7" cm="1">
        <f t="array" ref="AB838">SUM(ABS(T838:W838-X837:AA837))</f>
        <v>0</v>
      </c>
      <c r="AC838" s="6">
        <f t="shared" si="176"/>
        <v>0.21986817417437529</v>
      </c>
      <c r="AD838" s="6">
        <f t="shared" si="176"/>
        <v>0.2512081372056178</v>
      </c>
      <c r="AE838" s="6">
        <f t="shared" si="176"/>
        <v>0.25642459372313675</v>
      </c>
      <c r="AF838" s="6">
        <f t="shared" si="176"/>
        <v>0.27249909489687024</v>
      </c>
    </row>
    <row r="839" spans="1:32" x14ac:dyDescent="0.25">
      <c r="A839" s="1">
        <v>43951</v>
      </c>
      <c r="B839" s="3">
        <v>141.020004</v>
      </c>
      <c r="C839" s="5">
        <v>45.889999000000003</v>
      </c>
      <c r="D839" s="3">
        <v>95.760002</v>
      </c>
      <c r="E839" s="3">
        <v>1346.6999510000001</v>
      </c>
      <c r="F839" s="6">
        <f t="shared" si="168"/>
        <v>1.4532402877697859E-2</v>
      </c>
      <c r="G839" s="6">
        <f t="shared" si="168"/>
        <v>-2.6103565919005978E-2</v>
      </c>
      <c r="H839" s="6">
        <f t="shared" si="168"/>
        <v>-2.1459217029846545E-2</v>
      </c>
      <c r="I839" s="6">
        <f t="shared" si="168"/>
        <v>3.3675787287479331E-3</v>
      </c>
      <c r="J839" s="3" cm="1">
        <f t="array" ref="J839">B839*INDEX(AJ$3:AJ$7,2022-YEAR($A839))/1000000</f>
        <v>80.188204874520011</v>
      </c>
      <c r="K839" s="3" cm="1">
        <f t="array" ref="K839">C839*INDEX(AK$3:AK$7,2022-YEAR($A839))/1000000</f>
        <v>197.09754570500002</v>
      </c>
      <c r="L839" s="3" cm="1">
        <f t="array" ref="L839">D839*INDEX(AL$3:AL$7,2022-YEAR($A839))/1000000</f>
        <v>295.1706301648</v>
      </c>
      <c r="M839" s="3" cm="1">
        <f t="array" ref="M839">E839*INDEX(AM$3:AM$7,2022-YEAR($A839))/1000000</f>
        <v>916.85487384001601</v>
      </c>
      <c r="N839" s="3"/>
      <c r="O839" s="8">
        <v>43951</v>
      </c>
      <c r="P839" s="7">
        <f t="shared" si="169"/>
        <v>1236141.1389519037</v>
      </c>
      <c r="Q839" s="7">
        <f t="shared" si="165"/>
        <v>1226317.2482584445</v>
      </c>
      <c r="R839" s="6">
        <f t="shared" si="166"/>
        <v>4.5139136281559411E-2</v>
      </c>
      <c r="S839" s="9">
        <f t="shared" si="170"/>
        <v>0</v>
      </c>
      <c r="T839" s="7">
        <f t="shared" si="171"/>
        <v>271788.0952431878</v>
      </c>
      <c r="U839" s="7">
        <f t="shared" si="172"/>
        <v>310528.71283933846</v>
      </c>
      <c r="V839" s="7">
        <f t="shared" si="173"/>
        <v>316976.98934019741</v>
      </c>
      <c r="W839" s="7">
        <f t="shared" si="174"/>
        <v>336847.34152918006</v>
      </c>
      <c r="X839" s="7">
        <f t="shared" si="175"/>
        <v>275737.82934062392</v>
      </c>
      <c r="Y839" s="7">
        <f t="shared" si="175"/>
        <v>302422.8061139927</v>
      </c>
      <c r="Z839" s="7">
        <f t="shared" si="175"/>
        <v>310174.91133247875</v>
      </c>
      <c r="AA839" s="7">
        <f t="shared" si="167"/>
        <v>337981.70147134905</v>
      </c>
      <c r="AB839" s="7" cm="1">
        <f t="array" ref="AB839">SUM(ABS(T839:W839-X838:AA838))</f>
        <v>0</v>
      </c>
      <c r="AC839" s="6">
        <f t="shared" si="176"/>
        <v>0.224850322974918</v>
      </c>
      <c r="AD839" s="6">
        <f t="shared" si="176"/>
        <v>0.24661057857864979</v>
      </c>
      <c r="AE839" s="6">
        <f t="shared" si="176"/>
        <v>0.2529320302498998</v>
      </c>
      <c r="AF839" s="6">
        <f t="shared" si="176"/>
        <v>0.27560706819653241</v>
      </c>
    </row>
    <row r="840" spans="1:32" x14ac:dyDescent="0.25">
      <c r="A840" s="1">
        <v>43952</v>
      </c>
      <c r="B840" s="3">
        <v>133.36999499999999</v>
      </c>
      <c r="C840" s="5">
        <v>45.599997999999999</v>
      </c>
      <c r="D840" s="3">
        <v>93.25</v>
      </c>
      <c r="E840" s="3">
        <v>1317.3199460000001</v>
      </c>
      <c r="F840" s="6">
        <f t="shared" si="168"/>
        <v>-5.4247686732444067E-2</v>
      </c>
      <c r="G840" s="6">
        <f t="shared" si="168"/>
        <v>-6.3194815061993204E-3</v>
      </c>
      <c r="H840" s="6">
        <f t="shared" si="168"/>
        <v>-2.6211382075785661E-2</v>
      </c>
      <c r="I840" s="6">
        <f t="shared" si="168"/>
        <v>-2.1816296182519124E-2</v>
      </c>
      <c r="J840" s="3" cm="1">
        <f t="array" ref="J840">B840*INDEX(AJ$3:AJ$7,2022-YEAR($A840))/1000000</f>
        <v>75.838180256849995</v>
      </c>
      <c r="K840" s="3" cm="1">
        <f t="array" ref="K840">C840*INDEX(AK$3:AK$7,2022-YEAR($A840))/1000000</f>
        <v>195.85199140999998</v>
      </c>
      <c r="L840" s="3" cm="1">
        <f t="array" ref="L840">D840*INDEX(AL$3:AL$7,2022-YEAR($A840))/1000000</f>
        <v>287.43380000000002</v>
      </c>
      <c r="M840" s="3" cm="1">
        <f t="array" ref="M840">E840*INDEX(AM$3:AM$7,2022-YEAR($A840))/1000000</f>
        <v>896.85249635593607</v>
      </c>
      <c r="N840" s="3"/>
      <c r="O840" s="8">
        <v>43952</v>
      </c>
      <c r="P840" s="7">
        <f t="shared" si="169"/>
        <v>1226317.2482584445</v>
      </c>
      <c r="Q840" s="7">
        <f t="shared" si="165"/>
        <v>1193024.3149256483</v>
      </c>
      <c r="R840" s="6">
        <f t="shared" si="166"/>
        <v>-7.9472241347687822E-3</v>
      </c>
      <c r="S840" s="9">
        <f t="shared" si="170"/>
        <v>1</v>
      </c>
      <c r="T840" s="7">
        <f t="shared" si="171"/>
        <v>306579.31206461112</v>
      </c>
      <c r="U840" s="7">
        <f t="shared" si="172"/>
        <v>306579.31206461112</v>
      </c>
      <c r="V840" s="7">
        <f t="shared" si="173"/>
        <v>306579.31206461112</v>
      </c>
      <c r="W840" s="7">
        <f t="shared" si="174"/>
        <v>306579.31206461112</v>
      </c>
      <c r="X840" s="7">
        <f t="shared" si="175"/>
        <v>289948.09358508186</v>
      </c>
      <c r="Y840" s="7">
        <f t="shared" si="175"/>
        <v>304641.88977183553</v>
      </c>
      <c r="Z840" s="7">
        <f t="shared" si="175"/>
        <v>298543.44457955408</v>
      </c>
      <c r="AA840" s="7">
        <f t="shared" si="167"/>
        <v>299890.88698917662</v>
      </c>
      <c r="AB840" s="7" cm="1">
        <f t="array" ref="AB840">SUM(ABS(T840:W840-X839:AA839))</f>
        <v>69995.977349211171</v>
      </c>
      <c r="AC840" s="6">
        <f t="shared" si="176"/>
        <v>0.24303619796982262</v>
      </c>
      <c r="AD840" s="6">
        <f t="shared" si="176"/>
        <v>0.25535262438538098</v>
      </c>
      <c r="AE840" s="6">
        <f t="shared" si="176"/>
        <v>0.25024087174464665</v>
      </c>
      <c r="AF840" s="6">
        <f t="shared" si="176"/>
        <v>0.25137030590014958</v>
      </c>
    </row>
    <row r="841" spans="1:32" x14ac:dyDescent="0.25">
      <c r="A841" s="1">
        <v>43955</v>
      </c>
      <c r="B841" s="3">
        <v>131.46000699999999</v>
      </c>
      <c r="C841" s="5">
        <v>45.139999000000003</v>
      </c>
      <c r="D841" s="3">
        <v>92.139999000000003</v>
      </c>
      <c r="E841" s="3">
        <v>1322.900024</v>
      </c>
      <c r="F841" s="6">
        <f t="shared" si="168"/>
        <v>-1.4320972269662335E-2</v>
      </c>
      <c r="G841" s="6">
        <f t="shared" si="168"/>
        <v>-1.0087697810863827E-2</v>
      </c>
      <c r="H841" s="6">
        <f t="shared" si="168"/>
        <v>-1.1903495978552225E-2</v>
      </c>
      <c r="I841" s="6">
        <f t="shared" si="168"/>
        <v>4.2359322174871927E-3</v>
      </c>
      <c r="J841" s="3" cm="1">
        <f t="array" ref="J841">B841*INDEX(AJ$3:AJ$7,2022-YEAR($A841))/1000000</f>
        <v>74.752103780409996</v>
      </c>
      <c r="K841" s="3" cm="1">
        <f t="array" ref="K841">C841*INDEX(AK$3:AK$7,2022-YEAR($A841))/1000000</f>
        <v>193.87629570500002</v>
      </c>
      <c r="L841" s="3" cm="1">
        <f t="array" ref="L841">D841*INDEX(AL$3:AL$7,2022-YEAR($A841))/1000000</f>
        <v>284.01233291760002</v>
      </c>
      <c r="M841" s="3" cm="1">
        <f t="array" ref="M841">E841*INDEX(AM$3:AM$7,2022-YEAR($A841))/1000000</f>
        <v>900.65150273958398</v>
      </c>
      <c r="N841" s="3"/>
      <c r="O841" s="8">
        <v>43955</v>
      </c>
      <c r="P841" s="7">
        <f t="shared" si="169"/>
        <v>1193024.3149256483</v>
      </c>
      <c r="Q841" s="7">
        <f t="shared" si="165"/>
        <v>1183515.4477711786</v>
      </c>
      <c r="R841" s="6">
        <f t="shared" si="166"/>
        <v>-2.7148711624236821E-2</v>
      </c>
      <c r="S841" s="9">
        <f t="shared" si="170"/>
        <v>0</v>
      </c>
      <c r="T841" s="7">
        <f t="shared" si="171"/>
        <v>289948.09358508186</v>
      </c>
      <c r="U841" s="7">
        <f t="shared" si="172"/>
        <v>304641.88977183553</v>
      </c>
      <c r="V841" s="7">
        <f t="shared" si="173"/>
        <v>298543.44457955408</v>
      </c>
      <c r="W841" s="7">
        <f t="shared" si="174"/>
        <v>299890.88698917662</v>
      </c>
      <c r="X841" s="7">
        <f t="shared" si="175"/>
        <v>285795.75497720845</v>
      </c>
      <c r="Y841" s="7">
        <f t="shared" si="175"/>
        <v>301568.75444728677</v>
      </c>
      <c r="Z841" s="7">
        <f t="shared" si="175"/>
        <v>294989.73388757824</v>
      </c>
      <c r="AA841" s="7">
        <f t="shared" si="167"/>
        <v>301161.20445910492</v>
      </c>
      <c r="AB841" s="7" cm="1">
        <f t="array" ref="AB841">SUM(ABS(T841:W841-X840:AA840))</f>
        <v>0</v>
      </c>
      <c r="AC841" s="6">
        <f t="shared" si="176"/>
        <v>0.24148037570225642</v>
      </c>
      <c r="AD841" s="6">
        <f t="shared" si="176"/>
        <v>0.25480761997252122</v>
      </c>
      <c r="AE841" s="6">
        <f t="shared" si="176"/>
        <v>0.24924873979727868</v>
      </c>
      <c r="AF841" s="6">
        <f t="shared" si="176"/>
        <v>0.25446326452794349</v>
      </c>
    </row>
    <row r="842" spans="1:32" x14ac:dyDescent="0.25">
      <c r="A842" s="1">
        <v>43956</v>
      </c>
      <c r="B842" s="3">
        <v>125.400002</v>
      </c>
      <c r="C842" s="5">
        <v>45.400002000000001</v>
      </c>
      <c r="D842" s="3">
        <v>92</v>
      </c>
      <c r="E842" s="3">
        <v>1349.0200199999999</v>
      </c>
      <c r="F842" s="6">
        <f t="shared" si="168"/>
        <v>-4.6097707875521365E-2</v>
      </c>
      <c r="G842" s="6">
        <f t="shared" si="168"/>
        <v>5.7599248063784358E-3</v>
      </c>
      <c r="H842" s="6">
        <f t="shared" si="168"/>
        <v>-1.5194161224161284E-3</v>
      </c>
      <c r="I842" s="6">
        <f t="shared" si="168"/>
        <v>1.9744497336255273E-2</v>
      </c>
      <c r="J842" s="3" cm="1">
        <f t="array" ref="J842">B842*INDEX(AJ$3:AJ$7,2022-YEAR($A842))/1000000</f>
        <v>71.306203137259999</v>
      </c>
      <c r="K842" s="3" cm="1">
        <f t="array" ref="K842">C842*INDEX(AK$3:AK$7,2022-YEAR($A842))/1000000</f>
        <v>194.99300859000002</v>
      </c>
      <c r="L842" s="3" cm="1">
        <f t="array" ref="L842">D842*INDEX(AL$3:AL$7,2022-YEAR($A842))/1000000</f>
        <v>283.58080000000001</v>
      </c>
      <c r="M842" s="3" cm="1">
        <f t="array" ref="M842">E842*INDEX(AM$3:AM$7,2022-YEAR($A842))/1000000</f>
        <v>918.43441393631997</v>
      </c>
      <c r="N842" s="3"/>
      <c r="O842" s="8">
        <v>43956</v>
      </c>
      <c r="P842" s="7">
        <f t="shared" si="169"/>
        <v>1183515.4477711786</v>
      </c>
      <c r="Q842" s="7">
        <f t="shared" si="165"/>
        <v>1177575.9963373546</v>
      </c>
      <c r="R842" s="6">
        <f t="shared" si="166"/>
        <v>-7.9703883948604171E-3</v>
      </c>
      <c r="S842" s="9">
        <f t="shared" si="170"/>
        <v>0</v>
      </c>
      <c r="T842" s="7">
        <f t="shared" si="171"/>
        <v>285795.75497720845</v>
      </c>
      <c r="U842" s="7">
        <f t="shared" si="172"/>
        <v>301568.75444728677</v>
      </c>
      <c r="V842" s="7">
        <f t="shared" si="173"/>
        <v>294989.73388757824</v>
      </c>
      <c r="W842" s="7">
        <f t="shared" si="174"/>
        <v>301161.20445910492</v>
      </c>
      <c r="X842" s="7">
        <f t="shared" si="175"/>
        <v>272621.22575220501</v>
      </c>
      <c r="Y842" s="7">
        <f t="shared" si="175"/>
        <v>303305.76779685635</v>
      </c>
      <c r="Z842" s="7">
        <f t="shared" si="175"/>
        <v>294541.5217299622</v>
      </c>
      <c r="AA842" s="7">
        <f t="shared" si="167"/>
        <v>307107.48105833115</v>
      </c>
      <c r="AB842" s="7" cm="1">
        <f t="array" ref="AB842">SUM(ABS(T842:W842-X841:AA841))</f>
        <v>0</v>
      </c>
      <c r="AC842" s="6">
        <f t="shared" si="176"/>
        <v>0.23151051532992004</v>
      </c>
      <c r="AD842" s="6">
        <f t="shared" si="176"/>
        <v>0.25756789263727881</v>
      </c>
      <c r="AE842" s="6">
        <f t="shared" si="176"/>
        <v>0.25012527653933364</v>
      </c>
      <c r="AF842" s="6">
        <f t="shared" si="176"/>
        <v>0.26079631549346755</v>
      </c>
    </row>
    <row r="843" spans="1:32" x14ac:dyDescent="0.25">
      <c r="A843" s="1">
        <v>43957</v>
      </c>
      <c r="B843" s="3">
        <v>121.860001</v>
      </c>
      <c r="C843" s="5">
        <v>44.75</v>
      </c>
      <c r="D843" s="3">
        <v>90.269997000000004</v>
      </c>
      <c r="E843" s="3">
        <v>1345.4300539999999</v>
      </c>
      <c r="F843" s="6">
        <f t="shared" si="168"/>
        <v>-2.8229672596018052E-2</v>
      </c>
      <c r="G843" s="6">
        <f t="shared" si="168"/>
        <v>-1.4317224038888798E-2</v>
      </c>
      <c r="H843" s="6">
        <f t="shared" si="168"/>
        <v>-1.8804380434782608E-2</v>
      </c>
      <c r="I843" s="6">
        <f t="shared" si="168"/>
        <v>-2.6611658439287256E-3</v>
      </c>
      <c r="J843" s="3" cm="1">
        <f t="array" ref="J843">B843*INDEX(AJ$3:AJ$7,2022-YEAR($A843))/1000000</f>
        <v>69.293252368629993</v>
      </c>
      <c r="K843" s="3" cm="1">
        <f t="array" ref="K843">C843*INDEX(AK$3:AK$7,2022-YEAR($A843))/1000000</f>
        <v>192.20124999999999</v>
      </c>
      <c r="L843" s="3" cm="1">
        <f t="array" ref="L843">D843*INDEX(AL$3:AL$7,2022-YEAR($A843))/1000000</f>
        <v>278.24823875279998</v>
      </c>
      <c r="M843" s="3" cm="1">
        <f t="array" ref="M843">E843*INDEX(AM$3:AM$7,2022-YEAR($A843))/1000000</f>
        <v>915.99030764406393</v>
      </c>
      <c r="N843" s="3"/>
      <c r="O843" s="8">
        <v>43957</v>
      </c>
      <c r="P843" s="7">
        <f t="shared" si="169"/>
        <v>1177575.9963373546</v>
      </c>
      <c r="Q843" s="7">
        <f t="shared" si="165"/>
        <v>1159181.5569943527</v>
      </c>
      <c r="R843" s="6">
        <f t="shared" si="166"/>
        <v>-5.0184823907530873E-3</v>
      </c>
      <c r="S843" s="9">
        <f t="shared" si="170"/>
        <v>0</v>
      </c>
      <c r="T843" s="7">
        <f t="shared" si="171"/>
        <v>272621.22575220501</v>
      </c>
      <c r="U843" s="7">
        <f t="shared" si="172"/>
        <v>303305.76779685635</v>
      </c>
      <c r="V843" s="7">
        <f t="shared" si="173"/>
        <v>294541.5217299622</v>
      </c>
      <c r="W843" s="7">
        <f t="shared" si="174"/>
        <v>307107.48105833115</v>
      </c>
      <c r="X843" s="7">
        <f t="shared" si="175"/>
        <v>264925.21780649514</v>
      </c>
      <c r="Y843" s="7">
        <f t="shared" si="175"/>
        <v>298963.27116702159</v>
      </c>
      <c r="Z843" s="7">
        <f t="shared" si="175"/>
        <v>289002.85090151225</v>
      </c>
      <c r="AA843" s="7">
        <f t="shared" si="167"/>
        <v>306290.21711932373</v>
      </c>
      <c r="AB843" s="7" cm="1">
        <f t="array" ref="AB843">SUM(ABS(T843:W843-X842:AA842))</f>
        <v>0</v>
      </c>
      <c r="AC843" s="6">
        <f t="shared" si="176"/>
        <v>0.2285450594067602</v>
      </c>
      <c r="AD843" s="6">
        <f t="shared" si="176"/>
        <v>0.25790892665874088</v>
      </c>
      <c r="AE843" s="6">
        <f t="shared" si="176"/>
        <v>0.249316294895917</v>
      </c>
      <c r="AF843" s="6">
        <f t="shared" si="176"/>
        <v>0.26422971903858189</v>
      </c>
    </row>
    <row r="844" spans="1:32" x14ac:dyDescent="0.25">
      <c r="A844" s="1">
        <v>43958</v>
      </c>
      <c r="B844" s="3">
        <v>128.64999399999999</v>
      </c>
      <c r="C844" s="5">
        <v>44.599997999999999</v>
      </c>
      <c r="D844" s="3">
        <v>91.209998999999996</v>
      </c>
      <c r="E844" s="3">
        <v>1369.280029</v>
      </c>
      <c r="F844" s="6">
        <f t="shared" si="168"/>
        <v>5.5719620419172555E-2</v>
      </c>
      <c r="G844" s="6">
        <f t="shared" si="168"/>
        <v>-3.3520000000000216E-3</v>
      </c>
      <c r="H844" s="6">
        <f t="shared" si="168"/>
        <v>1.041322733177874E-2</v>
      </c>
      <c r="I844" s="6">
        <f t="shared" si="168"/>
        <v>1.7726655450495787E-2</v>
      </c>
      <c r="J844" s="3" cm="1">
        <f t="array" ref="J844">B844*INDEX(AJ$3:AJ$7,2022-YEAR($A844))/1000000</f>
        <v>73.154246088220006</v>
      </c>
      <c r="K844" s="3" cm="1">
        <f t="array" ref="K844">C844*INDEX(AK$3:AK$7,2022-YEAR($A844))/1000000</f>
        <v>191.55699140999999</v>
      </c>
      <c r="L844" s="3" cm="1">
        <f t="array" ref="L844">D844*INDEX(AL$3:AL$7,2022-YEAR($A844))/1000000</f>
        <v>281.14570091759998</v>
      </c>
      <c r="M844" s="3" cm="1">
        <f t="array" ref="M844">E844*INDEX(AM$3:AM$7,2022-YEAR($A844))/1000000</f>
        <v>932.22775222366408</v>
      </c>
      <c r="N844" s="3"/>
      <c r="O844" s="8">
        <v>43958</v>
      </c>
      <c r="P844" s="7">
        <f t="shared" si="169"/>
        <v>1159181.5569943527</v>
      </c>
      <c r="Q844" s="7">
        <f t="shared" si="165"/>
        <v>1181379.9182177468</v>
      </c>
      <c r="R844" s="6">
        <f t="shared" si="166"/>
        <v>-1.5620596377825868E-2</v>
      </c>
      <c r="S844" s="9">
        <f t="shared" si="170"/>
        <v>0</v>
      </c>
      <c r="T844" s="7">
        <f t="shared" si="171"/>
        <v>264925.21780649514</v>
      </c>
      <c r="U844" s="7">
        <f t="shared" si="172"/>
        <v>298963.27116702159</v>
      </c>
      <c r="V844" s="7">
        <f t="shared" si="173"/>
        <v>289002.85090151225</v>
      </c>
      <c r="W844" s="7">
        <f t="shared" si="174"/>
        <v>306290.21711932373</v>
      </c>
      <c r="X844" s="7">
        <f t="shared" si="175"/>
        <v>279686.7503821397</v>
      </c>
      <c r="Y844" s="7">
        <f t="shared" si="175"/>
        <v>297961.14628206973</v>
      </c>
      <c r="Z844" s="7">
        <f t="shared" si="175"/>
        <v>292012.30328748189</v>
      </c>
      <c r="AA844" s="7">
        <f t="shared" si="167"/>
        <v>311719.71826605551</v>
      </c>
      <c r="AB844" s="7" cm="1">
        <f t="array" ref="AB844">SUM(ABS(T844:W844-X843:AA843))</f>
        <v>0</v>
      </c>
      <c r="AC844" s="6">
        <f t="shared" si="176"/>
        <v>0.23674581400036043</v>
      </c>
      <c r="AD844" s="6">
        <f t="shared" si="176"/>
        <v>0.2522145007607543</v>
      </c>
      <c r="AE844" s="6">
        <f t="shared" si="176"/>
        <v>0.24717899702241211</v>
      </c>
      <c r="AF844" s="6">
        <f t="shared" si="176"/>
        <v>0.26386068821647324</v>
      </c>
    </row>
    <row r="845" spans="1:32" x14ac:dyDescent="0.25">
      <c r="A845" s="1">
        <v>43959</v>
      </c>
      <c r="B845" s="3">
        <v>133.44000199999999</v>
      </c>
      <c r="C845" s="5">
        <v>46.110000999999997</v>
      </c>
      <c r="D845" s="3">
        <v>92.699996999999996</v>
      </c>
      <c r="E845" s="3">
        <v>1384.339966</v>
      </c>
      <c r="F845" s="6">
        <f t="shared" si="168"/>
        <v>3.7232866097141049E-2</v>
      </c>
      <c r="G845" s="6">
        <f t="shared" si="168"/>
        <v>3.3856571024958315E-2</v>
      </c>
      <c r="H845" s="6">
        <f t="shared" si="168"/>
        <v>1.6335906329743466E-2</v>
      </c>
      <c r="I845" s="6">
        <f t="shared" si="168"/>
        <v>1.0998434710976168E-2</v>
      </c>
      <c r="J845" s="3" cm="1">
        <f t="array" ref="J845">B845*INDEX(AJ$3:AJ$7,2022-YEAR($A845))/1000000</f>
        <v>75.877988337259993</v>
      </c>
      <c r="K845" s="3" cm="1">
        <f t="array" ref="K845">C845*INDEX(AK$3:AK$7,2022-YEAR($A845))/1000000</f>
        <v>198.042454295</v>
      </c>
      <c r="L845" s="3" cm="1">
        <f t="array" ref="L845">D845*INDEX(AL$3:AL$7,2022-YEAR($A845))/1000000</f>
        <v>285.73847075279997</v>
      </c>
      <c r="M845" s="3" cm="1">
        <f t="array" ref="M845">E845*INDEX(AM$3:AM$7,2022-YEAR($A845))/1000000</f>
        <v>942.48079829225605</v>
      </c>
      <c r="N845" s="3"/>
      <c r="O845" s="8">
        <v>43959</v>
      </c>
      <c r="P845" s="7">
        <f t="shared" si="169"/>
        <v>1181379.9182177468</v>
      </c>
      <c r="Q845" s="7">
        <f t="shared" si="165"/>
        <v>1210080.1148587563</v>
      </c>
      <c r="R845" s="6">
        <f t="shared" si="166"/>
        <v>1.9150029682108105E-2</v>
      </c>
      <c r="S845" s="9">
        <f t="shared" si="170"/>
        <v>0</v>
      </c>
      <c r="T845" s="7">
        <f t="shared" si="171"/>
        <v>279686.7503821397</v>
      </c>
      <c r="U845" s="7">
        <f t="shared" si="172"/>
        <v>297961.14628206973</v>
      </c>
      <c r="V845" s="7">
        <f t="shared" si="173"/>
        <v>292012.30328748189</v>
      </c>
      <c r="W845" s="7">
        <f t="shared" si="174"/>
        <v>311719.71826605551</v>
      </c>
      <c r="X845" s="7">
        <f t="shared" si="175"/>
        <v>290100.28970826243</v>
      </c>
      <c r="Y845" s="7">
        <f t="shared" si="175"/>
        <v>308049.08899384661</v>
      </c>
      <c r="Z845" s="7">
        <f t="shared" si="175"/>
        <v>296782.58892111882</v>
      </c>
      <c r="AA845" s="7">
        <f t="shared" si="167"/>
        <v>315148.14723552862</v>
      </c>
      <c r="AB845" s="7" cm="1">
        <f t="array" ref="AB845">SUM(ABS(T845:W845-X844:AA844))</f>
        <v>0</v>
      </c>
      <c r="AC845" s="6">
        <f t="shared" si="176"/>
        <v>0.23973643244449455</v>
      </c>
      <c r="AD845" s="6">
        <f t="shared" si="176"/>
        <v>0.25456916877755892</v>
      </c>
      <c r="AE845" s="6">
        <f t="shared" si="176"/>
        <v>0.24525862814939328</v>
      </c>
      <c r="AF845" s="6">
        <f t="shared" si="176"/>
        <v>0.26043577062855339</v>
      </c>
    </row>
    <row r="846" spans="1:32" x14ac:dyDescent="0.25">
      <c r="A846" s="1">
        <v>43962</v>
      </c>
      <c r="B846" s="3">
        <v>128.91000399999999</v>
      </c>
      <c r="C846" s="5">
        <v>45.540000999999997</v>
      </c>
      <c r="D846" s="3">
        <v>89.970000999999996</v>
      </c>
      <c r="E846" s="3">
        <v>1403.589966</v>
      </c>
      <c r="F846" s="6">
        <f t="shared" si="168"/>
        <v>-3.3947826229798861E-2</v>
      </c>
      <c r="G846" s="6">
        <f t="shared" si="168"/>
        <v>-1.2361743388381141E-2</v>
      </c>
      <c r="H846" s="6">
        <f t="shared" si="168"/>
        <v>-2.9449795990823979E-2</v>
      </c>
      <c r="I846" s="6">
        <f t="shared" si="168"/>
        <v>1.3905543777387397E-2</v>
      </c>
      <c r="J846" s="3" cm="1">
        <f t="array" ref="J846">B846*INDEX(AJ$3:AJ$7,2022-YEAR($A846))/1000000</f>
        <v>73.302095574519996</v>
      </c>
      <c r="K846" s="3" cm="1">
        <f t="array" ref="K846">C846*INDEX(AK$3:AK$7,2022-YEAR($A846))/1000000</f>
        <v>195.594304295</v>
      </c>
      <c r="L846" s="3" cm="1">
        <f t="array" ref="L846">D846*INDEX(AL$3:AL$7,2022-YEAR($A846))/1000000</f>
        <v>277.32353108239994</v>
      </c>
      <c r="M846" s="3" cm="1">
        <f t="array" ref="M846">E846*INDEX(AM$3:AM$7,2022-YEAR($A846))/1000000</f>
        <v>955.58650629225599</v>
      </c>
      <c r="N846" s="3"/>
      <c r="O846" s="8">
        <v>43962</v>
      </c>
      <c r="P846" s="7">
        <f t="shared" si="169"/>
        <v>1210080.1148587563</v>
      </c>
      <c r="Q846" s="7">
        <f t="shared" si="165"/>
        <v>1192065.9365057503</v>
      </c>
      <c r="R846" s="6">
        <f t="shared" si="166"/>
        <v>2.429379084444494E-2</v>
      </c>
      <c r="S846" s="9">
        <f t="shared" si="170"/>
        <v>0</v>
      </c>
      <c r="T846" s="7">
        <f t="shared" si="171"/>
        <v>290100.28970826243</v>
      </c>
      <c r="U846" s="7">
        <f t="shared" si="172"/>
        <v>308049.08899384661</v>
      </c>
      <c r="V846" s="7">
        <f t="shared" si="173"/>
        <v>296782.58892111882</v>
      </c>
      <c r="W846" s="7">
        <f t="shared" si="174"/>
        <v>315148.14723552862</v>
      </c>
      <c r="X846" s="7">
        <f t="shared" si="175"/>
        <v>280252.01548403205</v>
      </c>
      <c r="Y846" s="7">
        <f t="shared" si="175"/>
        <v>304241.06520468008</v>
      </c>
      <c r="Z846" s="7">
        <f t="shared" si="175"/>
        <v>288042.40222376329</v>
      </c>
      <c r="AA846" s="7">
        <f t="shared" si="167"/>
        <v>319530.45359327481</v>
      </c>
      <c r="AB846" s="7" cm="1">
        <f t="array" ref="AB846">SUM(ABS(T846:W846-X845:AA845))</f>
        <v>0</v>
      </c>
      <c r="AC846" s="6">
        <f t="shared" si="176"/>
        <v>0.23509774661083119</v>
      </c>
      <c r="AD846" s="6">
        <f t="shared" si="176"/>
        <v>0.25522167515035982</v>
      </c>
      <c r="AE846" s="6">
        <f t="shared" si="176"/>
        <v>0.24163294445615074</v>
      </c>
      <c r="AF846" s="6">
        <f t="shared" si="176"/>
        <v>0.26804763378265817</v>
      </c>
    </row>
    <row r="847" spans="1:32" x14ac:dyDescent="0.25">
      <c r="A847" s="1">
        <v>43963</v>
      </c>
      <c r="B847" s="3">
        <v>125.220001</v>
      </c>
      <c r="C847" s="5">
        <v>44.82</v>
      </c>
      <c r="D847" s="3">
        <v>87.029999000000004</v>
      </c>
      <c r="E847" s="3">
        <v>1375.1800539999999</v>
      </c>
      <c r="F847" s="6">
        <f t="shared" si="168"/>
        <v>-2.8624644213027794E-2</v>
      </c>
      <c r="G847" s="6">
        <f t="shared" si="168"/>
        <v>-1.5810298291385583E-2</v>
      </c>
      <c r="H847" s="6">
        <f t="shared" si="168"/>
        <v>-3.2677581052822147E-2</v>
      </c>
      <c r="I847" s="6">
        <f t="shared" si="168"/>
        <v>-2.0240891348748846E-2</v>
      </c>
      <c r="J847" s="3" cm="1">
        <f t="array" ref="J847">B847*INDEX(AJ$3:AJ$7,2022-YEAR($A847))/1000000</f>
        <v>71.203849168630001</v>
      </c>
      <c r="K847" s="3" cm="1">
        <f t="array" ref="K847">C847*INDEX(AK$3:AK$7,2022-YEAR($A847))/1000000</f>
        <v>192.50190000000001</v>
      </c>
      <c r="L847" s="3" cm="1">
        <f t="array" ref="L847">D847*INDEX(AL$3:AL$7,2022-YEAR($A847))/1000000</f>
        <v>268.26126891759998</v>
      </c>
      <c r="M847" s="3" cm="1">
        <f t="array" ref="M847">E847*INDEX(AM$3:AM$7,2022-YEAR($A847))/1000000</f>
        <v>936.24458364406394</v>
      </c>
      <c r="N847" s="3"/>
      <c r="O847" s="8">
        <v>43963</v>
      </c>
      <c r="P847" s="7">
        <f t="shared" si="169"/>
        <v>1192065.9365057503</v>
      </c>
      <c r="Q847" s="7">
        <f t="shared" si="165"/>
        <v>1163353.5701400465</v>
      </c>
      <c r="R847" s="6">
        <f t="shared" si="166"/>
        <v>-1.4886765042915084E-2</v>
      </c>
      <c r="S847" s="9">
        <f t="shared" si="170"/>
        <v>0</v>
      </c>
      <c r="T847" s="7">
        <f t="shared" si="171"/>
        <v>280252.01548403205</v>
      </c>
      <c r="U847" s="7">
        <f t="shared" si="172"/>
        <v>304241.06520468008</v>
      </c>
      <c r="V847" s="7">
        <f t="shared" si="173"/>
        <v>288042.40222376329</v>
      </c>
      <c r="W847" s="7">
        <f t="shared" si="174"/>
        <v>319530.45359327481</v>
      </c>
      <c r="X847" s="7">
        <f t="shared" si="175"/>
        <v>272229.90125081764</v>
      </c>
      <c r="Y847" s="7">
        <f t="shared" si="175"/>
        <v>299430.92321130523</v>
      </c>
      <c r="Z847" s="7">
        <f t="shared" si="175"/>
        <v>278629.87327844667</v>
      </c>
      <c r="AA847" s="7">
        <f t="shared" si="167"/>
        <v>313062.87239947694</v>
      </c>
      <c r="AB847" s="7" cm="1">
        <f t="array" ref="AB847">SUM(ABS(T847:W847-X846:AA846))</f>
        <v>0</v>
      </c>
      <c r="AC847" s="6">
        <f t="shared" si="176"/>
        <v>0.23400444047121988</v>
      </c>
      <c r="AD847" s="6">
        <f t="shared" si="176"/>
        <v>0.25738600103772341</v>
      </c>
      <c r="AE847" s="6">
        <f t="shared" si="176"/>
        <v>0.2395057533926721</v>
      </c>
      <c r="AF847" s="6">
        <f t="shared" si="176"/>
        <v>0.26910380509838455</v>
      </c>
    </row>
    <row r="848" spans="1:32" x14ac:dyDescent="0.25">
      <c r="A848" s="1">
        <v>43964</v>
      </c>
      <c r="B848" s="3">
        <v>121.5</v>
      </c>
      <c r="C848" s="5">
        <v>43.939999</v>
      </c>
      <c r="D848" s="3">
        <v>84.029999000000004</v>
      </c>
      <c r="E848" s="3">
        <v>1348.329956</v>
      </c>
      <c r="F848" s="6">
        <f t="shared" si="168"/>
        <v>-2.9707722171316675E-2</v>
      </c>
      <c r="G848" s="6">
        <f t="shared" si="168"/>
        <v>-1.9634114234716615E-2</v>
      </c>
      <c r="H848" s="6">
        <f t="shared" si="168"/>
        <v>-3.4470872509144823E-2</v>
      </c>
      <c r="I848" s="6">
        <f t="shared" si="168"/>
        <v>-1.9524787261057774E-2</v>
      </c>
      <c r="J848" s="3" cm="1">
        <f t="array" ref="J848">B848*INDEX(AJ$3:AJ$7,2022-YEAR($A848))/1000000</f>
        <v>69.088544999999996</v>
      </c>
      <c r="K848" s="3" cm="1">
        <f t="array" ref="K848">C848*INDEX(AK$3:AK$7,2022-YEAR($A848))/1000000</f>
        <v>188.72229570500002</v>
      </c>
      <c r="L848" s="3" cm="1">
        <f t="array" ref="L848">D848*INDEX(AL$3:AL$7,2022-YEAR($A848))/1000000</f>
        <v>259.01406891760001</v>
      </c>
      <c r="M848" s="3" cm="1">
        <f t="array" ref="M848">E848*INDEX(AM$3:AM$7,2022-YEAR($A848))/1000000</f>
        <v>917.96460732409605</v>
      </c>
      <c r="N848" s="3"/>
      <c r="O848" s="8">
        <v>43964</v>
      </c>
      <c r="P848" s="7">
        <f t="shared" si="169"/>
        <v>1163353.5701400465</v>
      </c>
      <c r="Q848" s="7">
        <f t="shared" si="165"/>
        <v>1133670.0780932689</v>
      </c>
      <c r="R848" s="6">
        <f t="shared" si="166"/>
        <v>-2.4086223325755829E-2</v>
      </c>
      <c r="S848" s="9">
        <f t="shared" si="170"/>
        <v>0</v>
      </c>
      <c r="T848" s="7">
        <f t="shared" si="171"/>
        <v>272229.90125081764</v>
      </c>
      <c r="U848" s="7">
        <f t="shared" si="172"/>
        <v>299430.92321130523</v>
      </c>
      <c r="V848" s="7">
        <f t="shared" si="173"/>
        <v>278629.87327844667</v>
      </c>
      <c r="W848" s="7">
        <f t="shared" si="174"/>
        <v>313062.87239947694</v>
      </c>
      <c r="X848" s="7">
        <f t="shared" si="175"/>
        <v>264142.57097773335</v>
      </c>
      <c r="Y848" s="7">
        <f t="shared" si="175"/>
        <v>293551.86225956783</v>
      </c>
      <c r="Z848" s="7">
        <f t="shared" si="175"/>
        <v>269025.25843942619</v>
      </c>
      <c r="AA848" s="7">
        <f t="shared" si="167"/>
        <v>306950.38641654147</v>
      </c>
      <c r="AB848" s="7" cm="1">
        <f t="array" ref="AB848">SUM(ABS(T848:W848-X847:AA847))</f>
        <v>0</v>
      </c>
      <c r="AC848" s="6">
        <f t="shared" si="176"/>
        <v>0.23299774430140857</v>
      </c>
      <c r="AD848" s="6">
        <f t="shared" si="176"/>
        <v>0.25893941097333684</v>
      </c>
      <c r="AE848" s="6">
        <f t="shared" si="176"/>
        <v>0.23730471822269711</v>
      </c>
      <c r="AF848" s="6">
        <f t="shared" si="176"/>
        <v>0.27075812650255743</v>
      </c>
    </row>
    <row r="849" spans="1:32" x14ac:dyDescent="0.25">
      <c r="A849" s="1">
        <v>43965</v>
      </c>
      <c r="B849" s="3">
        <v>122.519997</v>
      </c>
      <c r="C849" s="5">
        <v>43.700001</v>
      </c>
      <c r="D849" s="3">
        <v>87.519997000000004</v>
      </c>
      <c r="E849" s="3">
        <v>1356.8599850000001</v>
      </c>
      <c r="F849" s="6">
        <f t="shared" si="168"/>
        <v>8.3950370370371452E-3</v>
      </c>
      <c r="G849" s="6">
        <f t="shared" si="168"/>
        <v>-5.4619482353652771E-3</v>
      </c>
      <c r="H849" s="6">
        <f t="shared" si="168"/>
        <v>4.1532762603031737E-2</v>
      </c>
      <c r="I849" s="6">
        <f t="shared" si="168"/>
        <v>6.3263661554369133E-3</v>
      </c>
      <c r="J849" s="3" cm="1">
        <f t="array" ref="J849">B849*INDEX(AJ$3:AJ$7,2022-YEAR($A849))/1000000</f>
        <v>69.668545894110011</v>
      </c>
      <c r="K849" s="3" cm="1">
        <f t="array" ref="K849">C849*INDEX(AK$3:AK$7,2022-YEAR($A849))/1000000</f>
        <v>187.69150429499999</v>
      </c>
      <c r="L849" s="3" cm="1">
        <f t="array" ref="L849">D849*INDEX(AL$3:AL$7,2022-YEAR($A849))/1000000</f>
        <v>269.77163875280002</v>
      </c>
      <c r="M849" s="3" cm="1">
        <f t="array" ref="M849">E849*INDEX(AM$3:AM$7,2022-YEAR($A849))/1000000</f>
        <v>923.77198754775998</v>
      </c>
      <c r="N849" s="3"/>
      <c r="O849" s="8">
        <v>43965</v>
      </c>
      <c r="P849" s="7">
        <f t="shared" si="169"/>
        <v>1133670.0780932689</v>
      </c>
      <c r="Q849" s="7">
        <f t="shared" si="165"/>
        <v>1147399.4424126362</v>
      </c>
      <c r="R849" s="6">
        <f t="shared" si="166"/>
        <v>-2.5515451887257568E-2</v>
      </c>
      <c r="S849" s="9">
        <f t="shared" si="170"/>
        <v>0</v>
      </c>
      <c r="T849" s="7">
        <f t="shared" si="171"/>
        <v>264142.57097773335</v>
      </c>
      <c r="U849" s="7">
        <f t="shared" si="172"/>
        <v>293551.86225956783</v>
      </c>
      <c r="V849" s="7">
        <f t="shared" si="173"/>
        <v>269025.25843942619</v>
      </c>
      <c r="W849" s="7">
        <f t="shared" si="174"/>
        <v>306950.38641654147</v>
      </c>
      <c r="X849" s="7">
        <f t="shared" si="175"/>
        <v>266360.05764414964</v>
      </c>
      <c r="Y849" s="7">
        <f t="shared" si="175"/>
        <v>291948.49718351103</v>
      </c>
      <c r="Z849" s="7">
        <f t="shared" si="175"/>
        <v>280198.62063241017</v>
      </c>
      <c r="AA849" s="7">
        <f t="shared" si="167"/>
        <v>308892.26695256535</v>
      </c>
      <c r="AB849" s="7" cm="1">
        <f t="array" ref="AB849">SUM(ABS(T849:W849-X848:AA848))</f>
        <v>0</v>
      </c>
      <c r="AC849" s="6">
        <f t="shared" si="176"/>
        <v>0.23214239766761127</v>
      </c>
      <c r="AD849" s="6">
        <f t="shared" si="176"/>
        <v>0.25444364568421879</v>
      </c>
      <c r="AE849" s="6">
        <f t="shared" si="176"/>
        <v>0.24420320445967506</v>
      </c>
      <c r="AF849" s="6">
        <f t="shared" si="176"/>
        <v>0.26921075218849483</v>
      </c>
    </row>
    <row r="850" spans="1:32" x14ac:dyDescent="0.25">
      <c r="A850" s="1">
        <v>43966</v>
      </c>
      <c r="B850" s="3">
        <v>120</v>
      </c>
      <c r="C850" s="5">
        <v>43.259998000000003</v>
      </c>
      <c r="D850" s="3">
        <v>85.900002000000001</v>
      </c>
      <c r="E850" s="3">
        <v>1373.0600589999999</v>
      </c>
      <c r="F850" s="6">
        <f t="shared" si="168"/>
        <v>-2.0568046536925788E-2</v>
      </c>
      <c r="G850" s="6">
        <f t="shared" si="168"/>
        <v>-1.0068718305063618E-2</v>
      </c>
      <c r="H850" s="6">
        <f t="shared" si="168"/>
        <v>-1.8509998349291568E-2</v>
      </c>
      <c r="I850" s="6">
        <f t="shared" si="168"/>
        <v>1.1939385182768047E-2</v>
      </c>
      <c r="J850" s="3" cm="1">
        <f t="array" ref="J850">B850*INDEX(AJ$3:AJ$7,2022-YEAR($A850))/1000000</f>
        <v>68.235600000000005</v>
      </c>
      <c r="K850" s="3" cm="1">
        <f t="array" ref="K850">C850*INDEX(AK$3:AK$7,2022-YEAR($A850))/1000000</f>
        <v>185.80169141000002</v>
      </c>
      <c r="L850" s="3" cm="1">
        <f t="array" ref="L850">D850*INDEX(AL$3:AL$7,2022-YEAR($A850))/1000000</f>
        <v>264.77816616479998</v>
      </c>
      <c r="M850" s="3" cm="1">
        <f t="array" ref="M850">E850*INDEX(AM$3:AM$7,2022-YEAR($A850))/1000000</f>
        <v>934.8012571281439</v>
      </c>
      <c r="N850" s="3"/>
      <c r="O850" s="8">
        <v>43966</v>
      </c>
      <c r="P850" s="7">
        <f t="shared" si="169"/>
        <v>1147399.4424126362</v>
      </c>
      <c r="Q850" s="7">
        <f t="shared" si="165"/>
        <v>1137482.896923451</v>
      </c>
      <c r="R850" s="6">
        <f t="shared" si="166"/>
        <v>1.2110546608462114E-2</v>
      </c>
      <c r="S850" s="9">
        <f t="shared" si="170"/>
        <v>0</v>
      </c>
      <c r="T850" s="7">
        <f t="shared" si="171"/>
        <v>266360.05764414964</v>
      </c>
      <c r="U850" s="7">
        <f t="shared" si="172"/>
        <v>291948.49718351103</v>
      </c>
      <c r="V850" s="7">
        <f t="shared" si="173"/>
        <v>280198.62063241017</v>
      </c>
      <c r="W850" s="7">
        <f t="shared" si="174"/>
        <v>308892.26695256535</v>
      </c>
      <c r="X850" s="7">
        <f t="shared" si="175"/>
        <v>260881.55158294653</v>
      </c>
      <c r="Y850" s="7">
        <f t="shared" si="175"/>
        <v>289008.95000578358</v>
      </c>
      <c r="Z850" s="7">
        <f t="shared" si="175"/>
        <v>275012.14462703047</v>
      </c>
      <c r="AA850" s="7">
        <f t="shared" si="167"/>
        <v>312580.25070769043</v>
      </c>
      <c r="AB850" s="7" cm="1">
        <f t="array" ref="AB850">SUM(ABS(T850:W850-X849:AA849))</f>
        <v>0</v>
      </c>
      <c r="AC850" s="6">
        <f t="shared" si="176"/>
        <v>0.22934986740332769</v>
      </c>
      <c r="AD850" s="6">
        <f t="shared" si="176"/>
        <v>0.25407762243060167</v>
      </c>
      <c r="AE850" s="6">
        <f t="shared" si="176"/>
        <v>0.2417725535661728</v>
      </c>
      <c r="AF850" s="6">
        <f t="shared" si="176"/>
        <v>0.27479995659989787</v>
      </c>
    </row>
    <row r="851" spans="1:32" x14ac:dyDescent="0.25">
      <c r="A851" s="1">
        <v>43969</v>
      </c>
      <c r="B851" s="3">
        <v>135.44000199999999</v>
      </c>
      <c r="C851" s="5">
        <v>44.970001000000003</v>
      </c>
      <c r="D851" s="3">
        <v>90.449996999999996</v>
      </c>
      <c r="E851" s="3">
        <v>1385.1800539999999</v>
      </c>
      <c r="F851" s="6">
        <f t="shared" si="168"/>
        <v>0.1286666833333332</v>
      </c>
      <c r="G851" s="6">
        <f t="shared" si="168"/>
        <v>3.9528503907928947E-2</v>
      </c>
      <c r="H851" s="6">
        <f t="shared" si="168"/>
        <v>5.2968508661967117E-2</v>
      </c>
      <c r="I851" s="6">
        <f t="shared" si="168"/>
        <v>8.8269955276589762E-3</v>
      </c>
      <c r="J851" s="3" cm="1">
        <f t="array" ref="J851">B851*INDEX(AJ$3:AJ$7,2022-YEAR($A851))/1000000</f>
        <v>77.01524833725999</v>
      </c>
      <c r="K851" s="3" cm="1">
        <f t="array" ref="K851">C851*INDEX(AK$3:AK$7,2022-YEAR($A851))/1000000</f>
        <v>193.14615429500003</v>
      </c>
      <c r="L851" s="3" cm="1">
        <f t="array" ref="L851">D851*INDEX(AL$3:AL$7,2022-YEAR($A851))/1000000</f>
        <v>278.80307075280001</v>
      </c>
      <c r="M851" s="3" cm="1">
        <f t="array" ref="M851">E851*INDEX(AM$3:AM$7,2022-YEAR($A851))/1000000</f>
        <v>943.05274364406398</v>
      </c>
      <c r="N851" s="3"/>
      <c r="O851" s="8">
        <v>43969</v>
      </c>
      <c r="P851" s="7">
        <f t="shared" si="169"/>
        <v>1137482.896923451</v>
      </c>
      <c r="Q851" s="7">
        <f t="shared" si="165"/>
        <v>1199799.8799580671</v>
      </c>
      <c r="R851" s="6">
        <f t="shared" si="166"/>
        <v>-8.6426270770479929E-3</v>
      </c>
      <c r="S851" s="9">
        <f t="shared" si="170"/>
        <v>0</v>
      </c>
      <c r="T851" s="7">
        <f t="shared" si="171"/>
        <v>260881.55158294653</v>
      </c>
      <c r="U851" s="7">
        <f t="shared" si="172"/>
        <v>289008.95000578358</v>
      </c>
      <c r="V851" s="7">
        <f t="shared" si="173"/>
        <v>275012.14462703047</v>
      </c>
      <c r="W851" s="7">
        <f t="shared" si="174"/>
        <v>312580.25070769043</v>
      </c>
      <c r="X851" s="7">
        <f t="shared" si="175"/>
        <v>294448.31556797813</v>
      </c>
      <c r="Y851" s="7">
        <f t="shared" si="175"/>
        <v>300433.04141551367</v>
      </c>
      <c r="Z851" s="7">
        <f t="shared" si="175"/>
        <v>289579.12779185351</v>
      </c>
      <c r="AA851" s="7">
        <f t="shared" si="167"/>
        <v>315339.39518272172</v>
      </c>
      <c r="AB851" s="7" cm="1">
        <f t="array" ref="AB851">SUM(ABS(T851:W851-X850:AA850))</f>
        <v>0</v>
      </c>
      <c r="AC851" s="6">
        <f t="shared" si="176"/>
        <v>0.24541452327722277</v>
      </c>
      <c r="AD851" s="6">
        <f t="shared" si="176"/>
        <v>0.25040262666638519</v>
      </c>
      <c r="AE851" s="6">
        <f t="shared" si="176"/>
        <v>0.2413561900022646</v>
      </c>
      <c r="AF851" s="6">
        <f t="shared" si="176"/>
        <v>0.26282666005412736</v>
      </c>
    </row>
    <row r="852" spans="1:32" x14ac:dyDescent="0.25">
      <c r="A852" s="1">
        <v>43970</v>
      </c>
      <c r="B852" s="3">
        <v>130.44000199999999</v>
      </c>
      <c r="C852" s="5">
        <v>44.540000999999997</v>
      </c>
      <c r="D852" s="3">
        <v>88.669998000000007</v>
      </c>
      <c r="E852" s="3">
        <v>1374.400024</v>
      </c>
      <c r="F852" s="6">
        <f t="shared" si="168"/>
        <v>-3.6916715343817019E-2</v>
      </c>
      <c r="G852" s="6">
        <f t="shared" si="168"/>
        <v>-9.5619299630437249E-3</v>
      </c>
      <c r="H852" s="6">
        <f t="shared" si="168"/>
        <v>-1.9679370470294111E-2</v>
      </c>
      <c r="I852" s="6">
        <f t="shared" si="168"/>
        <v>-7.7824034275330023E-3</v>
      </c>
      <c r="J852" s="3" cm="1">
        <f t="array" ref="J852">B852*INDEX(AJ$3:AJ$7,2022-YEAR($A852))/1000000</f>
        <v>74.172098337259996</v>
      </c>
      <c r="K852" s="3" cm="1">
        <f t="array" ref="K852">C852*INDEX(AK$3:AK$7,2022-YEAR($A852))/1000000</f>
        <v>191.29930429499998</v>
      </c>
      <c r="L852" s="3" cm="1">
        <f t="array" ref="L852">D852*INDEX(AL$3:AL$7,2022-YEAR($A852))/1000000</f>
        <v>273.3164018352</v>
      </c>
      <c r="M852" s="3" cm="1">
        <f t="array" ref="M852">E852*INDEX(AM$3:AM$7,2022-YEAR($A852))/1000000</f>
        <v>935.71352673958393</v>
      </c>
      <c r="N852" s="3"/>
      <c r="O852" s="8">
        <v>43970</v>
      </c>
      <c r="P852" s="7">
        <f t="shared" si="169"/>
        <v>1199799.8799580671</v>
      </c>
      <c r="Q852" s="7">
        <f t="shared" si="165"/>
        <v>1177904.2622819915</v>
      </c>
      <c r="R852" s="6">
        <f t="shared" si="166"/>
        <v>5.4784984638595269E-2</v>
      </c>
      <c r="S852" s="9">
        <f t="shared" si="170"/>
        <v>0</v>
      </c>
      <c r="T852" s="7">
        <f t="shared" si="171"/>
        <v>294448.31556797813</v>
      </c>
      <c r="U852" s="7">
        <f t="shared" si="172"/>
        <v>300433.04141551367</v>
      </c>
      <c r="V852" s="7">
        <f t="shared" si="173"/>
        <v>289579.12779185351</v>
      </c>
      <c r="W852" s="7">
        <f t="shared" si="174"/>
        <v>315339.39518272172</v>
      </c>
      <c r="X852" s="7">
        <f t="shared" si="175"/>
        <v>283578.25091868872</v>
      </c>
      <c r="Y852" s="7">
        <f t="shared" si="175"/>
        <v>297560.32171491429</v>
      </c>
      <c r="Z852" s="7">
        <f t="shared" si="175"/>
        <v>283880.39285557298</v>
      </c>
      <c r="AA852" s="7">
        <f t="shared" si="167"/>
        <v>312885.29679281556</v>
      </c>
      <c r="AB852" s="7" cm="1">
        <f t="array" ref="AB852">SUM(ABS(T852:W852-X851:AA851))</f>
        <v>0</v>
      </c>
      <c r="AC852" s="6">
        <f t="shared" si="176"/>
        <v>0.24074813208443913</v>
      </c>
      <c r="AD852" s="6">
        <f t="shared" si="176"/>
        <v>0.25261842684773139</v>
      </c>
      <c r="AE852" s="6">
        <f t="shared" si="176"/>
        <v>0.24100464014418491</v>
      </c>
      <c r="AF852" s="6">
        <f t="shared" si="176"/>
        <v>0.26562880092364455</v>
      </c>
    </row>
    <row r="853" spans="1:32" x14ac:dyDescent="0.25">
      <c r="A853" s="1">
        <v>43971</v>
      </c>
      <c r="B853" s="3">
        <v>133.320007</v>
      </c>
      <c r="C853" s="5">
        <v>45.889999000000003</v>
      </c>
      <c r="D853" s="3">
        <v>91.330001999999993</v>
      </c>
      <c r="E853" s="3">
        <v>1409.160034</v>
      </c>
      <c r="F853" s="6">
        <f t="shared" si="168"/>
        <v>2.2079154828593239E-2</v>
      </c>
      <c r="G853" s="6">
        <f t="shared" si="168"/>
        <v>3.0309788273242377E-2</v>
      </c>
      <c r="H853" s="6">
        <f t="shared" si="168"/>
        <v>2.9998918010576636E-2</v>
      </c>
      <c r="I853" s="6">
        <f t="shared" si="168"/>
        <v>2.529104292274087E-2</v>
      </c>
      <c r="J853" s="3" cm="1">
        <f t="array" ref="J853">B853*INDEX(AJ$3:AJ$7,2022-YEAR($A853))/1000000</f>
        <v>75.809755580409998</v>
      </c>
      <c r="K853" s="3" cm="1">
        <f t="array" ref="K853">C853*INDEX(AK$3:AK$7,2022-YEAR($A853))/1000000</f>
        <v>197.09754570500002</v>
      </c>
      <c r="L853" s="3" cm="1">
        <f t="array" ref="L853">D853*INDEX(AL$3:AL$7,2022-YEAR($A853))/1000000</f>
        <v>281.5155981648</v>
      </c>
      <c r="M853" s="3" cm="1">
        <f t="array" ref="M853">E853*INDEX(AM$3:AM$7,2022-YEAR($A853))/1000000</f>
        <v>959.37869770774398</v>
      </c>
      <c r="N853" s="3"/>
      <c r="O853" s="8">
        <v>43971</v>
      </c>
      <c r="P853" s="7">
        <f t="shared" si="169"/>
        <v>1177904.2622819915</v>
      </c>
      <c r="Q853" s="7">
        <f t="shared" si="165"/>
        <v>1209613.72084091</v>
      </c>
      <c r="R853" s="6">
        <f t="shared" si="166"/>
        <v>-1.8249391454215558E-2</v>
      </c>
      <c r="S853" s="9">
        <f t="shared" si="170"/>
        <v>0</v>
      </c>
      <c r="T853" s="7">
        <f t="shared" si="171"/>
        <v>283578.25091868872</v>
      </c>
      <c r="U853" s="7">
        <f t="shared" si="172"/>
        <v>297560.32171491429</v>
      </c>
      <c r="V853" s="7">
        <f t="shared" si="173"/>
        <v>283880.39285557298</v>
      </c>
      <c r="W853" s="7">
        <f t="shared" si="174"/>
        <v>312885.29679281556</v>
      </c>
      <c r="X853" s="7">
        <f t="shared" si="175"/>
        <v>289839.41902674409</v>
      </c>
      <c r="Y853" s="7">
        <f t="shared" si="175"/>
        <v>306579.31206461124</v>
      </c>
      <c r="Z853" s="7">
        <f t="shared" si="175"/>
        <v>292396.49748565757</v>
      </c>
      <c r="AA853" s="7">
        <f t="shared" si="167"/>
        <v>320798.49226389715</v>
      </c>
      <c r="AB853" s="7" cm="1">
        <f t="array" ref="AB853">SUM(ABS(T853:W853-X852:AA852))</f>
        <v>0</v>
      </c>
      <c r="AC853" s="6">
        <f t="shared" si="176"/>
        <v>0.23961320381290893</v>
      </c>
      <c r="AD853" s="6">
        <f t="shared" si="176"/>
        <v>0.25345224411928852</v>
      </c>
      <c r="AE853" s="6">
        <f t="shared" si="176"/>
        <v>0.24172716665481173</v>
      </c>
      <c r="AF853" s="6">
        <f t="shared" si="176"/>
        <v>0.26520738541299088</v>
      </c>
    </row>
    <row r="854" spans="1:32" x14ac:dyDescent="0.25">
      <c r="A854" s="1">
        <v>43972</v>
      </c>
      <c r="B854" s="3">
        <v>139</v>
      </c>
      <c r="C854" s="5">
        <v>45.169998</v>
      </c>
      <c r="D854" s="3">
        <v>90.169998000000007</v>
      </c>
      <c r="E854" s="3">
        <v>1406.75</v>
      </c>
      <c r="F854" s="6">
        <f t="shared" si="168"/>
        <v>4.2604205683847596E-2</v>
      </c>
      <c r="G854" s="6">
        <f t="shared" si="168"/>
        <v>-1.5689714876655492E-2</v>
      </c>
      <c r="H854" s="6">
        <f t="shared" si="168"/>
        <v>-1.270123699329373E-2</v>
      </c>
      <c r="I854" s="6">
        <f t="shared" si="168"/>
        <v>-1.7102628103629058E-3</v>
      </c>
      <c r="J854" s="3" cm="1">
        <f t="array" ref="J854">B854*INDEX(AJ$3:AJ$7,2022-YEAR($A854))/1000000</f>
        <v>79.039569999999998</v>
      </c>
      <c r="K854" s="3" cm="1">
        <f t="array" ref="K854">C854*INDEX(AK$3:AK$7,2022-YEAR($A854))/1000000</f>
        <v>194.00514140999999</v>
      </c>
      <c r="L854" s="3" cm="1">
        <f t="array" ref="L854">D854*INDEX(AL$3:AL$7,2022-YEAR($A854))/1000000</f>
        <v>277.94000183520001</v>
      </c>
      <c r="M854" s="3" cm="1">
        <f t="array" ref="M854">E854*INDEX(AM$3:AM$7,2022-YEAR($A854))/1000000</f>
        <v>957.73790799999995</v>
      </c>
      <c r="N854" s="3"/>
      <c r="O854" s="8">
        <v>43972</v>
      </c>
      <c r="P854" s="7">
        <f t="shared" si="169"/>
        <v>1209613.72084091</v>
      </c>
      <c r="Q854" s="7">
        <f t="shared" si="165"/>
        <v>1212889.5101295237</v>
      </c>
      <c r="R854" s="6">
        <f t="shared" si="166"/>
        <v>2.692023416019107E-2</v>
      </c>
      <c r="S854" s="9">
        <f t="shared" si="170"/>
        <v>0</v>
      </c>
      <c r="T854" s="7">
        <f t="shared" si="171"/>
        <v>289839.41902674409</v>
      </c>
      <c r="U854" s="7">
        <f t="shared" si="172"/>
        <v>306579.31206461124</v>
      </c>
      <c r="V854" s="7">
        <f t="shared" si="173"/>
        <v>292396.49748565757</v>
      </c>
      <c r="W854" s="7">
        <f t="shared" si="174"/>
        <v>320798.49226389715</v>
      </c>
      <c r="X854" s="7">
        <f t="shared" si="175"/>
        <v>302187.79725024634</v>
      </c>
      <c r="Y854" s="7">
        <f t="shared" si="175"/>
        <v>301769.17007123632</v>
      </c>
      <c r="Z854" s="7">
        <f t="shared" si="175"/>
        <v>288682.70027508325</v>
      </c>
      <c r="AA854" s="7">
        <f t="shared" si="167"/>
        <v>320249.84253295773</v>
      </c>
      <c r="AB854" s="7" cm="1">
        <f t="array" ref="AB854">SUM(ABS(T854:W854-X853:AA853))</f>
        <v>0</v>
      </c>
      <c r="AC854" s="6">
        <f t="shared" si="176"/>
        <v>0.24914701193019295</v>
      </c>
      <c r="AD854" s="6">
        <f t="shared" si="176"/>
        <v>0.24880186327855255</v>
      </c>
      <c r="AE854" s="6">
        <f t="shared" si="176"/>
        <v>0.23801236457577657</v>
      </c>
      <c r="AF854" s="6">
        <f t="shared" si="176"/>
        <v>0.2640387602154779</v>
      </c>
    </row>
    <row r="855" spans="1:32" x14ac:dyDescent="0.25">
      <c r="A855" s="1">
        <v>43973</v>
      </c>
      <c r="B855" s="3">
        <v>137.529999</v>
      </c>
      <c r="C855" s="5">
        <v>45.029998999999997</v>
      </c>
      <c r="D855" s="3">
        <v>89.470000999999996</v>
      </c>
      <c r="E855" s="3">
        <v>1413.23999</v>
      </c>
      <c r="F855" s="6">
        <f t="shared" si="168"/>
        <v>-1.0575546762589871E-2</v>
      </c>
      <c r="G855" s="6">
        <f t="shared" si="168"/>
        <v>-3.0993802567802486E-3</v>
      </c>
      <c r="H855" s="6">
        <f t="shared" si="168"/>
        <v>-7.7630810194762034E-3</v>
      </c>
      <c r="I855" s="6">
        <f t="shared" si="168"/>
        <v>4.6134636573662569E-3</v>
      </c>
      <c r="J855" s="3" cm="1">
        <f t="array" ref="J855">B855*INDEX(AJ$3:AJ$7,2022-YEAR($A855))/1000000</f>
        <v>78.203683331370001</v>
      </c>
      <c r="K855" s="3" cm="1">
        <f t="array" ref="K855">C855*INDEX(AK$3:AK$7,2022-YEAR($A855))/1000000</f>
        <v>193.40384570499998</v>
      </c>
      <c r="L855" s="3" cm="1">
        <f t="array" ref="L855">D855*INDEX(AL$3:AL$7,2022-YEAR($A855))/1000000</f>
        <v>275.78233108239999</v>
      </c>
      <c r="M855" s="3" cm="1">
        <f t="array" ref="M855">E855*INDEX(AM$3:AM$7,2022-YEAR($A855))/1000000</f>
        <v>962.15639703184002</v>
      </c>
      <c r="N855" s="3"/>
      <c r="O855" s="8">
        <v>43973</v>
      </c>
      <c r="P855" s="7">
        <f t="shared" si="169"/>
        <v>1212889.5101295237</v>
      </c>
      <c r="Q855" s="7">
        <f t="shared" si="165"/>
        <v>1207994.8053594423</v>
      </c>
      <c r="R855" s="6">
        <f t="shared" si="166"/>
        <v>2.7081284150252127E-3</v>
      </c>
      <c r="S855" s="9">
        <f t="shared" si="170"/>
        <v>0</v>
      </c>
      <c r="T855" s="7">
        <f t="shared" si="171"/>
        <v>302187.79725024634</v>
      </c>
      <c r="U855" s="7">
        <f t="shared" si="172"/>
        <v>301769.17007123632</v>
      </c>
      <c r="V855" s="7">
        <f t="shared" si="173"/>
        <v>288682.70027508325</v>
      </c>
      <c r="W855" s="7">
        <f t="shared" si="174"/>
        <v>320249.84253295773</v>
      </c>
      <c r="X855" s="7">
        <f t="shared" si="175"/>
        <v>298991.99606934231</v>
      </c>
      <c r="Y855" s="7">
        <f t="shared" si="175"/>
        <v>300833.87266341253</v>
      </c>
      <c r="Z855" s="7">
        <f t="shared" si="175"/>
        <v>286441.63308392657</v>
      </c>
      <c r="AA855" s="7">
        <f t="shared" si="167"/>
        <v>321727.30354276078</v>
      </c>
      <c r="AB855" s="7" cm="1">
        <f t="array" ref="AB855">SUM(ABS(T855:W855-X854:AA854))</f>
        <v>0</v>
      </c>
      <c r="AC855" s="6">
        <f t="shared" si="176"/>
        <v>0.2475109948675453</v>
      </c>
      <c r="AD855" s="6">
        <f t="shared" si="176"/>
        <v>0.24903573370408541</v>
      </c>
      <c r="AE855" s="6">
        <f t="shared" si="176"/>
        <v>0.23712157685868115</v>
      </c>
      <c r="AF855" s="6">
        <f t="shared" si="176"/>
        <v>0.26633169456968808</v>
      </c>
    </row>
    <row r="856" spans="1:32" x14ac:dyDescent="0.25">
      <c r="A856" s="1">
        <v>43977</v>
      </c>
      <c r="B856" s="3">
        <v>144.729996</v>
      </c>
      <c r="C856" s="5">
        <v>46.09</v>
      </c>
      <c r="D856" s="3">
        <v>95.82</v>
      </c>
      <c r="E856" s="3">
        <v>1421.369995</v>
      </c>
      <c r="F856" s="6">
        <f t="shared" si="168"/>
        <v>5.2352192629623984E-2</v>
      </c>
      <c r="G856" s="6">
        <f t="shared" si="168"/>
        <v>2.3539885044190356E-2</v>
      </c>
      <c r="H856" s="6">
        <f t="shared" si="168"/>
        <v>7.0973498703772231E-2</v>
      </c>
      <c r="I856" s="6">
        <f t="shared" si="168"/>
        <v>5.7527419670597713E-3</v>
      </c>
      <c r="J856" s="3" cm="1">
        <f t="array" ref="J856">B856*INDEX(AJ$3:AJ$7,2022-YEAR($A856))/1000000</f>
        <v>82.297817625479993</v>
      </c>
      <c r="K856" s="3" cm="1">
        <f t="array" ref="K856">C856*INDEX(AK$3:AK$7,2022-YEAR($A856))/1000000</f>
        <v>197.95654999999999</v>
      </c>
      <c r="L856" s="3" cm="1">
        <f t="array" ref="L856">D856*INDEX(AL$3:AL$7,2022-YEAR($A856))/1000000</f>
        <v>295.35556800000001</v>
      </c>
      <c r="M856" s="3" cm="1">
        <f t="array" ref="M856">E856*INDEX(AM$3:AM$7,2022-YEAR($A856))/1000000</f>
        <v>967.69143451592004</v>
      </c>
      <c r="N856" s="3"/>
      <c r="O856" s="8">
        <v>43977</v>
      </c>
      <c r="P856" s="7">
        <f t="shared" si="169"/>
        <v>1207994.8053594423</v>
      </c>
      <c r="Q856" s="7">
        <f t="shared" si="165"/>
        <v>1252909.8657477032</v>
      </c>
      <c r="R856" s="6">
        <f t="shared" si="166"/>
        <v>-4.0355735037718166E-3</v>
      </c>
      <c r="S856" s="9">
        <f t="shared" si="170"/>
        <v>0</v>
      </c>
      <c r="T856" s="7">
        <f t="shared" si="171"/>
        <v>298991.99606934231</v>
      </c>
      <c r="U856" s="7">
        <f t="shared" si="172"/>
        <v>300833.87266341253</v>
      </c>
      <c r="V856" s="7">
        <f t="shared" si="173"/>
        <v>286441.63308392657</v>
      </c>
      <c r="W856" s="7">
        <f t="shared" si="174"/>
        <v>321727.30354276078</v>
      </c>
      <c r="X856" s="7">
        <f t="shared" si="175"/>
        <v>314644.88264228031</v>
      </c>
      <c r="Y856" s="7">
        <f t="shared" si="175"/>
        <v>307915.46744330786</v>
      </c>
      <c r="Z856" s="7">
        <f t="shared" si="175"/>
        <v>306771.39795831504</v>
      </c>
      <c r="AA856" s="7">
        <f t="shared" si="167"/>
        <v>323578.11770380015</v>
      </c>
      <c r="AB856" s="7" cm="1">
        <f t="array" ref="AB856">SUM(ABS(T856:W856-X855:AA855))</f>
        <v>0</v>
      </c>
      <c r="AC856" s="6">
        <f t="shared" si="176"/>
        <v>0.25113129942073575</v>
      </c>
      <c r="AD856" s="6">
        <f t="shared" si="176"/>
        <v>0.24576027044016618</v>
      </c>
      <c r="AE856" s="6">
        <f t="shared" si="176"/>
        <v>0.24484714052055295</v>
      </c>
      <c r="AF856" s="6">
        <f t="shared" si="176"/>
        <v>0.25826128961854516</v>
      </c>
    </row>
    <row r="857" spans="1:32" x14ac:dyDescent="0.25">
      <c r="A857" s="1">
        <v>43978</v>
      </c>
      <c r="B857" s="3">
        <v>149.520004</v>
      </c>
      <c r="C857" s="5">
        <v>46.73</v>
      </c>
      <c r="D857" s="3">
        <v>101.370003</v>
      </c>
      <c r="E857" s="3">
        <v>1420.280029</v>
      </c>
      <c r="F857" s="6">
        <f t="shared" si="168"/>
        <v>3.309616618796829E-2</v>
      </c>
      <c r="G857" s="6">
        <f t="shared" si="168"/>
        <v>1.3885875461054242E-2</v>
      </c>
      <c r="H857" s="6">
        <f t="shared" si="168"/>
        <v>5.7921133375078426E-2</v>
      </c>
      <c r="I857" s="6">
        <f t="shared" si="168"/>
        <v>-7.6684185246223002E-4</v>
      </c>
      <c r="J857" s="3" cm="1">
        <f t="array" ref="J857">B857*INDEX(AJ$3:AJ$7,2022-YEAR($A857))/1000000</f>
        <v>85.021559874520008</v>
      </c>
      <c r="K857" s="3" cm="1">
        <f t="array" ref="K857">C857*INDEX(AK$3:AK$7,2022-YEAR($A857))/1000000</f>
        <v>200.70535000000001</v>
      </c>
      <c r="L857" s="3" cm="1">
        <f t="array" ref="L857">D857*INDEX(AL$3:AL$7,2022-YEAR($A857))/1000000</f>
        <v>312.46289724720003</v>
      </c>
      <c r="M857" s="3" cm="1">
        <f t="array" ref="M857">E857*INDEX(AM$3:AM$7,2022-YEAR($A857))/1000000</f>
        <v>966.94936822366401</v>
      </c>
      <c r="N857" s="3"/>
      <c r="O857" s="8">
        <v>43978</v>
      </c>
      <c r="P857" s="7">
        <f t="shared" si="169"/>
        <v>1252909.8657477032</v>
      </c>
      <c r="Q857" s="7">
        <f t="shared" si="165"/>
        <v>1285119.4947208827</v>
      </c>
      <c r="R857" s="6">
        <f t="shared" si="166"/>
        <v>3.7181501268870321E-2</v>
      </c>
      <c r="S857" s="9">
        <f t="shared" si="170"/>
        <v>0</v>
      </c>
      <c r="T857" s="7">
        <f t="shared" si="171"/>
        <v>314644.88264228031</v>
      </c>
      <c r="U857" s="7">
        <f t="shared" si="172"/>
        <v>307915.46744330786</v>
      </c>
      <c r="V857" s="7">
        <f t="shared" si="173"/>
        <v>306771.39795831504</v>
      </c>
      <c r="W857" s="7">
        <f t="shared" si="174"/>
        <v>323578.11770380015</v>
      </c>
      <c r="X857" s="7">
        <f t="shared" si="175"/>
        <v>325058.42196840304</v>
      </c>
      <c r="Y857" s="7">
        <f t="shared" si="175"/>
        <v>312191.14327675797</v>
      </c>
      <c r="Z857" s="7">
        <f t="shared" si="175"/>
        <v>324539.94501511788</v>
      </c>
      <c r="AA857" s="7">
        <f t="shared" si="167"/>
        <v>323329.98446060391</v>
      </c>
      <c r="AB857" s="7" cm="1">
        <f t="array" ref="AB857">SUM(ABS(T857:W857-X856:AA856))</f>
        <v>0</v>
      </c>
      <c r="AC857" s="6">
        <f t="shared" si="176"/>
        <v>0.25294023108645086</v>
      </c>
      <c r="AD857" s="6">
        <f t="shared" si="176"/>
        <v>0.24292771571764482</v>
      </c>
      <c r="AE857" s="6">
        <f t="shared" si="176"/>
        <v>0.25253678459340878</v>
      </c>
      <c r="AF857" s="6">
        <f t="shared" si="176"/>
        <v>0.25159526860249559</v>
      </c>
    </row>
    <row r="858" spans="1:32" x14ac:dyDescent="0.25">
      <c r="A858" s="1">
        <v>43979</v>
      </c>
      <c r="B858" s="3">
        <v>149.820007</v>
      </c>
      <c r="C858" s="5">
        <v>47.09</v>
      </c>
      <c r="D858" s="3">
        <v>99.860000999999997</v>
      </c>
      <c r="E858" s="3">
        <v>1418.23999</v>
      </c>
      <c r="F858" s="6">
        <f t="shared" si="168"/>
        <v>2.0064405562749688E-3</v>
      </c>
      <c r="G858" s="6">
        <f t="shared" si="168"/>
        <v>7.7038305157288711E-3</v>
      </c>
      <c r="H858" s="6">
        <f t="shared" si="168"/>
        <v>-1.4895945105180664E-2</v>
      </c>
      <c r="I858" s="6">
        <f t="shared" si="168"/>
        <v>-1.4363639270745798E-3</v>
      </c>
      <c r="J858" s="3" cm="1">
        <f t="array" ref="J858">B858*INDEX(AJ$3:AJ$7,2022-YEAR($A858))/1000000</f>
        <v>85.192150580410001</v>
      </c>
      <c r="K858" s="3" cm="1">
        <f t="array" ref="K858">C858*INDEX(AK$3:AK$7,2022-YEAR($A858))/1000000</f>
        <v>202.25155000000001</v>
      </c>
      <c r="L858" s="3" cm="1">
        <f t="array" ref="L858">D858*INDEX(AL$3:AL$7,2022-YEAR($A858))/1000000</f>
        <v>307.80846708239994</v>
      </c>
      <c r="M858" s="3" cm="1">
        <f t="array" ref="M858">E858*INDEX(AM$3:AM$7,2022-YEAR($A858))/1000000</f>
        <v>965.56047703183992</v>
      </c>
      <c r="N858" s="3"/>
      <c r="O858" s="8">
        <v>43979</v>
      </c>
      <c r="P858" s="7">
        <f t="shared" si="169"/>
        <v>1285119.4947208827</v>
      </c>
      <c r="Q858" s="7">
        <f t="shared" si="165"/>
        <v>1282878.0240465906</v>
      </c>
      <c r="R858" s="6">
        <f t="shared" si="166"/>
        <v>2.5707858046083443E-2</v>
      </c>
      <c r="S858" s="9">
        <f t="shared" si="170"/>
        <v>0</v>
      </c>
      <c r="T858" s="7">
        <f t="shared" si="171"/>
        <v>325058.42196840304</v>
      </c>
      <c r="U858" s="7">
        <f t="shared" si="172"/>
        <v>312191.14327675797</v>
      </c>
      <c r="V858" s="7">
        <f t="shared" si="173"/>
        <v>324539.94501511788</v>
      </c>
      <c r="W858" s="7">
        <f t="shared" si="174"/>
        <v>323329.98446060391</v>
      </c>
      <c r="X858" s="7">
        <f t="shared" si="175"/>
        <v>325710.63236939919</v>
      </c>
      <c r="Y858" s="7">
        <f t="shared" si="175"/>
        <v>314596.21093307371</v>
      </c>
      <c r="Z858" s="7">
        <f t="shared" si="175"/>
        <v>319705.61580973433</v>
      </c>
      <c r="AA858" s="7">
        <f t="shared" si="167"/>
        <v>322865.56493438315</v>
      </c>
      <c r="AB858" s="7" cm="1">
        <f t="array" ref="AB858">SUM(ABS(T858:W858-X857:AA857))</f>
        <v>0</v>
      </c>
      <c r="AC858" s="6">
        <f t="shared" si="176"/>
        <v>0.25389056969111373</v>
      </c>
      <c r="AD858" s="6">
        <f t="shared" si="176"/>
        <v>0.24522690780900652</v>
      </c>
      <c r="AE858" s="6">
        <f t="shared" si="176"/>
        <v>0.24920967529031701</v>
      </c>
      <c r="AF858" s="6">
        <f t="shared" si="176"/>
        <v>0.25167284720956257</v>
      </c>
    </row>
    <row r="859" spans="1:32" x14ac:dyDescent="0.25">
      <c r="A859" s="1">
        <v>43980</v>
      </c>
      <c r="B859" s="3">
        <v>145.85000600000001</v>
      </c>
      <c r="C859" s="5">
        <v>46.68</v>
      </c>
      <c r="D859" s="3">
        <v>97.309997999999993</v>
      </c>
      <c r="E859" s="3">
        <v>1433.5200199999999</v>
      </c>
      <c r="F859" s="6">
        <f t="shared" si="168"/>
        <v>-2.6498470261051343E-2</v>
      </c>
      <c r="G859" s="6">
        <f t="shared" si="168"/>
        <v>-8.7067317901891039E-3</v>
      </c>
      <c r="H859" s="6">
        <f t="shared" si="168"/>
        <v>-2.5535779836413197E-2</v>
      </c>
      <c r="I859" s="6">
        <f t="shared" si="168"/>
        <v>1.0773938196454225E-2</v>
      </c>
      <c r="J859" s="3" cm="1">
        <f t="array" ref="J859">B859*INDEX(AJ$3:AJ$7,2022-YEAR($A859))/1000000</f>
        <v>82.93468891178</v>
      </c>
      <c r="K859" s="3" cm="1">
        <f t="array" ref="K859">C859*INDEX(AK$3:AK$7,2022-YEAR($A859))/1000000</f>
        <v>200.4906</v>
      </c>
      <c r="L859" s="3" cm="1">
        <f t="array" ref="L859">D859*INDEX(AL$3:AL$7,2022-YEAR($A859))/1000000</f>
        <v>299.94833783519994</v>
      </c>
      <c r="M859" s="3" cm="1">
        <f t="array" ref="M859">E859*INDEX(AM$3:AM$7,2022-YEAR($A859))/1000000</f>
        <v>975.96336593631997</v>
      </c>
      <c r="N859" s="3"/>
      <c r="O859" s="8">
        <v>43980</v>
      </c>
      <c r="P859" s="7">
        <f t="shared" si="169"/>
        <v>1282878.0240465906</v>
      </c>
      <c r="Q859" s="7">
        <f t="shared" si="165"/>
        <v>1266822.6871348217</v>
      </c>
      <c r="R859" s="6">
        <f t="shared" si="166"/>
        <v>-1.7441729609579681E-3</v>
      </c>
      <c r="S859" s="9">
        <f t="shared" si="170"/>
        <v>0</v>
      </c>
      <c r="T859" s="7">
        <f t="shared" si="171"/>
        <v>325710.63236939919</v>
      </c>
      <c r="U859" s="7">
        <f t="shared" si="172"/>
        <v>314596.21093307371</v>
      </c>
      <c r="V859" s="7">
        <f t="shared" si="173"/>
        <v>319705.61580973433</v>
      </c>
      <c r="W859" s="7">
        <f t="shared" si="174"/>
        <v>322865.56493438315</v>
      </c>
      <c r="X859" s="7">
        <f t="shared" si="175"/>
        <v>317079.79886385042</v>
      </c>
      <c r="Y859" s="7">
        <f t="shared" si="175"/>
        <v>311857.10610226967</v>
      </c>
      <c r="Z859" s="7">
        <f t="shared" si="175"/>
        <v>311541.68359195202</v>
      </c>
      <c r="AA859" s="7">
        <f t="shared" si="167"/>
        <v>326344.0985767495</v>
      </c>
      <c r="AB859" s="7" cm="1">
        <f t="array" ref="AB859">SUM(ABS(T859:W859-X858:AA858))</f>
        <v>0</v>
      </c>
      <c r="AC859" s="6">
        <f t="shared" si="176"/>
        <v>0.25029532710768793</v>
      </c>
      <c r="AD859" s="6">
        <f t="shared" si="176"/>
        <v>0.24617265641776453</v>
      </c>
      <c r="AE859" s="6">
        <f t="shared" si="176"/>
        <v>0.2459236693152119</v>
      </c>
      <c r="AF859" s="6">
        <f t="shared" si="176"/>
        <v>0.25760834715933556</v>
      </c>
    </row>
    <row r="860" spans="1:32" x14ac:dyDescent="0.25">
      <c r="A860" s="1">
        <v>43983</v>
      </c>
      <c r="B860" s="3">
        <v>151.38999899999999</v>
      </c>
      <c r="C860" s="5">
        <v>46.990001999999997</v>
      </c>
      <c r="D860" s="3">
        <v>98.599997999999999</v>
      </c>
      <c r="E860" s="3">
        <v>1434.869995</v>
      </c>
      <c r="F860" s="6">
        <f t="shared" si="168"/>
        <v>3.79841808165573E-2</v>
      </c>
      <c r="G860" s="6">
        <f t="shared" si="168"/>
        <v>6.641002570693999E-3</v>
      </c>
      <c r="H860" s="6">
        <f t="shared" si="168"/>
        <v>1.3256602882676161E-2</v>
      </c>
      <c r="I860" s="6">
        <f t="shared" si="168"/>
        <v>9.4172036746309473E-4</v>
      </c>
      <c r="J860" s="3" cm="1">
        <f t="array" ref="J860">B860*INDEX(AJ$3:AJ$7,2022-YEAR($A860))/1000000</f>
        <v>86.08489513136999</v>
      </c>
      <c r="K860" s="3" cm="1">
        <f t="array" ref="K860">C860*INDEX(AK$3:AK$7,2022-YEAR($A860))/1000000</f>
        <v>201.82205858999998</v>
      </c>
      <c r="L860" s="3" cm="1">
        <f t="array" ref="L860">D860*INDEX(AL$3:AL$7,2022-YEAR($A860))/1000000</f>
        <v>303.92463383519998</v>
      </c>
      <c r="M860" s="3" cm="1">
        <f t="array" ref="M860">E860*INDEX(AM$3:AM$7,2022-YEAR($A860))/1000000</f>
        <v>976.88245051592003</v>
      </c>
      <c r="N860" s="3"/>
      <c r="O860" s="8">
        <v>43983</v>
      </c>
      <c r="P860" s="7">
        <f t="shared" si="169"/>
        <v>1266822.6871348217</v>
      </c>
      <c r="Q860" s="7">
        <f t="shared" si="165"/>
        <v>1285452.4253210896</v>
      </c>
      <c r="R860" s="6">
        <f t="shared" si="166"/>
        <v>-1.251509232430803E-2</v>
      </c>
      <c r="S860" s="9">
        <f t="shared" si="170"/>
        <v>1</v>
      </c>
      <c r="T860" s="7">
        <f t="shared" si="171"/>
        <v>316705.67178370542</v>
      </c>
      <c r="U860" s="7">
        <f t="shared" si="172"/>
        <v>316705.67178370542</v>
      </c>
      <c r="V860" s="7">
        <f t="shared" si="173"/>
        <v>316705.67178370542</v>
      </c>
      <c r="W860" s="7">
        <f t="shared" si="174"/>
        <v>316705.67178370542</v>
      </c>
      <c r="X860" s="7">
        <f t="shared" si="175"/>
        <v>328735.47728636698</v>
      </c>
      <c r="Y860" s="7">
        <f t="shared" si="175"/>
        <v>318808.91496417439</v>
      </c>
      <c r="Z860" s="7">
        <f t="shared" si="175"/>
        <v>320904.11310523312</v>
      </c>
      <c r="AA860" s="7">
        <f t="shared" si="167"/>
        <v>317003.9199653152</v>
      </c>
      <c r="AB860" s="7" cm="1">
        <f t="array" ref="AB860">SUM(ABS(T860:W860-X859:AA859))</f>
        <v>20025.107746378228</v>
      </c>
      <c r="AC860" s="6">
        <f t="shared" si="176"/>
        <v>0.25573523438975432</v>
      </c>
      <c r="AD860" s="6">
        <f t="shared" si="176"/>
        <v>0.24801300202497964</v>
      </c>
      <c r="AE860" s="6">
        <f t="shared" si="176"/>
        <v>0.24964293254577305</v>
      </c>
      <c r="AF860" s="6">
        <f t="shared" si="176"/>
        <v>0.2466088310394931</v>
      </c>
    </row>
    <row r="861" spans="1:32" x14ac:dyDescent="0.25">
      <c r="A861" s="1">
        <v>43984</v>
      </c>
      <c r="B861" s="3">
        <v>153.30999800000001</v>
      </c>
      <c r="C861" s="5">
        <v>46.900002000000001</v>
      </c>
      <c r="D861" s="3">
        <v>98.93</v>
      </c>
      <c r="E861" s="3">
        <v>1442.3100589999999</v>
      </c>
      <c r="F861" s="6">
        <f t="shared" si="168"/>
        <v>1.2682469203266322E-2</v>
      </c>
      <c r="G861" s="6">
        <f t="shared" si="168"/>
        <v>-1.9153010463799358E-3</v>
      </c>
      <c r="H861" s="6">
        <f t="shared" si="168"/>
        <v>3.3468763356365727E-3</v>
      </c>
      <c r="I861" s="6">
        <f t="shared" si="168"/>
        <v>5.1851833447809081E-3</v>
      </c>
      <c r="J861" s="3" cm="1">
        <f t="array" ref="J861">B861*INDEX(AJ$3:AJ$7,2022-YEAR($A861))/1000000</f>
        <v>87.176664162740011</v>
      </c>
      <c r="K861" s="3" cm="1">
        <f t="array" ref="K861">C861*INDEX(AK$3:AK$7,2022-YEAR($A861))/1000000</f>
        <v>201.43550859000001</v>
      </c>
      <c r="L861" s="3" cm="1">
        <f t="array" ref="L861">D861*INDEX(AL$3:AL$7,2022-YEAR($A861))/1000000</f>
        <v>304.94183199999998</v>
      </c>
      <c r="M861" s="3" cm="1">
        <f t="array" ref="M861">E861*INDEX(AM$3:AM$7,2022-YEAR($A861))/1000000</f>
        <v>981.94776512814394</v>
      </c>
      <c r="N861" s="3"/>
      <c r="O861" s="8">
        <v>43984</v>
      </c>
      <c r="P861" s="7">
        <f t="shared" si="169"/>
        <v>1285452.4253210896</v>
      </c>
      <c r="Q861" s="7">
        <f t="shared" si="165"/>
        <v>1291728.7376675638</v>
      </c>
      <c r="R861" s="6">
        <f t="shared" si="166"/>
        <v>1.4705876659347528E-2</v>
      </c>
      <c r="S861" s="9">
        <f t="shared" si="170"/>
        <v>0</v>
      </c>
      <c r="T861" s="7">
        <f t="shared" si="171"/>
        <v>328735.47728636698</v>
      </c>
      <c r="U861" s="7">
        <f t="shared" si="172"/>
        <v>318808.91496417439</v>
      </c>
      <c r="V861" s="7">
        <f t="shared" si="173"/>
        <v>320904.11310523312</v>
      </c>
      <c r="W861" s="7">
        <f t="shared" si="174"/>
        <v>317003.9199653152</v>
      </c>
      <c r="X861" s="7">
        <f t="shared" si="175"/>
        <v>332904.65485307237</v>
      </c>
      <c r="Y861" s="7">
        <f t="shared" si="175"/>
        <v>318198.29991574824</v>
      </c>
      <c r="Z861" s="7">
        <f t="shared" si="175"/>
        <v>321978.13948739343</v>
      </c>
      <c r="AA861" s="7">
        <f t="shared" si="167"/>
        <v>318647.64341134962</v>
      </c>
      <c r="AB861" s="7" cm="1">
        <f t="array" ref="AB861">SUM(ABS(T861:W861-X860:AA860))</f>
        <v>0</v>
      </c>
      <c r="AC861" s="6">
        <f t="shared" si="176"/>
        <v>0.25772025127674125</v>
      </c>
      <c r="AD861" s="6">
        <f t="shared" si="176"/>
        <v>0.24633523327065515</v>
      </c>
      <c r="AE861" s="6">
        <f t="shared" si="176"/>
        <v>0.24926142006314714</v>
      </c>
      <c r="AF861" s="6">
        <f t="shared" si="176"/>
        <v>0.24668309538945629</v>
      </c>
    </row>
    <row r="862" spans="1:32" x14ac:dyDescent="0.25">
      <c r="A862" s="1">
        <v>43985</v>
      </c>
      <c r="B862" s="3">
        <v>173.16000399999999</v>
      </c>
      <c r="C862" s="5">
        <v>47.900002000000001</v>
      </c>
      <c r="D862" s="3">
        <v>104.269997</v>
      </c>
      <c r="E862" s="3">
        <v>1439.25</v>
      </c>
      <c r="F862" s="6">
        <f t="shared" si="168"/>
        <v>0.12947626546834856</v>
      </c>
      <c r="G862" s="6">
        <f t="shared" si="168"/>
        <v>2.1321960711216947E-2</v>
      </c>
      <c r="H862" s="6">
        <f t="shared" si="168"/>
        <v>5.3977529566360039E-2</v>
      </c>
      <c r="I862" s="6">
        <f t="shared" si="168"/>
        <v>-2.1216374252576164E-3</v>
      </c>
      <c r="J862" s="3" cm="1">
        <f t="array" ref="J862">B862*INDEX(AJ$3:AJ$7,2022-YEAR($A862))/1000000</f>
        <v>98.463973074519998</v>
      </c>
      <c r="K862" s="3" cm="1">
        <f t="array" ref="K862">C862*INDEX(AK$3:AK$7,2022-YEAR($A862))/1000000</f>
        <v>205.73050859</v>
      </c>
      <c r="L862" s="3" cm="1">
        <f t="array" ref="L862">D862*INDEX(AL$3:AL$7,2022-YEAR($A862))/1000000</f>
        <v>321.40183875279996</v>
      </c>
      <c r="M862" s="3" cm="1">
        <f t="array" ref="M862">E862*INDEX(AM$3:AM$7,2022-YEAR($A862))/1000000</f>
        <v>979.86442799999998</v>
      </c>
      <c r="N862" s="3"/>
      <c r="O862" s="8">
        <v>43985</v>
      </c>
      <c r="P862" s="7">
        <f t="shared" si="169"/>
        <v>1291728.7376675638</v>
      </c>
      <c r="Q862" s="7">
        <f t="shared" si="165"/>
        <v>1358320.1305623194</v>
      </c>
      <c r="R862" s="6">
        <f t="shared" si="166"/>
        <v>4.8825706987223327E-3</v>
      </c>
      <c r="S862" s="9">
        <f t="shared" si="170"/>
        <v>0</v>
      </c>
      <c r="T862" s="7">
        <f t="shared" si="171"/>
        <v>332904.65485307237</v>
      </c>
      <c r="U862" s="7">
        <f t="shared" si="172"/>
        <v>318198.29991574824</v>
      </c>
      <c r="V862" s="7">
        <f t="shared" si="173"/>
        <v>321978.13948739343</v>
      </c>
      <c r="W862" s="7">
        <f t="shared" si="174"/>
        <v>318647.64341134962</v>
      </c>
      <c r="X862" s="7">
        <f t="shared" si="175"/>
        <v>376007.90632047766</v>
      </c>
      <c r="Y862" s="7">
        <f t="shared" si="175"/>
        <v>324982.9115649279</v>
      </c>
      <c r="Z862" s="7">
        <f t="shared" si="175"/>
        <v>339357.7240312958</v>
      </c>
      <c r="AA862" s="7">
        <f t="shared" si="167"/>
        <v>317971.58864561794</v>
      </c>
      <c r="AB862" s="7" cm="1">
        <f t="array" ref="AB862">SUM(ABS(T862:W862-X861:AA861))</f>
        <v>0</v>
      </c>
      <c r="AC862" s="6">
        <f t="shared" si="176"/>
        <v>0.27681832718242744</v>
      </c>
      <c r="AD862" s="6">
        <f t="shared" si="176"/>
        <v>0.23925354874214444</v>
      </c>
      <c r="AE862" s="6">
        <f t="shared" si="176"/>
        <v>0.24983633562936888</v>
      </c>
      <c r="AF862" s="6">
        <f t="shared" si="176"/>
        <v>0.23409178844605916</v>
      </c>
    </row>
    <row r="863" spans="1:32" x14ac:dyDescent="0.25">
      <c r="A863" s="1">
        <v>43986</v>
      </c>
      <c r="B863" s="3">
        <v>184.300003</v>
      </c>
      <c r="C863" s="5">
        <v>47.919998</v>
      </c>
      <c r="D863" s="3">
        <v>106.44000200000001</v>
      </c>
      <c r="E863" s="3">
        <v>1414.3000489999999</v>
      </c>
      <c r="F863" s="6">
        <f t="shared" si="168"/>
        <v>6.4333557072451919E-2</v>
      </c>
      <c r="G863" s="6">
        <f t="shared" si="168"/>
        <v>4.1745300970963406E-4</v>
      </c>
      <c r="H863" s="6">
        <f t="shared" si="168"/>
        <v>2.0811403686911145E-2</v>
      </c>
      <c r="I863" s="6">
        <f t="shared" si="168"/>
        <v>-1.7335383706791774E-2</v>
      </c>
      <c r="J863" s="3" cm="1">
        <f t="array" ref="J863">B863*INDEX(AJ$3:AJ$7,2022-YEAR($A863))/1000000</f>
        <v>104.79851070589</v>
      </c>
      <c r="K863" s="3" cm="1">
        <f t="array" ref="K863">C863*INDEX(AK$3:AK$7,2022-YEAR($A863))/1000000</f>
        <v>205.81639140999999</v>
      </c>
      <c r="L863" s="3" cm="1">
        <f t="array" ref="L863">D863*INDEX(AL$3:AL$7,2022-YEAR($A863))/1000000</f>
        <v>328.09066216480005</v>
      </c>
      <c r="M863" s="3" cm="1">
        <f t="array" ref="M863">E863*INDEX(AM$3:AM$7,2022-YEAR($A863))/1000000</f>
        <v>962.878102159984</v>
      </c>
      <c r="N863" s="3"/>
      <c r="O863" s="8">
        <v>43986</v>
      </c>
      <c r="P863" s="7">
        <f t="shared" si="169"/>
        <v>1358320.1305623194</v>
      </c>
      <c r="Q863" s="7">
        <f t="shared" si="165"/>
        <v>1384196.0728498744</v>
      </c>
      <c r="R863" s="6">
        <f t="shared" si="166"/>
        <v>5.1552149420316828E-2</v>
      </c>
      <c r="S863" s="9">
        <f t="shared" si="170"/>
        <v>0</v>
      </c>
      <c r="T863" s="7">
        <f t="shared" si="171"/>
        <v>376007.90632047766</v>
      </c>
      <c r="U863" s="7">
        <f t="shared" si="172"/>
        <v>324982.9115649279</v>
      </c>
      <c r="V863" s="7">
        <f t="shared" si="173"/>
        <v>339357.7240312958</v>
      </c>
      <c r="W863" s="7">
        <f t="shared" si="174"/>
        <v>317971.58864561794</v>
      </c>
      <c r="X863" s="7">
        <f t="shared" si="175"/>
        <v>400197.83242143923</v>
      </c>
      <c r="Y863" s="7">
        <f t="shared" si="175"/>
        <v>325118.57665946486</v>
      </c>
      <c r="Z863" s="7">
        <f t="shared" si="175"/>
        <v>346420.23462038243</v>
      </c>
      <c r="AA863" s="7">
        <f t="shared" si="167"/>
        <v>312459.42914858798</v>
      </c>
      <c r="AB863" s="7" cm="1">
        <f t="array" ref="AB863">SUM(ABS(T863:W863-X862:AA862))</f>
        <v>0</v>
      </c>
      <c r="AC863" s="6">
        <f t="shared" si="176"/>
        <v>0.28911932367896803</v>
      </c>
      <c r="AD863" s="6">
        <f t="shared" si="176"/>
        <v>0.23487899079939537</v>
      </c>
      <c r="AE863" s="6">
        <f t="shared" si="176"/>
        <v>0.25026818195427297</v>
      </c>
      <c r="AF863" s="6">
        <f t="shared" si="176"/>
        <v>0.22573350356736371</v>
      </c>
    </row>
    <row r="864" spans="1:32" x14ac:dyDescent="0.25">
      <c r="A864" s="1">
        <v>43987</v>
      </c>
      <c r="B864" s="3">
        <v>205.429993</v>
      </c>
      <c r="C864" s="5">
        <v>49.09</v>
      </c>
      <c r="D864" s="3">
        <v>111.230003</v>
      </c>
      <c r="E864" s="3">
        <v>1440.0200199999999</v>
      </c>
      <c r="F864" s="6">
        <f t="shared" si="168"/>
        <v>0.11464997100406982</v>
      </c>
      <c r="G864" s="6">
        <f t="shared" si="168"/>
        <v>2.4415735576616804E-2</v>
      </c>
      <c r="H864" s="6">
        <f t="shared" si="168"/>
        <v>4.500188754224177E-2</v>
      </c>
      <c r="I864" s="6">
        <f t="shared" si="168"/>
        <v>1.8185653757267106E-2</v>
      </c>
      <c r="J864" s="3" cm="1">
        <f t="array" ref="J864">B864*INDEX(AJ$3:AJ$7,2022-YEAR($A864))/1000000</f>
        <v>116.81365691959</v>
      </c>
      <c r="K864" s="3" cm="1">
        <f t="array" ref="K864">C864*INDEX(AK$3:AK$7,2022-YEAR($A864))/1000000</f>
        <v>210.84155000000001</v>
      </c>
      <c r="L864" s="3" cm="1">
        <f t="array" ref="L864">D864*INDEX(AL$3:AL$7,2022-YEAR($A864))/1000000</f>
        <v>342.85536124719999</v>
      </c>
      <c r="M864" s="3" cm="1">
        <f t="array" ref="M864">E864*INDEX(AM$3:AM$7,2022-YEAR($A864))/1000000</f>
        <v>980.38866993631996</v>
      </c>
      <c r="N864" s="3"/>
      <c r="O864" s="8">
        <v>43987</v>
      </c>
      <c r="P864" s="7">
        <f t="shared" si="169"/>
        <v>1384196.0728498744</v>
      </c>
      <c r="Q864" s="7">
        <f t="shared" si="165"/>
        <v>1459288.5953640807</v>
      </c>
      <c r="R864" s="6">
        <f t="shared" si="166"/>
        <v>1.9049958625616981E-2</v>
      </c>
      <c r="S864" s="9">
        <f t="shared" si="170"/>
        <v>0</v>
      </c>
      <c r="T864" s="7">
        <f t="shared" si="171"/>
        <v>400197.83242143923</v>
      </c>
      <c r="U864" s="7">
        <f t="shared" si="172"/>
        <v>325118.57665946486</v>
      </c>
      <c r="V864" s="7">
        <f t="shared" si="173"/>
        <v>346420.23462038243</v>
      </c>
      <c r="W864" s="7">
        <f t="shared" si="174"/>
        <v>312459.42914858798</v>
      </c>
      <c r="X864" s="7">
        <f t="shared" si="175"/>
        <v>446080.50230444892</v>
      </c>
      <c r="Y864" s="7">
        <f t="shared" si="175"/>
        <v>333056.58585822833</v>
      </c>
      <c r="Z864" s="7">
        <f t="shared" si="175"/>
        <v>362009.7990611259</v>
      </c>
      <c r="AA864" s="7">
        <f t="shared" si="167"/>
        <v>318141.70814027754</v>
      </c>
      <c r="AB864" s="7" cm="1">
        <f t="array" ref="AB864">SUM(ABS(T864:W864-X863:AA863))</f>
        <v>0</v>
      </c>
      <c r="AC864" s="6">
        <f t="shared" si="176"/>
        <v>0.30568353903509776</v>
      </c>
      <c r="AD864" s="6">
        <f t="shared" si="176"/>
        <v>0.22823215840670186</v>
      </c>
      <c r="AE864" s="6">
        <f t="shared" si="176"/>
        <v>0.24807279397041226</v>
      </c>
      <c r="AF864" s="6">
        <f t="shared" si="176"/>
        <v>0.21801150858778812</v>
      </c>
    </row>
    <row r="865" spans="1:32" x14ac:dyDescent="0.25">
      <c r="A865" s="1">
        <v>43990</v>
      </c>
      <c r="B865" s="3">
        <v>230.5</v>
      </c>
      <c r="C865" s="5">
        <v>49.849997999999999</v>
      </c>
      <c r="D865" s="3">
        <v>113.449997</v>
      </c>
      <c r="E865" s="3">
        <v>1448.040039</v>
      </c>
      <c r="F865" s="6">
        <f t="shared" si="168"/>
        <v>0.12203674173322887</v>
      </c>
      <c r="G865" s="6">
        <f t="shared" si="168"/>
        <v>1.5481727439397019E-2</v>
      </c>
      <c r="H865" s="6">
        <f t="shared" si="168"/>
        <v>1.9958589770064039E-2</v>
      </c>
      <c r="I865" s="6">
        <f t="shared" si="168"/>
        <v>5.5693802090335254E-3</v>
      </c>
      <c r="J865" s="3" cm="1">
        <f t="array" ref="J865">B865*INDEX(AJ$3:AJ$7,2022-YEAR($A865))/1000000</f>
        <v>131.06921500000001</v>
      </c>
      <c r="K865" s="3" cm="1">
        <f t="array" ref="K865">C865*INDEX(AK$3:AK$7,2022-YEAR($A865))/1000000</f>
        <v>214.10574141000001</v>
      </c>
      <c r="L865" s="3" cm="1">
        <f t="array" ref="L865">D865*INDEX(AL$3:AL$7,2022-YEAR($A865))/1000000</f>
        <v>349.6982707528</v>
      </c>
      <c r="M865" s="3" cm="1">
        <f t="array" ref="M865">E865*INDEX(AM$3:AM$7,2022-YEAR($A865))/1000000</f>
        <v>985.84882719182394</v>
      </c>
      <c r="N865" s="3"/>
      <c r="O865" s="8">
        <v>43990</v>
      </c>
      <c r="P865" s="7">
        <f t="shared" si="169"/>
        <v>1459288.5953640807</v>
      </c>
      <c r="Q865" s="7">
        <f t="shared" si="165"/>
        <v>1527880.1549053797</v>
      </c>
      <c r="R865" s="6">
        <f t="shared" si="166"/>
        <v>5.4249917325369212E-2</v>
      </c>
      <c r="S865" s="9">
        <f t="shared" si="170"/>
        <v>0</v>
      </c>
      <c r="T865" s="7">
        <f t="shared" si="171"/>
        <v>446080.50230444892</v>
      </c>
      <c r="U865" s="7">
        <f t="shared" si="172"/>
        <v>333056.58585822833</v>
      </c>
      <c r="V865" s="7">
        <f t="shared" si="173"/>
        <v>362009.7990611259</v>
      </c>
      <c r="W865" s="7">
        <f t="shared" si="174"/>
        <v>318141.70814027754</v>
      </c>
      <c r="X865" s="7">
        <f t="shared" si="175"/>
        <v>500518.71335640596</v>
      </c>
      <c r="Y865" s="7">
        <f t="shared" si="175"/>
        <v>338212.87714238151</v>
      </c>
      <c r="Z865" s="7">
        <f t="shared" si="175"/>
        <v>369235.00413333025</v>
      </c>
      <c r="AA865" s="7">
        <f t="shared" si="167"/>
        <v>319913.56027326209</v>
      </c>
      <c r="AB865" s="7" cm="1">
        <f t="array" ref="AB865">SUM(ABS(T865:W865-X864:AA864))</f>
        <v>0</v>
      </c>
      <c r="AC865" s="6">
        <f t="shared" si="176"/>
        <v>0.32759029675819218</v>
      </c>
      <c r="AD865" s="6">
        <f t="shared" si="176"/>
        <v>0.22136086790349516</v>
      </c>
      <c r="AE865" s="6">
        <f t="shared" si="176"/>
        <v>0.24166489953277562</v>
      </c>
      <c r="AF865" s="6">
        <f t="shared" si="176"/>
        <v>0.20938393580553707</v>
      </c>
    </row>
    <row r="866" spans="1:32" x14ac:dyDescent="0.25">
      <c r="A866" s="1">
        <v>43991</v>
      </c>
      <c r="B866" s="3">
        <v>216.740005</v>
      </c>
      <c r="C866" s="5">
        <v>49</v>
      </c>
      <c r="D866" s="3">
        <v>110.540001</v>
      </c>
      <c r="E866" s="3">
        <v>1452.079956</v>
      </c>
      <c r="F866" s="6">
        <f t="shared" si="168"/>
        <v>-5.9696290672451191E-2</v>
      </c>
      <c r="G866" s="6">
        <f t="shared" si="168"/>
        <v>-1.7051114024116854E-2</v>
      </c>
      <c r="H866" s="6">
        <f t="shared" si="168"/>
        <v>-2.5650031528868134E-2</v>
      </c>
      <c r="I866" s="6">
        <f t="shared" si="168"/>
        <v>2.7899207833990136E-3</v>
      </c>
      <c r="J866" s="3" cm="1">
        <f t="array" ref="J866">B866*INDEX(AJ$3:AJ$7,2022-YEAR($A866))/1000000</f>
        <v>123.24486904314999</v>
      </c>
      <c r="K866" s="3" cm="1">
        <f t="array" ref="K866">C866*INDEX(AK$3:AK$7,2022-YEAR($A866))/1000000</f>
        <v>210.45500000000001</v>
      </c>
      <c r="L866" s="3" cm="1">
        <f t="array" ref="L866">D866*INDEX(AL$3:AL$7,2022-YEAR($A866))/1000000</f>
        <v>340.72849908240005</v>
      </c>
      <c r="M866" s="3" cm="1">
        <f t="array" ref="M866">E866*INDEX(AM$3:AM$7,2022-YEAR($A866))/1000000</f>
        <v>988.5992673240961</v>
      </c>
      <c r="N866" s="3"/>
      <c r="O866" s="8">
        <v>43991</v>
      </c>
      <c r="P866" s="7">
        <f t="shared" si="169"/>
        <v>1527880.1549053797</v>
      </c>
      <c r="Q866" s="7">
        <f t="shared" si="165"/>
        <v>1483655.781966391</v>
      </c>
      <c r="R866" s="6">
        <f t="shared" si="166"/>
        <v>4.7003423283922707E-2</v>
      </c>
      <c r="S866" s="9">
        <f t="shared" si="170"/>
        <v>0</v>
      </c>
      <c r="T866" s="7">
        <f t="shared" si="171"/>
        <v>500518.71335640596</v>
      </c>
      <c r="U866" s="7">
        <f t="shared" si="172"/>
        <v>338212.87714238151</v>
      </c>
      <c r="V866" s="7">
        <f t="shared" si="173"/>
        <v>369235.00413333025</v>
      </c>
      <c r="W866" s="7">
        <f t="shared" si="174"/>
        <v>319913.56027326209</v>
      </c>
      <c r="X866" s="7">
        <f t="shared" si="175"/>
        <v>470639.60275688069</v>
      </c>
      <c r="Y866" s="7">
        <f t="shared" si="175"/>
        <v>332445.97080980212</v>
      </c>
      <c r="Z866" s="7">
        <f t="shared" si="175"/>
        <v>359764.11463574856</v>
      </c>
      <c r="AA866" s="7">
        <f t="shared" si="167"/>
        <v>320806.09376395965</v>
      </c>
      <c r="AB866" s="7" cm="1">
        <f t="array" ref="AB866">SUM(ABS(T866:W866-X865:AA865))</f>
        <v>0</v>
      </c>
      <c r="AC866" s="6">
        <f t="shared" si="176"/>
        <v>0.31721616865409957</v>
      </c>
      <c r="AD866" s="6">
        <f t="shared" si="176"/>
        <v>0.22407217014258429</v>
      </c>
      <c r="AE866" s="6">
        <f t="shared" si="176"/>
        <v>0.24248489373925294</v>
      </c>
      <c r="AF866" s="6">
        <f t="shared" si="176"/>
        <v>0.21622676746406319</v>
      </c>
    </row>
    <row r="867" spans="1:32" x14ac:dyDescent="0.25">
      <c r="A867" s="1">
        <v>43992</v>
      </c>
      <c r="B867" s="3">
        <v>203.41000399999999</v>
      </c>
      <c r="C867" s="5">
        <v>48.619999</v>
      </c>
      <c r="D867" s="3">
        <v>106.05999799999999</v>
      </c>
      <c r="E867" s="3">
        <v>1464.6999510000001</v>
      </c>
      <c r="F867" s="6">
        <f t="shared" si="168"/>
        <v>-6.1502263968296944E-2</v>
      </c>
      <c r="G867" s="6">
        <f t="shared" si="168"/>
        <v>-7.7551224489795789E-3</v>
      </c>
      <c r="H867" s="6">
        <f t="shared" si="168"/>
        <v>-4.0528342314742782E-2</v>
      </c>
      <c r="I867" s="6">
        <f t="shared" si="168"/>
        <v>8.6909780331683173E-3</v>
      </c>
      <c r="J867" s="3" cm="1">
        <f t="array" ref="J867">B867*INDEX(AJ$3:AJ$7,2022-YEAR($A867))/1000000</f>
        <v>115.66503057451999</v>
      </c>
      <c r="K867" s="3" cm="1">
        <f t="array" ref="K867">C867*INDEX(AK$3:AK$7,2022-YEAR($A867))/1000000</f>
        <v>208.82289570500001</v>
      </c>
      <c r="L867" s="3" cm="1">
        <f t="array" ref="L867">D867*INDEX(AL$3:AL$7,2022-YEAR($A867))/1000000</f>
        <v>326.91933783519994</v>
      </c>
      <c r="M867" s="3" cm="1">
        <f t="array" ref="M867">E867*INDEX(AM$3:AM$7,2022-YEAR($A867))/1000000</f>
        <v>997.19116184001598</v>
      </c>
      <c r="N867" s="3"/>
      <c r="O867" s="8">
        <v>43992</v>
      </c>
      <c r="P867" s="7">
        <f t="shared" si="169"/>
        <v>1483655.781966391</v>
      </c>
      <c r="Q867" s="7">
        <f t="shared" si="165"/>
        <v>1440339.6971956941</v>
      </c>
      <c r="R867" s="6">
        <f t="shared" si="166"/>
        <v>-2.8944922674074225E-2</v>
      </c>
      <c r="S867" s="9">
        <f t="shared" si="170"/>
        <v>0</v>
      </c>
      <c r="T867" s="7">
        <f t="shared" si="171"/>
        <v>470639.60275688069</v>
      </c>
      <c r="U867" s="7">
        <f t="shared" si="172"/>
        <v>332445.97080980212</v>
      </c>
      <c r="V867" s="7">
        <f t="shared" si="173"/>
        <v>359764.11463574856</v>
      </c>
      <c r="W867" s="7">
        <f t="shared" si="174"/>
        <v>320806.09376395965</v>
      </c>
      <c r="X867" s="7">
        <f t="shared" si="175"/>
        <v>441694.20167419256</v>
      </c>
      <c r="Y867" s="7">
        <f t="shared" si="175"/>
        <v>329867.81159850222</v>
      </c>
      <c r="Z867" s="7">
        <f t="shared" si="175"/>
        <v>345183.47144523053</v>
      </c>
      <c r="AA867" s="7">
        <f t="shared" si="167"/>
        <v>323594.21247776877</v>
      </c>
      <c r="AB867" s="7" cm="1">
        <f t="array" ref="AB867">SUM(ABS(T867:W867-X866:AA866))</f>
        <v>0</v>
      </c>
      <c r="AC867" s="6">
        <f t="shared" si="176"/>
        <v>0.30665974320791151</v>
      </c>
      <c r="AD867" s="6">
        <f t="shared" si="176"/>
        <v>0.22902084295860672</v>
      </c>
      <c r="AE867" s="6">
        <f t="shared" si="176"/>
        <v>0.2396542094321876</v>
      </c>
      <c r="AF867" s="6">
        <f t="shared" si="176"/>
        <v>0.22466520440129417</v>
      </c>
    </row>
    <row r="868" spans="1:32" x14ac:dyDescent="0.25">
      <c r="A868" s="1">
        <v>43993</v>
      </c>
      <c r="B868" s="3">
        <v>170</v>
      </c>
      <c r="C868" s="5">
        <v>45.540000999999997</v>
      </c>
      <c r="D868" s="3">
        <v>97.209998999999996</v>
      </c>
      <c r="E868" s="3">
        <v>1401.900024</v>
      </c>
      <c r="F868" s="6">
        <f t="shared" si="168"/>
        <v>-0.16424956168822447</v>
      </c>
      <c r="G868" s="6">
        <f t="shared" si="168"/>
        <v>-6.334837645718594E-2</v>
      </c>
      <c r="H868" s="6">
        <f t="shared" si="168"/>
        <v>-8.3443326106794724E-2</v>
      </c>
      <c r="I868" s="6">
        <f t="shared" si="168"/>
        <v>-4.2875625794296268E-2</v>
      </c>
      <c r="J868" s="3" cm="1">
        <f t="array" ref="J868">B868*INDEX(AJ$3:AJ$7,2022-YEAR($A868))/1000000</f>
        <v>96.667100000000005</v>
      </c>
      <c r="K868" s="3" cm="1">
        <f t="array" ref="K868">C868*INDEX(AK$3:AK$7,2022-YEAR($A868))/1000000</f>
        <v>195.594304295</v>
      </c>
      <c r="L868" s="3" cm="1">
        <f t="array" ref="L868">D868*INDEX(AL$3:AL$7,2022-YEAR($A868))/1000000</f>
        <v>299.64010091759997</v>
      </c>
      <c r="M868" s="3" cm="1">
        <f t="array" ref="M868">E868*INDEX(AM$3:AM$7,2022-YEAR($A868))/1000000</f>
        <v>954.43596673958393</v>
      </c>
      <c r="N868" s="3"/>
      <c r="O868" s="8">
        <v>43993</v>
      </c>
      <c r="P868" s="7">
        <f t="shared" si="169"/>
        <v>1440339.6971956941</v>
      </c>
      <c r="Q868" s="7">
        <f t="shared" si="165"/>
        <v>1304217.4665223511</v>
      </c>
      <c r="R868" s="6">
        <f t="shared" si="166"/>
        <v>-2.9195508349845967E-2</v>
      </c>
      <c r="S868" s="9">
        <f t="shared" si="170"/>
        <v>0</v>
      </c>
      <c r="T868" s="7">
        <f t="shared" si="171"/>
        <v>441694.20167419256</v>
      </c>
      <c r="U868" s="7">
        <f t="shared" si="172"/>
        <v>329867.81159850222</v>
      </c>
      <c r="V868" s="7">
        <f t="shared" si="173"/>
        <v>345183.47144523053</v>
      </c>
      <c r="W868" s="7">
        <f t="shared" si="174"/>
        <v>323594.21247776877</v>
      </c>
      <c r="X868" s="7">
        <f t="shared" si="175"/>
        <v>369146.12264897616</v>
      </c>
      <c r="Y868" s="7">
        <f t="shared" si="175"/>
        <v>308971.22128825221</v>
      </c>
      <c r="Z868" s="7">
        <f t="shared" si="175"/>
        <v>316380.21447075071</v>
      </c>
      <c r="AA868" s="7">
        <f t="shared" si="167"/>
        <v>309719.908114372</v>
      </c>
      <c r="AB868" s="7" cm="1">
        <f t="array" ref="AB868">SUM(ABS(T868:W868-X867:AA867))</f>
        <v>0</v>
      </c>
      <c r="AC868" s="6">
        <f t="shared" si="176"/>
        <v>0.28304031507359811</v>
      </c>
      <c r="AD868" s="6">
        <f t="shared" si="176"/>
        <v>0.23690161282083796</v>
      </c>
      <c r="AE868" s="6">
        <f t="shared" si="176"/>
        <v>0.24258240867941078</v>
      </c>
      <c r="AF868" s="6">
        <f t="shared" si="176"/>
        <v>0.23747566342615312</v>
      </c>
    </row>
    <row r="869" spans="1:32" x14ac:dyDescent="0.25">
      <c r="A869" s="1">
        <v>43994</v>
      </c>
      <c r="B869" s="3">
        <v>189.509995</v>
      </c>
      <c r="C869" s="5">
        <v>45.599997999999999</v>
      </c>
      <c r="D869" s="3">
        <v>99.870002999999997</v>
      </c>
      <c r="E869" s="3">
        <v>1412.920044</v>
      </c>
      <c r="F869" s="6">
        <f t="shared" si="168"/>
        <v>0.1147646764705883</v>
      </c>
      <c r="G869" s="6">
        <f t="shared" si="168"/>
        <v>1.3174571515710554E-3</v>
      </c>
      <c r="H869" s="6">
        <f t="shared" si="168"/>
        <v>2.7363481404829582E-2</v>
      </c>
      <c r="I869" s="6">
        <f t="shared" si="168"/>
        <v>7.8607745283838515E-3</v>
      </c>
      <c r="J869" s="3" cm="1">
        <f t="array" ref="J869">B869*INDEX(AJ$3:AJ$7,2022-YEAR($A869))/1000000</f>
        <v>107.76106845685001</v>
      </c>
      <c r="K869" s="3" cm="1">
        <f t="array" ref="K869">C869*INDEX(AK$3:AK$7,2022-YEAR($A869))/1000000</f>
        <v>195.85199140999998</v>
      </c>
      <c r="L869" s="3" cm="1">
        <f t="array" ref="L869">D869*INDEX(AL$3:AL$7,2022-YEAR($A869))/1000000</f>
        <v>307.83929724720002</v>
      </c>
      <c r="M869" s="3" cm="1">
        <f t="array" ref="M869">E869*INDEX(AM$3:AM$7,2022-YEAR($A869))/1000000</f>
        <v>961.93857267590397</v>
      </c>
      <c r="N869" s="3"/>
      <c r="O869" s="8">
        <v>43994</v>
      </c>
      <c r="P869" s="7">
        <f t="shared" si="169"/>
        <v>1304217.4665223511</v>
      </c>
      <c r="Q869" s="7">
        <f t="shared" si="165"/>
        <v>1358081.3606838137</v>
      </c>
      <c r="R869" s="6">
        <f t="shared" si="166"/>
        <v>-9.4507032569031812E-2</v>
      </c>
      <c r="S869" s="9">
        <f t="shared" si="170"/>
        <v>0</v>
      </c>
      <c r="T869" s="7">
        <f t="shared" si="171"/>
        <v>369146.12264897616</v>
      </c>
      <c r="U869" s="7">
        <f t="shared" si="172"/>
        <v>308971.22128825221</v>
      </c>
      <c r="V869" s="7">
        <f t="shared" si="173"/>
        <v>316380.21447075071</v>
      </c>
      <c r="W869" s="7">
        <f t="shared" si="174"/>
        <v>309719.908114372</v>
      </c>
      <c r="X869" s="7">
        <f t="shared" si="175"/>
        <v>411511.057985158</v>
      </c>
      <c r="Y869" s="7">
        <f t="shared" si="175"/>
        <v>309378.27763336804</v>
      </c>
      <c r="Z869" s="7">
        <f t="shared" si="175"/>
        <v>325037.47858627705</v>
      </c>
      <c r="AA869" s="7">
        <f t="shared" si="167"/>
        <v>312154.54647901084</v>
      </c>
      <c r="AB869" s="7" cm="1">
        <f t="array" ref="AB869">SUM(ABS(T869:W869-X868:AA868))</f>
        <v>0</v>
      </c>
      <c r="AC869" s="6">
        <f t="shared" si="176"/>
        <v>0.30300913472367824</v>
      </c>
      <c r="AD869" s="6">
        <f t="shared" si="176"/>
        <v>0.2278054073856014</v>
      </c>
      <c r="AE869" s="6">
        <f t="shared" si="176"/>
        <v>0.23933579238773733</v>
      </c>
      <c r="AF869" s="6">
        <f t="shared" si="176"/>
        <v>0.22984966550298319</v>
      </c>
    </row>
    <row r="870" spans="1:32" x14ac:dyDescent="0.25">
      <c r="A870" s="1">
        <v>43997</v>
      </c>
      <c r="B870" s="3">
        <v>190.94000199999999</v>
      </c>
      <c r="C870" s="5">
        <v>46.299999</v>
      </c>
      <c r="D870" s="3">
        <v>101.25</v>
      </c>
      <c r="E870" s="3">
        <v>1420.73999</v>
      </c>
      <c r="F870" s="6">
        <f t="shared" si="168"/>
        <v>7.5458130849510585E-3</v>
      </c>
      <c r="G870" s="6">
        <f t="shared" si="168"/>
        <v>1.5350899796092055E-2</v>
      </c>
      <c r="H870" s="6">
        <f t="shared" si="168"/>
        <v>1.3817932898229746E-2</v>
      </c>
      <c r="I870" s="6">
        <f t="shared" si="168"/>
        <v>5.534599097243742E-3</v>
      </c>
      <c r="J870" s="3" cm="1">
        <f t="array" ref="J870">B870*INDEX(AJ$3:AJ$7,2022-YEAR($A870))/1000000</f>
        <v>108.57421333725999</v>
      </c>
      <c r="K870" s="3" cm="1">
        <f t="array" ref="K870">C870*INDEX(AK$3:AK$7,2022-YEAR($A870))/1000000</f>
        <v>198.85849570500002</v>
      </c>
      <c r="L870" s="3" cm="1">
        <f t="array" ref="L870">D870*INDEX(AL$3:AL$7,2022-YEAR($A870))/1000000</f>
        <v>312.09300000000002</v>
      </c>
      <c r="M870" s="3" cm="1">
        <f t="array" ref="M870">E870*INDEX(AM$3:AM$7,2022-YEAR($A870))/1000000</f>
        <v>967.26251703183993</v>
      </c>
      <c r="N870" s="3"/>
      <c r="O870" s="8">
        <v>43997</v>
      </c>
      <c r="P870" s="7">
        <f t="shared" si="169"/>
        <v>1358081.3606838137</v>
      </c>
      <c r="Q870" s="7">
        <f t="shared" si="165"/>
        <v>1372154.7774884559</v>
      </c>
      <c r="R870" s="6">
        <f t="shared" si="166"/>
        <v>4.1299779786793334E-2</v>
      </c>
      <c r="S870" s="9">
        <f t="shared" si="170"/>
        <v>0</v>
      </c>
      <c r="T870" s="7">
        <f t="shared" si="171"/>
        <v>411511.057985158</v>
      </c>
      <c r="U870" s="7">
        <f t="shared" si="172"/>
        <v>309378.27763336804</v>
      </c>
      <c r="V870" s="7">
        <f t="shared" si="173"/>
        <v>325037.47858627705</v>
      </c>
      <c r="W870" s="7">
        <f t="shared" si="174"/>
        <v>312154.54647901084</v>
      </c>
      <c r="X870" s="7">
        <f t="shared" si="175"/>
        <v>414616.24351110437</v>
      </c>
      <c r="Y870" s="7">
        <f t="shared" si="175"/>
        <v>314127.51257240545</v>
      </c>
      <c r="Z870" s="7">
        <f t="shared" si="175"/>
        <v>329528.82465479197</v>
      </c>
      <c r="AA870" s="7">
        <f t="shared" si="167"/>
        <v>313882.19675015408</v>
      </c>
      <c r="AB870" s="7" cm="1">
        <f t="array" ref="AB870">SUM(ABS(T870:W870-X869:AA869))</f>
        <v>0</v>
      </c>
      <c r="AC870" s="6">
        <f t="shared" si="176"/>
        <v>0.30216434057825708</v>
      </c>
      <c r="AD870" s="6">
        <f t="shared" si="176"/>
        <v>0.22893008698870945</v>
      </c>
      <c r="AE870" s="6">
        <f t="shared" si="176"/>
        <v>0.24015426689542269</v>
      </c>
      <c r="AF870" s="6">
        <f t="shared" si="176"/>
        <v>0.22875130553761075</v>
      </c>
    </row>
    <row r="871" spans="1:32" x14ac:dyDescent="0.25">
      <c r="A871" s="1">
        <v>43998</v>
      </c>
      <c r="B871" s="3">
        <v>197.770004</v>
      </c>
      <c r="C871" s="5">
        <v>46.77</v>
      </c>
      <c r="D871" s="3">
        <v>102.05999799999999</v>
      </c>
      <c r="E871" s="3">
        <v>1446.469971</v>
      </c>
      <c r="F871" s="6">
        <f t="shared" si="168"/>
        <v>3.5770409178062179E-2</v>
      </c>
      <c r="G871" s="6">
        <f t="shared" si="168"/>
        <v>1.0151209722488508E-2</v>
      </c>
      <c r="H871" s="6">
        <f t="shared" si="168"/>
        <v>7.9999802469135073E-3</v>
      </c>
      <c r="I871" s="6">
        <f t="shared" si="168"/>
        <v>1.8110267312177131E-2</v>
      </c>
      <c r="J871" s="3" cm="1">
        <f t="array" ref="J871">B871*INDEX(AJ$3:AJ$7,2022-YEAR($A871))/1000000</f>
        <v>112.45795737452001</v>
      </c>
      <c r="K871" s="3" cm="1">
        <f t="array" ref="K871">C871*INDEX(AK$3:AK$7,2022-YEAR($A871))/1000000</f>
        <v>200.87715</v>
      </c>
      <c r="L871" s="3" cm="1">
        <f t="array" ref="L871">D871*INDEX(AL$3:AL$7,2022-YEAR($A871))/1000000</f>
        <v>314.58973783519997</v>
      </c>
      <c r="M871" s="3" cm="1">
        <f t="array" ref="M871">E871*INDEX(AM$3:AM$7,2022-YEAR($A871))/1000000</f>
        <v>984.77989977633592</v>
      </c>
      <c r="N871" s="3"/>
      <c r="O871" s="8">
        <v>43998</v>
      </c>
      <c r="P871" s="7">
        <f t="shared" si="169"/>
        <v>1372154.7774884559</v>
      </c>
      <c r="Q871" s="7">
        <f t="shared" si="165"/>
        <v>1398495.2590061508</v>
      </c>
      <c r="R871" s="6">
        <f t="shared" si="166"/>
        <v>1.0362719945995025E-2</v>
      </c>
      <c r="S871" s="9">
        <f t="shared" si="170"/>
        <v>0</v>
      </c>
      <c r="T871" s="7">
        <f t="shared" si="171"/>
        <v>414616.24351110437</v>
      </c>
      <c r="U871" s="7">
        <f t="shared" si="172"/>
        <v>314127.51257240545</v>
      </c>
      <c r="V871" s="7">
        <f t="shared" si="173"/>
        <v>329528.82465479197</v>
      </c>
      <c r="W871" s="7">
        <f t="shared" si="174"/>
        <v>313882.19675015408</v>
      </c>
      <c r="X871" s="7">
        <f t="shared" si="175"/>
        <v>429447.23619336769</v>
      </c>
      <c r="Y871" s="7">
        <f t="shared" si="175"/>
        <v>317316.28683213156</v>
      </c>
      <c r="Z871" s="7">
        <f t="shared" si="175"/>
        <v>332165.04874281888</v>
      </c>
      <c r="AA871" s="7">
        <f t="shared" si="167"/>
        <v>319566.68723783275</v>
      </c>
      <c r="AB871" s="7" cm="1">
        <f t="array" ref="AB871">SUM(ABS(T871:W871-X870:AA870))</f>
        <v>0</v>
      </c>
      <c r="AC871" s="6">
        <f t="shared" si="176"/>
        <v>0.30707807797543551</v>
      </c>
      <c r="AD871" s="6">
        <f t="shared" si="176"/>
        <v>0.2268983643588712</v>
      </c>
      <c r="AE871" s="6">
        <f t="shared" si="176"/>
        <v>0.2375160348980189</v>
      </c>
      <c r="AF871" s="6">
        <f t="shared" si="176"/>
        <v>0.22850752276767444</v>
      </c>
    </row>
    <row r="872" spans="1:32" x14ac:dyDescent="0.25">
      <c r="A872" s="1">
        <v>43999</v>
      </c>
      <c r="B872" s="3">
        <v>192.53999300000001</v>
      </c>
      <c r="C872" s="5">
        <v>46.580002</v>
      </c>
      <c r="D872" s="3">
        <v>99.480002999999996</v>
      </c>
      <c r="E872" s="3">
        <v>1452.540039</v>
      </c>
      <c r="F872" s="6">
        <f t="shared" si="168"/>
        <v>-2.6444915276433889E-2</v>
      </c>
      <c r="G872" s="6">
        <f t="shared" si="168"/>
        <v>-4.0623904212102602E-3</v>
      </c>
      <c r="H872" s="6">
        <f t="shared" si="168"/>
        <v>-2.5279199006059128E-2</v>
      </c>
      <c r="I872" s="6">
        <f t="shared" si="168"/>
        <v>4.1964701111656399E-3</v>
      </c>
      <c r="J872" s="3" cm="1">
        <f t="array" ref="J872">B872*INDEX(AJ$3:AJ$7,2022-YEAR($A872))/1000000</f>
        <v>109.48401621959</v>
      </c>
      <c r="K872" s="3" cm="1">
        <f t="array" ref="K872">C872*INDEX(AK$3:AK$7,2022-YEAR($A872))/1000000</f>
        <v>200.06110859</v>
      </c>
      <c r="L872" s="3" cm="1">
        <f t="array" ref="L872">D872*INDEX(AL$3:AL$7,2022-YEAR($A872))/1000000</f>
        <v>306.63716124720003</v>
      </c>
      <c r="M872" s="3" cm="1">
        <f t="array" ref="M872">E872*INDEX(AM$3:AM$7,2022-YEAR($A872))/1000000</f>
        <v>988.91249919182394</v>
      </c>
      <c r="N872" s="3"/>
      <c r="O872" s="8">
        <v>43999</v>
      </c>
      <c r="P872" s="7">
        <f t="shared" si="169"/>
        <v>1398495.2590061508</v>
      </c>
      <c r="Q872" s="7">
        <f t="shared" si="165"/>
        <v>1378793.6862666886</v>
      </c>
      <c r="R872" s="6">
        <f t="shared" si="166"/>
        <v>1.9196436108984472E-2</v>
      </c>
      <c r="S872" s="9">
        <f t="shared" si="170"/>
        <v>0</v>
      </c>
      <c r="T872" s="7">
        <f t="shared" si="171"/>
        <v>429447.23619336769</v>
      </c>
      <c r="U872" s="7">
        <f t="shared" si="172"/>
        <v>317316.28683213156</v>
      </c>
      <c r="V872" s="7">
        <f t="shared" si="173"/>
        <v>332165.04874281888</v>
      </c>
      <c r="W872" s="7">
        <f t="shared" si="174"/>
        <v>319566.68723783275</v>
      </c>
      <c r="X872" s="7">
        <f t="shared" si="175"/>
        <v>418090.5404165354</v>
      </c>
      <c r="Y872" s="7">
        <f t="shared" si="175"/>
        <v>316027.22418801073</v>
      </c>
      <c r="Z872" s="7">
        <f t="shared" si="175"/>
        <v>323768.18237279187</v>
      </c>
      <c r="AA872" s="7">
        <f t="shared" si="167"/>
        <v>320907.73928935052</v>
      </c>
      <c r="AB872" s="7" cm="1">
        <f t="array" ref="AB872">SUM(ABS(T872:W872-X871:AA871))</f>
        <v>0</v>
      </c>
      <c r="AC872" s="6">
        <f t="shared" si="176"/>
        <v>0.30322922463373364</v>
      </c>
      <c r="AD872" s="6">
        <f t="shared" si="176"/>
        <v>0.22920559278430305</v>
      </c>
      <c r="AE872" s="6">
        <f t="shared" si="176"/>
        <v>0.23481989045761273</v>
      </c>
      <c r="AF872" s="6">
        <f t="shared" si="176"/>
        <v>0.23274529212435049</v>
      </c>
    </row>
    <row r="873" spans="1:32" x14ac:dyDescent="0.25">
      <c r="A873" s="1">
        <v>44000</v>
      </c>
      <c r="B873" s="3">
        <v>192.28999300000001</v>
      </c>
      <c r="C873" s="5">
        <v>46.990001999999997</v>
      </c>
      <c r="D873" s="3">
        <v>98.940002000000007</v>
      </c>
      <c r="E873" s="3">
        <v>1434.119995</v>
      </c>
      <c r="F873" s="6">
        <f t="shared" si="168"/>
        <v>-1.2984315419601877E-3</v>
      </c>
      <c r="G873" s="6">
        <f t="shared" si="168"/>
        <v>8.802060592440375E-3</v>
      </c>
      <c r="H873" s="6">
        <f t="shared" si="168"/>
        <v>-5.4282366678254368E-3</v>
      </c>
      <c r="I873" s="6">
        <f t="shared" si="168"/>
        <v>-1.2681264203003417E-2</v>
      </c>
      <c r="J873" s="3" cm="1">
        <f t="array" ref="J873">B873*INDEX(AJ$3:AJ$7,2022-YEAR($A873))/1000000</f>
        <v>109.34185871959001</v>
      </c>
      <c r="K873" s="3" cm="1">
        <f t="array" ref="K873">C873*INDEX(AK$3:AK$7,2022-YEAR($A873))/1000000</f>
        <v>201.82205858999998</v>
      </c>
      <c r="L873" s="3" cm="1">
        <f t="array" ref="L873">D873*INDEX(AL$3:AL$7,2022-YEAR($A873))/1000000</f>
        <v>304.97266216480006</v>
      </c>
      <c r="M873" s="3" cm="1">
        <f t="array" ref="M873">E873*INDEX(AM$3:AM$7,2022-YEAR($A873))/1000000</f>
        <v>976.37183851591999</v>
      </c>
      <c r="N873" s="3"/>
      <c r="O873" s="8">
        <v>44000</v>
      </c>
      <c r="P873" s="7">
        <f t="shared" si="169"/>
        <v>1378793.6862666886</v>
      </c>
      <c r="Q873" s="7">
        <f t="shared" si="165"/>
        <v>1375205.5089516323</v>
      </c>
      <c r="R873" s="6">
        <f t="shared" si="166"/>
        <v>-1.4087693621116171E-2</v>
      </c>
      <c r="S873" s="9">
        <f t="shared" si="170"/>
        <v>0</v>
      </c>
      <c r="T873" s="7">
        <f t="shared" si="171"/>
        <v>418090.5404165354</v>
      </c>
      <c r="U873" s="7">
        <f t="shared" si="172"/>
        <v>316027.22418801073</v>
      </c>
      <c r="V873" s="7">
        <f t="shared" si="173"/>
        <v>323768.18237279187</v>
      </c>
      <c r="W873" s="7">
        <f t="shared" si="174"/>
        <v>320907.73928935052</v>
      </c>
      <c r="X873" s="7">
        <f t="shared" si="175"/>
        <v>417547.67847146338</v>
      </c>
      <c r="Y873" s="7">
        <f t="shared" si="175"/>
        <v>318808.91496417439</v>
      </c>
      <c r="Z873" s="7">
        <f t="shared" si="175"/>
        <v>322010.69205336069</v>
      </c>
      <c r="AA873" s="7">
        <f t="shared" si="167"/>
        <v>316838.22346263373</v>
      </c>
      <c r="AB873" s="7" cm="1">
        <f t="array" ref="AB873">SUM(ABS(T873:W873-X872:AA872))</f>
        <v>0</v>
      </c>
      <c r="AC873" s="6">
        <f t="shared" si="176"/>
        <v>0.30362565867684366</v>
      </c>
      <c r="AD873" s="6">
        <f t="shared" si="176"/>
        <v>0.23182638004934525</v>
      </c>
      <c r="AE873" s="6">
        <f t="shared" si="176"/>
        <v>0.23415459722731971</v>
      </c>
      <c r="AF873" s="6">
        <f t="shared" si="176"/>
        <v>0.23039336404649127</v>
      </c>
    </row>
    <row r="874" spans="1:32" x14ac:dyDescent="0.25">
      <c r="A874" s="1">
        <v>44001</v>
      </c>
      <c r="B874" s="3">
        <v>187.020004</v>
      </c>
      <c r="C874" s="5">
        <v>46.02</v>
      </c>
      <c r="D874" s="3">
        <v>97.809997999999993</v>
      </c>
      <c r="E874" s="3">
        <v>1424.6400149999999</v>
      </c>
      <c r="F874" s="6">
        <f t="shared" si="168"/>
        <v>-2.7406465192393092E-2</v>
      </c>
      <c r="G874" s="6">
        <f t="shared" si="168"/>
        <v>-2.0642731617674603E-2</v>
      </c>
      <c r="H874" s="6">
        <f t="shared" si="168"/>
        <v>-1.1421103468342464E-2</v>
      </c>
      <c r="I874" s="6">
        <f t="shared" si="168"/>
        <v>-6.610311572986638E-3</v>
      </c>
      <c r="J874" s="3" cm="1">
        <f t="array" ref="J874">B874*INDEX(AJ$3:AJ$7,2022-YEAR($A874))/1000000</f>
        <v>106.34518487452</v>
      </c>
      <c r="K874" s="3" cm="1">
        <f t="array" ref="K874">C874*INDEX(AK$3:AK$7,2022-YEAR($A874))/1000000</f>
        <v>197.6559</v>
      </c>
      <c r="L874" s="3" cm="1">
        <f t="array" ref="L874">D874*INDEX(AL$3:AL$7,2022-YEAR($A874))/1000000</f>
        <v>301.48953783519994</v>
      </c>
      <c r="M874" s="3" cm="1">
        <f t="array" ref="M874">E874*INDEX(AM$3:AM$7,2022-YEAR($A874))/1000000</f>
        <v>969.91771645224003</v>
      </c>
      <c r="N874" s="3"/>
      <c r="O874" s="8">
        <v>44001</v>
      </c>
      <c r="P874" s="7">
        <f t="shared" si="169"/>
        <v>1375205.5089516323</v>
      </c>
      <c r="Q874" s="7">
        <f t="shared" si="165"/>
        <v>1351408.7993593384</v>
      </c>
      <c r="R874" s="6">
        <f t="shared" si="166"/>
        <v>-2.6024033550458014E-3</v>
      </c>
      <c r="S874" s="9">
        <f t="shared" si="170"/>
        <v>0</v>
      </c>
      <c r="T874" s="7">
        <f t="shared" si="171"/>
        <v>417547.67847146338</v>
      </c>
      <c r="U874" s="7">
        <f t="shared" si="172"/>
        <v>318808.91496417439</v>
      </c>
      <c r="V874" s="7">
        <f t="shared" si="173"/>
        <v>322010.69205336069</v>
      </c>
      <c r="W874" s="7">
        <f t="shared" si="174"/>
        <v>316838.22346263373</v>
      </c>
      <c r="X874" s="7">
        <f t="shared" si="175"/>
        <v>406104.17255527066</v>
      </c>
      <c r="Y874" s="7">
        <f t="shared" si="175"/>
        <v>312227.82809524686</v>
      </c>
      <c r="Z874" s="7">
        <f t="shared" si="175"/>
        <v>318332.9746215067</v>
      </c>
      <c r="AA874" s="7">
        <f t="shared" si="167"/>
        <v>314743.82408731413</v>
      </c>
      <c r="AB874" s="7" cm="1">
        <f t="array" ref="AB874">SUM(ABS(T874:W874-X873:AA873))</f>
        <v>0</v>
      </c>
      <c r="AC874" s="6">
        <f t="shared" si="176"/>
        <v>0.30050431279402079</v>
      </c>
      <c r="AD874" s="6">
        <f t="shared" si="176"/>
        <v>0.23103877097978387</v>
      </c>
      <c r="AE874" s="6">
        <f t="shared" si="176"/>
        <v>0.23555638735845041</v>
      </c>
      <c r="AF874" s="6">
        <f t="shared" si="176"/>
        <v>0.23290052886774495</v>
      </c>
    </row>
    <row r="875" spans="1:32" x14ac:dyDescent="0.25">
      <c r="A875" s="1">
        <v>44004</v>
      </c>
      <c r="B875" s="3">
        <v>188.520004</v>
      </c>
      <c r="C875" s="5">
        <v>45.740001999999997</v>
      </c>
      <c r="D875" s="3">
        <v>96.75</v>
      </c>
      <c r="E875" s="3">
        <v>1450.660034</v>
      </c>
      <c r="F875" s="6">
        <f t="shared" si="168"/>
        <v>8.0205323918183247E-3</v>
      </c>
      <c r="G875" s="6">
        <f t="shared" si="168"/>
        <v>-6.0842677096916153E-3</v>
      </c>
      <c r="H875" s="6">
        <f t="shared" si="168"/>
        <v>-1.0837317469324481E-2</v>
      </c>
      <c r="I875" s="6">
        <f t="shared" si="168"/>
        <v>1.8264276396869228E-2</v>
      </c>
      <c r="J875" s="3" cm="1">
        <f t="array" ref="J875">B875*INDEX(AJ$3:AJ$7,2022-YEAR($A875))/1000000</f>
        <v>107.19812987452001</v>
      </c>
      <c r="K875" s="3" cm="1">
        <f t="array" ref="K875">C875*INDEX(AK$3:AK$7,2022-YEAR($A875))/1000000</f>
        <v>196.45330858999998</v>
      </c>
      <c r="L875" s="3" cm="1">
        <f t="array" ref="L875">D875*INDEX(AL$3:AL$7,2022-YEAR($A875))/1000000</f>
        <v>298.22219999999999</v>
      </c>
      <c r="M875" s="3" cm="1">
        <f t="array" ref="M875">E875*INDEX(AM$3:AM$7,2022-YEAR($A875))/1000000</f>
        <v>987.632561707744</v>
      </c>
      <c r="N875" s="3"/>
      <c r="O875" s="8">
        <v>44004</v>
      </c>
      <c r="P875" s="7">
        <f t="shared" si="169"/>
        <v>1351408.7993593384</v>
      </c>
      <c r="Q875" s="7">
        <f t="shared" si="165"/>
        <v>1355064.9860276342</v>
      </c>
      <c r="R875" s="6">
        <f t="shared" si="166"/>
        <v>-1.730411159451728E-2</v>
      </c>
      <c r="S875" s="9">
        <f t="shared" si="170"/>
        <v>0</v>
      </c>
      <c r="T875" s="7">
        <f t="shared" si="171"/>
        <v>406104.17255527066</v>
      </c>
      <c r="U875" s="7">
        <f t="shared" si="172"/>
        <v>312227.82809524686</v>
      </c>
      <c r="V875" s="7">
        <f t="shared" si="173"/>
        <v>318332.9746215067</v>
      </c>
      <c r="W875" s="7">
        <f t="shared" si="174"/>
        <v>314743.82408731413</v>
      </c>
      <c r="X875" s="7">
        <f t="shared" si="175"/>
        <v>409361.34422570281</v>
      </c>
      <c r="Y875" s="7">
        <f t="shared" si="175"/>
        <v>310328.15040269983</v>
      </c>
      <c r="Z875" s="7">
        <f t="shared" si="175"/>
        <v>314883.09911457903</v>
      </c>
      <c r="AA875" s="7">
        <f t="shared" si="167"/>
        <v>320492.39228465245</v>
      </c>
      <c r="AB875" s="7" cm="1">
        <f t="array" ref="AB875">SUM(ABS(T875:W875-X874:AA874))</f>
        <v>0</v>
      </c>
      <c r="AC875" s="6">
        <f t="shared" si="176"/>
        <v>0.30209720452282024</v>
      </c>
      <c r="AD875" s="6">
        <f t="shared" si="176"/>
        <v>0.22901348171678845</v>
      </c>
      <c r="AE875" s="6">
        <f t="shared" si="176"/>
        <v>0.2323749062675268</v>
      </c>
      <c r="AF875" s="6">
        <f t="shared" si="176"/>
        <v>0.23651440749286437</v>
      </c>
    </row>
    <row r="876" spans="1:32" x14ac:dyDescent="0.25">
      <c r="A876" s="1">
        <v>44005</v>
      </c>
      <c r="B876" s="3">
        <v>187.88000500000001</v>
      </c>
      <c r="C876" s="5">
        <v>45.639999000000003</v>
      </c>
      <c r="D876" s="3">
        <v>97.93</v>
      </c>
      <c r="E876" s="3">
        <v>1463.9799800000001</v>
      </c>
      <c r="F876" s="6">
        <f t="shared" si="168"/>
        <v>-3.3948598897758364E-3</v>
      </c>
      <c r="G876" s="6">
        <f t="shared" si="168"/>
        <v>-2.1863357155077479E-3</v>
      </c>
      <c r="H876" s="6">
        <f t="shared" si="168"/>
        <v>1.2196382428940611E-2</v>
      </c>
      <c r="I876" s="6">
        <f t="shared" si="168"/>
        <v>9.1819900512954966E-3</v>
      </c>
      <c r="J876" s="3" cm="1">
        <f t="array" ref="J876">B876*INDEX(AJ$3:AJ$7,2022-YEAR($A876))/1000000</f>
        <v>106.83420724315</v>
      </c>
      <c r="K876" s="3" cm="1">
        <f t="array" ref="K876">C876*INDEX(AK$3:AK$7,2022-YEAR($A876))/1000000</f>
        <v>196.02379570500003</v>
      </c>
      <c r="L876" s="3" cm="1">
        <f t="array" ref="L876">D876*INDEX(AL$3:AL$7,2022-YEAR($A876))/1000000</f>
        <v>301.85943200000003</v>
      </c>
      <c r="M876" s="3" cm="1">
        <f t="array" ref="M876">E876*INDEX(AM$3:AM$7,2022-YEAR($A876))/1000000</f>
        <v>996.70099406368001</v>
      </c>
      <c r="N876" s="3"/>
      <c r="O876" s="8">
        <v>44005</v>
      </c>
      <c r="P876" s="7">
        <f t="shared" si="169"/>
        <v>1355064.9860276342</v>
      </c>
      <c r="Q876" s="7">
        <f t="shared" si="165"/>
        <v>1359779.9727556298</v>
      </c>
      <c r="R876" s="6">
        <f t="shared" si="166"/>
        <v>2.7054631211733682E-3</v>
      </c>
      <c r="S876" s="9">
        <f t="shared" si="170"/>
        <v>0</v>
      </c>
      <c r="T876" s="7">
        <f t="shared" si="171"/>
        <v>409361.34422570281</v>
      </c>
      <c r="U876" s="7">
        <f t="shared" si="172"/>
        <v>310328.15040269983</v>
      </c>
      <c r="V876" s="7">
        <f t="shared" si="173"/>
        <v>314883.09911457903</v>
      </c>
      <c r="W876" s="7">
        <f t="shared" si="174"/>
        <v>320492.39228465245</v>
      </c>
      <c r="X876" s="7">
        <f t="shared" si="175"/>
        <v>407971.61981776624</v>
      </c>
      <c r="Y876" s="7">
        <f t="shared" si="175"/>
        <v>309649.66888394696</v>
      </c>
      <c r="Z876" s="7">
        <f t="shared" si="175"/>
        <v>318723.53381179046</v>
      </c>
      <c r="AA876" s="7">
        <f t="shared" si="167"/>
        <v>323435.15024212602</v>
      </c>
      <c r="AB876" s="7" cm="1">
        <f t="array" ref="AB876">SUM(ABS(T876:W876-X875:AA875))</f>
        <v>0</v>
      </c>
      <c r="AC876" s="6">
        <f t="shared" si="176"/>
        <v>0.30002767211742432</v>
      </c>
      <c r="AD876" s="6">
        <f t="shared" si="176"/>
        <v>0.22772042175061144</v>
      </c>
      <c r="AE876" s="6">
        <f t="shared" si="176"/>
        <v>0.23439346085226484</v>
      </c>
      <c r="AF876" s="6">
        <f t="shared" si="176"/>
        <v>0.23785844527969932</v>
      </c>
    </row>
    <row r="877" spans="1:32" x14ac:dyDescent="0.25">
      <c r="A877" s="1">
        <v>44006</v>
      </c>
      <c r="B877" s="3">
        <v>176.69000199999999</v>
      </c>
      <c r="C877" s="5">
        <v>44.650002000000001</v>
      </c>
      <c r="D877" s="3">
        <v>94.660004000000001</v>
      </c>
      <c r="E877" s="3">
        <v>1432.6999510000001</v>
      </c>
      <c r="F877" s="6">
        <f t="shared" si="168"/>
        <v>-5.9559307548453733E-2</v>
      </c>
      <c r="G877" s="6">
        <f t="shared" si="168"/>
        <v>-2.169143342882196E-2</v>
      </c>
      <c r="H877" s="6">
        <f t="shared" si="168"/>
        <v>-3.3391156948841094E-2</v>
      </c>
      <c r="I877" s="6">
        <f t="shared" si="168"/>
        <v>-2.1366432210363939E-2</v>
      </c>
      <c r="J877" s="3" cm="1">
        <f t="array" ref="J877">B877*INDEX(AJ$3:AJ$7,2022-YEAR($A877))/1000000</f>
        <v>100.47123583726</v>
      </c>
      <c r="K877" s="3" cm="1">
        <f t="array" ref="K877">C877*INDEX(AK$3:AK$7,2022-YEAR($A877))/1000000</f>
        <v>191.77175858999999</v>
      </c>
      <c r="L877" s="3" cm="1">
        <f t="array" ref="L877">D877*INDEX(AL$3:AL$7,2022-YEAR($A877))/1000000</f>
        <v>291.77999632959995</v>
      </c>
      <c r="M877" s="3" cm="1">
        <f t="array" ref="M877">E877*INDEX(AM$3:AM$7,2022-YEAR($A877))/1000000</f>
        <v>975.40504984001598</v>
      </c>
      <c r="N877" s="3"/>
      <c r="O877" s="8">
        <v>44006</v>
      </c>
      <c r="P877" s="7">
        <f t="shared" si="169"/>
        <v>1359779.9727556298</v>
      </c>
      <c r="Q877" s="7">
        <f t="shared" si="165"/>
        <v>1311211.5176481134</v>
      </c>
      <c r="R877" s="6">
        <f t="shared" si="166"/>
        <v>3.4795281234574205E-3</v>
      </c>
      <c r="S877" s="9">
        <f t="shared" si="170"/>
        <v>0</v>
      </c>
      <c r="T877" s="7">
        <f t="shared" si="171"/>
        <v>407971.61981776624</v>
      </c>
      <c r="U877" s="7">
        <f t="shared" si="172"/>
        <v>309649.66888394696</v>
      </c>
      <c r="V877" s="7">
        <f t="shared" si="173"/>
        <v>318723.53381179046</v>
      </c>
      <c r="W877" s="7">
        <f t="shared" si="174"/>
        <v>323435.15024212602</v>
      </c>
      <c r="X877" s="7">
        <f t="shared" si="175"/>
        <v>383673.11264199903</v>
      </c>
      <c r="Y877" s="7">
        <f t="shared" si="175"/>
        <v>302932.92370509409</v>
      </c>
      <c r="Z877" s="7">
        <f t="shared" si="175"/>
        <v>308080.98627099174</v>
      </c>
      <c r="AA877" s="7">
        <f t="shared" si="167"/>
        <v>316524.49503002875</v>
      </c>
      <c r="AB877" s="7" cm="1">
        <f t="array" ref="AB877">SUM(ABS(T877:W877-X876:AA876))</f>
        <v>0</v>
      </c>
      <c r="AC877" s="6">
        <f t="shared" si="176"/>
        <v>0.29260962665290163</v>
      </c>
      <c r="AD877" s="6">
        <f t="shared" si="176"/>
        <v>0.2310328422438335</v>
      </c>
      <c r="AE877" s="6">
        <f t="shared" si="176"/>
        <v>0.23495902996916068</v>
      </c>
      <c r="AF877" s="6">
        <f t="shared" si="176"/>
        <v>0.24139850113410433</v>
      </c>
    </row>
    <row r="878" spans="1:32" x14ac:dyDescent="0.25">
      <c r="A878" s="1">
        <v>44007</v>
      </c>
      <c r="B878" s="3">
        <v>174.88000500000001</v>
      </c>
      <c r="C878" s="5">
        <v>44.93</v>
      </c>
      <c r="D878" s="3">
        <v>97.959998999999996</v>
      </c>
      <c r="E878" s="3">
        <v>1441.099976</v>
      </c>
      <c r="F878" s="6">
        <f t="shared" si="168"/>
        <v>-1.0243912952131784E-2</v>
      </c>
      <c r="G878" s="6">
        <f t="shared" si="168"/>
        <v>6.2709515668106786E-3</v>
      </c>
      <c r="H878" s="6">
        <f t="shared" si="168"/>
        <v>3.4861555678784795E-2</v>
      </c>
      <c r="I878" s="6">
        <f t="shared" si="168"/>
        <v>5.8630734189226708E-3</v>
      </c>
      <c r="J878" s="3" cm="1">
        <f t="array" ref="J878">B878*INDEX(AJ$3:AJ$7,2022-YEAR($A878))/1000000</f>
        <v>99.442017243150005</v>
      </c>
      <c r="K878" s="3" cm="1">
        <f t="array" ref="K878">C878*INDEX(AK$3:AK$7,2022-YEAR($A878))/1000000</f>
        <v>192.97434999999999</v>
      </c>
      <c r="L878" s="3" cm="1">
        <f t="array" ref="L878">D878*INDEX(AL$3:AL$7,2022-YEAR($A878))/1000000</f>
        <v>301.95190091759997</v>
      </c>
      <c r="M878" s="3" cm="1">
        <f t="array" ref="M878">E878*INDEX(AM$3:AM$7,2022-YEAR($A878))/1000000</f>
        <v>981.12392126041607</v>
      </c>
      <c r="N878" s="3"/>
      <c r="O878" s="8">
        <v>44007</v>
      </c>
      <c r="P878" s="7">
        <f t="shared" si="169"/>
        <v>1311211.5176481134</v>
      </c>
      <c r="Q878" s="7">
        <f t="shared" si="165"/>
        <v>1321776.8701823922</v>
      </c>
      <c r="R878" s="6">
        <f t="shared" si="166"/>
        <v>-3.5717877951306432E-2</v>
      </c>
      <c r="S878" s="9">
        <f t="shared" si="170"/>
        <v>0</v>
      </c>
      <c r="T878" s="7">
        <f t="shared" si="171"/>
        <v>383673.11264199903</v>
      </c>
      <c r="U878" s="7">
        <f t="shared" si="172"/>
        <v>302932.92370509409</v>
      </c>
      <c r="V878" s="7">
        <f t="shared" si="173"/>
        <v>308080.98627099174</v>
      </c>
      <c r="W878" s="7">
        <f t="shared" si="174"/>
        <v>316524.49503002875</v>
      </c>
      <c r="X878" s="7">
        <f t="shared" si="175"/>
        <v>379742.79867402097</v>
      </c>
      <c r="Y878" s="7">
        <f t="shared" si="175"/>
        <v>304832.60139764106</v>
      </c>
      <c r="Z878" s="7">
        <f t="shared" si="175"/>
        <v>318821.16872745287</v>
      </c>
      <c r="AA878" s="7">
        <f t="shared" si="167"/>
        <v>318380.30138327723</v>
      </c>
      <c r="AB878" s="7" cm="1">
        <f t="array" ref="AB878">SUM(ABS(T878:W878-X877:AA877))</f>
        <v>0</v>
      </c>
      <c r="AC878" s="6">
        <f t="shared" si="176"/>
        <v>0.28729720366616812</v>
      </c>
      <c r="AD878" s="6">
        <f t="shared" si="176"/>
        <v>0.23062334367795162</v>
      </c>
      <c r="AE878" s="6">
        <f t="shared" si="176"/>
        <v>0.24120649704171226</v>
      </c>
      <c r="AF878" s="6">
        <f t="shared" si="176"/>
        <v>0.24087295561416799</v>
      </c>
    </row>
    <row r="879" spans="1:32" x14ac:dyDescent="0.25">
      <c r="A879" s="1">
        <v>44008</v>
      </c>
      <c r="B879" s="3">
        <v>170.009995</v>
      </c>
      <c r="C879" s="5">
        <v>43.57</v>
      </c>
      <c r="D879" s="3">
        <v>92.589995999999999</v>
      </c>
      <c r="E879" s="3">
        <v>1362.540039</v>
      </c>
      <c r="F879" s="6">
        <f t="shared" si="168"/>
        <v>-2.784772335751029E-2</v>
      </c>
      <c r="G879" s="6">
        <f t="shared" si="168"/>
        <v>-3.0269307812152202E-2</v>
      </c>
      <c r="H879" s="6">
        <f t="shared" si="168"/>
        <v>-5.4818324365234039E-2</v>
      </c>
      <c r="I879" s="6">
        <f t="shared" si="168"/>
        <v>-5.4513870174403456E-2</v>
      </c>
      <c r="J879" s="3" cm="1">
        <f t="array" ref="J879">B879*INDEX(AJ$3:AJ$7,2022-YEAR($A879))/1000000</f>
        <v>96.672783456850013</v>
      </c>
      <c r="K879" s="3" cm="1">
        <f t="array" ref="K879">C879*INDEX(AK$3:AK$7,2022-YEAR($A879))/1000000</f>
        <v>187.13315</v>
      </c>
      <c r="L879" s="3" cm="1">
        <f t="array" ref="L879">D879*INDEX(AL$3:AL$7,2022-YEAR($A879))/1000000</f>
        <v>285.39940367040003</v>
      </c>
      <c r="M879" s="3" cm="1">
        <f t="array" ref="M879">E879*INDEX(AM$3:AM$7,2022-YEAR($A879))/1000000</f>
        <v>927.639059191824</v>
      </c>
      <c r="N879" s="3"/>
      <c r="O879" s="8">
        <v>44008</v>
      </c>
      <c r="P879" s="7">
        <f t="shared" si="169"/>
        <v>1321776.8701823922</v>
      </c>
      <c r="Q879" s="7">
        <f t="shared" si="165"/>
        <v>1267141.441277527</v>
      </c>
      <c r="R879" s="6">
        <f t="shared" si="166"/>
        <v>8.0577026605361812E-3</v>
      </c>
      <c r="S879" s="9">
        <f t="shared" si="170"/>
        <v>0</v>
      </c>
      <c r="T879" s="7">
        <f t="shared" si="171"/>
        <v>379742.79867402097</v>
      </c>
      <c r="U879" s="7">
        <f t="shared" si="172"/>
        <v>304832.60139764106</v>
      </c>
      <c r="V879" s="7">
        <f t="shared" si="173"/>
        <v>318821.16872745287</v>
      </c>
      <c r="W879" s="7">
        <f t="shared" si="174"/>
        <v>318380.30138327723</v>
      </c>
      <c r="X879" s="7">
        <f t="shared" si="175"/>
        <v>369167.82626954012</v>
      </c>
      <c r="Y879" s="7">
        <f t="shared" si="175"/>
        <v>295605.52955475677</v>
      </c>
      <c r="Z879" s="7">
        <f t="shared" si="175"/>
        <v>301343.92648564838</v>
      </c>
      <c r="AA879" s="7">
        <f t="shared" si="167"/>
        <v>301024.15896758181</v>
      </c>
      <c r="AB879" s="7" cm="1">
        <f t="array" ref="AB879">SUM(ABS(T879:W879-X878:AA878))</f>
        <v>0</v>
      </c>
      <c r="AC879" s="6">
        <f t="shared" si="176"/>
        <v>0.29133908358118771</v>
      </c>
      <c r="AD879" s="6">
        <f t="shared" si="176"/>
        <v>0.23328534599636205</v>
      </c>
      <c r="AE879" s="6">
        <f t="shared" si="176"/>
        <v>0.23781396193769389</v>
      </c>
      <c r="AF879" s="6">
        <f t="shared" si="176"/>
        <v>0.23756160848475641</v>
      </c>
    </row>
    <row r="880" spans="1:32" x14ac:dyDescent="0.25">
      <c r="A880" s="1">
        <v>44011</v>
      </c>
      <c r="B880" s="3">
        <v>194.490005</v>
      </c>
      <c r="C880" s="5">
        <v>44.360000999999997</v>
      </c>
      <c r="D880" s="3">
        <v>93</v>
      </c>
      <c r="E880" s="3">
        <v>1397.170044</v>
      </c>
      <c r="F880" s="6">
        <f t="shared" si="168"/>
        <v>0.14399159296487229</v>
      </c>
      <c r="G880" s="6">
        <f t="shared" si="168"/>
        <v>1.8131764975900744E-2</v>
      </c>
      <c r="H880" s="6">
        <f t="shared" si="168"/>
        <v>4.4281673799835275E-3</v>
      </c>
      <c r="I880" s="6">
        <f t="shared" si="168"/>
        <v>2.5415770552633221E-2</v>
      </c>
      <c r="J880" s="3" cm="1">
        <f t="array" ref="J880">B880*INDEX(AJ$3:AJ$7,2022-YEAR($A880))/1000000</f>
        <v>110.59285154314999</v>
      </c>
      <c r="K880" s="3" cm="1">
        <f t="array" ref="K880">C880*INDEX(AK$3:AK$7,2022-YEAR($A880))/1000000</f>
        <v>190.52620429499999</v>
      </c>
      <c r="L880" s="3" cm="1">
        <f t="array" ref="L880">D880*INDEX(AL$3:AL$7,2022-YEAR($A880))/1000000</f>
        <v>286.66320000000002</v>
      </c>
      <c r="M880" s="3" cm="1">
        <f t="array" ref="M880">E880*INDEX(AM$3:AM$7,2022-YEAR($A880))/1000000</f>
        <v>951.21572067590387</v>
      </c>
      <c r="N880" s="3"/>
      <c r="O880" s="8">
        <v>44011</v>
      </c>
      <c r="P880" s="7">
        <f t="shared" si="169"/>
        <v>1267141.441277527</v>
      </c>
      <c r="Q880" s="7">
        <f t="shared" si="165"/>
        <v>1334643.5169414603</v>
      </c>
      <c r="R880" s="6">
        <f t="shared" si="166"/>
        <v>-4.1334835052247554E-2</v>
      </c>
      <c r="S880" s="9">
        <f t="shared" si="170"/>
        <v>0</v>
      </c>
      <c r="T880" s="7">
        <f t="shared" si="171"/>
        <v>369167.82626954012</v>
      </c>
      <c r="U880" s="7">
        <f t="shared" si="172"/>
        <v>295605.52955475677</v>
      </c>
      <c r="V880" s="7">
        <f t="shared" si="173"/>
        <v>301343.92648564838</v>
      </c>
      <c r="W880" s="7">
        <f t="shared" si="174"/>
        <v>301024.15896758181</v>
      </c>
      <c r="X880" s="7">
        <f t="shared" si="175"/>
        <v>422324.88964547048</v>
      </c>
      <c r="Y880" s="7">
        <f t="shared" si="175"/>
        <v>300965.37954222027</v>
      </c>
      <c r="Z880" s="7">
        <f t="shared" si="175"/>
        <v>302678.32783106831</v>
      </c>
      <c r="AA880" s="7">
        <f t="shared" si="167"/>
        <v>308674.91992270126</v>
      </c>
      <c r="AB880" s="7" cm="1">
        <f t="array" ref="AB880">SUM(ABS(T880:W880-X879:AA879))</f>
        <v>0</v>
      </c>
      <c r="AC880" s="6">
        <f t="shared" si="176"/>
        <v>0.31643272850363258</v>
      </c>
      <c r="AD880" s="6">
        <f t="shared" si="176"/>
        <v>0.22550244744898507</v>
      </c>
      <c r="AE880" s="6">
        <f t="shared" si="176"/>
        <v>0.22678589749920786</v>
      </c>
      <c r="AF880" s="6">
        <f t="shared" si="176"/>
        <v>0.23127892654817447</v>
      </c>
    </row>
    <row r="881" spans="1:32" x14ac:dyDescent="0.25">
      <c r="A881" s="1">
        <v>44012</v>
      </c>
      <c r="B881" s="3">
        <v>183.300003</v>
      </c>
      <c r="C881" s="5">
        <v>44.68</v>
      </c>
      <c r="D881" s="3">
        <v>94.059997999999993</v>
      </c>
      <c r="E881" s="3">
        <v>1418.0500489999999</v>
      </c>
      <c r="F881" s="6">
        <f t="shared" si="168"/>
        <v>-5.7535100582675192E-2</v>
      </c>
      <c r="G881" s="6">
        <f t="shared" si="168"/>
        <v>7.213683336030563E-3</v>
      </c>
      <c r="H881" s="6">
        <f t="shared" si="168"/>
        <v>1.1397827956989071E-2</v>
      </c>
      <c r="I881" s="6">
        <f t="shared" si="168"/>
        <v>1.4944498051376653E-2</v>
      </c>
      <c r="J881" s="3" cm="1">
        <f t="array" ref="J881">B881*INDEX(AJ$3:AJ$7,2022-YEAR($A881))/1000000</f>
        <v>104.22988070589</v>
      </c>
      <c r="K881" s="3" cm="1">
        <f t="array" ref="K881">C881*INDEX(AK$3:AK$7,2022-YEAR($A881))/1000000</f>
        <v>191.9006</v>
      </c>
      <c r="L881" s="3" cm="1">
        <f t="array" ref="L881">D881*INDEX(AL$3:AL$7,2022-YEAR($A881))/1000000</f>
        <v>289.93053783519997</v>
      </c>
      <c r="M881" s="3" cm="1">
        <f t="array" ref="M881">E881*INDEX(AM$3:AM$7,2022-YEAR($A881))/1000000</f>
        <v>965.43116215998396</v>
      </c>
      <c r="N881" s="3"/>
      <c r="O881" s="8">
        <v>44012</v>
      </c>
      <c r="P881" s="7">
        <f t="shared" si="169"/>
        <v>1334643.5169414603</v>
      </c>
      <c r="Q881" s="7">
        <f t="shared" si="165"/>
        <v>1320578.9481264881</v>
      </c>
      <c r="R881" s="6">
        <f t="shared" si="166"/>
        <v>5.3271145165829203E-2</v>
      </c>
      <c r="S881" s="9">
        <f t="shared" si="170"/>
        <v>0</v>
      </c>
      <c r="T881" s="7">
        <f t="shared" si="171"/>
        <v>422324.88964547048</v>
      </c>
      <c r="U881" s="7">
        <f t="shared" si="172"/>
        <v>300965.37954222027</v>
      </c>
      <c r="V881" s="7">
        <f t="shared" si="173"/>
        <v>302678.32783106831</v>
      </c>
      <c r="W881" s="7">
        <f t="shared" si="174"/>
        <v>308674.91992270126</v>
      </c>
      <c r="X881" s="7">
        <f t="shared" si="175"/>
        <v>398026.38464115118</v>
      </c>
      <c r="Y881" s="7">
        <f t="shared" si="175"/>
        <v>303136.44848534616</v>
      </c>
      <c r="Z881" s="7">
        <f t="shared" si="175"/>
        <v>306128.20333799598</v>
      </c>
      <c r="AA881" s="7">
        <f t="shared" si="167"/>
        <v>313287.91166199493</v>
      </c>
      <c r="AB881" s="7" cm="1">
        <f t="array" ref="AB881">SUM(ABS(T881:W881-X880:AA880))</f>
        <v>0</v>
      </c>
      <c r="AC881" s="6">
        <f t="shared" si="176"/>
        <v>0.30140294543225393</v>
      </c>
      <c r="AD881" s="6">
        <f t="shared" si="176"/>
        <v>0.229548145467113</v>
      </c>
      <c r="AE881" s="6">
        <f t="shared" si="176"/>
        <v>0.23181363278000272</v>
      </c>
      <c r="AF881" s="6">
        <f t="shared" si="176"/>
        <v>0.23723527632063046</v>
      </c>
    </row>
    <row r="882" spans="1:32" x14ac:dyDescent="0.25">
      <c r="A882" s="1">
        <v>44013</v>
      </c>
      <c r="B882" s="3">
        <v>180.320007</v>
      </c>
      <c r="C882" s="5">
        <v>44.82</v>
      </c>
      <c r="D882" s="3">
        <v>93.260002</v>
      </c>
      <c r="E882" s="3">
        <v>1442</v>
      </c>
      <c r="F882" s="6">
        <f t="shared" si="168"/>
        <v>-1.6257479275655018E-2</v>
      </c>
      <c r="G882" s="6">
        <f t="shared" si="168"/>
        <v>3.1333930170098778E-3</v>
      </c>
      <c r="H882" s="6">
        <f t="shared" si="168"/>
        <v>-8.5051670955808012E-3</v>
      </c>
      <c r="I882" s="6">
        <f t="shared" si="168"/>
        <v>1.688935522190449E-2</v>
      </c>
      <c r="J882" s="3" cm="1">
        <f t="array" ref="J882">B882*INDEX(AJ$3:AJ$7,2022-YEAR($A882))/1000000</f>
        <v>102.53536558041</v>
      </c>
      <c r="K882" s="3" cm="1">
        <f t="array" ref="K882">C882*INDEX(AK$3:AK$7,2022-YEAR($A882))/1000000</f>
        <v>192.50190000000001</v>
      </c>
      <c r="L882" s="3" cm="1">
        <f t="array" ref="L882">D882*INDEX(AL$3:AL$7,2022-YEAR($A882))/1000000</f>
        <v>287.46463016479998</v>
      </c>
      <c r="M882" s="3" cm="1">
        <f t="array" ref="M882">E882*INDEX(AM$3:AM$7,2022-YEAR($A882))/1000000</f>
        <v>981.736672</v>
      </c>
      <c r="N882" s="3"/>
      <c r="O882" s="8">
        <v>44013</v>
      </c>
      <c r="P882" s="7">
        <f t="shared" si="169"/>
        <v>1320578.9481264881</v>
      </c>
      <c r="Q882" s="7">
        <f t="shared" si="165"/>
        <v>1319014.0957040363</v>
      </c>
      <c r="R882" s="6">
        <f t="shared" si="166"/>
        <v>-1.0538071504819002E-2</v>
      </c>
      <c r="S882" s="9">
        <f t="shared" si="170"/>
        <v>1</v>
      </c>
      <c r="T882" s="7">
        <f t="shared" si="171"/>
        <v>330144.73703162203</v>
      </c>
      <c r="U882" s="7">
        <f t="shared" si="172"/>
        <v>330144.73703162203</v>
      </c>
      <c r="V882" s="7">
        <f t="shared" si="173"/>
        <v>330144.73703162203</v>
      </c>
      <c r="W882" s="7">
        <f t="shared" si="174"/>
        <v>330144.73703162203</v>
      </c>
      <c r="X882" s="7">
        <f t="shared" si="175"/>
        <v>324777.41581136384</v>
      </c>
      <c r="Y882" s="7">
        <f t="shared" si="175"/>
        <v>331179.21024523949</v>
      </c>
      <c r="Z882" s="7">
        <f t="shared" si="175"/>
        <v>327336.80087744154</v>
      </c>
      <c r="AA882" s="7">
        <f t="shared" si="167"/>
        <v>335720.66876999137</v>
      </c>
      <c r="AB882" s="7" cm="1">
        <f t="array" ref="AB882">SUM(ABS(T882:W882-X881:AA881))</f>
        <v>135763.29521905817</v>
      </c>
      <c r="AC882" s="6">
        <f t="shared" si="176"/>
        <v>0.24622740338344209</v>
      </c>
      <c r="AD882" s="6">
        <f t="shared" si="176"/>
        <v>0.25108087269413859</v>
      </c>
      <c r="AE882" s="6">
        <f t="shared" si="176"/>
        <v>0.24816778072619641</v>
      </c>
      <c r="AF882" s="6">
        <f t="shared" si="176"/>
        <v>0.25452394319622285</v>
      </c>
    </row>
    <row r="883" spans="1:32" x14ac:dyDescent="0.25">
      <c r="A883" s="1">
        <v>44014</v>
      </c>
      <c r="B883" s="3">
        <v>180.80999800000001</v>
      </c>
      <c r="C883" s="5">
        <v>44.880001</v>
      </c>
      <c r="D883" s="3">
        <v>92.660004000000001</v>
      </c>
      <c r="E883" s="3">
        <v>1469.9300539999999</v>
      </c>
      <c r="F883" s="6">
        <f t="shared" si="168"/>
        <v>2.7173412875920455E-3</v>
      </c>
      <c r="G883" s="6">
        <f t="shared" si="168"/>
        <v>1.3387103971440606E-3</v>
      </c>
      <c r="H883" s="6">
        <f t="shared" si="168"/>
        <v>-6.4336048373664356E-3</v>
      </c>
      <c r="I883" s="6">
        <f t="shared" si="168"/>
        <v>1.9368969486823762E-2</v>
      </c>
      <c r="J883" s="3" cm="1">
        <f t="array" ref="J883">B883*INDEX(AJ$3:AJ$7,2022-YEAR($A883))/1000000</f>
        <v>102.81398916274</v>
      </c>
      <c r="K883" s="3" cm="1">
        <f t="array" ref="K883">C883*INDEX(AK$3:AK$7,2022-YEAR($A883))/1000000</f>
        <v>192.75960429499997</v>
      </c>
      <c r="L883" s="3" cm="1">
        <f t="array" ref="L883">D883*INDEX(AL$3:AL$7,2022-YEAR($A883))/1000000</f>
        <v>285.6151963296</v>
      </c>
      <c r="M883" s="3" cm="1">
        <f t="array" ref="M883">E883*INDEX(AM$3:AM$7,2022-YEAR($A883))/1000000</f>
        <v>1000.751899644064</v>
      </c>
      <c r="N883" s="3"/>
      <c r="O883" s="8">
        <v>44014</v>
      </c>
      <c r="P883" s="7">
        <f t="shared" si="169"/>
        <v>1319014.0957040363</v>
      </c>
      <c r="Q883" s="7">
        <f t="shared" si="165"/>
        <v>1324736.5876013001</v>
      </c>
      <c r="R883" s="6">
        <f t="shared" si="166"/>
        <v>-1.1849745330803074E-3</v>
      </c>
      <c r="S883" s="9">
        <f t="shared" si="170"/>
        <v>0</v>
      </c>
      <c r="T883" s="7">
        <f t="shared" si="171"/>
        <v>324777.41581136384</v>
      </c>
      <c r="U883" s="7">
        <f t="shared" si="172"/>
        <v>331179.21024523949</v>
      </c>
      <c r="V883" s="7">
        <f t="shared" si="173"/>
        <v>327336.80087744154</v>
      </c>
      <c r="W883" s="7">
        <f t="shared" si="174"/>
        <v>335720.66876999137</v>
      </c>
      <c r="X883" s="7">
        <f t="shared" si="175"/>
        <v>325659.94689262554</v>
      </c>
      <c r="Y883" s="7">
        <f t="shared" si="175"/>
        <v>331622.56329731276</v>
      </c>
      <c r="Z883" s="7">
        <f t="shared" si="175"/>
        <v>325230.84525186836</v>
      </c>
      <c r="AA883" s="7">
        <f t="shared" si="167"/>
        <v>342223.23215949343</v>
      </c>
      <c r="AB883" s="7" cm="1">
        <f t="array" ref="AB883">SUM(ABS(T883:W883-X882:AA882))</f>
        <v>0</v>
      </c>
      <c r="AC883" s="6">
        <f t="shared" si="176"/>
        <v>0.2458299634362012</v>
      </c>
      <c r="AD883" s="6">
        <f t="shared" si="176"/>
        <v>0.25033094609229567</v>
      </c>
      <c r="AE883" s="6">
        <f t="shared" si="176"/>
        <v>0.2455060487464634</v>
      </c>
      <c r="AF883" s="6">
        <f t="shared" si="176"/>
        <v>0.25833304172503974</v>
      </c>
    </row>
    <row r="884" spans="1:32" x14ac:dyDescent="0.25">
      <c r="A884" s="1">
        <v>44018</v>
      </c>
      <c r="B884" s="3">
        <v>187.91000399999999</v>
      </c>
      <c r="C884" s="5">
        <v>45.23</v>
      </c>
      <c r="D884" s="3">
        <v>95</v>
      </c>
      <c r="E884" s="3">
        <v>1499.650024</v>
      </c>
      <c r="F884" s="6">
        <f t="shared" si="168"/>
        <v>3.9267773234530789E-2</v>
      </c>
      <c r="G884" s="6">
        <f t="shared" si="168"/>
        <v>7.7985515196401511E-3</v>
      </c>
      <c r="H884" s="6">
        <f t="shared" si="168"/>
        <v>2.5253571109278061E-2</v>
      </c>
      <c r="I884" s="6">
        <f t="shared" si="168"/>
        <v>2.0218628715785281E-2</v>
      </c>
      <c r="J884" s="3" cm="1">
        <f t="array" ref="J884">B884*INDEX(AJ$3:AJ$7,2022-YEAR($A884))/1000000</f>
        <v>106.85126557451999</v>
      </c>
      <c r="K884" s="3" cm="1">
        <f t="array" ref="K884">C884*INDEX(AK$3:AK$7,2022-YEAR($A884))/1000000</f>
        <v>194.26284999999999</v>
      </c>
      <c r="L884" s="3" cm="1">
        <f t="array" ref="L884">D884*INDEX(AL$3:AL$7,2022-YEAR($A884))/1000000</f>
        <v>292.82799999999997</v>
      </c>
      <c r="M884" s="3" cm="1">
        <f t="array" ref="M884">E884*INDEX(AM$3:AM$7,2022-YEAR($A884))/1000000</f>
        <v>1020.9857307395839</v>
      </c>
      <c r="N884" s="3"/>
      <c r="O884" s="8">
        <v>44018</v>
      </c>
      <c r="P884" s="7">
        <f t="shared" si="169"/>
        <v>1324736.5876013001</v>
      </c>
      <c r="Q884" s="7">
        <f t="shared" si="165"/>
        <v>1355243.2289388459</v>
      </c>
      <c r="R884" s="6">
        <f t="shared" si="166"/>
        <v>4.3384615190251719E-3</v>
      </c>
      <c r="S884" s="9">
        <f t="shared" si="170"/>
        <v>0</v>
      </c>
      <c r="T884" s="7">
        <f t="shared" si="171"/>
        <v>325659.94689262554</v>
      </c>
      <c r="U884" s="7">
        <f t="shared" si="172"/>
        <v>331622.56329731276</v>
      </c>
      <c r="V884" s="7">
        <f t="shared" si="173"/>
        <v>325230.84525186836</v>
      </c>
      <c r="W884" s="7">
        <f t="shared" si="174"/>
        <v>342223.23215949343</v>
      </c>
      <c r="X884" s="7">
        <f t="shared" si="175"/>
        <v>338447.88783877454</v>
      </c>
      <c r="Y884" s="7">
        <f t="shared" si="175"/>
        <v>334208.73894226196</v>
      </c>
      <c r="Z884" s="7">
        <f t="shared" si="175"/>
        <v>333444.08552936703</v>
      </c>
      <c r="AA884" s="7">
        <f t="shared" si="167"/>
        <v>349142.51662844222</v>
      </c>
      <c r="AB884" s="7" cm="1">
        <f t="array" ref="AB884">SUM(ABS(T884:W884-X883:AA883))</f>
        <v>0</v>
      </c>
      <c r="AC884" s="6">
        <f t="shared" si="176"/>
        <v>0.24973221087684672</v>
      </c>
      <c r="AD884" s="6">
        <f t="shared" si="176"/>
        <v>0.24660424918997534</v>
      </c>
      <c r="AE884" s="6">
        <f t="shared" si="176"/>
        <v>0.24604003060797686</v>
      </c>
      <c r="AF884" s="6">
        <f t="shared" si="176"/>
        <v>0.25762350932520095</v>
      </c>
    </row>
    <row r="885" spans="1:32" x14ac:dyDescent="0.25">
      <c r="A885" s="1">
        <v>44019</v>
      </c>
      <c r="B885" s="3">
        <v>178.88000500000001</v>
      </c>
      <c r="C885" s="5">
        <v>45.209999000000003</v>
      </c>
      <c r="D885" s="3">
        <v>92.32</v>
      </c>
      <c r="E885" s="3">
        <v>1489.920044</v>
      </c>
      <c r="F885" s="6">
        <f t="shared" si="168"/>
        <v>-4.8054913563835511E-2</v>
      </c>
      <c r="G885" s="6">
        <f t="shared" si="168"/>
        <v>-4.4220650011039808E-4</v>
      </c>
      <c r="H885" s="6">
        <f t="shared" si="168"/>
        <v>-2.8210526315789575E-2</v>
      </c>
      <c r="I885" s="6">
        <f t="shared" si="168"/>
        <v>-6.488167135187628E-3</v>
      </c>
      <c r="J885" s="3" cm="1">
        <f t="array" ref="J885">B885*INDEX(AJ$3:AJ$7,2022-YEAR($A885))/1000000</f>
        <v>101.71653724315001</v>
      </c>
      <c r="K885" s="3" cm="1">
        <f t="array" ref="K885">C885*INDEX(AK$3:AK$7,2022-YEAR($A885))/1000000</f>
        <v>194.17694570500001</v>
      </c>
      <c r="L885" s="3" cm="1">
        <f t="array" ref="L885">D885*INDEX(AL$3:AL$7,2022-YEAR($A885))/1000000</f>
        <v>284.56716799999998</v>
      </c>
      <c r="M885" s="3" cm="1">
        <f t="array" ref="M885">E885*INDEX(AM$3:AM$7,2022-YEAR($A885))/1000000</f>
        <v>1014.3614046759039</v>
      </c>
      <c r="N885" s="3"/>
      <c r="O885" s="8">
        <v>44019</v>
      </c>
      <c r="P885" s="7">
        <f t="shared" si="169"/>
        <v>1355243.2289388459</v>
      </c>
      <c r="Q885" s="7">
        <f t="shared" si="165"/>
        <v>1327159.4275145808</v>
      </c>
      <c r="R885" s="6">
        <f t="shared" si="166"/>
        <v>2.3028458353961723E-2</v>
      </c>
      <c r="S885" s="9">
        <f t="shared" si="170"/>
        <v>0</v>
      </c>
      <c r="T885" s="7">
        <f t="shared" si="171"/>
        <v>338447.88783877454</v>
      </c>
      <c r="U885" s="7">
        <f t="shared" si="172"/>
        <v>334208.73894226196</v>
      </c>
      <c r="V885" s="7">
        <f t="shared" si="173"/>
        <v>333444.08552936703</v>
      </c>
      <c r="W885" s="7">
        <f t="shared" si="174"/>
        <v>349142.51662844222</v>
      </c>
      <c r="X885" s="7">
        <f t="shared" si="175"/>
        <v>322183.80384281959</v>
      </c>
      <c r="Y885" s="7">
        <f t="shared" si="175"/>
        <v>334060.949665508</v>
      </c>
      <c r="Z885" s="7">
        <f t="shared" si="175"/>
        <v>324037.45237969642</v>
      </c>
      <c r="AA885" s="7">
        <f t="shared" si="167"/>
        <v>346877.22162655689</v>
      </c>
      <c r="AB885" s="7" cm="1">
        <f t="array" ref="AB885">SUM(ABS(T885:W885-X884:AA884))</f>
        <v>0</v>
      </c>
      <c r="AC885" s="6">
        <f t="shared" si="176"/>
        <v>0.24276194492035127</v>
      </c>
      <c r="AD885" s="6">
        <f t="shared" si="176"/>
        <v>0.25171124338175105</v>
      </c>
      <c r="AE885" s="6">
        <f t="shared" si="176"/>
        <v>0.2441586486610226</v>
      </c>
      <c r="AF885" s="6">
        <f t="shared" si="176"/>
        <v>0.26136816303687521</v>
      </c>
    </row>
    <row r="886" spans="1:32" x14ac:dyDescent="0.25">
      <c r="A886" s="1">
        <v>44020</v>
      </c>
      <c r="B886" s="3">
        <v>180.08000200000001</v>
      </c>
      <c r="C886" s="5">
        <v>45.07</v>
      </c>
      <c r="D886" s="3">
        <v>93.300003000000004</v>
      </c>
      <c r="E886" s="3">
        <v>1503.599976</v>
      </c>
      <c r="F886" s="6">
        <f t="shared" si="168"/>
        <v>6.7083909126679497E-3</v>
      </c>
      <c r="G886" s="6">
        <f t="shared" si="168"/>
        <v>-3.0966379804610034E-3</v>
      </c>
      <c r="H886" s="6">
        <f t="shared" si="168"/>
        <v>1.0615283795494035E-2</v>
      </c>
      <c r="I886" s="6">
        <f t="shared" si="168"/>
        <v>9.181655119742782E-3</v>
      </c>
      <c r="J886" s="3" cm="1">
        <f t="array" ref="J886">B886*INDEX(AJ$3:AJ$7,2022-YEAR($A886))/1000000</f>
        <v>102.39889153726001</v>
      </c>
      <c r="K886" s="3" cm="1">
        <f t="array" ref="K886">C886*INDEX(AK$3:AK$7,2022-YEAR($A886))/1000000</f>
        <v>193.57565</v>
      </c>
      <c r="L886" s="3" cm="1">
        <f t="array" ref="L886">D886*INDEX(AL$3:AL$7,2022-YEAR($A886))/1000000</f>
        <v>287.58792924720001</v>
      </c>
      <c r="M886" s="3" cm="1">
        <f t="array" ref="M886">E886*INDEX(AM$3:AM$7,2022-YEAR($A886))/1000000</f>
        <v>1023.674921260416</v>
      </c>
      <c r="N886" s="3"/>
      <c r="O886" s="8">
        <v>44020</v>
      </c>
      <c r="P886" s="7">
        <f t="shared" si="169"/>
        <v>1327159.4275145808</v>
      </c>
      <c r="Q886" s="7">
        <f t="shared" si="165"/>
        <v>1334910.9531272149</v>
      </c>
      <c r="R886" s="6">
        <f t="shared" si="166"/>
        <v>-2.0722332954398737E-2</v>
      </c>
      <c r="S886" s="9">
        <f t="shared" si="170"/>
        <v>0</v>
      </c>
      <c r="T886" s="7">
        <f t="shared" si="171"/>
        <v>322183.80384281959</v>
      </c>
      <c r="U886" s="7">
        <f t="shared" si="172"/>
        <v>334060.949665508</v>
      </c>
      <c r="V886" s="7">
        <f t="shared" si="173"/>
        <v>324037.45237969642</v>
      </c>
      <c r="W886" s="7">
        <f t="shared" si="174"/>
        <v>346877.22162655689</v>
      </c>
      <c r="X886" s="7">
        <f t="shared" si="175"/>
        <v>324345.13874472759</v>
      </c>
      <c r="Y886" s="7">
        <f t="shared" si="175"/>
        <v>333026.48384098493</v>
      </c>
      <c r="Z886" s="7">
        <f t="shared" si="175"/>
        <v>327477.20189707581</v>
      </c>
      <c r="AA886" s="7">
        <f t="shared" si="167"/>
        <v>350062.12864442653</v>
      </c>
      <c r="AB886" s="7" cm="1">
        <f t="array" ref="AB886">SUM(ABS(T886:W886-X885:AA885))</f>
        <v>0</v>
      </c>
      <c r="AC886" s="6">
        <f t="shared" si="176"/>
        <v>0.24297136673042041</v>
      </c>
      <c r="AD886" s="6">
        <f t="shared" si="176"/>
        <v>0.24947468073493889</v>
      </c>
      <c r="AE886" s="6">
        <f t="shared" si="176"/>
        <v>0.24531763795174114</v>
      </c>
      <c r="AF886" s="6">
        <f t="shared" si="176"/>
        <v>0.26223631458289948</v>
      </c>
    </row>
    <row r="887" spans="1:32" x14ac:dyDescent="0.25">
      <c r="A887" s="1">
        <v>44021</v>
      </c>
      <c r="B887" s="3">
        <v>173.279999</v>
      </c>
      <c r="C887" s="5">
        <v>43.91</v>
      </c>
      <c r="D887" s="3">
        <v>91.279999000000004</v>
      </c>
      <c r="E887" s="3">
        <v>1518.660034</v>
      </c>
      <c r="F887" s="6">
        <f t="shared" si="168"/>
        <v>-3.7761011353165119E-2</v>
      </c>
      <c r="G887" s="6">
        <f t="shared" si="168"/>
        <v>-2.5737741291324667E-2</v>
      </c>
      <c r="H887" s="6">
        <f t="shared" si="168"/>
        <v>-2.1650631672541332E-2</v>
      </c>
      <c r="I887" s="6">
        <f t="shared" si="168"/>
        <v>1.0016000425900451E-2</v>
      </c>
      <c r="J887" s="3" cm="1">
        <f t="array" ref="J887">B887*INDEX(AJ$3:AJ$7,2022-YEAR($A887))/1000000</f>
        <v>98.532205831369993</v>
      </c>
      <c r="K887" s="3" cm="1">
        <f t="array" ref="K887">C887*INDEX(AK$3:AK$7,2022-YEAR($A887))/1000000</f>
        <v>188.59344999999999</v>
      </c>
      <c r="L887" s="3" cm="1">
        <f t="array" ref="L887">D887*INDEX(AL$3:AL$7,2022-YEAR($A887))/1000000</f>
        <v>281.36146891760006</v>
      </c>
      <c r="M887" s="3" cm="1">
        <f t="array" ref="M887">E887*INDEX(AM$3:AM$7,2022-YEAR($A887))/1000000</f>
        <v>1033.9280497077441</v>
      </c>
      <c r="N887" s="3"/>
      <c r="O887" s="8">
        <v>44021</v>
      </c>
      <c r="P887" s="7">
        <f t="shared" si="169"/>
        <v>1334910.9531272149</v>
      </c>
      <c r="Q887" s="7">
        <f t="shared" si="165"/>
        <v>1310508.1373266387</v>
      </c>
      <c r="R887" s="6">
        <f t="shared" si="166"/>
        <v>5.8406891078268686E-3</v>
      </c>
      <c r="S887" s="9">
        <f t="shared" si="170"/>
        <v>0</v>
      </c>
      <c r="T887" s="7">
        <f t="shared" si="171"/>
        <v>324345.13874472759</v>
      </c>
      <c r="U887" s="7">
        <f t="shared" si="172"/>
        <v>333026.48384098493</v>
      </c>
      <c r="V887" s="7">
        <f t="shared" si="173"/>
        <v>327477.20189707581</v>
      </c>
      <c r="W887" s="7">
        <f t="shared" si="174"/>
        <v>350062.12864442653</v>
      </c>
      <c r="X887" s="7">
        <f t="shared" si="175"/>
        <v>312097.53827824403</v>
      </c>
      <c r="Y887" s="7">
        <f t="shared" si="175"/>
        <v>324455.13435672614</v>
      </c>
      <c r="Z887" s="7">
        <f t="shared" si="175"/>
        <v>320387.11361764779</v>
      </c>
      <c r="AA887" s="7">
        <f t="shared" si="167"/>
        <v>353568.35107402073</v>
      </c>
      <c r="AB887" s="7" cm="1">
        <f t="array" ref="AB887">SUM(ABS(T887:W887-X886:AA886))</f>
        <v>0</v>
      </c>
      <c r="AC887" s="6">
        <f t="shared" si="176"/>
        <v>0.23815001936188285</v>
      </c>
      <c r="AD887" s="6">
        <f t="shared" si="176"/>
        <v>0.24757964114484324</v>
      </c>
      <c r="AE887" s="6">
        <f t="shared" si="176"/>
        <v>0.24447548587620302</v>
      </c>
      <c r="AF887" s="6">
        <f t="shared" si="176"/>
        <v>0.2697948536170709</v>
      </c>
    </row>
    <row r="888" spans="1:32" x14ac:dyDescent="0.25">
      <c r="A888" s="1">
        <v>44022</v>
      </c>
      <c r="B888" s="3">
        <v>178.44000199999999</v>
      </c>
      <c r="C888" s="5">
        <v>45.150002000000001</v>
      </c>
      <c r="D888" s="3">
        <v>96.269997000000004</v>
      </c>
      <c r="E888" s="3">
        <v>1539.01001</v>
      </c>
      <c r="F888" s="6">
        <f t="shared" si="168"/>
        <v>2.977841083667121E-2</v>
      </c>
      <c r="G888" s="6">
        <f t="shared" si="168"/>
        <v>2.8239626508768101E-2</v>
      </c>
      <c r="H888" s="6">
        <f t="shared" si="168"/>
        <v>5.4666937496351098E-2</v>
      </c>
      <c r="I888" s="6">
        <f t="shared" si="168"/>
        <v>1.3399954923683621E-2</v>
      </c>
      <c r="J888" s="3" cm="1">
        <f t="array" ref="J888">B888*INDEX(AJ$3:AJ$7,2022-YEAR($A888))/1000000</f>
        <v>101.46633833726</v>
      </c>
      <c r="K888" s="3" cm="1">
        <f t="array" ref="K888">C888*INDEX(AK$3:AK$7,2022-YEAR($A888))/1000000</f>
        <v>193.91925859</v>
      </c>
      <c r="L888" s="3" cm="1">
        <f t="array" ref="L888">D888*INDEX(AL$3:AL$7,2022-YEAR($A888))/1000000</f>
        <v>296.74263875279996</v>
      </c>
      <c r="M888" s="3" cm="1">
        <f t="array" ref="M888">E888*INDEX(AM$3:AM$7,2022-YEAR($A888))/1000000</f>
        <v>1047.78263896816</v>
      </c>
      <c r="N888" s="3"/>
      <c r="O888" s="8">
        <v>44022</v>
      </c>
      <c r="P888" s="7">
        <f t="shared" si="169"/>
        <v>1310508.1373266387</v>
      </c>
      <c r="Q888" s="7">
        <f t="shared" si="165"/>
        <v>1351216.7801372935</v>
      </c>
      <c r="R888" s="6">
        <f t="shared" si="166"/>
        <v>-1.8280482112615237E-2</v>
      </c>
      <c r="S888" s="9">
        <f t="shared" si="170"/>
        <v>0</v>
      </c>
      <c r="T888" s="7">
        <f t="shared" si="171"/>
        <v>312097.53827824403</v>
      </c>
      <c r="U888" s="7">
        <f t="shared" si="172"/>
        <v>324455.13435672614</v>
      </c>
      <c r="V888" s="7">
        <f t="shared" si="173"/>
        <v>320387.11361764779</v>
      </c>
      <c r="W888" s="7">
        <f t="shared" si="174"/>
        <v>353568.35107402073</v>
      </c>
      <c r="X888" s="7">
        <f t="shared" si="175"/>
        <v>321391.30699420732</v>
      </c>
      <c r="Y888" s="7">
        <f t="shared" si="175"/>
        <v>333617.62616981223</v>
      </c>
      <c r="Z888" s="7">
        <f t="shared" si="175"/>
        <v>337901.69593242009</v>
      </c>
      <c r="AA888" s="7">
        <f t="shared" si="167"/>
        <v>358306.15104085376</v>
      </c>
      <c r="AB888" s="7" cm="1">
        <f t="array" ref="AB888">SUM(ABS(T888:W888-X887:AA887))</f>
        <v>0</v>
      </c>
      <c r="AC888" s="6">
        <f t="shared" si="176"/>
        <v>0.23785325324449538</v>
      </c>
      <c r="AD888" s="6">
        <f t="shared" si="176"/>
        <v>0.24690163049626593</v>
      </c>
      <c r="AE888" s="6">
        <f t="shared" si="176"/>
        <v>0.25007215785026499</v>
      </c>
      <c r="AF888" s="6">
        <f t="shared" si="176"/>
        <v>0.26517295840897359</v>
      </c>
    </row>
    <row r="889" spans="1:32" x14ac:dyDescent="0.25">
      <c r="A889" s="1">
        <v>44025</v>
      </c>
      <c r="B889" s="3">
        <v>175.64999399999999</v>
      </c>
      <c r="C889" s="5">
        <v>45.25</v>
      </c>
      <c r="D889" s="3">
        <v>97.650002000000001</v>
      </c>
      <c r="E889" s="3">
        <v>1512.2299800000001</v>
      </c>
      <c r="F889" s="6">
        <f t="shared" si="168"/>
        <v>-1.5635552391441876E-2</v>
      </c>
      <c r="G889" s="6">
        <f t="shared" si="168"/>
        <v>2.2147950292450425E-3</v>
      </c>
      <c r="H889" s="6">
        <f t="shared" si="168"/>
        <v>1.4334736086051736E-2</v>
      </c>
      <c r="I889" s="6">
        <f t="shared" si="168"/>
        <v>-1.7400815995992081E-2</v>
      </c>
      <c r="J889" s="3" cm="1">
        <f t="array" ref="J889">B889*INDEX(AJ$3:AJ$7,2022-YEAR($A889))/1000000</f>
        <v>99.879856088219995</v>
      </c>
      <c r="K889" s="3" cm="1">
        <f t="array" ref="K889">C889*INDEX(AK$3:AK$7,2022-YEAR($A889))/1000000</f>
        <v>194.34875</v>
      </c>
      <c r="L889" s="3" cm="1">
        <f t="array" ref="L889">D889*INDEX(AL$3:AL$7,2022-YEAR($A889))/1000000</f>
        <v>300.99636616480001</v>
      </c>
      <c r="M889" s="3" cm="1">
        <f t="array" ref="M889">E889*INDEX(AM$3:AM$7,2022-YEAR($A889))/1000000</f>
        <v>1029.55036606368</v>
      </c>
      <c r="N889" s="3"/>
      <c r="O889" s="8">
        <v>44025</v>
      </c>
      <c r="P889" s="7">
        <f t="shared" si="169"/>
        <v>1351216.7801372935</v>
      </c>
      <c r="Q889" s="7">
        <f t="shared" si="165"/>
        <v>1345539.4564084674</v>
      </c>
      <c r="R889" s="6">
        <f t="shared" si="166"/>
        <v>3.1063250697319633E-2</v>
      </c>
      <c r="S889" s="9">
        <f t="shared" si="170"/>
        <v>0</v>
      </c>
      <c r="T889" s="7">
        <f t="shared" si="171"/>
        <v>321391.30699420732</v>
      </c>
      <c r="U889" s="7">
        <f t="shared" si="172"/>
        <v>333617.62616981223</v>
      </c>
      <c r="V889" s="7">
        <f t="shared" si="173"/>
        <v>337901.69593242009</v>
      </c>
      <c r="W889" s="7">
        <f t="shared" si="174"/>
        <v>358306.15104085376</v>
      </c>
      <c r="X889" s="7">
        <f t="shared" si="175"/>
        <v>316366.17637554539</v>
      </c>
      <c r="Y889" s="7">
        <f t="shared" si="175"/>
        <v>334356.52082992165</v>
      </c>
      <c r="Z889" s="7">
        <f t="shared" si="175"/>
        <v>342745.4275666406</v>
      </c>
      <c r="AA889" s="7">
        <f t="shared" si="167"/>
        <v>352071.33163635974</v>
      </c>
      <c r="AB889" s="7" cm="1">
        <f t="array" ref="AB889">SUM(ABS(T889:W889-X888:AA888))</f>
        <v>0</v>
      </c>
      <c r="AC889" s="6">
        <f t="shared" si="176"/>
        <v>0.23512218454001668</v>
      </c>
      <c r="AD889" s="6">
        <f t="shared" si="176"/>
        <v>0.24849254270282845</v>
      </c>
      <c r="AE889" s="6">
        <f t="shared" si="176"/>
        <v>0.25472714749034669</v>
      </c>
      <c r="AF889" s="6">
        <f t="shared" si="176"/>
        <v>0.26165812526680821</v>
      </c>
    </row>
    <row r="890" spans="1:32" x14ac:dyDescent="0.25">
      <c r="A890" s="1">
        <v>44026</v>
      </c>
      <c r="B890" s="3">
        <v>179.96000699999999</v>
      </c>
      <c r="C890" s="5">
        <v>45.869999</v>
      </c>
      <c r="D890" s="3">
        <v>98.209998999999996</v>
      </c>
      <c r="E890" s="3">
        <v>1520.8599850000001</v>
      </c>
      <c r="F890" s="6">
        <f t="shared" si="168"/>
        <v>2.4537507242955003E-2</v>
      </c>
      <c r="G890" s="6">
        <f t="shared" si="168"/>
        <v>1.3701635359115949E-2</v>
      </c>
      <c r="H890" s="6">
        <f t="shared" si="168"/>
        <v>5.7347361856683321E-3</v>
      </c>
      <c r="I890" s="6">
        <f t="shared" si="168"/>
        <v>5.7068072410519921E-3</v>
      </c>
      <c r="J890" s="3" cm="1">
        <f t="array" ref="J890">B890*INDEX(AJ$3:AJ$7,2022-YEAR($A890))/1000000</f>
        <v>102.33065878040999</v>
      </c>
      <c r="K890" s="3" cm="1">
        <f t="array" ref="K890">C890*INDEX(AK$3:AK$7,2022-YEAR($A890))/1000000</f>
        <v>197.01164570500001</v>
      </c>
      <c r="L890" s="3" cm="1">
        <f t="array" ref="L890">D890*INDEX(AL$3:AL$7,2022-YEAR($A890))/1000000</f>
        <v>302.72250091759997</v>
      </c>
      <c r="M890" s="3" cm="1">
        <f t="array" ref="M890">E890*INDEX(AM$3:AM$7,2022-YEAR($A890))/1000000</f>
        <v>1035.4258115477601</v>
      </c>
      <c r="N890" s="3"/>
      <c r="O890" s="8">
        <v>44026</v>
      </c>
      <c r="P890" s="7">
        <f t="shared" si="169"/>
        <v>1345539.4564084674</v>
      </c>
      <c r="Q890" s="7">
        <f t="shared" si="165"/>
        <v>1361858.2827117506</v>
      </c>
      <c r="R890" s="6">
        <f t="shared" si="166"/>
        <v>-4.201637969778127E-3</v>
      </c>
      <c r="S890" s="9">
        <f t="shared" si="170"/>
        <v>0</v>
      </c>
      <c r="T890" s="7">
        <f t="shared" si="171"/>
        <v>316366.17637554539</v>
      </c>
      <c r="U890" s="7">
        <f t="shared" si="172"/>
        <v>334356.52082992165</v>
      </c>
      <c r="V890" s="7">
        <f t="shared" si="173"/>
        <v>342745.4275666406</v>
      </c>
      <c r="W890" s="7">
        <f t="shared" si="174"/>
        <v>352071.33163635974</v>
      </c>
      <c r="X890" s="7">
        <f t="shared" si="175"/>
        <v>324129.01371978631</v>
      </c>
      <c r="Y890" s="7">
        <f t="shared" si="175"/>
        <v>338937.75195827591</v>
      </c>
      <c r="Z890" s="7">
        <f t="shared" si="175"/>
        <v>344710.98217257945</v>
      </c>
      <c r="AA890" s="7">
        <f t="shared" si="167"/>
        <v>354080.53486110899</v>
      </c>
      <c r="AB890" s="7" cm="1">
        <f t="array" ref="AB890">SUM(ABS(T890:W890-X889:AA889))</f>
        <v>0</v>
      </c>
      <c r="AC890" s="6">
        <f t="shared" si="176"/>
        <v>0.23800495090750282</v>
      </c>
      <c r="AD890" s="6">
        <f t="shared" si="176"/>
        <v>0.24887887106974044</v>
      </c>
      <c r="AE890" s="6">
        <f t="shared" si="176"/>
        <v>0.25311810086889974</v>
      </c>
      <c r="AF890" s="6">
        <f t="shared" si="176"/>
        <v>0.25999807715385703</v>
      </c>
    </row>
    <row r="891" spans="1:32" x14ac:dyDescent="0.25">
      <c r="A891" s="1">
        <v>44027</v>
      </c>
      <c r="B891" s="3">
        <v>187.94000199999999</v>
      </c>
      <c r="C891" s="5">
        <v>46.400002000000001</v>
      </c>
      <c r="D891" s="3">
        <v>99.730002999999996</v>
      </c>
      <c r="E891" s="3">
        <v>1516.880005</v>
      </c>
      <c r="F891" s="6">
        <f t="shared" si="168"/>
        <v>4.4343157866180816E-2</v>
      </c>
      <c r="G891" s="6">
        <f t="shared" si="168"/>
        <v>1.1554458503476361E-2</v>
      </c>
      <c r="H891" s="6">
        <f t="shared" si="168"/>
        <v>1.5477079884707035E-2</v>
      </c>
      <c r="I891" s="6">
        <f t="shared" si="168"/>
        <v>-2.6169272906473307E-3</v>
      </c>
      <c r="J891" s="3" cm="1">
        <f t="array" ref="J891">B891*INDEX(AJ$3:AJ$7,2022-YEAR($A891))/1000000</f>
        <v>106.86832333725999</v>
      </c>
      <c r="K891" s="3" cm="1">
        <f t="array" ref="K891">C891*INDEX(AK$3:AK$7,2022-YEAR($A891))/1000000</f>
        <v>199.28800859</v>
      </c>
      <c r="L891" s="3" cm="1">
        <f t="array" ref="L891">D891*INDEX(AL$3:AL$7,2022-YEAR($A891))/1000000</f>
        <v>307.40776124720003</v>
      </c>
      <c r="M891" s="3" cm="1">
        <f t="array" ref="M891">E891*INDEX(AM$3:AM$7,2022-YEAR($A891))/1000000</f>
        <v>1032.7161774840799</v>
      </c>
      <c r="N891" s="3"/>
      <c r="O891" s="8">
        <v>44027</v>
      </c>
      <c r="P891" s="7">
        <f t="shared" si="169"/>
        <v>1361858.2827117506</v>
      </c>
      <c r="Q891" s="7">
        <f t="shared" si="165"/>
        <v>1384555.9453198558</v>
      </c>
      <c r="R891" s="6">
        <f t="shared" si="166"/>
        <v>1.2128091989841439E-2</v>
      </c>
      <c r="S891" s="9">
        <f t="shared" si="170"/>
        <v>0</v>
      </c>
      <c r="T891" s="7">
        <f t="shared" si="171"/>
        <v>324129.01371978631</v>
      </c>
      <c r="U891" s="7">
        <f t="shared" si="172"/>
        <v>338937.75195827591</v>
      </c>
      <c r="V891" s="7">
        <f t="shared" si="173"/>
        <v>344710.98217257945</v>
      </c>
      <c r="W891" s="7">
        <f t="shared" si="174"/>
        <v>354080.53486110899</v>
      </c>
      <c r="X891" s="7">
        <f t="shared" si="175"/>
        <v>338501.91774417227</v>
      </c>
      <c r="Y891" s="7">
        <f t="shared" si="175"/>
        <v>342853.99414853938</v>
      </c>
      <c r="Z891" s="7">
        <f t="shared" si="175"/>
        <v>350046.10158080031</v>
      </c>
      <c r="AA891" s="7">
        <f t="shared" si="167"/>
        <v>353153.93184634391</v>
      </c>
      <c r="AB891" s="7" cm="1">
        <f t="array" ref="AB891">SUM(ABS(T891:W891-X890:AA890))</f>
        <v>0</v>
      </c>
      <c r="AC891" s="6">
        <f t="shared" si="176"/>
        <v>0.24448410256616435</v>
      </c>
      <c r="AD891" s="6">
        <f t="shared" si="176"/>
        <v>0.2476274037950372</v>
      </c>
      <c r="AE891" s="6">
        <f t="shared" si="176"/>
        <v>0.25282192659967506</v>
      </c>
      <c r="AF891" s="6">
        <f t="shared" si="176"/>
        <v>0.25506656703912345</v>
      </c>
    </row>
    <row r="892" spans="1:32" x14ac:dyDescent="0.25">
      <c r="A892" s="1">
        <v>44028</v>
      </c>
      <c r="B892" s="3">
        <v>178.699997</v>
      </c>
      <c r="C892" s="5">
        <v>46.150002000000001</v>
      </c>
      <c r="D892" s="3">
        <v>100.010002</v>
      </c>
      <c r="E892" s="3">
        <v>1514.920044</v>
      </c>
      <c r="F892" s="6">
        <f t="shared" si="168"/>
        <v>-4.9164653089659893E-2</v>
      </c>
      <c r="G892" s="6">
        <f t="shared" si="168"/>
        <v>-5.3879308022443118E-3</v>
      </c>
      <c r="H892" s="6">
        <f t="shared" si="168"/>
        <v>2.8075703557333131E-3</v>
      </c>
      <c r="I892" s="6">
        <f t="shared" si="168"/>
        <v>-1.2921002277962446E-3</v>
      </c>
      <c r="J892" s="3" cm="1">
        <f t="array" ref="J892">B892*INDEX(AJ$3:AJ$7,2022-YEAR($A892))/1000000</f>
        <v>101.61417929411</v>
      </c>
      <c r="K892" s="3" cm="1">
        <f t="array" ref="K892">C892*INDEX(AK$3:AK$7,2022-YEAR($A892))/1000000</f>
        <v>198.21425859000001</v>
      </c>
      <c r="L892" s="3" cm="1">
        <f t="array" ref="L892">D892*INDEX(AL$3:AL$7,2022-YEAR($A892))/1000000</f>
        <v>308.27083016479997</v>
      </c>
      <c r="M892" s="3" cm="1">
        <f t="array" ref="M892">E892*INDEX(AM$3:AM$7,2022-YEAR($A892))/1000000</f>
        <v>1031.3818046759038</v>
      </c>
      <c r="N892" s="3"/>
      <c r="O892" s="8">
        <v>44028</v>
      </c>
      <c r="P892" s="7">
        <f t="shared" si="169"/>
        <v>1384555.9453198558</v>
      </c>
      <c r="Q892" s="7">
        <f t="shared" si="165"/>
        <v>1366592.8111501862</v>
      </c>
      <c r="R892" s="6">
        <f t="shared" si="166"/>
        <v>1.6666684702984824E-2</v>
      </c>
      <c r="S892" s="9">
        <f t="shared" si="170"/>
        <v>0</v>
      </c>
      <c r="T892" s="7">
        <f t="shared" si="171"/>
        <v>338501.91774417227</v>
      </c>
      <c r="U892" s="7">
        <f t="shared" si="172"/>
        <v>342853.99414853938</v>
      </c>
      <c r="V892" s="7">
        <f t="shared" si="173"/>
        <v>350046.10158080031</v>
      </c>
      <c r="W892" s="7">
        <f t="shared" si="174"/>
        <v>353153.93184634391</v>
      </c>
      <c r="X892" s="7">
        <f t="shared" si="175"/>
        <v>321859.58838809544</v>
      </c>
      <c r="Y892" s="7">
        <f t="shared" si="175"/>
        <v>341006.720552794</v>
      </c>
      <c r="Z892" s="7">
        <f t="shared" si="175"/>
        <v>351028.88063873863</v>
      </c>
      <c r="AA892" s="7">
        <f t="shared" si="167"/>
        <v>352697.62157055811</v>
      </c>
      <c r="AB892" s="7" cm="1">
        <f t="array" ref="AB892">SUM(ABS(T892:W892-X891:AA891))</f>
        <v>0</v>
      </c>
      <c r="AC892" s="6">
        <f t="shared" si="176"/>
        <v>0.23551974352711827</v>
      </c>
      <c r="AD892" s="6">
        <f t="shared" si="176"/>
        <v>0.24953059738825009</v>
      </c>
      <c r="AE892" s="6">
        <f t="shared" si="176"/>
        <v>0.256864281572868</v>
      </c>
      <c r="AF892" s="6">
        <f t="shared" si="176"/>
        <v>0.25808537751176364</v>
      </c>
    </row>
    <row r="893" spans="1:32" x14ac:dyDescent="0.25">
      <c r="A893" s="1">
        <v>44029</v>
      </c>
      <c r="B893" s="3">
        <v>175.66000399999999</v>
      </c>
      <c r="C893" s="5">
        <v>46.82</v>
      </c>
      <c r="D893" s="3">
        <v>98.160004000000001</v>
      </c>
      <c r="E893" s="3">
        <v>1516.849976</v>
      </c>
      <c r="F893" s="6">
        <f t="shared" si="168"/>
        <v>-1.7011712652686861E-2</v>
      </c>
      <c r="G893" s="6">
        <f t="shared" si="168"/>
        <v>1.4517832523604168E-2</v>
      </c>
      <c r="H893" s="6">
        <f t="shared" si="168"/>
        <v>-1.8498129817055675E-2</v>
      </c>
      <c r="I893" s="6">
        <f t="shared" si="168"/>
        <v>1.2739497425251489E-3</v>
      </c>
      <c r="J893" s="3" cm="1">
        <f t="array" ref="J893">B893*INDEX(AJ$3:AJ$7,2022-YEAR($A893))/1000000</f>
        <v>99.885548074519988</v>
      </c>
      <c r="K893" s="3" cm="1">
        <f t="array" ref="K893">C893*INDEX(AK$3:AK$7,2022-YEAR($A893))/1000000</f>
        <v>201.09190000000001</v>
      </c>
      <c r="L893" s="3" cm="1">
        <f t="array" ref="L893">D893*INDEX(AL$3:AL$7,2022-YEAR($A893))/1000000</f>
        <v>302.56839632959998</v>
      </c>
      <c r="M893" s="3" cm="1">
        <f t="array" ref="M893">E893*INDEX(AM$3:AM$7,2022-YEAR($A893))/1000000</f>
        <v>1032.6957332604161</v>
      </c>
      <c r="N893" s="3"/>
      <c r="O893" s="8">
        <v>44029</v>
      </c>
      <c r="P893" s="7">
        <f t="shared" si="169"/>
        <v>1366592.8111501862</v>
      </c>
      <c r="Q893" s="7">
        <f t="shared" si="165"/>
        <v>1360024.0480170227</v>
      </c>
      <c r="R893" s="6">
        <f t="shared" si="166"/>
        <v>-1.297393162796312E-2</v>
      </c>
      <c r="S893" s="9">
        <f t="shared" si="170"/>
        <v>0</v>
      </c>
      <c r="T893" s="7">
        <f t="shared" si="171"/>
        <v>321859.58838809544</v>
      </c>
      <c r="U893" s="7">
        <f t="shared" si="172"/>
        <v>341006.720552794</v>
      </c>
      <c r="V893" s="7">
        <f t="shared" si="173"/>
        <v>351028.88063873863</v>
      </c>
      <c r="W893" s="7">
        <f t="shared" si="174"/>
        <v>352697.62157055811</v>
      </c>
      <c r="X893" s="7">
        <f t="shared" si="175"/>
        <v>316384.20555592509</v>
      </c>
      <c r="Y893" s="7">
        <f t="shared" si="175"/>
        <v>345957.39901120297</v>
      </c>
      <c r="Z893" s="7">
        <f t="shared" si="175"/>
        <v>344535.50283514749</v>
      </c>
      <c r="AA893" s="7">
        <f t="shared" si="167"/>
        <v>353146.94061474717</v>
      </c>
      <c r="AB893" s="7" cm="1">
        <f t="array" ref="AB893">SUM(ABS(T893:W893-X892:AA892))</f>
        <v>0</v>
      </c>
      <c r="AC893" s="6">
        <f t="shared" si="176"/>
        <v>0.23263133178948397</v>
      </c>
      <c r="AD893" s="6">
        <f t="shared" si="176"/>
        <v>0.25437594248103534</v>
      </c>
      <c r="AE893" s="6">
        <f t="shared" si="176"/>
        <v>0.25333044907367341</v>
      </c>
      <c r="AF893" s="6">
        <f t="shared" si="176"/>
        <v>0.25966227665580738</v>
      </c>
    </row>
    <row r="894" spans="1:32" x14ac:dyDescent="0.25">
      <c r="A894" s="1">
        <v>44032</v>
      </c>
      <c r="B894" s="3">
        <v>174.41999799999999</v>
      </c>
      <c r="C894" s="5">
        <v>46.119999</v>
      </c>
      <c r="D894" s="3">
        <v>97.300003000000004</v>
      </c>
      <c r="E894" s="3">
        <v>1563.839966</v>
      </c>
      <c r="F894" s="6">
        <f t="shared" si="168"/>
        <v>-7.0591254227683198E-3</v>
      </c>
      <c r="G894" s="6">
        <f t="shared" si="168"/>
        <v>-1.4950897052541601E-2</v>
      </c>
      <c r="H894" s="6">
        <f t="shared" si="168"/>
        <v>-8.7612160244002757E-3</v>
      </c>
      <c r="I894" s="6">
        <f t="shared" si="168"/>
        <v>3.097866680521344E-2</v>
      </c>
      <c r="J894" s="3" cm="1">
        <f t="array" ref="J894">B894*INDEX(AJ$3:AJ$7,2022-YEAR($A894))/1000000</f>
        <v>99.180443462739987</v>
      </c>
      <c r="K894" s="3" cm="1">
        <f t="array" ref="K894">C894*INDEX(AK$3:AK$7,2022-YEAR($A894))/1000000</f>
        <v>198.08539570500002</v>
      </c>
      <c r="L894" s="3" cm="1">
        <f t="array" ref="L894">D894*INDEX(AL$3:AL$7,2022-YEAR($A894))/1000000</f>
        <v>299.91752924720004</v>
      </c>
      <c r="M894" s="3" cm="1">
        <f t="array" ref="M894">E894*INDEX(AM$3:AM$7,2022-YEAR($A894))/1000000</f>
        <v>1064.687270292256</v>
      </c>
      <c r="N894" s="3"/>
      <c r="O894" s="8">
        <v>44032</v>
      </c>
      <c r="P894" s="7">
        <f t="shared" si="169"/>
        <v>1360024.0480170227</v>
      </c>
      <c r="Q894" s="7">
        <f t="shared" si="165"/>
        <v>1360539.7502092097</v>
      </c>
      <c r="R894" s="6">
        <f t="shared" si="166"/>
        <v>-4.8066718041894774E-3</v>
      </c>
      <c r="S894" s="9">
        <f t="shared" si="170"/>
        <v>0</v>
      </c>
      <c r="T894" s="7">
        <f t="shared" si="171"/>
        <v>316384.20555592509</v>
      </c>
      <c r="U894" s="7">
        <f t="shared" si="172"/>
        <v>345957.39901120297</v>
      </c>
      <c r="V894" s="7">
        <f t="shared" si="173"/>
        <v>344535.50283514749</v>
      </c>
      <c r="W894" s="7">
        <f t="shared" si="174"/>
        <v>353146.94061474717</v>
      </c>
      <c r="X894" s="7">
        <f t="shared" si="175"/>
        <v>314150.8097671229</v>
      </c>
      <c r="Y894" s="7">
        <f t="shared" si="175"/>
        <v>340785.02555402141</v>
      </c>
      <c r="Z894" s="7">
        <f t="shared" si="175"/>
        <v>341516.95286673337</v>
      </c>
      <c r="AA894" s="7">
        <f t="shared" si="167"/>
        <v>364086.96202133194</v>
      </c>
      <c r="AB894" s="7" cm="1">
        <f t="array" ref="AB894">SUM(ABS(T894:W894-X893:AA893))</f>
        <v>0</v>
      </c>
      <c r="AC894" s="6">
        <f t="shared" si="176"/>
        <v>0.23090160336646984</v>
      </c>
      <c r="AD894" s="6">
        <f t="shared" si="176"/>
        <v>0.25047781625021909</v>
      </c>
      <c r="AE894" s="6">
        <f t="shared" si="176"/>
        <v>0.25101578459153318</v>
      </c>
      <c r="AF894" s="6">
        <f t="shared" si="176"/>
        <v>0.26760479579177782</v>
      </c>
    </row>
    <row r="895" spans="1:32" x14ac:dyDescent="0.25">
      <c r="A895" s="1">
        <v>44033</v>
      </c>
      <c r="B895" s="3">
        <v>178.63000500000001</v>
      </c>
      <c r="C895" s="5">
        <v>47.200001</v>
      </c>
      <c r="D895" s="3">
        <v>99.410004000000001</v>
      </c>
      <c r="E895" s="3">
        <v>1555.920044</v>
      </c>
      <c r="F895" s="6">
        <f t="shared" si="168"/>
        <v>2.4137180645994682E-2</v>
      </c>
      <c r="G895" s="6">
        <f t="shared" si="168"/>
        <v>2.3417216466114832E-2</v>
      </c>
      <c r="H895" s="6">
        <f t="shared" si="168"/>
        <v>2.1685518344742416E-2</v>
      </c>
      <c r="I895" s="6">
        <f t="shared" si="168"/>
        <v>-5.0644069547970405E-3</v>
      </c>
      <c r="J895" s="3" cm="1">
        <f t="array" ref="J895">B895*INDEX(AJ$3:AJ$7,2022-YEAR($A895))/1000000</f>
        <v>101.57437974315</v>
      </c>
      <c r="K895" s="3" cm="1">
        <f t="array" ref="K895">C895*INDEX(AK$3:AK$7,2022-YEAR($A895))/1000000</f>
        <v>202.72400429499999</v>
      </c>
      <c r="L895" s="3" cm="1">
        <f t="array" ref="L895">D895*INDEX(AL$3:AL$7,2022-YEAR($A895))/1000000</f>
        <v>306.42139632959999</v>
      </c>
      <c r="M895" s="3" cm="1">
        <f t="array" ref="M895">E895*INDEX(AM$3:AM$7,2022-YEAR($A895))/1000000</f>
        <v>1059.2952606759038</v>
      </c>
      <c r="N895" s="3"/>
      <c r="O895" s="8">
        <v>44033</v>
      </c>
      <c r="P895" s="7">
        <f t="shared" si="169"/>
        <v>1360539.7502092097</v>
      </c>
      <c r="Q895" s="7">
        <f t="shared" si="165"/>
        <v>1381664.7893702735</v>
      </c>
      <c r="R895" s="6">
        <f t="shared" si="166"/>
        <v>3.7918608346587668E-4</v>
      </c>
      <c r="S895" s="9">
        <f t="shared" si="170"/>
        <v>0</v>
      </c>
      <c r="T895" s="7">
        <f t="shared" si="171"/>
        <v>314150.8097671229</v>
      </c>
      <c r="U895" s="7">
        <f t="shared" si="172"/>
        <v>340785.02555402141</v>
      </c>
      <c r="V895" s="7">
        <f t="shared" si="173"/>
        <v>341516.95286673337</v>
      </c>
      <c r="W895" s="7">
        <f t="shared" si="174"/>
        <v>364086.96202133194</v>
      </c>
      <c r="X895" s="7">
        <f t="shared" si="175"/>
        <v>321733.52461255743</v>
      </c>
      <c r="Y895" s="7">
        <f t="shared" si="175"/>
        <v>348765.26226583042</v>
      </c>
      <c r="Z895" s="7">
        <f t="shared" si="175"/>
        <v>348922.92501316546</v>
      </c>
      <c r="AA895" s="7">
        <f t="shared" si="167"/>
        <v>362243.07747872017</v>
      </c>
      <c r="AB895" s="7" cm="1">
        <f t="array" ref="AB895">SUM(ABS(T895:W895-X894:AA894))</f>
        <v>0</v>
      </c>
      <c r="AC895" s="6">
        <f t="shared" si="176"/>
        <v>0.23285932093499692</v>
      </c>
      <c r="AD895" s="6">
        <f t="shared" si="176"/>
        <v>0.25242393448036587</v>
      </c>
      <c r="AE895" s="6">
        <f t="shared" si="176"/>
        <v>0.25253804518836681</v>
      </c>
      <c r="AF895" s="6">
        <f t="shared" si="176"/>
        <v>0.26217869939627036</v>
      </c>
    </row>
    <row r="896" spans="1:32" x14ac:dyDescent="0.25">
      <c r="A896" s="1">
        <v>44034</v>
      </c>
      <c r="B896" s="3">
        <v>179.78999300000001</v>
      </c>
      <c r="C896" s="5">
        <v>48.48</v>
      </c>
      <c r="D896" s="3">
        <v>98.690002000000007</v>
      </c>
      <c r="E896" s="3">
        <v>1564.849976</v>
      </c>
      <c r="F896" s="6">
        <f t="shared" si="168"/>
        <v>6.4938026509040458E-3</v>
      </c>
      <c r="G896" s="6">
        <f t="shared" si="168"/>
        <v>2.7118622306808726E-2</v>
      </c>
      <c r="H896" s="6">
        <f t="shared" si="168"/>
        <v>-7.2427519467758161E-3</v>
      </c>
      <c r="I896" s="6">
        <f t="shared" si="168"/>
        <v>5.7393257670508291E-3</v>
      </c>
      <c r="J896" s="3" cm="1">
        <f t="array" ref="J896">B896*INDEX(AJ$3:AJ$7,2022-YEAR($A896))/1000000</f>
        <v>102.23398371959001</v>
      </c>
      <c r="K896" s="3" cm="1">
        <f t="array" ref="K896">C896*INDEX(AK$3:AK$7,2022-YEAR($A896))/1000000</f>
        <v>208.2216</v>
      </c>
      <c r="L896" s="3" cm="1">
        <f t="array" ref="L896">D896*INDEX(AL$3:AL$7,2022-YEAR($A896))/1000000</f>
        <v>304.20206216480005</v>
      </c>
      <c r="M896" s="3" cm="1">
        <f t="array" ref="M896">E896*INDEX(AM$3:AM$7,2022-YEAR($A896))/1000000</f>
        <v>1065.374901260416</v>
      </c>
      <c r="N896" s="3"/>
      <c r="O896" s="8">
        <v>44034</v>
      </c>
      <c r="P896" s="7">
        <f t="shared" si="169"/>
        <v>1381664.7893702735</v>
      </c>
      <c r="Q896" s="7">
        <f t="shared" si="165"/>
        <v>1392763.9656405048</v>
      </c>
      <c r="R896" s="6">
        <f t="shared" si="166"/>
        <v>1.5526954767631995E-2</v>
      </c>
      <c r="S896" s="9">
        <f t="shared" si="170"/>
        <v>0</v>
      </c>
      <c r="T896" s="7">
        <f t="shared" si="171"/>
        <v>321733.52461255743</v>
      </c>
      <c r="U896" s="7">
        <f t="shared" si="172"/>
        <v>348765.26226583042</v>
      </c>
      <c r="V896" s="7">
        <f t="shared" si="173"/>
        <v>348922.92501316546</v>
      </c>
      <c r="W896" s="7">
        <f t="shared" si="174"/>
        <v>362243.07747872017</v>
      </c>
      <c r="X896" s="7">
        <f t="shared" si="175"/>
        <v>323822.79862757114</v>
      </c>
      <c r="Y896" s="7">
        <f t="shared" si="175"/>
        <v>358223.29568695254</v>
      </c>
      <c r="Z896" s="7">
        <f t="shared" si="175"/>
        <v>346395.76281875162</v>
      </c>
      <c r="AA896" s="7">
        <f t="shared" si="167"/>
        <v>364322.1085072296</v>
      </c>
      <c r="AB896" s="7" cm="1">
        <f t="array" ref="AB896">SUM(ABS(T896:W896-X895:AA895))</f>
        <v>0</v>
      </c>
      <c r="AC896" s="6">
        <f t="shared" si="176"/>
        <v>0.23250371679357126</v>
      </c>
      <c r="AD896" s="6">
        <f t="shared" si="176"/>
        <v>0.25720316185967135</v>
      </c>
      <c r="AE896" s="6">
        <f t="shared" si="176"/>
        <v>0.24871103170697773</v>
      </c>
      <c r="AF896" s="6">
        <f t="shared" si="176"/>
        <v>0.26158208963977969</v>
      </c>
    </row>
    <row r="897" spans="1:32" x14ac:dyDescent="0.25">
      <c r="A897" s="1">
        <v>44035</v>
      </c>
      <c r="B897" s="3">
        <v>176.449997</v>
      </c>
      <c r="C897" s="5">
        <v>48.279998999999997</v>
      </c>
      <c r="D897" s="3">
        <v>98.980002999999996</v>
      </c>
      <c r="E897" s="3">
        <v>1516.75</v>
      </c>
      <c r="F897" s="6">
        <f t="shared" si="168"/>
        <v>-1.8577207464488987E-2</v>
      </c>
      <c r="G897" s="6">
        <f t="shared" si="168"/>
        <v>-4.1254331683168166E-3</v>
      </c>
      <c r="H897" s="6">
        <f t="shared" si="168"/>
        <v>2.9385043481910955E-3</v>
      </c>
      <c r="I897" s="6">
        <f t="shared" si="168"/>
        <v>-3.07377555278181E-2</v>
      </c>
      <c r="J897" s="3" cm="1">
        <f t="array" ref="J897">B897*INDEX(AJ$3:AJ$7,2022-YEAR($A897))/1000000</f>
        <v>100.33476179410999</v>
      </c>
      <c r="K897" s="3" cm="1">
        <f t="array" ref="K897">C897*INDEX(AK$3:AK$7,2022-YEAR($A897))/1000000</f>
        <v>207.36259570499999</v>
      </c>
      <c r="L897" s="3" cm="1">
        <f t="array" ref="L897">D897*INDEX(AL$3:AL$7,2022-YEAR($A897))/1000000</f>
        <v>305.09596124720002</v>
      </c>
      <c r="M897" s="3" cm="1">
        <f t="array" ref="M897">E897*INDEX(AM$3:AM$7,2022-YEAR($A897))/1000000</f>
        <v>1032.6276680000001</v>
      </c>
      <c r="N897" s="3"/>
      <c r="O897" s="8">
        <v>44035</v>
      </c>
      <c r="P897" s="7">
        <f t="shared" si="169"/>
        <v>1392763.9656405048</v>
      </c>
      <c r="Q897" s="7">
        <f t="shared" si="165"/>
        <v>1375089.8576135421</v>
      </c>
      <c r="R897" s="6">
        <f t="shared" si="166"/>
        <v>8.0331903625407985E-3</v>
      </c>
      <c r="S897" s="9">
        <f t="shared" si="170"/>
        <v>0</v>
      </c>
      <c r="T897" s="7">
        <f t="shared" si="171"/>
        <v>323822.79862757114</v>
      </c>
      <c r="U897" s="7">
        <f t="shared" si="172"/>
        <v>358223.29568695254</v>
      </c>
      <c r="V897" s="7">
        <f t="shared" si="173"/>
        <v>346395.76281875162</v>
      </c>
      <c r="W897" s="7">
        <f t="shared" si="174"/>
        <v>364322.1085072296</v>
      </c>
      <c r="X897" s="7">
        <f t="shared" si="175"/>
        <v>317807.07531573536</v>
      </c>
      <c r="Y897" s="7">
        <f t="shared" si="175"/>
        <v>356745.46942126181</v>
      </c>
      <c r="Z897" s="7">
        <f t="shared" si="175"/>
        <v>347413.64827398956</v>
      </c>
      <c r="AA897" s="7">
        <f t="shared" si="167"/>
        <v>353123.66460255522</v>
      </c>
      <c r="AB897" s="7" cm="1">
        <f t="array" ref="AB897">SUM(ABS(T897:W897-X896:AA896))</f>
        <v>0</v>
      </c>
      <c r="AC897" s="6">
        <f t="shared" si="176"/>
        <v>0.23111731466573909</v>
      </c>
      <c r="AD897" s="6">
        <f t="shared" si="176"/>
        <v>0.25943429619966135</v>
      </c>
      <c r="AE897" s="6">
        <f t="shared" si="176"/>
        <v>0.25264796067721951</v>
      </c>
      <c r="AF897" s="6">
        <f t="shared" si="176"/>
        <v>0.25680042845737994</v>
      </c>
    </row>
    <row r="898" spans="1:32" x14ac:dyDescent="0.25">
      <c r="A898" s="1">
        <v>44036</v>
      </c>
      <c r="B898" s="3">
        <v>173.759995</v>
      </c>
      <c r="C898" s="5">
        <v>48.490001999999997</v>
      </c>
      <c r="D898" s="3">
        <v>98.279999000000004</v>
      </c>
      <c r="E898" s="3">
        <v>1508.209961</v>
      </c>
      <c r="F898" s="6">
        <f t="shared" si="168"/>
        <v>-1.5245123523578097E-2</v>
      </c>
      <c r="G898" s="6">
        <f t="shared" si="168"/>
        <v>4.3496894024377397E-3</v>
      </c>
      <c r="H898" s="6">
        <f t="shared" si="168"/>
        <v>-7.0721759828598074E-3</v>
      </c>
      <c r="I898" s="6">
        <f t="shared" si="168"/>
        <v>-5.630485577715505E-3</v>
      </c>
      <c r="J898" s="3" cm="1">
        <f t="array" ref="J898">B898*INDEX(AJ$3:AJ$7,2022-YEAR($A898))/1000000</f>
        <v>98.805145956850012</v>
      </c>
      <c r="K898" s="3" cm="1">
        <f t="array" ref="K898">C898*INDEX(AK$3:AK$7,2022-YEAR($A898))/1000000</f>
        <v>208.26455858999998</v>
      </c>
      <c r="L898" s="3" cm="1">
        <f t="array" ref="L898">D898*INDEX(AL$3:AL$7,2022-YEAR($A898))/1000000</f>
        <v>302.93826891760006</v>
      </c>
      <c r="M898" s="3" cm="1">
        <f t="array" ref="M898">E898*INDEX(AM$3:AM$7,2022-YEAR($A898))/1000000</f>
        <v>1026.8134728081761</v>
      </c>
      <c r="N898" s="3"/>
      <c r="O898" s="8">
        <v>44036</v>
      </c>
      <c r="P898" s="7">
        <f t="shared" si="169"/>
        <v>1375089.8576135421</v>
      </c>
      <c r="Q898" s="7">
        <f t="shared" si="165"/>
        <v>1367351.3533212603</v>
      </c>
      <c r="R898" s="6">
        <f t="shared" si="166"/>
        <v>-1.2689952111759828E-2</v>
      </c>
      <c r="S898" s="9">
        <f t="shared" si="170"/>
        <v>0</v>
      </c>
      <c r="T898" s="7">
        <f t="shared" si="171"/>
        <v>317807.07531573536</v>
      </c>
      <c r="U898" s="7">
        <f t="shared" si="172"/>
        <v>356745.46942126181</v>
      </c>
      <c r="V898" s="7">
        <f t="shared" si="173"/>
        <v>347413.64827398956</v>
      </c>
      <c r="W898" s="7">
        <f t="shared" si="174"/>
        <v>353123.66460255522</v>
      </c>
      <c r="X898" s="7">
        <f t="shared" si="175"/>
        <v>312962.06719587988</v>
      </c>
      <c r="Y898" s="7">
        <f t="shared" si="175"/>
        <v>358297.20140897116</v>
      </c>
      <c r="Z898" s="7">
        <f t="shared" si="175"/>
        <v>344956.67781454854</v>
      </c>
      <c r="AA898" s="7">
        <f t="shared" si="167"/>
        <v>351135.40690186049</v>
      </c>
      <c r="AB898" s="7" cm="1">
        <f t="array" ref="AB898">SUM(ABS(T898:W898-X897:AA897))</f>
        <v>0</v>
      </c>
      <c r="AC898" s="6">
        <f t="shared" si="176"/>
        <v>0.22888196690316887</v>
      </c>
      <c r="AD898" s="6">
        <f t="shared" si="176"/>
        <v>0.26203740577626716</v>
      </c>
      <c r="AE898" s="6">
        <f t="shared" si="176"/>
        <v>0.25228093494525594</v>
      </c>
      <c r="AF898" s="6">
        <f t="shared" si="176"/>
        <v>0.25679969237530781</v>
      </c>
    </row>
    <row r="899" spans="1:32" x14ac:dyDescent="0.25">
      <c r="A899" s="1">
        <v>44039</v>
      </c>
      <c r="B899" s="3">
        <v>170.21000699999999</v>
      </c>
      <c r="C899" s="5">
        <v>48.48</v>
      </c>
      <c r="D899" s="3">
        <v>96.900002000000001</v>
      </c>
      <c r="E899" s="3">
        <v>1529.4300539999999</v>
      </c>
      <c r="F899" s="6">
        <f t="shared" si="168"/>
        <v>-2.0430410348481032E-2</v>
      </c>
      <c r="G899" s="6">
        <f t="shared" si="168"/>
        <v>-2.062693253755965E-4</v>
      </c>
      <c r="H899" s="6">
        <f t="shared" si="168"/>
        <v>-1.4041483659355758E-2</v>
      </c>
      <c r="I899" s="6">
        <f t="shared" si="168"/>
        <v>1.4069720760848226E-2</v>
      </c>
      <c r="J899" s="3" cm="1">
        <f t="array" ref="J899">B899*INDEX(AJ$3:AJ$7,2022-YEAR($A899))/1000000</f>
        <v>96.786516280409998</v>
      </c>
      <c r="K899" s="3" cm="1">
        <f t="array" ref="K899">C899*INDEX(AK$3:AK$7,2022-YEAR($A899))/1000000</f>
        <v>208.2216</v>
      </c>
      <c r="L899" s="3" cm="1">
        <f t="array" ref="L899">D899*INDEX(AL$3:AL$7,2022-YEAR($A899))/1000000</f>
        <v>298.6845661648</v>
      </c>
      <c r="M899" s="3" cm="1">
        <f t="array" ref="M899">E899*INDEX(AM$3:AM$7,2022-YEAR($A899))/1000000</f>
        <v>1041.260451644064</v>
      </c>
      <c r="N899" s="3"/>
      <c r="O899" s="8">
        <v>44039</v>
      </c>
      <c r="P899" s="7">
        <f t="shared" si="169"/>
        <v>1367351.3533212603</v>
      </c>
      <c r="Q899" s="7">
        <f t="shared" si="165"/>
        <v>1360980.1777125581</v>
      </c>
      <c r="R899" s="6">
        <f t="shared" si="166"/>
        <v>-5.627635350108573E-3</v>
      </c>
      <c r="S899" s="9">
        <f t="shared" si="170"/>
        <v>0</v>
      </c>
      <c r="T899" s="7">
        <f t="shared" si="171"/>
        <v>312962.06719587988</v>
      </c>
      <c r="U899" s="7">
        <f t="shared" si="172"/>
        <v>358297.20140897116</v>
      </c>
      <c r="V899" s="7">
        <f t="shared" si="173"/>
        <v>344956.67781454854</v>
      </c>
      <c r="W899" s="7">
        <f t="shared" si="174"/>
        <v>351135.40690186049</v>
      </c>
      <c r="X899" s="7">
        <f t="shared" si="175"/>
        <v>306568.12373955915</v>
      </c>
      <c r="Y899" s="7">
        <f t="shared" si="175"/>
        <v>358223.29568695254</v>
      </c>
      <c r="Z899" s="7">
        <f t="shared" si="175"/>
        <v>340112.97425982991</v>
      </c>
      <c r="AA899" s="7">
        <f t="shared" si="167"/>
        <v>356075.78402621654</v>
      </c>
      <c r="AB899" s="7" cm="1">
        <f t="array" ref="AB899">SUM(ABS(T899:W899-X898:AA898))</f>
        <v>0</v>
      </c>
      <c r="AC899" s="6">
        <f t="shared" si="176"/>
        <v>0.22525539222387336</v>
      </c>
      <c r="AD899" s="6">
        <f t="shared" si="176"/>
        <v>0.26320978185665395</v>
      </c>
      <c r="AE899" s="6">
        <f t="shared" si="176"/>
        <v>0.24990295952103314</v>
      </c>
      <c r="AF899" s="6">
        <f t="shared" si="176"/>
        <v>0.26163186639843955</v>
      </c>
    </row>
    <row r="900" spans="1:32" x14ac:dyDescent="0.25">
      <c r="A900" s="1">
        <v>44040</v>
      </c>
      <c r="B900" s="3">
        <v>170.83999600000001</v>
      </c>
      <c r="C900" s="5">
        <v>48.18</v>
      </c>
      <c r="D900" s="3">
        <v>97.32</v>
      </c>
      <c r="E900" s="3">
        <v>1503.650024</v>
      </c>
      <c r="F900" s="6">
        <f t="shared" si="168"/>
        <v>3.7012453680236312E-3</v>
      </c>
      <c r="G900" s="6">
        <f t="shared" si="168"/>
        <v>-6.1881188118810826E-3</v>
      </c>
      <c r="H900" s="6">
        <f t="shared" si="168"/>
        <v>4.3343445957821913E-3</v>
      </c>
      <c r="I900" s="6">
        <f t="shared" ref="I900:I963" si="177">E900/E899-1</f>
        <v>-1.6855971891343469E-2</v>
      </c>
      <c r="J900" s="3" cm="1">
        <f t="array" ref="J900">B900*INDEX(AJ$3:AJ$7,2022-YEAR($A900))/1000000</f>
        <v>97.144746925480007</v>
      </c>
      <c r="K900" s="3" cm="1">
        <f t="array" ref="K900">C900*INDEX(AK$3:AK$7,2022-YEAR($A900))/1000000</f>
        <v>206.9331</v>
      </c>
      <c r="L900" s="3" cm="1">
        <f t="array" ref="L900">D900*INDEX(AL$3:AL$7,2022-YEAR($A900))/1000000</f>
        <v>299.97916800000002</v>
      </c>
      <c r="M900" s="3" cm="1">
        <f t="array" ref="M900">E900*INDEX(AM$3:AM$7,2022-YEAR($A900))/1000000</f>
        <v>1023.708994739584</v>
      </c>
      <c r="N900" s="3"/>
      <c r="O900" s="8">
        <v>44040</v>
      </c>
      <c r="P900" s="7">
        <f t="shared" si="169"/>
        <v>1360980.1777125581</v>
      </c>
      <c r="Q900" s="7">
        <f t="shared" ref="Q900:Q963" si="178">SUM(X900:AA900)</f>
        <v>1355370.2966708429</v>
      </c>
      <c r="R900" s="6">
        <f t="shared" ref="R900:R963" si="179">P900/P899-1</f>
        <v>-4.6595014465204976E-3</v>
      </c>
      <c r="S900" s="9">
        <f t="shared" si="170"/>
        <v>0</v>
      </c>
      <c r="T900" s="7">
        <f t="shared" si="171"/>
        <v>306568.12373955915</v>
      </c>
      <c r="U900" s="7">
        <f t="shared" si="172"/>
        <v>358223.29568695254</v>
      </c>
      <c r="V900" s="7">
        <f t="shared" si="173"/>
        <v>340112.97425982991</v>
      </c>
      <c r="W900" s="7">
        <f t="shared" si="174"/>
        <v>356075.78402621654</v>
      </c>
      <c r="X900" s="7">
        <f t="shared" si="175"/>
        <v>307702.8075875339</v>
      </c>
      <c r="Y900" s="7">
        <f t="shared" si="175"/>
        <v>356006.56737205805</v>
      </c>
      <c r="Z900" s="7">
        <f t="shared" si="175"/>
        <v>341587.14109176846</v>
      </c>
      <c r="AA900" s="7">
        <f t="shared" si="175"/>
        <v>350073.78061948257</v>
      </c>
      <c r="AB900" s="7" cm="1">
        <f t="array" ref="AB900">SUM(ABS(T900:W900-X899:AA899))</f>
        <v>0</v>
      </c>
      <c r="AC900" s="6">
        <f t="shared" si="176"/>
        <v>0.2270249011235789</v>
      </c>
      <c r="AD900" s="6">
        <f t="shared" si="176"/>
        <v>0.26266369290112579</v>
      </c>
      <c r="AE900" s="6">
        <f t="shared" si="176"/>
        <v>0.25202495726134705</v>
      </c>
      <c r="AF900" s="6">
        <f t="shared" ref="AF900:AF963" si="180">AA900/$Q900</f>
        <v>0.25828644871394829</v>
      </c>
    </row>
    <row r="901" spans="1:32" x14ac:dyDescent="0.25">
      <c r="A901" s="1">
        <v>44041</v>
      </c>
      <c r="B901" s="3">
        <v>166.009995</v>
      </c>
      <c r="C901" s="5">
        <v>48.02</v>
      </c>
      <c r="D901" s="3">
        <v>99.68</v>
      </c>
      <c r="E901" s="3">
        <v>1523.51001</v>
      </c>
      <c r="F901" s="6">
        <f t="shared" ref="F901:I964" si="181">B901/B900-1</f>
        <v>-2.8272073946899456E-2</v>
      </c>
      <c r="G901" s="6">
        <f t="shared" si="181"/>
        <v>-3.3208800332087396E-3</v>
      </c>
      <c r="H901" s="6">
        <f t="shared" si="181"/>
        <v>2.4249897246198193E-2</v>
      </c>
      <c r="I901" s="6">
        <f t="shared" si="177"/>
        <v>1.3207851350388378E-2</v>
      </c>
      <c r="J901" s="3" cm="1">
        <f t="array" ref="J901">B901*INDEX(AJ$3:AJ$7,2022-YEAR($A901))/1000000</f>
        <v>94.398263456850003</v>
      </c>
      <c r="K901" s="3" cm="1">
        <f t="array" ref="K901">C901*INDEX(AK$3:AK$7,2022-YEAR($A901))/1000000</f>
        <v>206.24590000000001</v>
      </c>
      <c r="L901" s="3" cm="1">
        <f t="array" ref="L901">D901*INDEX(AL$3:AL$7,2022-YEAR($A901))/1000000</f>
        <v>307.25363199999998</v>
      </c>
      <c r="M901" s="3" cm="1">
        <f t="array" ref="M901">E901*INDEX(AM$3:AM$7,2022-YEAR($A901))/1000000</f>
        <v>1037.2299909681601</v>
      </c>
      <c r="N901" s="3"/>
      <c r="O901" s="8">
        <v>44041</v>
      </c>
      <c r="P901" s="7">
        <f t="shared" ref="P901:P964" si="182">SUM(T901:W901)</f>
        <v>1355370.2966708429</v>
      </c>
      <c r="Q901" s="7">
        <f t="shared" si="178"/>
        <v>1358395.8205679713</v>
      </c>
      <c r="R901" s="6">
        <f t="shared" si="179"/>
        <v>-4.1219417693091343E-3</v>
      </c>
      <c r="S901" s="9">
        <f t="shared" ref="S901:S964" si="183">IF(MONTH(A901)=MONTH(A900),0,1)</f>
        <v>0</v>
      </c>
      <c r="T901" s="7">
        <f t="shared" ref="T901:T964" si="184">IF($S901=0,X900,$Q900/4)</f>
        <v>307702.8075875339</v>
      </c>
      <c r="U901" s="7">
        <f t="shared" ref="U901:U964" si="185">IF($S901=0,Y900,$Q900/4)</f>
        <v>356006.56737205805</v>
      </c>
      <c r="V901" s="7">
        <f t="shared" ref="V901:V964" si="186">IF($S901=0,Z900,$Q900/4)</f>
        <v>341587.14109176846</v>
      </c>
      <c r="W901" s="7">
        <f t="shared" ref="W901:W964" si="187">IF($S901=0,AA900,$Q900/4)</f>
        <v>350073.78061948257</v>
      </c>
      <c r="X901" s="7">
        <f t="shared" ref="X901:AA964" si="188">T901*B901/B900</f>
        <v>299003.41105775058</v>
      </c>
      <c r="Y901" s="7">
        <f t="shared" si="188"/>
        <v>354824.31227078103</v>
      </c>
      <c r="Z901" s="7">
        <f t="shared" si="188"/>
        <v>349870.59416386648</v>
      </c>
      <c r="AA901" s="7">
        <f t="shared" si="188"/>
        <v>354697.50307557319</v>
      </c>
      <c r="AB901" s="7" cm="1">
        <f t="array" ref="AB901">SUM(ABS(T901:W901-X900:AA900))</f>
        <v>0</v>
      </c>
      <c r="AC901" s="6">
        <f t="shared" ref="AC901:AF964" si="189">X901/$Q901</f>
        <v>0.22011508466856997</v>
      </c>
      <c r="AD901" s="6">
        <f t="shared" si="189"/>
        <v>0.26120833625829487</v>
      </c>
      <c r="AE901" s="6">
        <f t="shared" si="189"/>
        <v>0.2575615949831021</v>
      </c>
      <c r="AF901" s="6">
        <f t="shared" si="180"/>
        <v>0.26111498409003303</v>
      </c>
    </row>
    <row r="902" spans="1:32" x14ac:dyDescent="0.25">
      <c r="A902" s="1">
        <v>44042</v>
      </c>
      <c r="B902" s="3">
        <v>161.949997</v>
      </c>
      <c r="C902" s="5">
        <v>47.689999</v>
      </c>
      <c r="D902" s="3">
        <v>97.019997000000004</v>
      </c>
      <c r="E902" s="3">
        <v>1538.369995</v>
      </c>
      <c r="F902" s="6">
        <f t="shared" si="181"/>
        <v>-2.4456346739845425E-2</v>
      </c>
      <c r="G902" s="6">
        <f t="shared" si="181"/>
        <v>-6.8721574344023928E-3</v>
      </c>
      <c r="H902" s="6">
        <f t="shared" si="181"/>
        <v>-2.6685423354735227E-2</v>
      </c>
      <c r="I902" s="6">
        <f t="shared" si="177"/>
        <v>9.7537823200781748E-3</v>
      </c>
      <c r="J902" s="3" cm="1">
        <f t="array" ref="J902">B902*INDEX(AJ$3:AJ$7,2022-YEAR($A902))/1000000</f>
        <v>92.089626794110004</v>
      </c>
      <c r="K902" s="3" cm="1">
        <f t="array" ref="K902">C902*INDEX(AK$3:AK$7,2022-YEAR($A902))/1000000</f>
        <v>204.82854570500001</v>
      </c>
      <c r="L902" s="3" cm="1">
        <f t="array" ref="L902">D902*INDEX(AL$3:AL$7,2022-YEAR($A902))/1000000</f>
        <v>299.05443875279997</v>
      </c>
      <c r="M902" s="3" cm="1">
        <f t="array" ref="M902">E902*INDEX(AM$3:AM$7,2022-YEAR($A902))/1000000</f>
        <v>1047.34690651592</v>
      </c>
      <c r="N902" s="3"/>
      <c r="O902" s="8">
        <v>44042</v>
      </c>
      <c r="P902" s="7">
        <f t="shared" si="182"/>
        <v>1358395.8205679713</v>
      </c>
      <c r="Q902" s="7">
        <f t="shared" si="178"/>
        <v>1342768.0782451069</v>
      </c>
      <c r="R902" s="6">
        <f t="shared" si="179"/>
        <v>2.2322489319412941E-3</v>
      </c>
      <c r="S902" s="9">
        <f t="shared" si="183"/>
        <v>0</v>
      </c>
      <c r="T902" s="7">
        <f t="shared" si="184"/>
        <v>299003.41105775058</v>
      </c>
      <c r="U902" s="7">
        <f t="shared" si="185"/>
        <v>354824.31227078103</v>
      </c>
      <c r="V902" s="7">
        <f t="shared" si="186"/>
        <v>349870.59416386648</v>
      </c>
      <c r="W902" s="7">
        <f t="shared" si="187"/>
        <v>354697.50307557319</v>
      </c>
      <c r="X902" s="7">
        <f t="shared" si="188"/>
        <v>291690.87996052572</v>
      </c>
      <c r="Y902" s="7">
        <f t="shared" si="188"/>
        <v>352385.90373530268</v>
      </c>
      <c r="Z902" s="7">
        <f t="shared" si="188"/>
        <v>340534.14923923096</v>
      </c>
      <c r="AA902" s="7">
        <f t="shared" si="188"/>
        <v>358157.14531004755</v>
      </c>
      <c r="AB902" s="7" cm="1">
        <f t="array" ref="AB902">SUM(ABS(T902:W902-X901:AA901))</f>
        <v>0</v>
      </c>
      <c r="AC902" s="6">
        <f t="shared" si="189"/>
        <v>0.21723102052123772</v>
      </c>
      <c r="AD902" s="6">
        <f t="shared" si="189"/>
        <v>0.2624324404522958</v>
      </c>
      <c r="AE902" s="6">
        <f t="shared" si="189"/>
        <v>0.25360608042178256</v>
      </c>
      <c r="AF902" s="6">
        <f t="shared" si="180"/>
        <v>0.26673045860468397</v>
      </c>
    </row>
    <row r="903" spans="1:32" x14ac:dyDescent="0.25">
      <c r="A903" s="1">
        <v>44043</v>
      </c>
      <c r="B903" s="3">
        <v>158</v>
      </c>
      <c r="C903" s="5">
        <v>47.240001999999997</v>
      </c>
      <c r="D903" s="3">
        <v>96.639999000000003</v>
      </c>
      <c r="E903" s="3">
        <v>1487.9499510000001</v>
      </c>
      <c r="F903" s="6">
        <f t="shared" si="181"/>
        <v>-2.4390225830013379E-2</v>
      </c>
      <c r="G903" s="6">
        <f t="shared" si="181"/>
        <v>-9.4358777403203975E-3</v>
      </c>
      <c r="H903" s="6">
        <f t="shared" si="181"/>
        <v>-3.9166977092361943E-3</v>
      </c>
      <c r="I903" s="6">
        <f t="shared" si="177"/>
        <v>-3.277497881775826E-2</v>
      </c>
      <c r="J903" s="3" cm="1">
        <f t="array" ref="J903">B903*INDEX(AJ$3:AJ$7,2022-YEAR($A903))/1000000</f>
        <v>89.843540000000004</v>
      </c>
      <c r="K903" s="3" cm="1">
        <f t="array" ref="K903">C903*INDEX(AK$3:AK$7,2022-YEAR($A903))/1000000</f>
        <v>202.89580858999997</v>
      </c>
      <c r="L903" s="3" cm="1">
        <f t="array" ref="L903">D903*INDEX(AL$3:AL$7,2022-YEAR($A903))/1000000</f>
        <v>297.88313291760005</v>
      </c>
      <c r="M903" s="3" cm="1">
        <f t="array" ref="M903">E903*INDEX(AM$3:AM$7,2022-YEAR($A903))/1000000</f>
        <v>1013.020133840016</v>
      </c>
      <c r="N903" s="3"/>
      <c r="O903" s="8">
        <v>44043</v>
      </c>
      <c r="P903" s="7">
        <f t="shared" si="182"/>
        <v>1342768.0782451069</v>
      </c>
      <c r="Q903" s="7">
        <f t="shared" si="178"/>
        <v>1319256.2393320482</v>
      </c>
      <c r="R903" s="6">
        <f t="shared" si="179"/>
        <v>-1.1504557129990434E-2</v>
      </c>
      <c r="S903" s="9">
        <f t="shared" si="183"/>
        <v>0</v>
      </c>
      <c r="T903" s="7">
        <f t="shared" si="184"/>
        <v>291690.87996052572</v>
      </c>
      <c r="U903" s="7">
        <f t="shared" si="185"/>
        <v>352385.90373530268</v>
      </c>
      <c r="V903" s="7">
        <f t="shared" si="186"/>
        <v>340534.14923923096</v>
      </c>
      <c r="W903" s="7">
        <f t="shared" si="187"/>
        <v>358157.14531004755</v>
      </c>
      <c r="X903" s="7">
        <f t="shared" si="188"/>
        <v>284576.47352573316</v>
      </c>
      <c r="Y903" s="7">
        <f t="shared" si="188"/>
        <v>349060.83343024406</v>
      </c>
      <c r="Z903" s="7">
        <f t="shared" si="188"/>
        <v>339200.37991698895</v>
      </c>
      <c r="AA903" s="7">
        <f t="shared" si="188"/>
        <v>346418.55245908198</v>
      </c>
      <c r="AB903" s="7" cm="1">
        <f t="array" ref="AB903">SUM(ABS(T903:W903-X902:AA902))</f>
        <v>0</v>
      </c>
      <c r="AC903" s="6">
        <f t="shared" si="189"/>
        <v>0.21570978028484966</v>
      </c>
      <c r="AD903" s="6">
        <f t="shared" si="189"/>
        <v>0.26458910939619801</v>
      </c>
      <c r="AE903" s="6">
        <f t="shared" si="189"/>
        <v>0.25711485745083856</v>
      </c>
      <c r="AF903" s="6">
        <f t="shared" si="180"/>
        <v>0.26258625286811371</v>
      </c>
    </row>
    <row r="904" spans="1:32" x14ac:dyDescent="0.25">
      <c r="A904" s="1">
        <v>44046</v>
      </c>
      <c r="B904" s="3">
        <v>162.270004</v>
      </c>
      <c r="C904" s="5">
        <v>46.299999</v>
      </c>
      <c r="D904" s="3">
        <v>96.099997999999999</v>
      </c>
      <c r="E904" s="3">
        <v>1482.76001</v>
      </c>
      <c r="F904" s="6">
        <f t="shared" si="181"/>
        <v>2.702534177215199E-2</v>
      </c>
      <c r="G904" s="6">
        <f t="shared" si="181"/>
        <v>-1.9898453856966314E-2</v>
      </c>
      <c r="H904" s="6">
        <f t="shared" si="181"/>
        <v>-5.5877587498733838E-3</v>
      </c>
      <c r="I904" s="6">
        <f t="shared" si="177"/>
        <v>-3.4879808937875456E-3</v>
      </c>
      <c r="J904" s="3" cm="1">
        <f t="array" ref="J904">B904*INDEX(AJ$3:AJ$7,2022-YEAR($A904))/1000000</f>
        <v>92.271592374519997</v>
      </c>
      <c r="K904" s="3" cm="1">
        <f t="array" ref="K904">C904*INDEX(AK$3:AK$7,2022-YEAR($A904))/1000000</f>
        <v>198.85849570500002</v>
      </c>
      <c r="L904" s="3" cm="1">
        <f t="array" ref="L904">D904*INDEX(AL$3:AL$7,2022-YEAR($A904))/1000000</f>
        <v>296.21863383520002</v>
      </c>
      <c r="M904" s="3" cm="1">
        <f t="array" ref="M904">E904*INDEX(AM$3:AM$7,2022-YEAR($A904))/1000000</f>
        <v>1009.48673896816</v>
      </c>
      <c r="N904" s="3"/>
      <c r="O904" s="8">
        <v>44046</v>
      </c>
      <c r="P904" s="7">
        <f t="shared" si="182"/>
        <v>1319256.2393320482</v>
      </c>
      <c r="Q904" s="7">
        <f t="shared" si="178"/>
        <v>1318613.4806314672</v>
      </c>
      <c r="R904" s="6">
        <f t="shared" si="179"/>
        <v>-1.7509977556054768E-2</v>
      </c>
      <c r="S904" s="9">
        <f t="shared" si="183"/>
        <v>1</v>
      </c>
      <c r="T904" s="7">
        <f t="shared" si="184"/>
        <v>329814.05983301206</v>
      </c>
      <c r="U904" s="7">
        <f t="shared" si="185"/>
        <v>329814.05983301206</v>
      </c>
      <c r="V904" s="7">
        <f t="shared" si="186"/>
        <v>329814.05983301206</v>
      </c>
      <c r="W904" s="7">
        <f t="shared" si="187"/>
        <v>329814.05983301206</v>
      </c>
      <c r="X904" s="7">
        <f t="shared" si="188"/>
        <v>338727.39752126019</v>
      </c>
      <c r="Y904" s="7">
        <f t="shared" si="188"/>
        <v>323251.26998204616</v>
      </c>
      <c r="Z904" s="7">
        <f t="shared" si="188"/>
        <v>327971.13843434886</v>
      </c>
      <c r="AA904" s="7">
        <f t="shared" si="188"/>
        <v>328663.67469381198</v>
      </c>
      <c r="AB904" s="7" cm="1">
        <f t="array" ref="AB904">SUM(ABS(T904:W904-X903:AA903))</f>
        <v>90475.172614557727</v>
      </c>
      <c r="AC904" s="6">
        <f t="shared" si="189"/>
        <v>0.25688149142768352</v>
      </c>
      <c r="AD904" s="6">
        <f t="shared" si="189"/>
        <v>0.24514482426438206</v>
      </c>
      <c r="AE904" s="6">
        <f t="shared" si="189"/>
        <v>0.24872424197975562</v>
      </c>
      <c r="AF904" s="6">
        <f t="shared" si="180"/>
        <v>0.24924944232817878</v>
      </c>
    </row>
    <row r="905" spans="1:32" x14ac:dyDescent="0.25">
      <c r="A905" s="1">
        <v>44047</v>
      </c>
      <c r="B905" s="3">
        <v>165.070007</v>
      </c>
      <c r="C905" s="5">
        <v>46.689999</v>
      </c>
      <c r="D905" s="3">
        <v>95.550003000000004</v>
      </c>
      <c r="E905" s="3">
        <v>1473.3000489999999</v>
      </c>
      <c r="F905" s="6">
        <f t="shared" si="181"/>
        <v>1.7255210026370538E-2</v>
      </c>
      <c r="G905" s="6">
        <f t="shared" si="181"/>
        <v>8.4233263158386418E-3</v>
      </c>
      <c r="H905" s="6">
        <f t="shared" si="181"/>
        <v>-5.723153084769006E-3</v>
      </c>
      <c r="I905" s="6">
        <f t="shared" si="177"/>
        <v>-6.3799677197931004E-3</v>
      </c>
      <c r="J905" s="3" cm="1">
        <f t="array" ref="J905">B905*INDEX(AJ$3:AJ$7,2022-YEAR($A905))/1000000</f>
        <v>93.863758080410008</v>
      </c>
      <c r="K905" s="3" cm="1">
        <f t="array" ref="K905">C905*INDEX(AK$3:AK$7,2022-YEAR($A905))/1000000</f>
        <v>200.53354570500002</v>
      </c>
      <c r="L905" s="3" cm="1">
        <f t="array" ref="L905">D905*INDEX(AL$3:AL$7,2022-YEAR($A905))/1000000</f>
        <v>294.52332924720002</v>
      </c>
      <c r="M905" s="3" cm="1">
        <f t="array" ref="M905">E905*INDEX(AM$3:AM$7,2022-YEAR($A905))/1000000</f>
        <v>1003.046246159984</v>
      </c>
      <c r="N905" s="3"/>
      <c r="O905" s="8">
        <v>44047</v>
      </c>
      <c r="P905" s="7">
        <f t="shared" si="182"/>
        <v>1318613.4806314672</v>
      </c>
      <c r="Q905" s="7">
        <f t="shared" si="178"/>
        <v>1323207.2512785897</v>
      </c>
      <c r="R905" s="6">
        <f t="shared" si="179"/>
        <v>-4.872129321188412E-4</v>
      </c>
      <c r="S905" s="9">
        <f t="shared" si="183"/>
        <v>0</v>
      </c>
      <c r="T905" s="7">
        <f t="shared" si="184"/>
        <v>338727.39752126019</v>
      </c>
      <c r="U905" s="7">
        <f t="shared" si="185"/>
        <v>323251.26998204616</v>
      </c>
      <c r="V905" s="7">
        <f t="shared" si="186"/>
        <v>327971.13843434886</v>
      </c>
      <c r="W905" s="7">
        <f t="shared" si="187"/>
        <v>328663.67469381198</v>
      </c>
      <c r="X905" s="7">
        <f t="shared" si="188"/>
        <v>344572.20990717551</v>
      </c>
      <c r="Y905" s="7">
        <f t="shared" si="188"/>
        <v>325974.12091111415</v>
      </c>
      <c r="Z905" s="7">
        <f t="shared" si="188"/>
        <v>326094.10940170311</v>
      </c>
      <c r="AA905" s="7">
        <f t="shared" si="188"/>
        <v>326566.81105859688</v>
      </c>
      <c r="AB905" s="7" cm="1">
        <f t="array" ref="AB905">SUM(ABS(T905:W905-X904:AA904))</f>
        <v>0</v>
      </c>
      <c r="AC905" s="6">
        <f t="shared" si="189"/>
        <v>0.26040683315045471</v>
      </c>
      <c r="AD905" s="6">
        <f t="shared" si="189"/>
        <v>0.24635152248155504</v>
      </c>
      <c r="AE905" s="6">
        <f t="shared" si="189"/>
        <v>0.2464422025246647</v>
      </c>
      <c r="AF905" s="6">
        <f t="shared" si="180"/>
        <v>0.2467994418433255</v>
      </c>
    </row>
    <row r="906" spans="1:32" x14ac:dyDescent="0.25">
      <c r="A906" s="1">
        <v>44048</v>
      </c>
      <c r="B906" s="3">
        <v>174.279999</v>
      </c>
      <c r="C906" s="5">
        <v>47.220001000000003</v>
      </c>
      <c r="D906" s="3">
        <v>97.209998999999996</v>
      </c>
      <c r="E906" s="3">
        <v>1479.089966</v>
      </c>
      <c r="F906" s="6">
        <f t="shared" si="181"/>
        <v>5.5794460589076111E-2</v>
      </c>
      <c r="G906" s="6">
        <f t="shared" si="181"/>
        <v>1.1351510202431303E-2</v>
      </c>
      <c r="H906" s="6">
        <f t="shared" si="181"/>
        <v>1.7373060679024777E-2</v>
      </c>
      <c r="I906" s="6">
        <f t="shared" si="177"/>
        <v>3.9298966995420237E-3</v>
      </c>
      <c r="J906" s="3" cm="1">
        <f t="array" ref="J906">B906*INDEX(AJ$3:AJ$7,2022-YEAR($A906))/1000000</f>
        <v>99.100835831369992</v>
      </c>
      <c r="K906" s="3" cm="1">
        <f t="array" ref="K906">C906*INDEX(AK$3:AK$7,2022-YEAR($A906))/1000000</f>
        <v>202.80990429500002</v>
      </c>
      <c r="L906" s="3" cm="1">
        <f t="array" ref="L906">D906*INDEX(AL$3:AL$7,2022-YEAR($A906))/1000000</f>
        <v>299.64010091759997</v>
      </c>
      <c r="M906" s="3" cm="1">
        <f t="array" ref="M906">E906*INDEX(AM$3:AM$7,2022-YEAR($A906))/1000000</f>
        <v>1006.988114292256</v>
      </c>
      <c r="N906" s="3"/>
      <c r="O906" s="8">
        <v>44048</v>
      </c>
      <c r="P906" s="7">
        <f t="shared" si="182"/>
        <v>1323207.2512785897</v>
      </c>
      <c r="Q906" s="7">
        <f t="shared" si="178"/>
        <v>1353081.3970062647</v>
      </c>
      <c r="R906" s="6">
        <f t="shared" si="179"/>
        <v>3.4837886269163398E-3</v>
      </c>
      <c r="S906" s="9">
        <f t="shared" si="183"/>
        <v>0</v>
      </c>
      <c r="T906" s="7">
        <f t="shared" si="184"/>
        <v>344572.20990717551</v>
      </c>
      <c r="U906" s="7">
        <f t="shared" si="185"/>
        <v>325974.12091111415</v>
      </c>
      <c r="V906" s="7">
        <f t="shared" si="186"/>
        <v>326094.10940170311</v>
      </c>
      <c r="W906" s="7">
        <f t="shared" si="187"/>
        <v>326566.81105859688</v>
      </c>
      <c r="X906" s="7">
        <f t="shared" si="188"/>
        <v>363797.43049293221</v>
      </c>
      <c r="Y906" s="7">
        <f t="shared" si="188"/>
        <v>329674.41947036522</v>
      </c>
      <c r="Z906" s="7">
        <f t="shared" si="188"/>
        <v>331759.36215141142</v>
      </c>
      <c r="AA906" s="7">
        <f t="shared" si="188"/>
        <v>327850.18489155598</v>
      </c>
      <c r="AB906" s="7" cm="1">
        <f t="array" ref="AB906">SUM(ABS(T906:W906-X905:AA905))</f>
        <v>0</v>
      </c>
      <c r="AC906" s="6">
        <f t="shared" si="189"/>
        <v>0.26886588737221984</v>
      </c>
      <c r="AD906" s="6">
        <f t="shared" si="189"/>
        <v>0.24364714510138141</v>
      </c>
      <c r="AE906" s="6">
        <f t="shared" si="189"/>
        <v>0.24518802999245981</v>
      </c>
      <c r="AF906" s="6">
        <f t="shared" si="180"/>
        <v>0.24229893753393911</v>
      </c>
    </row>
    <row r="907" spans="1:32" x14ac:dyDescent="0.25">
      <c r="A907" s="1">
        <v>44049</v>
      </c>
      <c r="B907" s="3">
        <v>172.199997</v>
      </c>
      <c r="C907" s="5">
        <v>47.48</v>
      </c>
      <c r="D907" s="3">
        <v>97.239998</v>
      </c>
      <c r="E907" s="3">
        <v>1504.9499510000001</v>
      </c>
      <c r="F907" s="6">
        <f t="shared" si="181"/>
        <v>-1.1934829079268017E-2</v>
      </c>
      <c r="G907" s="6">
        <f t="shared" si="181"/>
        <v>5.5061201714077246E-3</v>
      </c>
      <c r="H907" s="6">
        <f t="shared" si="181"/>
        <v>3.0859994145249203E-4</v>
      </c>
      <c r="I907" s="6">
        <f t="shared" si="177"/>
        <v>1.748371336054344E-2</v>
      </c>
      <c r="J907" s="3" cm="1">
        <f t="array" ref="J907">B907*INDEX(AJ$3:AJ$7,2022-YEAR($A907))/1000000</f>
        <v>97.918084294110002</v>
      </c>
      <c r="K907" s="3" cm="1">
        <f t="array" ref="K907">C907*INDEX(AK$3:AK$7,2022-YEAR($A907))/1000000</f>
        <v>203.92660000000001</v>
      </c>
      <c r="L907" s="3" cm="1">
        <f t="array" ref="L907">D907*INDEX(AL$3:AL$7,2022-YEAR($A907))/1000000</f>
        <v>299.73256983520002</v>
      </c>
      <c r="M907" s="3" cm="1">
        <f t="array" ref="M907">E907*INDEX(AM$3:AM$7,2022-YEAR($A907))/1000000</f>
        <v>1024.5940058400161</v>
      </c>
      <c r="N907" s="3"/>
      <c r="O907" s="8">
        <v>44049</v>
      </c>
      <c r="P907" s="7">
        <f t="shared" si="182"/>
        <v>1353081.3970062647</v>
      </c>
      <c r="Q907" s="7">
        <f t="shared" si="178"/>
        <v>1356389.1834024792</v>
      </c>
      <c r="R907" s="6">
        <f t="shared" si="179"/>
        <v>2.2577072260455244E-2</v>
      </c>
      <c r="S907" s="9">
        <f t="shared" si="183"/>
        <v>0</v>
      </c>
      <c r="T907" s="7">
        <f t="shared" si="184"/>
        <v>363797.43049293221</v>
      </c>
      <c r="U907" s="7">
        <f t="shared" si="185"/>
        <v>329674.41947036522</v>
      </c>
      <c r="V907" s="7">
        <f t="shared" si="186"/>
        <v>331759.36215141142</v>
      </c>
      <c r="W907" s="7">
        <f t="shared" si="187"/>
        <v>327850.18489155598</v>
      </c>
      <c r="X907" s="7">
        <f t="shared" si="188"/>
        <v>359455.57034052216</v>
      </c>
      <c r="Y907" s="7">
        <f t="shared" si="188"/>
        <v>331489.64644140814</v>
      </c>
      <c r="Z907" s="7">
        <f t="shared" si="188"/>
        <v>331861.74307114765</v>
      </c>
      <c r="AA907" s="7">
        <f t="shared" si="188"/>
        <v>333582.22354940115</v>
      </c>
      <c r="AB907" s="7" cm="1">
        <f t="array" ref="AB907">SUM(ABS(T907:W907-X906:AA906))</f>
        <v>0</v>
      </c>
      <c r="AC907" s="6">
        <f t="shared" si="189"/>
        <v>0.2650091690047498</v>
      </c>
      <c r="AD907" s="6">
        <f t="shared" si="189"/>
        <v>0.24439124883749958</v>
      </c>
      <c r="AE907" s="6">
        <f t="shared" si="189"/>
        <v>0.24466557764688016</v>
      </c>
      <c r="AF907" s="6">
        <f t="shared" si="180"/>
        <v>0.24593400451087041</v>
      </c>
    </row>
    <row r="908" spans="1:32" x14ac:dyDescent="0.25">
      <c r="A908" s="1">
        <v>44050</v>
      </c>
      <c r="B908" s="3">
        <v>170.020004</v>
      </c>
      <c r="C908" s="5">
        <v>47.799999</v>
      </c>
      <c r="D908" s="3">
        <v>99.379997000000003</v>
      </c>
      <c r="E908" s="3">
        <v>1498.369995</v>
      </c>
      <c r="F908" s="6">
        <f t="shared" si="181"/>
        <v>-1.265965759569665E-2</v>
      </c>
      <c r="G908" s="6">
        <f t="shared" si="181"/>
        <v>6.7396588037069716E-3</v>
      </c>
      <c r="H908" s="6">
        <f t="shared" si="181"/>
        <v>2.2007394529152569E-2</v>
      </c>
      <c r="I908" s="6">
        <f t="shared" si="177"/>
        <v>-4.3722091858455769E-3</v>
      </c>
      <c r="J908" s="3" cm="1">
        <f t="array" ref="J908">B908*INDEX(AJ$3:AJ$7,2022-YEAR($A908))/1000000</f>
        <v>96.678474874520006</v>
      </c>
      <c r="K908" s="3" cm="1">
        <f t="array" ref="K908">C908*INDEX(AK$3:AK$7,2022-YEAR($A908))/1000000</f>
        <v>205.30099570500002</v>
      </c>
      <c r="L908" s="3" cm="1">
        <f t="array" ref="L908">D908*INDEX(AL$3:AL$7,2022-YEAR($A908))/1000000</f>
        <v>306.32890275279999</v>
      </c>
      <c r="M908" s="3" cm="1">
        <f t="array" ref="M908">E908*INDEX(AM$3:AM$7,2022-YEAR($A908))/1000000</f>
        <v>1020.11426651592</v>
      </c>
      <c r="N908" s="3"/>
      <c r="O908" s="8">
        <v>44050</v>
      </c>
      <c r="P908" s="7">
        <f t="shared" si="182"/>
        <v>1356389.1834024792</v>
      </c>
      <c r="Q908" s="7">
        <f t="shared" si="178"/>
        <v>1359917.6471219403</v>
      </c>
      <c r="R908" s="6">
        <f t="shared" si="179"/>
        <v>2.4446322324238601E-3</v>
      </c>
      <c r="S908" s="9">
        <f t="shared" si="183"/>
        <v>0</v>
      </c>
      <c r="T908" s="7">
        <f t="shared" si="184"/>
        <v>359455.57034052216</v>
      </c>
      <c r="U908" s="7">
        <f t="shared" si="185"/>
        <v>331489.64644140814</v>
      </c>
      <c r="V908" s="7">
        <f t="shared" si="186"/>
        <v>331861.74307114765</v>
      </c>
      <c r="W908" s="7">
        <f t="shared" si="187"/>
        <v>333582.22354940115</v>
      </c>
      <c r="X908" s="7">
        <f t="shared" si="188"/>
        <v>354904.98589914531</v>
      </c>
      <c r="Y908" s="7">
        <f t="shared" si="188"/>
        <v>333723.77355538466</v>
      </c>
      <c r="Z908" s="7">
        <f t="shared" si="188"/>
        <v>339165.15538004664</v>
      </c>
      <c r="AA908" s="7">
        <f t="shared" si="188"/>
        <v>332123.73228736367</v>
      </c>
      <c r="AB908" s="7" cm="1">
        <f t="array" ref="AB908">SUM(ABS(T908:W908-X907:AA907))</f>
        <v>0</v>
      </c>
      <c r="AC908" s="6">
        <f t="shared" si="189"/>
        <v>0.26097535144885275</v>
      </c>
      <c r="AD908" s="6">
        <f t="shared" si="189"/>
        <v>0.24539998746369715</v>
      </c>
      <c r="AE908" s="6">
        <f t="shared" si="189"/>
        <v>0.24940124580178683</v>
      </c>
      <c r="AF908" s="6">
        <f t="shared" si="180"/>
        <v>0.24422341528566324</v>
      </c>
    </row>
    <row r="909" spans="1:32" x14ac:dyDescent="0.25">
      <c r="A909" s="1">
        <v>44053</v>
      </c>
      <c r="B909" s="3">
        <v>179.41000399999999</v>
      </c>
      <c r="C909" s="5">
        <v>47.720001000000003</v>
      </c>
      <c r="D909" s="3">
        <v>100.639999</v>
      </c>
      <c r="E909" s="3">
        <v>1496.8199460000001</v>
      </c>
      <c r="F909" s="6">
        <f t="shared" si="181"/>
        <v>5.5228795312814993E-2</v>
      </c>
      <c r="G909" s="6">
        <f t="shared" si="181"/>
        <v>-1.6735983613722638E-3</v>
      </c>
      <c r="H909" s="6">
        <f t="shared" si="181"/>
        <v>1.2678627873172532E-2</v>
      </c>
      <c r="I909" s="6">
        <f t="shared" si="177"/>
        <v>-1.034490149410594E-3</v>
      </c>
      <c r="J909" s="3" cm="1">
        <f t="array" ref="J909">B909*INDEX(AJ$3:AJ$7,2022-YEAR($A909))/1000000</f>
        <v>102.01791057451999</v>
      </c>
      <c r="K909" s="3" cm="1">
        <f t="array" ref="K909">C909*INDEX(AK$3:AK$7,2022-YEAR($A909))/1000000</f>
        <v>204.957404295</v>
      </c>
      <c r="L909" s="3" cm="1">
        <f t="array" ref="L909">D909*INDEX(AL$3:AL$7,2022-YEAR($A909))/1000000</f>
        <v>310.21273291760002</v>
      </c>
      <c r="M909" s="3" cm="1">
        <f t="array" ref="M909">E909*INDEX(AM$3:AM$7,2022-YEAR($A909))/1000000</f>
        <v>1019.058968355936</v>
      </c>
      <c r="N909" s="3"/>
      <c r="O909" s="8">
        <v>44053</v>
      </c>
      <c r="P909" s="7">
        <f t="shared" si="182"/>
        <v>1359917.6471219403</v>
      </c>
      <c r="Q909" s="7">
        <f t="shared" si="178"/>
        <v>1382916.6724462619</v>
      </c>
      <c r="R909" s="6">
        <f t="shared" si="179"/>
        <v>2.6013652737999493E-3</v>
      </c>
      <c r="S909" s="9">
        <f t="shared" si="183"/>
        <v>0</v>
      </c>
      <c r="T909" s="7">
        <f t="shared" si="184"/>
        <v>354904.98589914531</v>
      </c>
      <c r="U909" s="7">
        <f t="shared" si="185"/>
        <v>333723.77355538466</v>
      </c>
      <c r="V909" s="7">
        <f t="shared" si="186"/>
        <v>339165.15538004664</v>
      </c>
      <c r="W909" s="7">
        <f t="shared" si="187"/>
        <v>332123.73228736367</v>
      </c>
      <c r="X909" s="7">
        <f t="shared" si="188"/>
        <v>374505.96072086669</v>
      </c>
      <c r="Y909" s="7">
        <f t="shared" si="188"/>
        <v>333165.25399481138</v>
      </c>
      <c r="Z909" s="7">
        <f t="shared" si="188"/>
        <v>343465.30417265696</v>
      </c>
      <c r="AA909" s="7">
        <f t="shared" si="188"/>
        <v>331780.15355792688</v>
      </c>
      <c r="AB909" s="7" cm="1">
        <f t="array" ref="AB909">SUM(ABS(T909:W909-X908:AA908))</f>
        <v>0</v>
      </c>
      <c r="AC909" s="6">
        <f t="shared" si="189"/>
        <v>0.27080876829577699</v>
      </c>
      <c r="AD909" s="6">
        <f t="shared" si="189"/>
        <v>0.24091491601259707</v>
      </c>
      <c r="AE909" s="6">
        <f t="shared" si="189"/>
        <v>0.2483629787795501</v>
      </c>
      <c r="AF909" s="6">
        <f t="shared" si="180"/>
        <v>0.23991333691207586</v>
      </c>
    </row>
    <row r="910" spans="1:32" x14ac:dyDescent="0.25">
      <c r="A910" s="1">
        <v>44054</v>
      </c>
      <c r="B910" s="3">
        <v>180.13000500000001</v>
      </c>
      <c r="C910" s="5">
        <v>47.93</v>
      </c>
      <c r="D910" s="3">
        <v>103.82</v>
      </c>
      <c r="E910" s="3">
        <v>1480.540039</v>
      </c>
      <c r="F910" s="6">
        <f t="shared" si="181"/>
        <v>4.0131597120973694E-3</v>
      </c>
      <c r="G910" s="6">
        <f t="shared" si="181"/>
        <v>4.4006495305815019E-3</v>
      </c>
      <c r="H910" s="6">
        <f t="shared" si="181"/>
        <v>3.1597784495208447E-2</v>
      </c>
      <c r="I910" s="6">
        <f t="shared" si="177"/>
        <v>-1.0876329543513474E-2</v>
      </c>
      <c r="J910" s="3" cm="1">
        <f t="array" ref="J910">B910*INDEX(AJ$3:AJ$7,2022-YEAR($A910))/1000000</f>
        <v>102.42732474315001</v>
      </c>
      <c r="K910" s="3" cm="1">
        <f t="array" ref="K910">C910*INDEX(AK$3:AK$7,2022-YEAR($A910))/1000000</f>
        <v>205.85935000000001</v>
      </c>
      <c r="L910" s="3" cm="1">
        <f t="array" ref="L910">D910*INDEX(AL$3:AL$7,2022-YEAR($A910))/1000000</f>
        <v>320.014768</v>
      </c>
      <c r="M910" s="3" cm="1">
        <f t="array" ref="M910">E910*INDEX(AM$3:AM$7,2022-YEAR($A910))/1000000</f>
        <v>1007.975347191824</v>
      </c>
      <c r="N910" s="3"/>
      <c r="O910" s="8">
        <v>44054</v>
      </c>
      <c r="P910" s="7">
        <f t="shared" si="182"/>
        <v>1382916.6724462619</v>
      </c>
      <c r="Q910" s="7">
        <f t="shared" si="178"/>
        <v>1393129.960575101</v>
      </c>
      <c r="R910" s="6">
        <f t="shared" si="179"/>
        <v>1.6912072119216637E-2</v>
      </c>
      <c r="S910" s="9">
        <f t="shared" si="183"/>
        <v>0</v>
      </c>
      <c r="T910" s="7">
        <f t="shared" si="184"/>
        <v>374505.96072086669</v>
      </c>
      <c r="U910" s="7">
        <f t="shared" si="185"/>
        <v>333165.25399481138</v>
      </c>
      <c r="V910" s="7">
        <f t="shared" si="186"/>
        <v>343465.30417265696</v>
      </c>
      <c r="W910" s="7">
        <f t="shared" si="187"/>
        <v>331780.15355792688</v>
      </c>
      <c r="X910" s="7">
        <f t="shared" si="188"/>
        <v>376008.91295437195</v>
      </c>
      <c r="Y910" s="7">
        <f t="shared" si="188"/>
        <v>334631.39751340973</v>
      </c>
      <c r="Z910" s="7">
        <f t="shared" si="188"/>
        <v>354318.04683548579</v>
      </c>
      <c r="AA910" s="7">
        <f t="shared" si="188"/>
        <v>328171.60327183339</v>
      </c>
      <c r="AB910" s="7" cm="1">
        <f t="array" ref="AB910">SUM(ABS(T910:W910-X909:AA909))</f>
        <v>0</v>
      </c>
      <c r="AC910" s="6">
        <f t="shared" si="189"/>
        <v>0.26990225147347408</v>
      </c>
      <c r="AD910" s="6">
        <f t="shared" si="189"/>
        <v>0.2402011348426315</v>
      </c>
      <c r="AE910" s="6">
        <f t="shared" si="189"/>
        <v>0.25433237161105843</v>
      </c>
      <c r="AF910" s="6">
        <f t="shared" si="180"/>
        <v>0.23556424207283588</v>
      </c>
    </row>
    <row r="911" spans="1:32" x14ac:dyDescent="0.25">
      <c r="A911" s="1">
        <v>44055</v>
      </c>
      <c r="B911" s="3">
        <v>175.44000199999999</v>
      </c>
      <c r="C911" s="5">
        <v>48.43</v>
      </c>
      <c r="D911" s="3">
        <v>102.94000200000001</v>
      </c>
      <c r="E911" s="3">
        <v>1507.23999</v>
      </c>
      <c r="F911" s="6">
        <f t="shared" si="181"/>
        <v>-2.6036767167135877E-2</v>
      </c>
      <c r="G911" s="6">
        <f t="shared" si="181"/>
        <v>1.0431879824744472E-2</v>
      </c>
      <c r="H911" s="6">
        <f t="shared" si="181"/>
        <v>-8.4761895588517655E-3</v>
      </c>
      <c r="I911" s="6">
        <f t="shared" si="177"/>
        <v>1.8033927010872253E-2</v>
      </c>
      <c r="J911" s="3" cm="1">
        <f t="array" ref="J911">B911*INDEX(AJ$3:AJ$7,2022-YEAR($A911))/1000000</f>
        <v>99.760448337259987</v>
      </c>
      <c r="K911" s="3" cm="1">
        <f t="array" ref="K911">C911*INDEX(AK$3:AK$7,2022-YEAR($A911))/1000000</f>
        <v>208.00684999999999</v>
      </c>
      <c r="L911" s="3" cm="1">
        <f t="array" ref="L911">D911*INDEX(AL$3:AL$7,2022-YEAR($A911))/1000000</f>
        <v>317.30226216480003</v>
      </c>
      <c r="M911" s="3" cm="1">
        <f t="array" ref="M911">E911*INDEX(AM$3:AM$7,2022-YEAR($A911))/1000000</f>
        <v>1026.1531010318399</v>
      </c>
      <c r="N911" s="3"/>
      <c r="O911" s="8">
        <v>44055</v>
      </c>
      <c r="P911" s="7">
        <f t="shared" si="182"/>
        <v>1393129.960575101</v>
      </c>
      <c r="Q911" s="7">
        <f t="shared" si="178"/>
        <v>1389745.6943915316</v>
      </c>
      <c r="R911" s="6">
        <f t="shared" si="179"/>
        <v>7.3853243165928895E-3</v>
      </c>
      <c r="S911" s="9">
        <f t="shared" si="183"/>
        <v>0</v>
      </c>
      <c r="T911" s="7">
        <f t="shared" si="184"/>
        <v>376008.91295437195</v>
      </c>
      <c r="U911" s="7">
        <f t="shared" si="185"/>
        <v>334631.39751340973</v>
      </c>
      <c r="V911" s="7">
        <f t="shared" si="186"/>
        <v>354318.04683548579</v>
      </c>
      <c r="W911" s="7">
        <f t="shared" si="187"/>
        <v>328171.60327183339</v>
      </c>
      <c r="X911" s="7">
        <f t="shared" si="188"/>
        <v>366218.85643501108</v>
      </c>
      <c r="Y911" s="7">
        <f t="shared" si="188"/>
        <v>338122.23203785589</v>
      </c>
      <c r="Z911" s="7">
        <f t="shared" si="188"/>
        <v>351314.7799063861</v>
      </c>
      <c r="AA911" s="7">
        <f t="shared" si="188"/>
        <v>334089.82601227862</v>
      </c>
      <c r="AB911" s="7" cm="1">
        <f t="array" ref="AB911">SUM(ABS(T911:W911-X910:AA910))</f>
        <v>0</v>
      </c>
      <c r="AC911" s="6">
        <f t="shared" si="189"/>
        <v>0.26351501423096807</v>
      </c>
      <c r="AD911" s="6">
        <f t="shared" si="189"/>
        <v>0.24329791659177974</v>
      </c>
      <c r="AE911" s="6">
        <f t="shared" si="189"/>
        <v>0.25279069496250622</v>
      </c>
      <c r="AF911" s="6">
        <f t="shared" si="180"/>
        <v>0.24039637421474597</v>
      </c>
    </row>
    <row r="912" spans="1:32" x14ac:dyDescent="0.25">
      <c r="A912" s="1">
        <v>44056</v>
      </c>
      <c r="B912" s="3">
        <v>174.729996</v>
      </c>
      <c r="C912" s="5">
        <v>48.380001</v>
      </c>
      <c r="D912" s="3">
        <v>102.370003</v>
      </c>
      <c r="E912" s="3">
        <v>1516.650024</v>
      </c>
      <c r="F912" s="6">
        <f t="shared" si="181"/>
        <v>-4.0470017778498901E-3</v>
      </c>
      <c r="G912" s="6">
        <f t="shared" si="181"/>
        <v>-1.0323972744167298E-3</v>
      </c>
      <c r="H912" s="6">
        <f t="shared" si="181"/>
        <v>-5.5371963175210315E-3</v>
      </c>
      <c r="I912" s="6">
        <f t="shared" si="177"/>
        <v>6.2432220896686541E-3</v>
      </c>
      <c r="J912" s="3" cm="1">
        <f t="array" ref="J912">B912*INDEX(AJ$3:AJ$7,2022-YEAR($A912))/1000000</f>
        <v>99.356717625480002</v>
      </c>
      <c r="K912" s="3" cm="1">
        <f t="array" ref="K912">C912*INDEX(AK$3:AK$7,2022-YEAR($A912))/1000000</f>
        <v>207.79210429499997</v>
      </c>
      <c r="L912" s="3" cm="1">
        <f t="array" ref="L912">D912*INDEX(AL$3:AL$7,2022-YEAR($A912))/1000000</f>
        <v>315.54529724720004</v>
      </c>
      <c r="M912" s="3" cm="1">
        <f t="array" ref="M912">E912*INDEX(AM$3:AM$7,2022-YEAR($A912))/1000000</f>
        <v>1032.5596027395841</v>
      </c>
      <c r="N912" s="3"/>
      <c r="O912" s="8">
        <v>44056</v>
      </c>
      <c r="P912" s="7">
        <f t="shared" si="182"/>
        <v>1389745.6943915316</v>
      </c>
      <c r="Q912" s="7">
        <f t="shared" si="178"/>
        <v>1388055.0276337867</v>
      </c>
      <c r="R912" s="6">
        <f t="shared" si="179"/>
        <v>-2.4292537518698643E-3</v>
      </c>
      <c r="S912" s="9">
        <f t="shared" si="183"/>
        <v>0</v>
      </c>
      <c r="T912" s="7">
        <f t="shared" si="184"/>
        <v>366218.85643501108</v>
      </c>
      <c r="U912" s="7">
        <f t="shared" si="185"/>
        <v>338122.23203785589</v>
      </c>
      <c r="V912" s="7">
        <f t="shared" si="186"/>
        <v>351314.7799063861</v>
      </c>
      <c r="W912" s="7">
        <f t="shared" si="187"/>
        <v>334089.82601227862</v>
      </c>
      <c r="X912" s="7">
        <f t="shared" si="188"/>
        <v>364736.76807193644</v>
      </c>
      <c r="Y912" s="7">
        <f t="shared" si="188"/>
        <v>337773.15556708031</v>
      </c>
      <c r="Z912" s="7">
        <f t="shared" si="188"/>
        <v>349369.48100079776</v>
      </c>
      <c r="AA912" s="7">
        <f t="shared" si="188"/>
        <v>336175.62299397204</v>
      </c>
      <c r="AB912" s="7" cm="1">
        <f t="array" ref="AB912">SUM(ABS(T912:W912-X911:AA911))</f>
        <v>0</v>
      </c>
      <c r="AC912" s="6">
        <f t="shared" si="189"/>
        <v>0.26276823383126396</v>
      </c>
      <c r="AD912" s="6">
        <f t="shared" si="189"/>
        <v>0.24334277016587824</v>
      </c>
      <c r="AE912" s="6">
        <f t="shared" si="189"/>
        <v>0.25169714027574747</v>
      </c>
      <c r="AF912" s="6">
        <f t="shared" si="180"/>
        <v>0.24219185572711022</v>
      </c>
    </row>
    <row r="913" spans="1:32" x14ac:dyDescent="0.25">
      <c r="A913" s="1">
        <v>44057</v>
      </c>
      <c r="B913" s="3">
        <v>178.08000200000001</v>
      </c>
      <c r="C913" s="5">
        <v>48.450001</v>
      </c>
      <c r="D913" s="3">
        <v>102.410004</v>
      </c>
      <c r="E913" s="3">
        <v>1504.630005</v>
      </c>
      <c r="F913" s="6">
        <f t="shared" si="181"/>
        <v>1.917247225256058E-2</v>
      </c>
      <c r="G913" s="6">
        <f t="shared" si="181"/>
        <v>1.4468788456618586E-3</v>
      </c>
      <c r="H913" s="6">
        <f t="shared" si="181"/>
        <v>3.9074923149118312E-4</v>
      </c>
      <c r="I913" s="6">
        <f t="shared" si="177"/>
        <v>-7.925374219359127E-3</v>
      </c>
      <c r="J913" s="3" cm="1">
        <f t="array" ref="J913">B913*INDEX(AJ$3:AJ$7,2022-YEAR($A913))/1000000</f>
        <v>101.26163153726002</v>
      </c>
      <c r="K913" s="3" cm="1">
        <f t="array" ref="K913">C913*INDEX(AK$3:AK$7,2022-YEAR($A913))/1000000</f>
        <v>208.09275429499999</v>
      </c>
      <c r="L913" s="3" cm="1">
        <f t="array" ref="L913">D913*INDEX(AL$3:AL$7,2022-YEAR($A913))/1000000</f>
        <v>315.66859632959995</v>
      </c>
      <c r="M913" s="3" cm="1">
        <f t="array" ref="M913">E913*INDEX(AM$3:AM$7,2022-YEAR($A913))/1000000</f>
        <v>1024.37618148408</v>
      </c>
      <c r="N913" s="3"/>
      <c r="O913" s="8">
        <v>44057</v>
      </c>
      <c r="P913" s="7">
        <f t="shared" si="182"/>
        <v>1388055.0276337867</v>
      </c>
      <c r="Q913" s="7">
        <f t="shared" si="178"/>
        <v>1393008.848273111</v>
      </c>
      <c r="R913" s="6">
        <f t="shared" si="179"/>
        <v>-1.2165295885195881E-3</v>
      </c>
      <c r="S913" s="9">
        <f t="shared" si="183"/>
        <v>0</v>
      </c>
      <c r="T913" s="7">
        <f t="shared" si="184"/>
        <v>364736.76807193644</v>
      </c>
      <c r="U913" s="7">
        <f t="shared" si="185"/>
        <v>337773.15556708031</v>
      </c>
      <c r="V913" s="7">
        <f t="shared" si="186"/>
        <v>349369.48100079776</v>
      </c>
      <c r="W913" s="7">
        <f t="shared" si="187"/>
        <v>336175.62299397204</v>
      </c>
      <c r="X913" s="7">
        <f t="shared" si="188"/>
        <v>371729.67363728426</v>
      </c>
      <c r="Y913" s="7">
        <f t="shared" si="188"/>
        <v>338261.87240050279</v>
      </c>
      <c r="Z913" s="7">
        <f t="shared" si="188"/>
        <v>349505.99685700535</v>
      </c>
      <c r="AA913" s="7">
        <f t="shared" si="188"/>
        <v>333511.30537831859</v>
      </c>
      <c r="AB913" s="7" cm="1">
        <f t="array" ref="AB913">SUM(ABS(T913:W913-X912:AA912))</f>
        <v>0</v>
      </c>
      <c r="AC913" s="6">
        <f t="shared" si="189"/>
        <v>0.2668537777761506</v>
      </c>
      <c r="AD913" s="6">
        <f t="shared" si="189"/>
        <v>0.24282822956928105</v>
      </c>
      <c r="AE913" s="6">
        <f t="shared" si="189"/>
        <v>0.25090005515060576</v>
      </c>
      <c r="AF913" s="6">
        <f t="shared" si="180"/>
        <v>0.23941793750396259</v>
      </c>
    </row>
    <row r="914" spans="1:32" x14ac:dyDescent="0.25">
      <c r="A914" s="1">
        <v>44060</v>
      </c>
      <c r="B914" s="3">
        <v>172.009995</v>
      </c>
      <c r="C914" s="5">
        <v>48.209999000000003</v>
      </c>
      <c r="D914" s="3">
        <v>99.709998999999996</v>
      </c>
      <c r="E914" s="3">
        <v>1516.23999</v>
      </c>
      <c r="F914" s="6">
        <f t="shared" si="181"/>
        <v>-3.4085843058335064E-2</v>
      </c>
      <c r="G914" s="6">
        <f t="shared" si="181"/>
        <v>-4.9536015489451968E-3</v>
      </c>
      <c r="H914" s="6">
        <f t="shared" si="181"/>
        <v>-2.6364660624366376E-2</v>
      </c>
      <c r="I914" s="6">
        <f t="shared" si="177"/>
        <v>7.7161727211467745E-3</v>
      </c>
      <c r="J914" s="3" cm="1">
        <f t="array" ref="J914">B914*INDEX(AJ$3:AJ$7,2022-YEAR($A914))/1000000</f>
        <v>97.810043456850011</v>
      </c>
      <c r="K914" s="3" cm="1">
        <f t="array" ref="K914">C914*INDEX(AK$3:AK$7,2022-YEAR($A914))/1000000</f>
        <v>207.061945705</v>
      </c>
      <c r="L914" s="3" cm="1">
        <f t="array" ref="L914">D914*INDEX(AL$3:AL$7,2022-YEAR($A914))/1000000</f>
        <v>307.34610091759998</v>
      </c>
      <c r="M914" s="3" cm="1">
        <f t="array" ref="M914">E914*INDEX(AM$3:AM$7,2022-YEAR($A914))/1000000</f>
        <v>1032.2804450318399</v>
      </c>
      <c r="N914" s="3"/>
      <c r="O914" s="8">
        <v>44060</v>
      </c>
      <c r="P914" s="7">
        <f t="shared" si="182"/>
        <v>1393008.848273111</v>
      </c>
      <c r="Q914" s="7">
        <f t="shared" si="178"/>
        <v>1372021.3382657506</v>
      </c>
      <c r="R914" s="6">
        <f t="shared" si="179"/>
        <v>3.568893552994945E-3</v>
      </c>
      <c r="S914" s="9">
        <f t="shared" si="183"/>
        <v>0</v>
      </c>
      <c r="T914" s="7">
        <f t="shared" si="184"/>
        <v>371729.67363728426</v>
      </c>
      <c r="U914" s="7">
        <f t="shared" si="185"/>
        <v>338261.87240050279</v>
      </c>
      <c r="V914" s="7">
        <f t="shared" si="186"/>
        <v>349505.99685700535</v>
      </c>
      <c r="W914" s="7">
        <f t="shared" si="187"/>
        <v>333511.30537831859</v>
      </c>
      <c r="X914" s="7">
        <f t="shared" si="188"/>
        <v>359058.95432155766</v>
      </c>
      <c r="Y914" s="7">
        <f t="shared" si="188"/>
        <v>336586.25786543055</v>
      </c>
      <c r="Z914" s="7">
        <f t="shared" si="188"/>
        <v>340291.38986368949</v>
      </c>
      <c r="AA914" s="7">
        <f t="shared" si="188"/>
        <v>336084.73621507286</v>
      </c>
      <c r="AB914" s="7" cm="1">
        <f t="array" ref="AB914">SUM(ABS(T914:W914-X913:AA913))</f>
        <v>0</v>
      </c>
      <c r="AC914" s="6">
        <f t="shared" si="189"/>
        <v>0.26170070705708698</v>
      </c>
      <c r="AD914" s="6">
        <f t="shared" si="189"/>
        <v>0.24532144543092832</v>
      </c>
      <c r="AE914" s="6">
        <f t="shared" si="189"/>
        <v>0.24802193695749761</v>
      </c>
      <c r="AF914" s="6">
        <f t="shared" si="180"/>
        <v>0.24495591055448709</v>
      </c>
    </row>
    <row r="915" spans="1:32" x14ac:dyDescent="0.25">
      <c r="A915" s="1">
        <v>44061</v>
      </c>
      <c r="B915" s="3">
        <v>170.229996</v>
      </c>
      <c r="C915" s="5">
        <v>48.419998</v>
      </c>
      <c r="D915" s="3">
        <v>98.32</v>
      </c>
      <c r="E915" s="3">
        <v>1555.780029</v>
      </c>
      <c r="F915" s="6">
        <f t="shared" si="181"/>
        <v>-1.0348230054887275E-2</v>
      </c>
      <c r="G915" s="6">
        <f t="shared" si="181"/>
        <v>4.3559220982352098E-3</v>
      </c>
      <c r="H915" s="6">
        <f t="shared" si="181"/>
        <v>-1.3940417349718404E-2</v>
      </c>
      <c r="I915" s="6">
        <f t="shared" si="177"/>
        <v>2.6077691698396688E-2</v>
      </c>
      <c r="J915" s="3" cm="1">
        <f t="array" ref="J915">B915*INDEX(AJ$3:AJ$7,2022-YEAR($A915))/1000000</f>
        <v>96.79788262548</v>
      </c>
      <c r="K915" s="3" cm="1">
        <f t="array" ref="K915">C915*INDEX(AK$3:AK$7,2022-YEAR($A915))/1000000</f>
        <v>207.96389141</v>
      </c>
      <c r="L915" s="3" cm="1">
        <f t="array" ref="L915">D915*INDEX(AL$3:AL$7,2022-YEAR($A915))/1000000</f>
        <v>303.06156800000002</v>
      </c>
      <c r="M915" s="3" cm="1">
        <f t="array" ref="M915">E915*INDEX(AM$3:AM$7,2022-YEAR($A915))/1000000</f>
        <v>1059.1999362236641</v>
      </c>
      <c r="N915" s="3"/>
      <c r="O915" s="8">
        <v>44061</v>
      </c>
      <c r="P915" s="7">
        <f t="shared" si="182"/>
        <v>1372021.3382657506</v>
      </c>
      <c r="Q915" s="7">
        <f t="shared" si="178"/>
        <v>1373792.3672621001</v>
      </c>
      <c r="R915" s="6">
        <f t="shared" si="179"/>
        <v>-1.5066314929283009E-2</v>
      </c>
      <c r="S915" s="9">
        <f t="shared" si="183"/>
        <v>0</v>
      </c>
      <c r="T915" s="7">
        <f t="shared" si="184"/>
        <v>359058.95432155766</v>
      </c>
      <c r="U915" s="7">
        <f t="shared" si="185"/>
        <v>336586.25786543055</v>
      </c>
      <c r="V915" s="7">
        <f t="shared" si="186"/>
        <v>340291.38986368949</v>
      </c>
      <c r="W915" s="7">
        <f t="shared" si="187"/>
        <v>336084.73621507286</v>
      </c>
      <c r="X915" s="7">
        <f t="shared" si="188"/>
        <v>355343.32965897094</v>
      </c>
      <c r="Y915" s="7">
        <f t="shared" si="188"/>
        <v>338052.40138402884</v>
      </c>
      <c r="Z915" s="7">
        <f t="shared" si="188"/>
        <v>335547.58586847392</v>
      </c>
      <c r="AA915" s="7">
        <f t="shared" si="188"/>
        <v>344849.05035062646</v>
      </c>
      <c r="AB915" s="7" cm="1">
        <f t="array" ref="AB915">SUM(ABS(T915:W915-X914:AA914))</f>
        <v>0</v>
      </c>
      <c r="AC915" s="6">
        <f t="shared" si="189"/>
        <v>0.25865868680516296</v>
      </c>
      <c r="AD915" s="6">
        <f t="shared" si="189"/>
        <v>0.24607241198882948</v>
      </c>
      <c r="AE915" s="6">
        <f t="shared" si="189"/>
        <v>0.24424912662544748</v>
      </c>
      <c r="AF915" s="6">
        <f t="shared" si="180"/>
        <v>0.25101977458056013</v>
      </c>
    </row>
    <row r="916" spans="1:32" x14ac:dyDescent="0.25">
      <c r="A916" s="1">
        <v>44062</v>
      </c>
      <c r="B916" s="3">
        <v>169.270004</v>
      </c>
      <c r="C916" s="5">
        <v>47.369999</v>
      </c>
      <c r="D916" s="3">
        <v>98.550003000000004</v>
      </c>
      <c r="E916" s="3">
        <v>1544.6099850000001</v>
      </c>
      <c r="F916" s="6">
        <f t="shared" si="181"/>
        <v>-5.6393821450833048E-3</v>
      </c>
      <c r="G916" s="6">
        <f t="shared" si="181"/>
        <v>-2.1685234270352516E-2</v>
      </c>
      <c r="H916" s="6">
        <f t="shared" si="181"/>
        <v>2.3393307567127763E-3</v>
      </c>
      <c r="I916" s="6">
        <f t="shared" si="177"/>
        <v>-7.1797065084963085E-3</v>
      </c>
      <c r="J916" s="3" cm="1">
        <f t="array" ref="J916">B916*INDEX(AJ$3:AJ$7,2022-YEAR($A916))/1000000</f>
        <v>96.252002374520004</v>
      </c>
      <c r="K916" s="3" cm="1">
        <f t="array" ref="K916">C916*INDEX(AK$3:AK$7,2022-YEAR($A916))/1000000</f>
        <v>203.454145705</v>
      </c>
      <c r="L916" s="3" cm="1">
        <f t="array" ref="L916">D916*INDEX(AL$3:AL$7,2022-YEAR($A916))/1000000</f>
        <v>303.77052924719999</v>
      </c>
      <c r="M916" s="3" cm="1">
        <f t="array" ref="M916">E916*INDEX(AM$3:AM$7,2022-YEAR($A916))/1000000</f>
        <v>1051.5951915477601</v>
      </c>
      <c r="N916" s="3"/>
      <c r="O916" s="8">
        <v>44062</v>
      </c>
      <c r="P916" s="7">
        <f t="shared" si="182"/>
        <v>1373792.3672621001</v>
      </c>
      <c r="Q916" s="7">
        <f t="shared" si="178"/>
        <v>1362766.7467304906</v>
      </c>
      <c r="R916" s="6">
        <f t="shared" si="179"/>
        <v>1.2908173852370641E-3</v>
      </c>
      <c r="S916" s="9">
        <f t="shared" si="183"/>
        <v>0</v>
      </c>
      <c r="T916" s="7">
        <f t="shared" si="184"/>
        <v>355343.32965897094</v>
      </c>
      <c r="U916" s="7">
        <f t="shared" si="185"/>
        <v>338052.40138402884</v>
      </c>
      <c r="V916" s="7">
        <f t="shared" si="186"/>
        <v>335547.58586847392</v>
      </c>
      <c r="W916" s="7">
        <f t="shared" si="187"/>
        <v>344849.05035062646</v>
      </c>
      <c r="X916" s="7">
        <f t="shared" si="188"/>
        <v>353339.41283031768</v>
      </c>
      <c r="Y916" s="7">
        <f t="shared" si="188"/>
        <v>330721.65586436092</v>
      </c>
      <c r="Z916" s="7">
        <f t="shared" si="188"/>
        <v>336332.5426564368</v>
      </c>
      <c r="AA916" s="7">
        <f t="shared" si="188"/>
        <v>342373.13537937531</v>
      </c>
      <c r="AB916" s="7" cm="1">
        <f t="array" ref="AB916">SUM(ABS(T916:W916-X915:AA915))</f>
        <v>0</v>
      </c>
      <c r="AC916" s="6">
        <f t="shared" si="189"/>
        <v>0.25928091779318735</v>
      </c>
      <c r="AD916" s="6">
        <f t="shared" si="189"/>
        <v>0.24268397850022277</v>
      </c>
      <c r="AE916" s="6">
        <f t="shared" si="189"/>
        <v>0.24680125447979695</v>
      </c>
      <c r="AF916" s="6">
        <f t="shared" si="180"/>
        <v>0.25123384922679304</v>
      </c>
    </row>
    <row r="917" spans="1:32" x14ac:dyDescent="0.25">
      <c r="A917" s="1">
        <v>44063</v>
      </c>
      <c r="B917" s="3">
        <v>169.58000200000001</v>
      </c>
      <c r="C917" s="5">
        <v>47.349997999999999</v>
      </c>
      <c r="D917" s="3">
        <v>97.370002999999997</v>
      </c>
      <c r="E917" s="3">
        <v>1576.25</v>
      </c>
      <c r="F917" s="6">
        <f t="shared" si="181"/>
        <v>1.8313817727564352E-3</v>
      </c>
      <c r="G917" s="6">
        <f t="shared" si="181"/>
        <v>-4.2222926793811233E-4</v>
      </c>
      <c r="H917" s="6">
        <f t="shared" si="181"/>
        <v>-1.1973617088575916E-2</v>
      </c>
      <c r="I917" s="6">
        <f t="shared" si="177"/>
        <v>2.0484145063972115E-2</v>
      </c>
      <c r="J917" s="3" cm="1">
        <f t="array" ref="J917">B917*INDEX(AJ$3:AJ$7,2022-YEAR($A917))/1000000</f>
        <v>96.428276537260004</v>
      </c>
      <c r="K917" s="3" cm="1">
        <f t="array" ref="K917">C917*INDEX(AK$3:AK$7,2022-YEAR($A917))/1000000</f>
        <v>203.36824141</v>
      </c>
      <c r="L917" s="3" cm="1">
        <f t="array" ref="L917">D917*INDEX(AL$3:AL$7,2022-YEAR($A917))/1000000</f>
        <v>300.13329724720001</v>
      </c>
      <c r="M917" s="3" cm="1">
        <f t="array" ref="M917">E917*INDEX(AM$3:AM$7,2022-YEAR($A917))/1000000</f>
        <v>1073.1362200000001</v>
      </c>
      <c r="N917" s="3"/>
      <c r="O917" s="8">
        <v>44063</v>
      </c>
      <c r="P917" s="7">
        <f t="shared" si="182"/>
        <v>1362766.7467304906</v>
      </c>
      <c r="Q917" s="7">
        <f t="shared" si="178"/>
        <v>1366260.3096190204</v>
      </c>
      <c r="R917" s="6">
        <f t="shared" si="179"/>
        <v>-8.0256818965903642E-3</v>
      </c>
      <c r="S917" s="9">
        <f t="shared" si="183"/>
        <v>0</v>
      </c>
      <c r="T917" s="7">
        <f t="shared" si="184"/>
        <v>353339.41283031768</v>
      </c>
      <c r="U917" s="7">
        <f t="shared" si="185"/>
        <v>330721.65586436092</v>
      </c>
      <c r="V917" s="7">
        <f t="shared" si="186"/>
        <v>336332.5426564368</v>
      </c>
      <c r="W917" s="7">
        <f t="shared" si="187"/>
        <v>342373.13537937531</v>
      </c>
      <c r="X917" s="7">
        <f t="shared" si="188"/>
        <v>353986.51219057158</v>
      </c>
      <c r="Y917" s="7">
        <f t="shared" si="188"/>
        <v>330582.01550171402</v>
      </c>
      <c r="Z917" s="7">
        <f t="shared" si="188"/>
        <v>332305.42557624151</v>
      </c>
      <c r="AA917" s="7">
        <f t="shared" si="188"/>
        <v>349386.35635049344</v>
      </c>
      <c r="AB917" s="7" cm="1">
        <f t="array" ref="AB917">SUM(ABS(T917:W917-X916:AA916))</f>
        <v>0</v>
      </c>
      <c r="AC917" s="6">
        <f t="shared" si="189"/>
        <v>0.25909155795448685</v>
      </c>
      <c r="AD917" s="6">
        <f t="shared" si="189"/>
        <v>0.24196122303655027</v>
      </c>
      <c r="AE917" s="6">
        <f t="shared" si="189"/>
        <v>0.24322262985807175</v>
      </c>
      <c r="AF917" s="6">
        <f t="shared" si="180"/>
        <v>0.25572458915089125</v>
      </c>
    </row>
    <row r="918" spans="1:32" x14ac:dyDescent="0.25">
      <c r="A918" s="1">
        <v>44064</v>
      </c>
      <c r="B918" s="3">
        <v>167.5</v>
      </c>
      <c r="C918" s="5">
        <v>47.279998999999997</v>
      </c>
      <c r="D918" s="3">
        <v>97.32</v>
      </c>
      <c r="E918" s="3">
        <v>1575.5699460000001</v>
      </c>
      <c r="F918" s="6">
        <f t="shared" si="181"/>
        <v>-1.2265609007364064E-2</v>
      </c>
      <c r="G918" s="6">
        <f t="shared" si="181"/>
        <v>-1.4783316358324416E-3</v>
      </c>
      <c r="H918" s="6">
        <f t="shared" si="181"/>
        <v>-5.1353598089143304E-4</v>
      </c>
      <c r="I918" s="6">
        <f t="shared" si="177"/>
        <v>-4.3143790642341528E-4</v>
      </c>
      <c r="J918" s="3" cm="1">
        <f t="array" ref="J918">B918*INDEX(AJ$3:AJ$7,2022-YEAR($A918))/1000000</f>
        <v>95.245525000000001</v>
      </c>
      <c r="K918" s="3" cm="1">
        <f t="array" ref="K918">C918*INDEX(AK$3:AK$7,2022-YEAR($A918))/1000000</f>
        <v>203.06759570499997</v>
      </c>
      <c r="L918" s="3" cm="1">
        <f t="array" ref="L918">D918*INDEX(AL$3:AL$7,2022-YEAR($A918))/1000000</f>
        <v>299.97916800000002</v>
      </c>
      <c r="M918" s="3" cm="1">
        <f t="array" ref="M918">E918*INDEX(AM$3:AM$7,2022-YEAR($A918))/1000000</f>
        <v>1072.6732283559361</v>
      </c>
      <c r="N918" s="3"/>
      <c r="O918" s="8">
        <v>44064</v>
      </c>
      <c r="P918" s="7">
        <f t="shared" si="182"/>
        <v>1366260.3096190204</v>
      </c>
      <c r="Q918" s="7">
        <f t="shared" si="178"/>
        <v>1361108.3503040613</v>
      </c>
      <c r="R918" s="6">
        <f t="shared" si="179"/>
        <v>2.5635809627080341E-3</v>
      </c>
      <c r="S918" s="9">
        <f t="shared" si="183"/>
        <v>0</v>
      </c>
      <c r="T918" s="7">
        <f t="shared" si="184"/>
        <v>353986.51219057158</v>
      </c>
      <c r="U918" s="7">
        <f t="shared" si="185"/>
        <v>330582.01550171402</v>
      </c>
      <c r="V918" s="7">
        <f t="shared" si="186"/>
        <v>332305.42557624151</v>
      </c>
      <c r="W918" s="7">
        <f t="shared" si="187"/>
        <v>349386.35635049344</v>
      </c>
      <c r="X918" s="7">
        <f t="shared" si="188"/>
        <v>349644.65203816153</v>
      </c>
      <c r="Y918" s="7">
        <f t="shared" si="188"/>
        <v>330093.30564996059</v>
      </c>
      <c r="Z918" s="7">
        <f t="shared" si="188"/>
        <v>332134.77478356269</v>
      </c>
      <c r="AA918" s="7">
        <f t="shared" si="188"/>
        <v>349235.61783237668</v>
      </c>
      <c r="AB918" s="7" cm="1">
        <f t="array" ref="AB918">SUM(ABS(T918:W918-X917:AA917))</f>
        <v>0</v>
      </c>
      <c r="AC918" s="6">
        <f t="shared" si="189"/>
        <v>0.25688230621761565</v>
      </c>
      <c r="AD918" s="6">
        <f t="shared" si="189"/>
        <v>0.24251802259255867</v>
      </c>
      <c r="AE918" s="6">
        <f t="shared" si="189"/>
        <v>0.24401788050845938</v>
      </c>
      <c r="AF918" s="6">
        <f t="shared" si="180"/>
        <v>0.25658179068136644</v>
      </c>
    </row>
    <row r="919" spans="1:32" x14ac:dyDescent="0.25">
      <c r="A919" s="1">
        <v>44067</v>
      </c>
      <c r="B919" s="3">
        <v>178.270004</v>
      </c>
      <c r="C919" s="5">
        <v>47.970001000000003</v>
      </c>
      <c r="D919" s="3">
        <v>100.05999799999999</v>
      </c>
      <c r="E919" s="3">
        <v>1585.150024</v>
      </c>
      <c r="F919" s="6">
        <f t="shared" si="181"/>
        <v>6.429853134328356E-2</v>
      </c>
      <c r="G919" s="6">
        <f t="shared" si="181"/>
        <v>1.4593951239296965E-2</v>
      </c>
      <c r="H919" s="6">
        <f t="shared" si="181"/>
        <v>2.815452116728312E-2</v>
      </c>
      <c r="I919" s="6">
        <f t="shared" si="177"/>
        <v>6.0803888931248995E-3</v>
      </c>
      <c r="J919" s="3" cm="1">
        <f t="array" ref="J919">B919*INDEX(AJ$3:AJ$7,2022-YEAR($A919))/1000000</f>
        <v>101.36967237452001</v>
      </c>
      <c r="K919" s="3" cm="1">
        <f t="array" ref="K919">C919*INDEX(AK$3:AK$7,2022-YEAR($A919))/1000000</f>
        <v>206.03115429500002</v>
      </c>
      <c r="L919" s="3" cm="1">
        <f t="array" ref="L919">D919*INDEX(AL$3:AL$7,2022-YEAR($A919))/1000000</f>
        <v>308.42493783519996</v>
      </c>
      <c r="M919" s="3" cm="1">
        <f t="array" ref="M919">E919*INDEX(AM$3:AM$7,2022-YEAR($A919))/1000000</f>
        <v>1079.1954987395841</v>
      </c>
      <c r="N919" s="3"/>
      <c r="O919" s="8">
        <v>44067</v>
      </c>
      <c r="P919" s="7">
        <f t="shared" si="182"/>
        <v>1361108.3503040613</v>
      </c>
      <c r="Q919" s="7">
        <f t="shared" si="178"/>
        <v>1399881.9374480089</v>
      </c>
      <c r="R919" s="6">
        <f t="shared" si="179"/>
        <v>-3.770847530801591E-3</v>
      </c>
      <c r="S919" s="9">
        <f t="shared" si="183"/>
        <v>0</v>
      </c>
      <c r="T919" s="7">
        <f t="shared" si="184"/>
        <v>349644.65203816153</v>
      </c>
      <c r="U919" s="7">
        <f t="shared" si="185"/>
        <v>330093.30564996059</v>
      </c>
      <c r="V919" s="7">
        <f t="shared" si="186"/>
        <v>332134.77478356269</v>
      </c>
      <c r="W919" s="7">
        <f t="shared" si="187"/>
        <v>349235.61783237668</v>
      </c>
      <c r="X919" s="7">
        <f t="shared" si="188"/>
        <v>372126.28965624876</v>
      </c>
      <c r="Y919" s="7">
        <f t="shared" si="188"/>
        <v>334910.67125703441</v>
      </c>
      <c r="Z919" s="7">
        <f t="shared" si="188"/>
        <v>341485.87033059733</v>
      </c>
      <c r="AA919" s="7">
        <f t="shared" si="188"/>
        <v>351359.1062041283</v>
      </c>
      <c r="AB919" s="7" cm="1">
        <f t="array" ref="AB919">SUM(ABS(T919:W919-X918:AA918))</f>
        <v>0</v>
      </c>
      <c r="AC919" s="6">
        <f t="shared" si="189"/>
        <v>0.26582690989972818</v>
      </c>
      <c r="AD919" s="6">
        <f t="shared" si="189"/>
        <v>0.23924208341996189</v>
      </c>
      <c r="AE919" s="6">
        <f t="shared" si="189"/>
        <v>0.24393905028386009</v>
      </c>
      <c r="AF919" s="6">
        <f t="shared" si="180"/>
        <v>0.25099195639644978</v>
      </c>
    </row>
    <row r="920" spans="1:32" x14ac:dyDescent="0.25">
      <c r="A920" s="1">
        <v>44068</v>
      </c>
      <c r="B920" s="3">
        <v>174.729996</v>
      </c>
      <c r="C920" s="5">
        <v>47.91</v>
      </c>
      <c r="D920" s="3">
        <v>100.5</v>
      </c>
      <c r="E920" s="3">
        <v>1605.849976</v>
      </c>
      <c r="F920" s="6">
        <f t="shared" si="181"/>
        <v>-1.9857563923092791E-2</v>
      </c>
      <c r="G920" s="6">
        <f t="shared" si="181"/>
        <v>-1.250802558874331E-3</v>
      </c>
      <c r="H920" s="6">
        <f t="shared" si="181"/>
        <v>4.3973816589524262E-3</v>
      </c>
      <c r="I920" s="6">
        <f t="shared" si="177"/>
        <v>1.3058670590538446E-2</v>
      </c>
      <c r="J920" s="3" cm="1">
        <f t="array" ref="J920">B920*INDEX(AJ$3:AJ$7,2022-YEAR($A920))/1000000</f>
        <v>99.356717625480002</v>
      </c>
      <c r="K920" s="3" cm="1">
        <f t="array" ref="K920">C920*INDEX(AK$3:AK$7,2022-YEAR($A920))/1000000</f>
        <v>205.77345</v>
      </c>
      <c r="L920" s="3" cm="1">
        <f t="array" ref="L920">D920*INDEX(AL$3:AL$7,2022-YEAR($A920))/1000000</f>
        <v>309.78120000000001</v>
      </c>
      <c r="M920" s="3" cm="1">
        <f t="array" ref="M920">E920*INDEX(AM$3:AM$7,2022-YEAR($A920))/1000000</f>
        <v>1093.288357260416</v>
      </c>
      <c r="N920" s="3"/>
      <c r="O920" s="8">
        <v>44068</v>
      </c>
      <c r="P920" s="7">
        <f t="shared" si="182"/>
        <v>1399881.9374480089</v>
      </c>
      <c r="Q920" s="7">
        <f t="shared" si="178"/>
        <v>1398163.4352689828</v>
      </c>
      <c r="R920" s="6">
        <f t="shared" si="179"/>
        <v>2.8486774866443021E-2</v>
      </c>
      <c r="S920" s="9">
        <f t="shared" si="183"/>
        <v>0</v>
      </c>
      <c r="T920" s="7">
        <f t="shared" si="184"/>
        <v>372126.28965624876</v>
      </c>
      <c r="U920" s="7">
        <f t="shared" si="185"/>
        <v>334910.67125703441</v>
      </c>
      <c r="V920" s="7">
        <f t="shared" si="186"/>
        <v>341485.87033059733</v>
      </c>
      <c r="W920" s="7">
        <f t="shared" si="187"/>
        <v>351359.1062041283</v>
      </c>
      <c r="X920" s="7">
        <f t="shared" si="188"/>
        <v>364736.7680719365</v>
      </c>
      <c r="Y920" s="7">
        <f t="shared" si="188"/>
        <v>334491.76413243177</v>
      </c>
      <c r="Z920" s="7">
        <f t="shared" si="188"/>
        <v>342987.51403358049</v>
      </c>
      <c r="AA920" s="7">
        <f t="shared" si="188"/>
        <v>355947.38903103396</v>
      </c>
      <c r="AB920" s="7" cm="1">
        <f t="array" ref="AB920">SUM(ABS(T920:W920-X919:AA919))</f>
        <v>0</v>
      </c>
      <c r="AC920" s="6">
        <f t="shared" si="189"/>
        <v>0.26086847851357764</v>
      </c>
      <c r="AD920" s="6">
        <f t="shared" si="189"/>
        <v>0.23923652678564095</v>
      </c>
      <c r="AE920" s="6">
        <f t="shared" si="189"/>
        <v>0.24531289074055607</v>
      </c>
      <c r="AF920" s="6">
        <f t="shared" si="180"/>
        <v>0.25458210396022535</v>
      </c>
    </row>
    <row r="921" spans="1:32" x14ac:dyDescent="0.25">
      <c r="A921" s="1">
        <v>44069</v>
      </c>
      <c r="B921" s="3">
        <v>171.89999399999999</v>
      </c>
      <c r="C921" s="5">
        <v>48.16</v>
      </c>
      <c r="D921" s="3">
        <v>99.089995999999999</v>
      </c>
      <c r="E921" s="3">
        <v>1644.130005</v>
      </c>
      <c r="F921" s="6">
        <f t="shared" si="181"/>
        <v>-1.6196429146601798E-2</v>
      </c>
      <c r="G921" s="6">
        <f t="shared" si="181"/>
        <v>5.2181173032770367E-3</v>
      </c>
      <c r="H921" s="6">
        <f t="shared" si="181"/>
        <v>-1.4029890547263668E-2</v>
      </c>
      <c r="I921" s="6">
        <f t="shared" si="177"/>
        <v>2.3837861302181906E-2</v>
      </c>
      <c r="J921" s="3" cm="1">
        <f t="array" ref="J921">B921*INDEX(AJ$3:AJ$7,2022-YEAR($A921))/1000000</f>
        <v>97.747493588219996</v>
      </c>
      <c r="K921" s="3" cm="1">
        <f t="array" ref="K921">C921*INDEX(AK$3:AK$7,2022-YEAR($A921))/1000000</f>
        <v>206.84719999999999</v>
      </c>
      <c r="L921" s="3" cm="1">
        <f t="array" ref="L921">D921*INDEX(AL$3:AL$7,2022-YEAR($A921))/1000000</f>
        <v>305.43500367040002</v>
      </c>
      <c r="M921" s="3" cm="1">
        <f t="array" ref="M921">E921*INDEX(AM$3:AM$7,2022-YEAR($A921))/1000000</f>
        <v>1119.3500134840801</v>
      </c>
      <c r="N921" s="3"/>
      <c r="O921" s="8">
        <v>44069</v>
      </c>
      <c r="P921" s="7">
        <f t="shared" si="182"/>
        <v>1398163.4352689828</v>
      </c>
      <c r="Q921" s="7">
        <f t="shared" si="178"/>
        <v>1397674.3665195946</v>
      </c>
      <c r="R921" s="6">
        <f t="shared" si="179"/>
        <v>-1.2276050808677219E-3</v>
      </c>
      <c r="S921" s="9">
        <f t="shared" si="183"/>
        <v>0</v>
      </c>
      <c r="T921" s="7">
        <f t="shared" si="184"/>
        <v>364736.7680719365</v>
      </c>
      <c r="U921" s="7">
        <f t="shared" si="185"/>
        <v>334491.76413243177</v>
      </c>
      <c r="V921" s="7">
        <f t="shared" si="186"/>
        <v>342987.51403358049</v>
      </c>
      <c r="W921" s="7">
        <f t="shared" si="187"/>
        <v>355947.38903103396</v>
      </c>
      <c r="X921" s="7">
        <f t="shared" si="188"/>
        <v>358829.33485069888</v>
      </c>
      <c r="Y921" s="7">
        <f t="shared" si="188"/>
        <v>336237.18139465485</v>
      </c>
      <c r="Z921" s="7">
        <f t="shared" si="188"/>
        <v>338175.43675261131</v>
      </c>
      <c r="AA921" s="7">
        <f t="shared" si="188"/>
        <v>364432.41352162947</v>
      </c>
      <c r="AB921" s="7" cm="1">
        <f t="array" ref="AB921">SUM(ABS(T921:W921-X920:AA920))</f>
        <v>0</v>
      </c>
      <c r="AC921" s="6">
        <f t="shared" si="189"/>
        <v>0.25673314431904071</v>
      </c>
      <c r="AD921" s="6">
        <f t="shared" si="189"/>
        <v>0.2405690405784093</v>
      </c>
      <c r="AE921" s="6">
        <f t="shared" si="189"/>
        <v>0.24195581235042296</v>
      </c>
      <c r="AF921" s="6">
        <f t="shared" si="180"/>
        <v>0.260742002752127</v>
      </c>
    </row>
    <row r="922" spans="1:32" x14ac:dyDescent="0.25">
      <c r="A922" s="1">
        <v>44070</v>
      </c>
      <c r="B922" s="3">
        <v>174.199997</v>
      </c>
      <c r="C922" s="5">
        <v>48.23</v>
      </c>
      <c r="D922" s="3">
        <v>102.349998</v>
      </c>
      <c r="E922" s="3">
        <v>1628.5200199999999</v>
      </c>
      <c r="F922" s="6">
        <f t="shared" si="181"/>
        <v>1.3379889937634282E-2</v>
      </c>
      <c r="G922" s="6">
        <f t="shared" si="181"/>
        <v>1.4534883720931369E-3</v>
      </c>
      <c r="H922" s="6">
        <f t="shared" si="181"/>
        <v>3.2899405909754931E-2</v>
      </c>
      <c r="I922" s="6">
        <f t="shared" si="177"/>
        <v>-9.4943738953295886E-3</v>
      </c>
      <c r="J922" s="3" cm="1">
        <f t="array" ref="J922">B922*INDEX(AJ$3:AJ$7,2022-YEAR($A922))/1000000</f>
        <v>99.05534429411</v>
      </c>
      <c r="K922" s="3" cm="1">
        <f t="array" ref="K922">C922*INDEX(AK$3:AK$7,2022-YEAR($A922))/1000000</f>
        <v>207.14785000000001</v>
      </c>
      <c r="L922" s="3" cm="1">
        <f t="array" ref="L922">D922*INDEX(AL$3:AL$7,2022-YEAR($A922))/1000000</f>
        <v>315.48363383520001</v>
      </c>
      <c r="M922" s="3" cm="1">
        <f t="array" ref="M922">E922*INDEX(AM$3:AM$7,2022-YEAR($A922))/1000000</f>
        <v>1108.72248593632</v>
      </c>
      <c r="N922" s="3"/>
      <c r="O922" s="8">
        <v>44070</v>
      </c>
      <c r="P922" s="7">
        <f t="shared" si="182"/>
        <v>1397674.3665195946</v>
      </c>
      <c r="Q922" s="7">
        <f t="shared" si="178"/>
        <v>1410629.8937285952</v>
      </c>
      <c r="R922" s="6">
        <f t="shared" si="179"/>
        <v>-3.4979369153231854E-4</v>
      </c>
      <c r="S922" s="9">
        <f t="shared" si="183"/>
        <v>0</v>
      </c>
      <c r="T922" s="7">
        <f t="shared" si="184"/>
        <v>358829.33485069888</v>
      </c>
      <c r="U922" s="7">
        <f t="shared" si="185"/>
        <v>336237.18139465485</v>
      </c>
      <c r="V922" s="7">
        <f t="shared" si="186"/>
        <v>338175.43675261131</v>
      </c>
      <c r="W922" s="7">
        <f t="shared" si="187"/>
        <v>364432.41352162947</v>
      </c>
      <c r="X922" s="7">
        <f t="shared" si="188"/>
        <v>363630.43185739574</v>
      </c>
      <c r="Y922" s="7">
        <f t="shared" si="188"/>
        <v>336725.89822807733</v>
      </c>
      <c r="Z922" s="7">
        <f t="shared" si="188"/>
        <v>349301.20771504415</v>
      </c>
      <c r="AA922" s="7">
        <f t="shared" si="188"/>
        <v>360972.35592807771</v>
      </c>
      <c r="AB922" s="7" cm="1">
        <f t="array" ref="AB922">SUM(ABS(T922:W922-X921:AA921))</f>
        <v>0</v>
      </c>
      <c r="AC922" s="6">
        <f t="shared" si="189"/>
        <v>0.25777876498579161</v>
      </c>
      <c r="AD922" s="6">
        <f t="shared" si="189"/>
        <v>0.23870605587269889</v>
      </c>
      <c r="AE922" s="6">
        <f t="shared" si="189"/>
        <v>0.2476207326017788</v>
      </c>
      <c r="AF922" s="6">
        <f t="shared" si="180"/>
        <v>0.25589444653973048</v>
      </c>
    </row>
    <row r="923" spans="1:32" x14ac:dyDescent="0.25">
      <c r="A923" s="1">
        <v>44071</v>
      </c>
      <c r="B923" s="3">
        <v>175.800003</v>
      </c>
      <c r="C923" s="5">
        <v>49.830002</v>
      </c>
      <c r="D923" s="3">
        <v>102.769997</v>
      </c>
      <c r="E923" s="3">
        <v>1639.4300539999999</v>
      </c>
      <c r="F923" s="6">
        <f t="shared" si="181"/>
        <v>9.1848796070874705E-3</v>
      </c>
      <c r="G923" s="6">
        <f t="shared" si="181"/>
        <v>3.3174414264980356E-2</v>
      </c>
      <c r="H923" s="6">
        <f t="shared" si="181"/>
        <v>4.1035565042220057E-3</v>
      </c>
      <c r="I923" s="6">
        <f t="shared" si="177"/>
        <v>6.6993551605216695E-3</v>
      </c>
      <c r="J923" s="3" cm="1">
        <f t="array" ref="J923">B923*INDEX(AJ$3:AJ$7,2022-YEAR($A923))/1000000</f>
        <v>99.965155705889998</v>
      </c>
      <c r="K923" s="3" cm="1">
        <f t="array" ref="K923">C923*INDEX(AK$3:AK$7,2022-YEAR($A923))/1000000</f>
        <v>214.01985859000001</v>
      </c>
      <c r="L923" s="3" cm="1">
        <f t="array" ref="L923">D923*INDEX(AL$3:AL$7,2022-YEAR($A923))/1000000</f>
        <v>316.77823875280001</v>
      </c>
      <c r="M923" s="3" cm="1">
        <f t="array" ref="M923">E923*INDEX(AM$3:AM$7,2022-YEAR($A923))/1000000</f>
        <v>1116.150211644064</v>
      </c>
      <c r="N923" s="3"/>
      <c r="O923" s="8">
        <v>44071</v>
      </c>
      <c r="P923" s="7">
        <f t="shared" si="182"/>
        <v>1410629.8937285952</v>
      </c>
      <c r="Q923" s="7">
        <f t="shared" si="178"/>
        <v>1428992.1391665884</v>
      </c>
      <c r="R923" s="6">
        <f t="shared" si="179"/>
        <v>9.2693459358932362E-3</v>
      </c>
      <c r="S923" s="9">
        <f t="shared" si="183"/>
        <v>0</v>
      </c>
      <c r="T923" s="7">
        <f t="shared" si="184"/>
        <v>363630.43185739574</v>
      </c>
      <c r="U923" s="7">
        <f t="shared" si="185"/>
        <v>336725.89822807733</v>
      </c>
      <c r="V923" s="7">
        <f t="shared" si="186"/>
        <v>349301.20771504415</v>
      </c>
      <c r="W923" s="7">
        <f t="shared" si="187"/>
        <v>360972.35592807771</v>
      </c>
      <c r="X923" s="7">
        <f t="shared" si="188"/>
        <v>366970.3335954792</v>
      </c>
      <c r="Y923" s="7">
        <f t="shared" si="188"/>
        <v>347896.58266964322</v>
      </c>
      <c r="Z923" s="7">
        <f t="shared" si="188"/>
        <v>350734.5849578958</v>
      </c>
      <c r="AA923" s="7">
        <f t="shared" si="188"/>
        <v>363390.63794357015</v>
      </c>
      <c r="AB923" s="7" cm="1">
        <f t="array" ref="AB923">SUM(ABS(T923:W923-X922:AA922))</f>
        <v>0</v>
      </c>
      <c r="AC923" s="6">
        <f t="shared" si="189"/>
        <v>0.25680360551843362</v>
      </c>
      <c r="AD923" s="6">
        <f t="shared" si="189"/>
        <v>0.24345591073198078</v>
      </c>
      <c r="AE923" s="6">
        <f t="shared" si="189"/>
        <v>0.24544192745696275</v>
      </c>
      <c r="AF923" s="6">
        <f t="shared" si="180"/>
        <v>0.25429855629262277</v>
      </c>
    </row>
    <row r="924" spans="1:32" x14ac:dyDescent="0.25">
      <c r="A924" s="1">
        <v>44074</v>
      </c>
      <c r="B924" s="3">
        <v>171.820007</v>
      </c>
      <c r="C924" s="5">
        <v>49.529998999999997</v>
      </c>
      <c r="D924" s="3">
        <v>100.19000200000001</v>
      </c>
      <c r="E924" s="3">
        <v>1629.530029</v>
      </c>
      <c r="F924" s="6">
        <f t="shared" si="181"/>
        <v>-2.2639339772935085E-2</v>
      </c>
      <c r="G924" s="6">
        <f t="shared" si="181"/>
        <v>-6.0205295596817976E-3</v>
      </c>
      <c r="H924" s="6">
        <f t="shared" si="181"/>
        <v>-2.5104554590966832E-2</v>
      </c>
      <c r="I924" s="6">
        <f t="shared" si="177"/>
        <v>-6.0386992271156403E-3</v>
      </c>
      <c r="J924" s="3" cm="1">
        <f t="array" ref="J924">B924*INDEX(AJ$3:AJ$7,2022-YEAR($A924))/1000000</f>
        <v>97.702010580410004</v>
      </c>
      <c r="K924" s="3" cm="1">
        <f t="array" ref="K924">C924*INDEX(AK$3:AK$7,2022-YEAR($A924))/1000000</f>
        <v>212.731345705</v>
      </c>
      <c r="L924" s="3" cm="1">
        <f t="array" ref="L924">D924*INDEX(AL$3:AL$7,2022-YEAR($A924))/1000000</f>
        <v>308.82566216480006</v>
      </c>
      <c r="M924" s="3" cm="1">
        <f t="array" ref="M924">E924*INDEX(AM$3:AM$7,2022-YEAR($A924))/1000000</f>
        <v>1109.4101162236641</v>
      </c>
      <c r="N924" s="3"/>
      <c r="O924" s="8">
        <v>44074</v>
      </c>
      <c r="P924" s="7">
        <f t="shared" si="182"/>
        <v>1428992.1391665884</v>
      </c>
      <c r="Q924" s="7">
        <f t="shared" si="178"/>
        <v>1407590.2091385517</v>
      </c>
      <c r="R924" s="6">
        <f t="shared" si="179"/>
        <v>1.301705395556163E-2</v>
      </c>
      <c r="S924" s="9">
        <f t="shared" si="183"/>
        <v>0</v>
      </c>
      <c r="T924" s="7">
        <f t="shared" si="184"/>
        <v>366970.3335954792</v>
      </c>
      <c r="U924" s="7">
        <f t="shared" si="185"/>
        <v>347896.58266964322</v>
      </c>
      <c r="V924" s="7">
        <f t="shared" si="186"/>
        <v>350734.5849578958</v>
      </c>
      <c r="W924" s="7">
        <f t="shared" si="187"/>
        <v>363390.63794357015</v>
      </c>
      <c r="X924" s="7">
        <f t="shared" si="188"/>
        <v>358662.36752662383</v>
      </c>
      <c r="Y924" s="7">
        <f t="shared" si="188"/>
        <v>345802.06100996834</v>
      </c>
      <c r="Z924" s="7">
        <f t="shared" si="188"/>
        <v>341929.54942288023</v>
      </c>
      <c r="AA924" s="7">
        <f t="shared" si="188"/>
        <v>361196.23117907927</v>
      </c>
      <c r="AB924" s="7" cm="1">
        <f t="array" ref="AB924">SUM(ABS(T924:W924-X923:AA923))</f>
        <v>0</v>
      </c>
      <c r="AC924" s="6">
        <f t="shared" si="189"/>
        <v>0.25480595502729875</v>
      </c>
      <c r="AD924" s="6">
        <f t="shared" si="189"/>
        <v>0.24566955550337335</v>
      </c>
      <c r="AE924" s="6">
        <f t="shared" si="189"/>
        <v>0.24291839144870286</v>
      </c>
      <c r="AF924" s="6">
        <f t="shared" si="180"/>
        <v>0.25660609802062501</v>
      </c>
    </row>
    <row r="925" spans="1:32" x14ac:dyDescent="0.25">
      <c r="A925" s="1">
        <v>44075</v>
      </c>
      <c r="B925" s="3">
        <v>172.10000600000001</v>
      </c>
      <c r="C925" s="5">
        <v>49.119999</v>
      </c>
      <c r="D925" s="3">
        <v>100.139999</v>
      </c>
      <c r="E925" s="3">
        <v>1655.079956</v>
      </c>
      <c r="F925" s="6">
        <f t="shared" si="181"/>
        <v>1.6296064986192071E-3</v>
      </c>
      <c r="G925" s="6">
        <f t="shared" si="181"/>
        <v>-8.2778115945448816E-3</v>
      </c>
      <c r="H925" s="6">
        <f t="shared" si="181"/>
        <v>-4.9908173472246187E-4</v>
      </c>
      <c r="I925" s="6">
        <f t="shared" si="177"/>
        <v>1.5679322593201483E-2</v>
      </c>
      <c r="J925" s="3" cm="1">
        <f t="array" ref="J925">B925*INDEX(AJ$3:AJ$7,2022-YEAR($A925))/1000000</f>
        <v>97.861226411779995</v>
      </c>
      <c r="K925" s="3" cm="1">
        <f t="array" ref="K925">C925*INDEX(AK$3:AK$7,2022-YEAR($A925))/1000000</f>
        <v>210.97039570500002</v>
      </c>
      <c r="L925" s="3" cm="1">
        <f t="array" ref="L925">D925*INDEX(AL$3:AL$7,2022-YEAR($A925))/1000000</f>
        <v>308.67153291760002</v>
      </c>
      <c r="M925" s="3" cm="1">
        <f t="array" ref="M925">E925*INDEX(AM$3:AM$7,2022-YEAR($A925))/1000000</f>
        <v>1126.8049153240959</v>
      </c>
      <c r="N925" s="3"/>
      <c r="O925" s="8">
        <v>44075</v>
      </c>
      <c r="P925" s="7">
        <f t="shared" si="182"/>
        <v>1407590.2091385517</v>
      </c>
      <c r="Q925" s="7">
        <f t="shared" si="178"/>
        <v>1410592.6116393991</v>
      </c>
      <c r="R925" s="6">
        <f t="shared" si="179"/>
        <v>-1.4976940349384016E-2</v>
      </c>
      <c r="S925" s="9">
        <f t="shared" si="183"/>
        <v>1</v>
      </c>
      <c r="T925" s="7">
        <f t="shared" si="184"/>
        <v>351897.55228463793</v>
      </c>
      <c r="U925" s="7">
        <f t="shared" si="185"/>
        <v>351897.55228463793</v>
      </c>
      <c r="V925" s="7">
        <f t="shared" si="186"/>
        <v>351897.55228463793</v>
      </c>
      <c r="W925" s="7">
        <f t="shared" si="187"/>
        <v>351897.55228463793</v>
      </c>
      <c r="X925" s="7">
        <f t="shared" si="188"/>
        <v>352471.00682268915</v>
      </c>
      <c r="Y925" s="7">
        <f t="shared" si="188"/>
        <v>348984.6106462442</v>
      </c>
      <c r="Z925" s="7">
        <f t="shared" si="188"/>
        <v>351721.92664379912</v>
      </c>
      <c r="AA925" s="7">
        <f t="shared" si="188"/>
        <v>357415.06752666674</v>
      </c>
      <c r="AB925" s="7" cm="1">
        <f t="array" ref="AB925">SUM(ABS(T925:W925-X924:AA924))</f>
        <v>32126.988272854534</v>
      </c>
      <c r="AC925" s="6">
        <f t="shared" si="189"/>
        <v>0.2498744172586054</v>
      </c>
      <c r="AD925" s="6">
        <f t="shared" si="189"/>
        <v>0.24740283464313076</v>
      </c>
      <c r="AE925" s="6">
        <f t="shared" si="189"/>
        <v>0.24934337791194428</v>
      </c>
      <c r="AF925" s="6">
        <f t="shared" si="180"/>
        <v>0.25337937018631967</v>
      </c>
    </row>
    <row r="926" spans="1:32" x14ac:dyDescent="0.25">
      <c r="A926" s="1">
        <v>44076</v>
      </c>
      <c r="B926" s="3">
        <v>174.779999</v>
      </c>
      <c r="C926" s="5">
        <v>51.189999</v>
      </c>
      <c r="D926" s="3">
        <v>101.650002</v>
      </c>
      <c r="E926" s="3">
        <v>1717.3900149999999</v>
      </c>
      <c r="F926" s="6">
        <f t="shared" si="181"/>
        <v>1.557230044489355E-2</v>
      </c>
      <c r="G926" s="6">
        <f t="shared" si="181"/>
        <v>4.2141694669008523E-2</v>
      </c>
      <c r="H926" s="6">
        <f t="shared" si="181"/>
        <v>1.5078919663260582E-2</v>
      </c>
      <c r="I926" s="6">
        <f t="shared" si="177"/>
        <v>3.7647763646773358E-2</v>
      </c>
      <c r="J926" s="3" cm="1">
        <f t="array" ref="J926">B926*INDEX(AJ$3:AJ$7,2022-YEAR($A926))/1000000</f>
        <v>99.385150831369998</v>
      </c>
      <c r="K926" s="3" cm="1">
        <f t="array" ref="K926">C926*INDEX(AK$3:AK$7,2022-YEAR($A926))/1000000</f>
        <v>219.86104570500001</v>
      </c>
      <c r="L926" s="3" cm="1">
        <f t="array" ref="L926">D926*INDEX(AL$3:AL$7,2022-YEAR($A926))/1000000</f>
        <v>313.32596616479998</v>
      </c>
      <c r="M926" s="3" cm="1">
        <f t="array" ref="M926">E926*INDEX(AM$3:AM$7,2022-YEAR($A926))/1000000</f>
        <v>1169.2266004522401</v>
      </c>
      <c r="N926" s="3"/>
      <c r="O926" s="8">
        <v>44076</v>
      </c>
      <c r="P926" s="7">
        <f t="shared" si="182"/>
        <v>1410592.6116393991</v>
      </c>
      <c r="Q926" s="7">
        <f t="shared" si="178"/>
        <v>1449547.6636235015</v>
      </c>
      <c r="R926" s="6">
        <f t="shared" si="179"/>
        <v>2.1330089406381703E-3</v>
      </c>
      <c r="S926" s="9">
        <f t="shared" si="183"/>
        <v>0</v>
      </c>
      <c r="T926" s="7">
        <f t="shared" si="184"/>
        <v>352471.00682268915</v>
      </c>
      <c r="U926" s="7">
        <f t="shared" si="185"/>
        <v>348984.6106462442</v>
      </c>
      <c r="V926" s="7">
        <f t="shared" si="186"/>
        <v>351721.92664379912</v>
      </c>
      <c r="W926" s="7">
        <f t="shared" si="187"/>
        <v>357415.06752666674</v>
      </c>
      <c r="X926" s="7">
        <f t="shared" si="188"/>
        <v>357959.7912390462</v>
      </c>
      <c r="Y926" s="7">
        <f t="shared" si="188"/>
        <v>363691.41355228098</v>
      </c>
      <c r="Z926" s="7">
        <f t="shared" si="188"/>
        <v>357025.51331946818</v>
      </c>
      <c r="AA926" s="7">
        <f t="shared" si="188"/>
        <v>370870.94551270624</v>
      </c>
      <c r="AB926" s="7" cm="1">
        <f t="array" ref="AB926">SUM(ABS(T926:W926-X925:AA925))</f>
        <v>0</v>
      </c>
      <c r="AC926" s="6">
        <f t="shared" si="189"/>
        <v>0.24694585781624973</v>
      </c>
      <c r="AD926" s="6">
        <f t="shared" si="189"/>
        <v>0.25089993428925594</v>
      </c>
      <c r="AE926" s="6">
        <f t="shared" si="189"/>
        <v>0.24630132715125416</v>
      </c>
      <c r="AF926" s="6">
        <f t="shared" si="180"/>
        <v>0.25585288074324025</v>
      </c>
    </row>
    <row r="927" spans="1:32" x14ac:dyDescent="0.25">
      <c r="A927" s="1">
        <v>44077</v>
      </c>
      <c r="B927" s="3">
        <v>168.770004</v>
      </c>
      <c r="C927" s="5">
        <v>50.48</v>
      </c>
      <c r="D927" s="3">
        <v>101.33000199999999</v>
      </c>
      <c r="E927" s="3">
        <v>1629.51001</v>
      </c>
      <c r="F927" s="6">
        <f t="shared" si="181"/>
        <v>-3.4386056953805144E-2</v>
      </c>
      <c r="G927" s="6">
        <f t="shared" si="181"/>
        <v>-1.386987720003674E-2</v>
      </c>
      <c r="H927" s="6">
        <f t="shared" si="181"/>
        <v>-3.1480569965951499E-3</v>
      </c>
      <c r="I927" s="6">
        <f t="shared" si="177"/>
        <v>-5.1170674239654268E-2</v>
      </c>
      <c r="J927" s="3" cm="1">
        <f t="array" ref="J927">B927*INDEX(AJ$3:AJ$7,2022-YEAR($A927))/1000000</f>
        <v>95.967687374519997</v>
      </c>
      <c r="K927" s="3" cm="1">
        <f t="array" ref="K927">C927*INDEX(AK$3:AK$7,2022-YEAR($A927))/1000000</f>
        <v>216.8116</v>
      </c>
      <c r="L927" s="3" cm="1">
        <f t="array" ref="L927">D927*INDEX(AL$3:AL$7,2022-YEAR($A927))/1000000</f>
        <v>312.33959816480001</v>
      </c>
      <c r="M927" s="3" cm="1">
        <f t="array" ref="M927">E927*INDEX(AM$3:AM$7,2022-YEAR($A927))/1000000</f>
        <v>1109.3964869681599</v>
      </c>
      <c r="N927" s="3"/>
      <c r="O927" s="8">
        <v>44077</v>
      </c>
      <c r="P927" s="7">
        <f t="shared" si="182"/>
        <v>1449547.6636235015</v>
      </c>
      <c r="Q927" s="7">
        <f t="shared" si="178"/>
        <v>1412092.829607154</v>
      </c>
      <c r="R927" s="6">
        <f t="shared" si="179"/>
        <v>2.7616089622664708E-2</v>
      </c>
      <c r="S927" s="9">
        <f t="shared" si="183"/>
        <v>0</v>
      </c>
      <c r="T927" s="7">
        <f t="shared" si="184"/>
        <v>357959.7912390462</v>
      </c>
      <c r="U927" s="7">
        <f t="shared" si="185"/>
        <v>363691.41355228098</v>
      </c>
      <c r="V927" s="7">
        <f t="shared" si="186"/>
        <v>357025.51331946818</v>
      </c>
      <c r="W927" s="7">
        <f t="shared" si="187"/>
        <v>370870.94551270624</v>
      </c>
      <c r="X927" s="7">
        <f t="shared" si="188"/>
        <v>345650.96547032817</v>
      </c>
      <c r="Y927" s="7">
        <f t="shared" si="188"/>
        <v>358647.05830760312</v>
      </c>
      <c r="Z927" s="7">
        <f t="shared" si="188"/>
        <v>355901.57665429992</v>
      </c>
      <c r="AA927" s="7">
        <f t="shared" si="188"/>
        <v>351893.22917492298</v>
      </c>
      <c r="AB927" s="7" cm="1">
        <f t="array" ref="AB927">SUM(ABS(T927:W927-X926:AA926))</f>
        <v>0</v>
      </c>
      <c r="AC927" s="6">
        <f t="shared" si="189"/>
        <v>0.24477920871993147</v>
      </c>
      <c r="AD927" s="6">
        <f t="shared" si="189"/>
        <v>0.25398263541029326</v>
      </c>
      <c r="AE927" s="6">
        <f t="shared" si="189"/>
        <v>0.25203837112699751</v>
      </c>
      <c r="AF927" s="6">
        <f t="shared" si="180"/>
        <v>0.24919978474277793</v>
      </c>
    </row>
    <row r="928" spans="1:32" x14ac:dyDescent="0.25">
      <c r="A928" s="1">
        <v>44078</v>
      </c>
      <c r="B928" s="3">
        <v>171.050003</v>
      </c>
      <c r="C928" s="5">
        <v>51.040000999999997</v>
      </c>
      <c r="D928" s="3">
        <v>103.519997</v>
      </c>
      <c r="E928" s="3">
        <v>1581.209961</v>
      </c>
      <c r="F928" s="6">
        <f t="shared" si="181"/>
        <v>1.3509503738590833E-2</v>
      </c>
      <c r="G928" s="6">
        <f t="shared" si="181"/>
        <v>1.1093522187004767E-2</v>
      </c>
      <c r="H928" s="6">
        <f t="shared" si="181"/>
        <v>2.1612503274203165E-2</v>
      </c>
      <c r="I928" s="6">
        <f t="shared" si="177"/>
        <v>-2.9640842157207747E-2</v>
      </c>
      <c r="J928" s="3" cm="1">
        <f t="array" ref="J928">B928*INDEX(AJ$3:AJ$7,2022-YEAR($A928))/1000000</f>
        <v>97.26416320589</v>
      </c>
      <c r="K928" s="3" cm="1">
        <f t="array" ref="K928">C928*INDEX(AK$3:AK$7,2022-YEAR($A928))/1000000</f>
        <v>219.21680429499997</v>
      </c>
      <c r="L928" s="3" cm="1">
        <f t="array" ref="L928">D928*INDEX(AL$3:AL$7,2022-YEAR($A928))/1000000</f>
        <v>319.09003875280001</v>
      </c>
      <c r="M928" s="3" cm="1">
        <f t="array" ref="M928">E928*INDEX(AM$3:AM$7,2022-YEAR($A928))/1000000</f>
        <v>1076.5130408081761</v>
      </c>
      <c r="N928" s="3"/>
      <c r="O928" s="8">
        <v>44078</v>
      </c>
      <c r="P928" s="7">
        <f t="shared" si="182"/>
        <v>1412092.829607154</v>
      </c>
      <c r="Q928" s="7">
        <f t="shared" si="178"/>
        <v>1418002.5740446337</v>
      </c>
      <c r="R928" s="6">
        <f t="shared" si="179"/>
        <v>-2.5838980639463771E-2</v>
      </c>
      <c r="S928" s="9">
        <f t="shared" si="183"/>
        <v>0</v>
      </c>
      <c r="T928" s="7">
        <f t="shared" si="184"/>
        <v>345650.96547032817</v>
      </c>
      <c r="U928" s="7">
        <f t="shared" si="185"/>
        <v>358647.05830760312</v>
      </c>
      <c r="V928" s="7">
        <f t="shared" si="186"/>
        <v>355901.57665429992</v>
      </c>
      <c r="W928" s="7">
        <f t="shared" si="187"/>
        <v>351893.22917492298</v>
      </c>
      <c r="X928" s="7">
        <f t="shared" si="188"/>
        <v>350320.53848059714</v>
      </c>
      <c r="Y928" s="7">
        <f t="shared" si="188"/>
        <v>362625.7174062425</v>
      </c>
      <c r="Z928" s="7">
        <f t="shared" si="188"/>
        <v>363593.50064503506</v>
      </c>
      <c r="AA928" s="7">
        <f t="shared" si="188"/>
        <v>341462.81751275895</v>
      </c>
      <c r="AB928" s="7" cm="1">
        <f t="array" ref="AB928">SUM(ABS(T928:W928-X927:AA927))</f>
        <v>0</v>
      </c>
      <c r="AC928" s="6">
        <f t="shared" si="189"/>
        <v>0.24705211745939348</v>
      </c>
      <c r="AD928" s="6">
        <f t="shared" si="189"/>
        <v>0.25572994298022222</v>
      </c>
      <c r="AE928" s="6">
        <f t="shared" si="189"/>
        <v>0.25641244049927264</v>
      </c>
      <c r="AF928" s="6">
        <f t="shared" si="180"/>
        <v>0.24080549906111165</v>
      </c>
    </row>
    <row r="929" spans="1:32" x14ac:dyDescent="0.25">
      <c r="A929" s="1">
        <v>44082</v>
      </c>
      <c r="B929" s="3">
        <v>161.08000200000001</v>
      </c>
      <c r="C929" s="5">
        <v>49.810001</v>
      </c>
      <c r="D929" s="3">
        <v>99.919998000000007</v>
      </c>
      <c r="E929" s="3">
        <v>1523.599976</v>
      </c>
      <c r="F929" s="6">
        <f t="shared" si="181"/>
        <v>-5.8287055393971499E-2</v>
      </c>
      <c r="G929" s="6">
        <f t="shared" si="181"/>
        <v>-2.4098745609350547E-2</v>
      </c>
      <c r="H929" s="6">
        <f t="shared" si="181"/>
        <v>-3.4775880064988773E-2</v>
      </c>
      <c r="I929" s="6">
        <f t="shared" si="177"/>
        <v>-3.6434114646966886E-2</v>
      </c>
      <c r="J929" s="3" cm="1">
        <f t="array" ref="J929">B929*INDEX(AJ$3:AJ$7,2022-YEAR($A929))/1000000</f>
        <v>91.594921537260007</v>
      </c>
      <c r="K929" s="3" cm="1">
        <f t="array" ref="K929">C929*INDEX(AK$3:AK$7,2022-YEAR($A929))/1000000</f>
        <v>213.93395429499998</v>
      </c>
      <c r="L929" s="3" cm="1">
        <f t="array" ref="L929">D929*INDEX(AL$3:AL$7,2022-YEAR($A929))/1000000</f>
        <v>307.99340183520002</v>
      </c>
      <c r="M929" s="3" cm="1">
        <f t="array" ref="M929">E929*INDEX(AM$3:AM$7,2022-YEAR($A929))/1000000</f>
        <v>1037.291241260416</v>
      </c>
      <c r="N929" s="3"/>
      <c r="O929" s="8">
        <v>44082</v>
      </c>
      <c r="P929" s="7">
        <f t="shared" si="182"/>
        <v>1418002.5740446337</v>
      </c>
      <c r="Q929" s="7">
        <f t="shared" si="178"/>
        <v>1363759.4170856106</v>
      </c>
      <c r="R929" s="6">
        <f t="shared" si="179"/>
        <v>4.1850962724057084E-3</v>
      </c>
      <c r="S929" s="9">
        <f t="shared" si="183"/>
        <v>0</v>
      </c>
      <c r="T929" s="7">
        <f t="shared" si="184"/>
        <v>350320.53848059714</v>
      </c>
      <c r="U929" s="7">
        <f t="shared" si="185"/>
        <v>362625.7174062425</v>
      </c>
      <c r="V929" s="7">
        <f t="shared" si="186"/>
        <v>363593.50064503506</v>
      </c>
      <c r="W929" s="7">
        <f t="shared" si="187"/>
        <v>341462.81751275895</v>
      </c>
      <c r="X929" s="7">
        <f t="shared" si="188"/>
        <v>329901.38584853266</v>
      </c>
      <c r="Y929" s="7">
        <f t="shared" si="188"/>
        <v>353886.89249106118</v>
      </c>
      <c r="Z929" s="7">
        <f t="shared" si="188"/>
        <v>350949.21667419391</v>
      </c>
      <c r="AA929" s="7">
        <f t="shared" si="188"/>
        <v>329021.92207182274</v>
      </c>
      <c r="AB929" s="7" cm="1">
        <f t="array" ref="AB929">SUM(ABS(T929:W929-X928:AA928))</f>
        <v>0</v>
      </c>
      <c r="AC929" s="6">
        <f t="shared" si="189"/>
        <v>0.24190585356582947</v>
      </c>
      <c r="AD929" s="6">
        <f t="shared" si="189"/>
        <v>0.25949363799615527</v>
      </c>
      <c r="AE929" s="6">
        <f t="shared" si="189"/>
        <v>0.25733953678148125</v>
      </c>
      <c r="AF929" s="6">
        <f t="shared" si="180"/>
        <v>0.24126097165653396</v>
      </c>
    </row>
    <row r="930" spans="1:32" x14ac:dyDescent="0.25">
      <c r="A930" s="1">
        <v>44083</v>
      </c>
      <c r="B930" s="3">
        <v>160.779999</v>
      </c>
      <c r="C930" s="5">
        <v>50.189999</v>
      </c>
      <c r="D930" s="3">
        <v>100.870003</v>
      </c>
      <c r="E930" s="3">
        <v>1547.2299800000001</v>
      </c>
      <c r="F930" s="6">
        <f t="shared" si="181"/>
        <v>-1.8624472080649435E-3</v>
      </c>
      <c r="G930" s="6">
        <f t="shared" si="181"/>
        <v>7.6289498568771208E-3</v>
      </c>
      <c r="H930" s="6">
        <f t="shared" si="181"/>
        <v>9.5076563152052262E-3</v>
      </c>
      <c r="I930" s="6">
        <f t="shared" si="177"/>
        <v>1.5509322901170908E-2</v>
      </c>
      <c r="J930" s="3" cm="1">
        <f t="array" ref="J930">B930*INDEX(AJ$3:AJ$7,2022-YEAR($A930))/1000000</f>
        <v>91.42433083137</v>
      </c>
      <c r="K930" s="3" cm="1">
        <f t="array" ref="K930">C930*INDEX(AK$3:AK$7,2022-YEAR($A930))/1000000</f>
        <v>215.56604570500002</v>
      </c>
      <c r="L930" s="3" cm="1">
        <f t="array" ref="L930">D930*INDEX(AL$3:AL$7,2022-YEAR($A930))/1000000</f>
        <v>310.92169724720003</v>
      </c>
      <c r="M930" s="3" cm="1">
        <f t="array" ref="M930">E930*INDEX(AM$3:AM$7,2022-YEAR($A930))/1000000</f>
        <v>1053.37892606368</v>
      </c>
      <c r="N930" s="3"/>
      <c r="O930" s="8">
        <v>44083</v>
      </c>
      <c r="P930" s="7">
        <f t="shared" si="182"/>
        <v>1363759.4170856106</v>
      </c>
      <c r="Q930" s="7">
        <f t="shared" si="178"/>
        <v>1374284.390295625</v>
      </c>
      <c r="R930" s="6">
        <f t="shared" si="179"/>
        <v>-3.8253214734514041E-2</v>
      </c>
      <c r="S930" s="9">
        <f t="shared" si="183"/>
        <v>0</v>
      </c>
      <c r="T930" s="7">
        <f t="shared" si="184"/>
        <v>329901.38584853266</v>
      </c>
      <c r="U930" s="7">
        <f t="shared" si="185"/>
        <v>353886.89249106118</v>
      </c>
      <c r="V930" s="7">
        <f t="shared" si="186"/>
        <v>350949.21667419391</v>
      </c>
      <c r="W930" s="7">
        <f t="shared" si="187"/>
        <v>329021.92207182274</v>
      </c>
      <c r="X930" s="7">
        <f t="shared" si="188"/>
        <v>329286.96193352231</v>
      </c>
      <c r="Y930" s="7">
        <f t="shared" si="188"/>
        <v>356586.67784888152</v>
      </c>
      <c r="Z930" s="7">
        <f t="shared" si="188"/>
        <v>354285.92121042265</v>
      </c>
      <c r="AA930" s="7">
        <f t="shared" si="188"/>
        <v>334124.82930279849</v>
      </c>
      <c r="AB930" s="7" cm="1">
        <f t="array" ref="AB930">SUM(ABS(T930:W930-X929:AA929))</f>
        <v>0</v>
      </c>
      <c r="AC930" s="6">
        <f t="shared" si="189"/>
        <v>0.23960612829393249</v>
      </c>
      <c r="AD930" s="6">
        <f t="shared" si="189"/>
        <v>0.25947080558207858</v>
      </c>
      <c r="AE930" s="6">
        <f t="shared" si="189"/>
        <v>0.2577966567270778</v>
      </c>
      <c r="AF930" s="6">
        <f t="shared" si="180"/>
        <v>0.2431264093969111</v>
      </c>
    </row>
    <row r="931" spans="1:32" x14ac:dyDescent="0.25">
      <c r="A931" s="1">
        <v>44084</v>
      </c>
      <c r="B931" s="3">
        <v>157.69000199999999</v>
      </c>
      <c r="C931" s="5">
        <v>50</v>
      </c>
      <c r="D931" s="3">
        <v>99.830001999999993</v>
      </c>
      <c r="E931" s="3">
        <v>1526.0500489999999</v>
      </c>
      <c r="F931" s="6">
        <f t="shared" si="181"/>
        <v>-1.9218789769988809E-2</v>
      </c>
      <c r="G931" s="6">
        <f t="shared" si="181"/>
        <v>-3.7855948154132957E-3</v>
      </c>
      <c r="H931" s="6">
        <f t="shared" si="181"/>
        <v>-1.0310309993745159E-2</v>
      </c>
      <c r="I931" s="6">
        <f t="shared" si="177"/>
        <v>-1.3688935241547018E-2</v>
      </c>
      <c r="J931" s="3" cm="1">
        <f t="array" ref="J931">B931*INDEX(AJ$3:AJ$7,2022-YEAR($A931))/1000000</f>
        <v>89.66726583725999</v>
      </c>
      <c r="K931" s="3" cm="1">
        <f t="array" ref="K931">C931*INDEX(AK$3:AK$7,2022-YEAR($A931))/1000000</f>
        <v>214.75</v>
      </c>
      <c r="L931" s="3" cm="1">
        <f t="array" ref="L931">D931*INDEX(AL$3:AL$7,2022-YEAR($A931))/1000000</f>
        <v>307.7159981648</v>
      </c>
      <c r="M931" s="3" cm="1">
        <f t="array" ref="M931">E931*INDEX(AM$3:AM$7,2022-YEAR($A931))/1000000</f>
        <v>1038.959290159984</v>
      </c>
      <c r="N931" s="3"/>
      <c r="O931" s="8">
        <v>44084</v>
      </c>
      <c r="P931" s="7">
        <f t="shared" si="182"/>
        <v>1374284.390295625</v>
      </c>
      <c r="Q931" s="7">
        <f t="shared" si="178"/>
        <v>1358379.3898962981</v>
      </c>
      <c r="R931" s="6">
        <f t="shared" si="179"/>
        <v>7.7176172557669176E-3</v>
      </c>
      <c r="S931" s="9">
        <f t="shared" si="183"/>
        <v>0</v>
      </c>
      <c r="T931" s="7">
        <f t="shared" si="184"/>
        <v>329286.96193352231</v>
      </c>
      <c r="U931" s="7">
        <f t="shared" si="185"/>
        <v>356586.67784888152</v>
      </c>
      <c r="V931" s="7">
        <f t="shared" si="186"/>
        <v>354285.92121042265</v>
      </c>
      <c r="W931" s="7">
        <f t="shared" si="187"/>
        <v>334124.82930279849</v>
      </c>
      <c r="X931" s="7">
        <f t="shared" si="188"/>
        <v>322958.46503812366</v>
      </c>
      <c r="Y931" s="7">
        <f t="shared" si="188"/>
        <v>355236.78516997129</v>
      </c>
      <c r="Z931" s="7">
        <f t="shared" si="188"/>
        <v>350633.12353632366</v>
      </c>
      <c r="AA931" s="7">
        <f t="shared" si="188"/>
        <v>329551.01615187951</v>
      </c>
      <c r="AB931" s="7" cm="1">
        <f t="array" ref="AB931">SUM(ABS(T931:W931-X930:AA930))</f>
        <v>0</v>
      </c>
      <c r="AC931" s="6">
        <f t="shared" si="189"/>
        <v>0.23775277175162315</v>
      </c>
      <c r="AD931" s="6">
        <f t="shared" si="189"/>
        <v>0.26151514651373714</v>
      </c>
      <c r="AE931" s="6">
        <f t="shared" si="189"/>
        <v>0.25812606267759397</v>
      </c>
      <c r="AF931" s="6">
        <f t="shared" si="180"/>
        <v>0.24260601905704579</v>
      </c>
    </row>
    <row r="932" spans="1:32" x14ac:dyDescent="0.25">
      <c r="A932" s="1">
        <v>44085</v>
      </c>
      <c r="B932" s="3">
        <v>160.229996</v>
      </c>
      <c r="C932" s="5">
        <v>51.060001</v>
      </c>
      <c r="D932" s="3">
        <v>101.07</v>
      </c>
      <c r="E932" s="3">
        <v>1515.76001</v>
      </c>
      <c r="F932" s="6">
        <f t="shared" si="181"/>
        <v>1.6107514539824841E-2</v>
      </c>
      <c r="G932" s="6">
        <f t="shared" si="181"/>
        <v>2.1200019999999986E-2</v>
      </c>
      <c r="H932" s="6">
        <f t="shared" si="181"/>
        <v>1.2421095614122191E-2</v>
      </c>
      <c r="I932" s="6">
        <f t="shared" si="177"/>
        <v>-6.7429236719613872E-3</v>
      </c>
      <c r="J932" s="3" cm="1">
        <f t="array" ref="J932">B932*INDEX(AJ$3:AJ$7,2022-YEAR($A932))/1000000</f>
        <v>91.111582625479997</v>
      </c>
      <c r="K932" s="3" cm="1">
        <f t="array" ref="K932">C932*INDEX(AK$3:AK$7,2022-YEAR($A932))/1000000</f>
        <v>219.30270429499998</v>
      </c>
      <c r="L932" s="3" cm="1">
        <f t="array" ref="L932">D932*INDEX(AL$3:AL$7,2022-YEAR($A932))/1000000</f>
        <v>311.53816799999998</v>
      </c>
      <c r="M932" s="3" cm="1">
        <f t="array" ref="M932">E932*INDEX(AM$3:AM$7,2022-YEAR($A932))/1000000</f>
        <v>1031.95366696816</v>
      </c>
      <c r="N932" s="3"/>
      <c r="O932" s="8">
        <v>44085</v>
      </c>
      <c r="P932" s="7">
        <f t="shared" si="182"/>
        <v>1358379.3898962981</v>
      </c>
      <c r="Q932" s="7">
        <f t="shared" si="178"/>
        <v>1373245.5852229919</v>
      </c>
      <c r="R932" s="6">
        <f t="shared" si="179"/>
        <v>-1.1573296263596156E-2</v>
      </c>
      <c r="S932" s="9">
        <f t="shared" si="183"/>
        <v>0</v>
      </c>
      <c r="T932" s="7">
        <f t="shared" si="184"/>
        <v>322958.46503812366</v>
      </c>
      <c r="U932" s="7">
        <f t="shared" si="185"/>
        <v>355236.78516997129</v>
      </c>
      <c r="V932" s="7">
        <f t="shared" si="186"/>
        <v>350633.12353632366</v>
      </c>
      <c r="W932" s="7">
        <f t="shared" si="187"/>
        <v>329551.01615187951</v>
      </c>
      <c r="X932" s="7">
        <f t="shared" si="188"/>
        <v>328160.52320948476</v>
      </c>
      <c r="Y932" s="7">
        <f t="shared" si="188"/>
        <v>362767.81212031038</v>
      </c>
      <c r="Z932" s="7">
        <f t="shared" si="188"/>
        <v>354988.37108924659</v>
      </c>
      <c r="AA932" s="7">
        <f t="shared" si="188"/>
        <v>327328.87880395009</v>
      </c>
      <c r="AB932" s="7" cm="1">
        <f t="array" ref="AB932">SUM(ABS(T932:W932-X931:AA931))</f>
        <v>0</v>
      </c>
      <c r="AC932" s="6">
        <f t="shared" si="189"/>
        <v>0.23896710591368625</v>
      </c>
      <c r="AD932" s="6">
        <f t="shared" si="189"/>
        <v>0.26416819833533489</v>
      </c>
      <c r="AE932" s="6">
        <f t="shared" si="189"/>
        <v>0.25850319484668322</v>
      </c>
      <c r="AF932" s="6">
        <f t="shared" si="180"/>
        <v>0.23836150090429559</v>
      </c>
    </row>
    <row r="933" spans="1:32" x14ac:dyDescent="0.25">
      <c r="A933" s="1">
        <v>44088</v>
      </c>
      <c r="B933" s="3">
        <v>165.35000600000001</v>
      </c>
      <c r="C933" s="5">
        <v>50.709999000000003</v>
      </c>
      <c r="D933" s="3">
        <v>102.470001</v>
      </c>
      <c r="E933" s="3">
        <v>1508.829956</v>
      </c>
      <c r="F933" s="6">
        <f t="shared" si="181"/>
        <v>3.1954129238073614E-2</v>
      </c>
      <c r="G933" s="6">
        <f t="shared" si="181"/>
        <v>-6.8547198030802781E-3</v>
      </c>
      <c r="H933" s="6">
        <f t="shared" si="181"/>
        <v>1.385179578509943E-2</v>
      </c>
      <c r="I933" s="6">
        <f t="shared" si="177"/>
        <v>-4.5719994948276721E-3</v>
      </c>
      <c r="J933" s="3" cm="1">
        <f t="array" ref="J933">B933*INDEX(AJ$3:AJ$7,2022-YEAR($A933))/1000000</f>
        <v>94.022973911779999</v>
      </c>
      <c r="K933" s="3" cm="1">
        <f t="array" ref="K933">C933*INDEX(AK$3:AK$7,2022-YEAR($A933))/1000000</f>
        <v>217.79944570500001</v>
      </c>
      <c r="L933" s="3" cm="1">
        <f t="array" ref="L933">D933*INDEX(AL$3:AL$7,2022-YEAR($A933))/1000000</f>
        <v>315.85353108239997</v>
      </c>
      <c r="M933" s="3" cm="1">
        <f t="array" ref="M933">E933*INDEX(AM$3:AM$7,2022-YEAR($A933))/1000000</f>
        <v>1027.2355753240961</v>
      </c>
      <c r="N933" s="3"/>
      <c r="O933" s="8">
        <v>44088</v>
      </c>
      <c r="P933" s="7">
        <f t="shared" si="182"/>
        <v>1373245.5852229919</v>
      </c>
      <c r="Q933" s="7">
        <f t="shared" si="178"/>
        <v>1384665.6762406798</v>
      </c>
      <c r="R933" s="6">
        <f t="shared" si="179"/>
        <v>1.0944067200422403E-2</v>
      </c>
      <c r="S933" s="9">
        <f t="shared" si="183"/>
        <v>0</v>
      </c>
      <c r="T933" s="7">
        <f t="shared" si="184"/>
        <v>328160.52320948476</v>
      </c>
      <c r="U933" s="7">
        <f t="shared" si="185"/>
        <v>362767.81212031038</v>
      </c>
      <c r="V933" s="7">
        <f t="shared" si="186"/>
        <v>354988.37108924659</v>
      </c>
      <c r="W933" s="7">
        <f t="shared" si="187"/>
        <v>327328.87880395009</v>
      </c>
      <c r="X933" s="7">
        <f t="shared" si="188"/>
        <v>338646.60697895446</v>
      </c>
      <c r="Y933" s="7">
        <f t="shared" si="188"/>
        <v>360281.14041464915</v>
      </c>
      <c r="Z933" s="7">
        <f t="shared" si="188"/>
        <v>359905.59751165996</v>
      </c>
      <c r="AA933" s="7">
        <f t="shared" si="188"/>
        <v>325832.33133541595</v>
      </c>
      <c r="AB933" s="7" cm="1">
        <f t="array" ref="AB933">SUM(ABS(T933:W933-X932:AA932))</f>
        <v>0</v>
      </c>
      <c r="AC933" s="6">
        <f t="shared" si="189"/>
        <v>0.24456922186326482</v>
      </c>
      <c r="AD933" s="6">
        <f t="shared" si="189"/>
        <v>0.26019359517367413</v>
      </c>
      <c r="AE933" s="6">
        <f t="shared" si="189"/>
        <v>0.25992237959475634</v>
      </c>
      <c r="AF933" s="6">
        <f t="shared" si="180"/>
        <v>0.23531480336830449</v>
      </c>
    </row>
    <row r="934" spans="1:32" x14ac:dyDescent="0.25">
      <c r="A934" s="1">
        <v>44089</v>
      </c>
      <c r="B934" s="3">
        <v>163.490005</v>
      </c>
      <c r="C934" s="5">
        <v>51.049999</v>
      </c>
      <c r="D934" s="3">
        <v>99.279999000000004</v>
      </c>
      <c r="E934" s="3">
        <v>1535.119995</v>
      </c>
      <c r="F934" s="6">
        <f t="shared" si="181"/>
        <v>-1.1248871681323158E-2</v>
      </c>
      <c r="G934" s="6">
        <f t="shared" si="181"/>
        <v>6.7047920864680144E-3</v>
      </c>
      <c r="H934" s="6">
        <f t="shared" si="181"/>
        <v>-3.1131081964174023E-2</v>
      </c>
      <c r="I934" s="6">
        <f t="shared" si="177"/>
        <v>1.7424123172697703E-2</v>
      </c>
      <c r="J934" s="3" cm="1">
        <f t="array" ref="J934">B934*INDEX(AJ$3:AJ$7,2022-YEAR($A934))/1000000</f>
        <v>92.965321543149997</v>
      </c>
      <c r="K934" s="3" cm="1">
        <f t="array" ref="K934">C934*INDEX(AK$3:AK$7,2022-YEAR($A934))/1000000</f>
        <v>219.259745705</v>
      </c>
      <c r="L934" s="3" cm="1">
        <f t="array" ref="L934">D934*INDEX(AL$3:AL$7,2022-YEAR($A934))/1000000</f>
        <v>306.02066891760006</v>
      </c>
      <c r="M934" s="3" cm="1">
        <f t="array" ref="M934">E934*INDEX(AM$3:AM$7,2022-YEAR($A934))/1000000</f>
        <v>1045.13425451592</v>
      </c>
      <c r="N934" s="3"/>
      <c r="O934" s="8">
        <v>44089</v>
      </c>
      <c r="P934" s="7">
        <f t="shared" si="182"/>
        <v>1384665.6762406798</v>
      </c>
      <c r="Q934" s="7">
        <f t="shared" si="178"/>
        <v>1377744.9861719485</v>
      </c>
      <c r="R934" s="6">
        <f t="shared" si="179"/>
        <v>8.3161316086324266E-3</v>
      </c>
      <c r="S934" s="9">
        <f t="shared" si="183"/>
        <v>0</v>
      </c>
      <c r="T934" s="7">
        <f t="shared" si="184"/>
        <v>338646.60697895446</v>
      </c>
      <c r="U934" s="7">
        <f t="shared" si="185"/>
        <v>360281.14041464915</v>
      </c>
      <c r="V934" s="7">
        <f t="shared" si="186"/>
        <v>359905.59751165996</v>
      </c>
      <c r="W934" s="7">
        <f t="shared" si="187"/>
        <v>325832.33133541595</v>
      </c>
      <c r="X934" s="7">
        <f t="shared" si="188"/>
        <v>334837.21475173271</v>
      </c>
      <c r="Y934" s="7">
        <f t="shared" si="188"/>
        <v>362696.75055380492</v>
      </c>
      <c r="Z934" s="7">
        <f t="shared" si="188"/>
        <v>348701.34685615945</v>
      </c>
      <c r="AA934" s="7">
        <f t="shared" si="188"/>
        <v>331509.67401025147</v>
      </c>
      <c r="AB934" s="7" cm="1">
        <f t="array" ref="AB934">SUM(ABS(T934:W934-X933:AA933))</f>
        <v>0</v>
      </c>
      <c r="AC934" s="6">
        <f t="shared" si="189"/>
        <v>0.24303279497468888</v>
      </c>
      <c r="AD934" s="6">
        <f t="shared" si="189"/>
        <v>0.26325390706850216</v>
      </c>
      <c r="AE934" s="6">
        <f t="shared" si="189"/>
        <v>0.25309571100311012</v>
      </c>
      <c r="AF934" s="6">
        <f t="shared" si="180"/>
        <v>0.24061758695369886</v>
      </c>
    </row>
    <row r="935" spans="1:32" x14ac:dyDescent="0.25">
      <c r="A935" s="1">
        <v>44090</v>
      </c>
      <c r="B935" s="3">
        <v>167.46000699999999</v>
      </c>
      <c r="C935" s="5">
        <v>50.790000999999997</v>
      </c>
      <c r="D935" s="3">
        <v>99.699996999999996</v>
      </c>
      <c r="E935" s="3">
        <v>1512.089966</v>
      </c>
      <c r="F935" s="6">
        <f t="shared" si="181"/>
        <v>2.4282842244698566E-2</v>
      </c>
      <c r="G935" s="6">
        <f t="shared" si="181"/>
        <v>-5.0930069557886259E-3</v>
      </c>
      <c r="H935" s="6">
        <f t="shared" si="181"/>
        <v>4.2304392045773298E-3</v>
      </c>
      <c r="I935" s="6">
        <f t="shared" si="177"/>
        <v>-1.5002103467488204E-2</v>
      </c>
      <c r="J935" s="3" cm="1">
        <f t="array" ref="J935">B935*INDEX(AJ$3:AJ$7,2022-YEAR($A935))/1000000</f>
        <v>95.222783780409998</v>
      </c>
      <c r="K935" s="3" cm="1">
        <f t="array" ref="K935">C935*INDEX(AK$3:AK$7,2022-YEAR($A935))/1000000</f>
        <v>218.14305429499998</v>
      </c>
      <c r="L935" s="3" cm="1">
        <f t="array" ref="L935">D935*INDEX(AL$3:AL$7,2022-YEAR($A935))/1000000</f>
        <v>307.31527075279996</v>
      </c>
      <c r="M935" s="3" cm="1">
        <f t="array" ref="M935">E935*INDEX(AM$3:AM$7,2022-YEAR($A935))/1000000</f>
        <v>1029.4550422922559</v>
      </c>
      <c r="N935" s="3"/>
      <c r="O935" s="8">
        <v>44090</v>
      </c>
      <c r="P935" s="7">
        <f t="shared" si="182"/>
        <v>1377744.9861719485</v>
      </c>
      <c r="Q935" s="7">
        <f t="shared" si="178"/>
        <v>1380530.3857804609</v>
      </c>
      <c r="R935" s="6">
        <f t="shared" si="179"/>
        <v>-4.9980946213101785E-3</v>
      </c>
      <c r="S935" s="9">
        <f t="shared" si="183"/>
        <v>0</v>
      </c>
      <c r="T935" s="7">
        <f t="shared" si="184"/>
        <v>334837.21475173271</v>
      </c>
      <c r="U935" s="7">
        <f t="shared" si="185"/>
        <v>362696.75055380492</v>
      </c>
      <c r="V935" s="7">
        <f t="shared" si="186"/>
        <v>348701.34685615945</v>
      </c>
      <c r="W935" s="7">
        <f t="shared" si="187"/>
        <v>331509.67401025147</v>
      </c>
      <c r="X935" s="7">
        <f t="shared" si="188"/>
        <v>342968.01401520334</v>
      </c>
      <c r="Y935" s="7">
        <f t="shared" si="188"/>
        <v>360849.53348039248</v>
      </c>
      <c r="Z935" s="7">
        <f t="shared" si="188"/>
        <v>350176.50670458865</v>
      </c>
      <c r="AA935" s="7">
        <f t="shared" si="188"/>
        <v>326536.33158027637</v>
      </c>
      <c r="AB935" s="7" cm="1">
        <f t="array" ref="AB935">SUM(ABS(T935:W935-X934:AA934))</f>
        <v>0</v>
      </c>
      <c r="AC935" s="6">
        <f t="shared" si="189"/>
        <v>0.24843206462370754</v>
      </c>
      <c r="AD935" s="6">
        <f t="shared" si="189"/>
        <v>0.26138470923723417</v>
      </c>
      <c r="AE935" s="6">
        <f t="shared" si="189"/>
        <v>0.25365360321759373</v>
      </c>
      <c r="AF935" s="6">
        <f t="shared" si="180"/>
        <v>0.23652962292146454</v>
      </c>
    </row>
    <row r="936" spans="1:32" x14ac:dyDescent="0.25">
      <c r="A936" s="1">
        <v>44091</v>
      </c>
      <c r="B936" s="3">
        <v>167.529999</v>
      </c>
      <c r="C936" s="5">
        <v>50.549999</v>
      </c>
      <c r="D936" s="3">
        <v>98.559997999999993</v>
      </c>
      <c r="E936" s="3">
        <v>1487.040039</v>
      </c>
      <c r="F936" s="6">
        <f t="shared" si="181"/>
        <v>4.1796248103587175E-4</v>
      </c>
      <c r="G936" s="6">
        <f t="shared" si="181"/>
        <v>-4.7253789185788264E-3</v>
      </c>
      <c r="H936" s="6">
        <f t="shared" si="181"/>
        <v>-1.1434293222696956E-2</v>
      </c>
      <c r="I936" s="6">
        <f t="shared" si="177"/>
        <v>-1.6566426312758176E-2</v>
      </c>
      <c r="J936" s="3" cm="1">
        <f t="array" ref="J936">B936*INDEX(AJ$3:AJ$7,2022-YEAR($A936))/1000000</f>
        <v>95.262583331369996</v>
      </c>
      <c r="K936" s="3" cm="1">
        <f t="array" ref="K936">C936*INDEX(AK$3:AK$7,2022-YEAR($A936))/1000000</f>
        <v>217.11224570500002</v>
      </c>
      <c r="L936" s="3" cm="1">
        <f t="array" ref="L936">D936*INDEX(AL$3:AL$7,2022-YEAR($A936))/1000000</f>
        <v>303.80133783519994</v>
      </c>
      <c r="M936" s="3" cm="1">
        <f t="array" ref="M936">E936*INDEX(AM$3:AM$7,2022-YEAR($A936))/1000000</f>
        <v>1012.400651191824</v>
      </c>
      <c r="N936" s="3"/>
      <c r="O936" s="8">
        <v>44091</v>
      </c>
      <c r="P936" s="7">
        <f t="shared" si="182"/>
        <v>1380530.3857804609</v>
      </c>
      <c r="Q936" s="7">
        <f t="shared" si="178"/>
        <v>1369555.0218313043</v>
      </c>
      <c r="R936" s="6">
        <f t="shared" si="179"/>
        <v>2.021709123581461E-3</v>
      </c>
      <c r="S936" s="9">
        <f t="shared" si="183"/>
        <v>0</v>
      </c>
      <c r="T936" s="7">
        <f t="shared" si="184"/>
        <v>342968.01401520334</v>
      </c>
      <c r="U936" s="7">
        <f t="shared" si="185"/>
        <v>360849.53348039248</v>
      </c>
      <c r="V936" s="7">
        <f t="shared" si="186"/>
        <v>350176.50670458865</v>
      </c>
      <c r="W936" s="7">
        <f t="shared" si="187"/>
        <v>326536.33158027637</v>
      </c>
      <c r="X936" s="7">
        <f t="shared" si="188"/>
        <v>343111.36177725712</v>
      </c>
      <c r="Y936" s="7">
        <f t="shared" si="188"/>
        <v>359144.38270210521</v>
      </c>
      <c r="Z936" s="7">
        <f t="shared" si="188"/>
        <v>346172.48584722867</v>
      </c>
      <c r="AA936" s="7">
        <f t="shared" si="188"/>
        <v>321126.79150471336</v>
      </c>
      <c r="AB936" s="7" cm="1">
        <f t="array" ref="AB936">SUM(ABS(T936:W936-X935:AA935))</f>
        <v>0</v>
      </c>
      <c r="AC936" s="6">
        <f t="shared" si="189"/>
        <v>0.25052762124041195</v>
      </c>
      <c r="AD936" s="6">
        <f t="shared" si="189"/>
        <v>0.26223435858887534</v>
      </c>
      <c r="AE936" s="6">
        <f t="shared" si="189"/>
        <v>0.25276274434330004</v>
      </c>
      <c r="AF936" s="6">
        <f t="shared" si="180"/>
        <v>0.23447527582741273</v>
      </c>
    </row>
    <row r="937" spans="1:32" x14ac:dyDescent="0.25">
      <c r="A937" s="1">
        <v>44092</v>
      </c>
      <c r="B937" s="3">
        <v>161.13999899999999</v>
      </c>
      <c r="C937" s="5">
        <v>50.450001</v>
      </c>
      <c r="D937" s="3">
        <v>98.349997999999999</v>
      </c>
      <c r="E937" s="3">
        <v>1451.089966</v>
      </c>
      <c r="F937" s="6">
        <f t="shared" si="181"/>
        <v>-3.8142422480406113E-2</v>
      </c>
      <c r="G937" s="6">
        <f t="shared" si="181"/>
        <v>-1.9781998413095359E-3</v>
      </c>
      <c r="H937" s="6">
        <f t="shared" si="181"/>
        <v>-2.1306818614179601E-3</v>
      </c>
      <c r="I937" s="6">
        <f t="shared" si="177"/>
        <v>-2.4175591818076159E-2</v>
      </c>
      <c r="J937" s="3" cm="1">
        <f t="array" ref="J937">B937*INDEX(AJ$3:AJ$7,2022-YEAR($A937))/1000000</f>
        <v>91.629037631369997</v>
      </c>
      <c r="K937" s="3" cm="1">
        <f t="array" ref="K937">C937*INDEX(AK$3:AK$7,2022-YEAR($A937))/1000000</f>
        <v>216.682754295</v>
      </c>
      <c r="L937" s="3" cm="1">
        <f t="array" ref="L937">D937*INDEX(AL$3:AL$7,2022-YEAR($A937))/1000000</f>
        <v>303.15403383520004</v>
      </c>
      <c r="M937" s="3" cm="1">
        <f t="array" ref="M937">E937*INDEX(AM$3:AM$7,2022-YEAR($A937))/1000000</f>
        <v>987.92526629225597</v>
      </c>
      <c r="N937" s="3"/>
      <c r="O937" s="8">
        <v>44092</v>
      </c>
      <c r="P937" s="7">
        <f t="shared" si="182"/>
        <v>1369555.0218313043</v>
      </c>
      <c r="Q937" s="7">
        <f t="shared" si="178"/>
        <v>1347256.4502819174</v>
      </c>
      <c r="R937" s="6">
        <f t="shared" si="179"/>
        <v>-7.9501067576660533E-3</v>
      </c>
      <c r="S937" s="9">
        <f t="shared" si="183"/>
        <v>0</v>
      </c>
      <c r="T937" s="7">
        <f t="shared" si="184"/>
        <v>343111.36177725712</v>
      </c>
      <c r="U937" s="7">
        <f t="shared" si="185"/>
        <v>359144.38270210521</v>
      </c>
      <c r="V937" s="7">
        <f t="shared" si="186"/>
        <v>346172.48584722867</v>
      </c>
      <c r="W937" s="7">
        <f t="shared" si="187"/>
        <v>321126.79150471336</v>
      </c>
      <c r="X937" s="7">
        <f t="shared" si="188"/>
        <v>330024.2632585215</v>
      </c>
      <c r="Y937" s="7">
        <f t="shared" si="188"/>
        <v>358433.92334123672</v>
      </c>
      <c r="Z937" s="7">
        <f t="shared" si="188"/>
        <v>345434.90241071203</v>
      </c>
      <c r="AA937" s="7">
        <f t="shared" si="188"/>
        <v>313363.36127144698</v>
      </c>
      <c r="AB937" s="7" cm="1">
        <f t="array" ref="AB937">SUM(ABS(T937:W937-X936:AA936))</f>
        <v>0</v>
      </c>
      <c r="AC937" s="6">
        <f t="shared" si="189"/>
        <v>0.24496023989305299</v>
      </c>
      <c r="AD937" s="6">
        <f t="shared" si="189"/>
        <v>0.26604728688902057</v>
      </c>
      <c r="AE937" s="6">
        <f t="shared" si="189"/>
        <v>0.25639877421884211</v>
      </c>
      <c r="AF937" s="6">
        <f t="shared" si="180"/>
        <v>0.23259369899908425</v>
      </c>
    </row>
    <row r="938" spans="1:32" x14ac:dyDescent="0.25">
      <c r="A938" s="1">
        <v>44095</v>
      </c>
      <c r="B938" s="3">
        <v>156.35000600000001</v>
      </c>
      <c r="C938" s="5">
        <v>49.09</v>
      </c>
      <c r="D938" s="3">
        <v>95.309997999999993</v>
      </c>
      <c r="E938" s="3">
        <v>1430.1400149999999</v>
      </c>
      <c r="F938" s="6">
        <f t="shared" si="181"/>
        <v>-2.9725661100444611E-2</v>
      </c>
      <c r="G938" s="6">
        <f t="shared" si="181"/>
        <v>-2.6957402835333877E-2</v>
      </c>
      <c r="H938" s="6">
        <f t="shared" si="181"/>
        <v>-3.0910015880224129E-2</v>
      </c>
      <c r="I938" s="6">
        <f t="shared" si="177"/>
        <v>-1.4437389473341611E-2</v>
      </c>
      <c r="J938" s="3" cm="1">
        <f t="array" ref="J938">B938*INDEX(AJ$3:AJ$7,2022-YEAR($A938))/1000000</f>
        <v>88.905303911779995</v>
      </c>
      <c r="K938" s="3" cm="1">
        <f t="array" ref="K938">C938*INDEX(AK$3:AK$7,2022-YEAR($A938))/1000000</f>
        <v>210.84155000000001</v>
      </c>
      <c r="L938" s="3" cm="1">
        <f t="array" ref="L938">D938*INDEX(AL$3:AL$7,2022-YEAR($A938))/1000000</f>
        <v>293.78353783519998</v>
      </c>
      <c r="M938" s="3" cm="1">
        <f t="array" ref="M938">E938*INDEX(AM$3:AM$7,2022-YEAR($A938))/1000000</f>
        <v>973.66220445223996</v>
      </c>
      <c r="N938" s="3"/>
      <c r="O938" s="8">
        <v>44095</v>
      </c>
      <c r="P938" s="7">
        <f t="shared" si="182"/>
        <v>1347256.4502819174</v>
      </c>
      <c r="Q938" s="7">
        <f t="shared" si="178"/>
        <v>1312582.2660035614</v>
      </c>
      <c r="R938" s="6">
        <f t="shared" si="179"/>
        <v>-1.6281617893358025E-2</v>
      </c>
      <c r="S938" s="9">
        <f t="shared" si="183"/>
        <v>0</v>
      </c>
      <c r="T938" s="7">
        <f t="shared" si="184"/>
        <v>330024.2632585215</v>
      </c>
      <c r="U938" s="7">
        <f t="shared" si="185"/>
        <v>358433.92334123672</v>
      </c>
      <c r="V938" s="7">
        <f t="shared" si="186"/>
        <v>345434.90241071203</v>
      </c>
      <c r="W938" s="7">
        <f t="shared" si="187"/>
        <v>313363.36127144698</v>
      </c>
      <c r="X938" s="7">
        <f t="shared" si="188"/>
        <v>320214.07385397475</v>
      </c>
      <c r="Y938" s="7">
        <f t="shared" si="188"/>
        <v>348771.4756798778</v>
      </c>
      <c r="Z938" s="7">
        <f t="shared" si="188"/>
        <v>334757.50409161329</v>
      </c>
      <c r="AA938" s="7">
        <f t="shared" si="188"/>
        <v>308839.21237809566</v>
      </c>
      <c r="AB938" s="7" cm="1">
        <f t="array" ref="AB938">SUM(ABS(T938:W938-X937:AA937))</f>
        <v>0</v>
      </c>
      <c r="AC938" s="6">
        <f t="shared" si="189"/>
        <v>0.24395733673054662</v>
      </c>
      <c r="AD938" s="6">
        <f t="shared" si="189"/>
        <v>0.26571399348689012</v>
      </c>
      <c r="AE938" s="6">
        <f t="shared" si="189"/>
        <v>0.2550373510003715</v>
      </c>
      <c r="AF938" s="6">
        <f t="shared" si="180"/>
        <v>0.23529131878219181</v>
      </c>
    </row>
    <row r="939" spans="1:32" x14ac:dyDescent="0.25">
      <c r="A939" s="1">
        <v>44096</v>
      </c>
      <c r="B939" s="3">
        <v>156.800003</v>
      </c>
      <c r="C939" s="5">
        <v>49.66</v>
      </c>
      <c r="D939" s="3">
        <v>94.269997000000004</v>
      </c>
      <c r="E939" s="3">
        <v>1459.8199460000001</v>
      </c>
      <c r="F939" s="6">
        <f t="shared" si="181"/>
        <v>2.8781386807237297E-3</v>
      </c>
      <c r="G939" s="6">
        <f t="shared" si="181"/>
        <v>1.1611326135668953E-2</v>
      </c>
      <c r="H939" s="6">
        <f t="shared" si="181"/>
        <v>-1.091177234102958E-2</v>
      </c>
      <c r="I939" s="6">
        <f t="shared" si="177"/>
        <v>2.0753164507462563E-2</v>
      </c>
      <c r="J939" s="3" cm="1">
        <f t="array" ref="J939">B939*INDEX(AJ$3:AJ$7,2022-YEAR($A939))/1000000</f>
        <v>89.161185705890006</v>
      </c>
      <c r="K939" s="3" cm="1">
        <f t="array" ref="K939">C939*INDEX(AK$3:AK$7,2022-YEAR($A939))/1000000</f>
        <v>213.28970000000001</v>
      </c>
      <c r="L939" s="3" cm="1">
        <f t="array" ref="L939">D939*INDEX(AL$3:AL$7,2022-YEAR($A939))/1000000</f>
        <v>290.57783875280001</v>
      </c>
      <c r="M939" s="3" cm="1">
        <f t="array" ref="M939">E939*INDEX(AM$3:AM$7,2022-YEAR($A939))/1000000</f>
        <v>993.86877635593601</v>
      </c>
      <c r="N939" s="3"/>
      <c r="O939" s="8">
        <v>44096</v>
      </c>
      <c r="P939" s="7">
        <f t="shared" si="182"/>
        <v>1312582.2660035614</v>
      </c>
      <c r="Q939" s="7">
        <f t="shared" si="178"/>
        <v>1320310.1791733091</v>
      </c>
      <c r="R939" s="6">
        <f t="shared" si="179"/>
        <v>-2.5736884964329021E-2</v>
      </c>
      <c r="S939" s="9">
        <f t="shared" si="183"/>
        <v>0</v>
      </c>
      <c r="T939" s="7">
        <f t="shared" si="184"/>
        <v>320214.07385397475</v>
      </c>
      <c r="U939" s="7">
        <f t="shared" si="185"/>
        <v>348771.4756798778</v>
      </c>
      <c r="V939" s="7">
        <f t="shared" si="186"/>
        <v>334757.50409161329</v>
      </c>
      <c r="W939" s="7">
        <f t="shared" si="187"/>
        <v>308839.21237809566</v>
      </c>
      <c r="X939" s="7">
        <f t="shared" si="188"/>
        <v>321135.69436604605</v>
      </c>
      <c r="Y939" s="7">
        <f t="shared" si="188"/>
        <v>352821.17503081542</v>
      </c>
      <c r="Z939" s="7">
        <f t="shared" si="188"/>
        <v>331104.7064175143</v>
      </c>
      <c r="AA939" s="7">
        <f t="shared" si="188"/>
        <v>315248.60335893347</v>
      </c>
      <c r="AB939" s="7" cm="1">
        <f t="array" ref="AB939">SUM(ABS(T939:W939-X938:AA938))</f>
        <v>0</v>
      </c>
      <c r="AC939" s="6">
        <f t="shared" si="189"/>
        <v>0.24322746232792053</v>
      </c>
      <c r="AD939" s="6">
        <f t="shared" si="189"/>
        <v>0.26722597507483331</v>
      </c>
      <c r="AE939" s="6">
        <f t="shared" si="189"/>
        <v>0.25077796993493617</v>
      </c>
      <c r="AF939" s="6">
        <f t="shared" si="180"/>
        <v>0.23876859266231007</v>
      </c>
    </row>
    <row r="940" spans="1:32" x14ac:dyDescent="0.25">
      <c r="A940" s="1">
        <v>44097</v>
      </c>
      <c r="B940" s="3">
        <v>151.179993</v>
      </c>
      <c r="C940" s="5">
        <v>48.209999000000003</v>
      </c>
      <c r="D940" s="3">
        <v>92.739998</v>
      </c>
      <c r="E940" s="3">
        <v>1409.3900149999999</v>
      </c>
      <c r="F940" s="6">
        <f t="shared" si="181"/>
        <v>-3.5841899824453516E-2</v>
      </c>
      <c r="G940" s="6">
        <f t="shared" si="181"/>
        <v>-2.9198570277889524E-2</v>
      </c>
      <c r="H940" s="6">
        <f t="shared" si="181"/>
        <v>-1.6229967632225617E-2</v>
      </c>
      <c r="I940" s="6">
        <f t="shared" si="177"/>
        <v>-3.4545308918528916E-2</v>
      </c>
      <c r="J940" s="3" cm="1">
        <f t="array" ref="J940">B940*INDEX(AJ$3:AJ$7,2022-YEAR($A940))/1000000</f>
        <v>85.965479419589997</v>
      </c>
      <c r="K940" s="3" cm="1">
        <f t="array" ref="K940">C940*INDEX(AK$3:AK$7,2022-YEAR($A940))/1000000</f>
        <v>207.061945705</v>
      </c>
      <c r="L940" s="3" cm="1">
        <f t="array" ref="L940">D940*INDEX(AL$3:AL$7,2022-YEAR($A940))/1000000</f>
        <v>285.86176983519999</v>
      </c>
      <c r="M940" s="3" cm="1">
        <f t="array" ref="M940">E940*INDEX(AM$3:AM$7,2022-YEAR($A940))/1000000</f>
        <v>959.53527245223995</v>
      </c>
      <c r="N940" s="3"/>
      <c r="O940" s="8">
        <v>44097</v>
      </c>
      <c r="P940" s="7">
        <f t="shared" si="182"/>
        <v>1320310.1791733091</v>
      </c>
      <c r="Q940" s="7">
        <f t="shared" si="178"/>
        <v>1282234.0128539174</v>
      </c>
      <c r="R940" s="6">
        <f t="shared" si="179"/>
        <v>5.8875648177671991E-3</v>
      </c>
      <c r="S940" s="9">
        <f t="shared" si="183"/>
        <v>0</v>
      </c>
      <c r="T940" s="7">
        <f t="shared" si="184"/>
        <v>321135.69436604605</v>
      </c>
      <c r="U940" s="7">
        <f t="shared" si="185"/>
        <v>352821.17503081542</v>
      </c>
      <c r="V940" s="7">
        <f t="shared" si="186"/>
        <v>331104.7064175143</v>
      </c>
      <c r="W940" s="7">
        <f t="shared" si="187"/>
        <v>315248.60335893347</v>
      </c>
      <c r="X940" s="7">
        <f t="shared" si="188"/>
        <v>309625.58097852196</v>
      </c>
      <c r="Y940" s="7">
        <f t="shared" si="188"/>
        <v>342519.30115615058</v>
      </c>
      <c r="Z940" s="7">
        <f t="shared" si="188"/>
        <v>325730.88774948049</v>
      </c>
      <c r="AA940" s="7">
        <f t="shared" si="188"/>
        <v>304358.24296976434</v>
      </c>
      <c r="AB940" s="7" cm="1">
        <f t="array" ref="AB940">SUM(ABS(T940:W940-X939:AA939))</f>
        <v>0</v>
      </c>
      <c r="AC940" s="6">
        <f t="shared" si="189"/>
        <v>0.24147353593387874</v>
      </c>
      <c r="AD940" s="6">
        <f t="shared" si="189"/>
        <v>0.26712698128619461</v>
      </c>
      <c r="AE940" s="6">
        <f t="shared" si="189"/>
        <v>0.25403388498834839</v>
      </c>
      <c r="AF940" s="6">
        <f t="shared" si="180"/>
        <v>0.23736559779157826</v>
      </c>
    </row>
    <row r="941" spans="1:32" x14ac:dyDescent="0.25">
      <c r="A941" s="1">
        <v>44098</v>
      </c>
      <c r="B941" s="3">
        <v>146.050003</v>
      </c>
      <c r="C941" s="5">
        <v>48.700001</v>
      </c>
      <c r="D941" s="3">
        <v>92.660004000000001</v>
      </c>
      <c r="E941" s="3">
        <v>1422.8599850000001</v>
      </c>
      <c r="F941" s="6">
        <f t="shared" si="181"/>
        <v>-3.3932995353426088E-2</v>
      </c>
      <c r="G941" s="6">
        <f t="shared" si="181"/>
        <v>1.0163908113750342E-2</v>
      </c>
      <c r="H941" s="6">
        <f t="shared" si="181"/>
        <v>-8.6256201989565184E-4</v>
      </c>
      <c r="I941" s="6">
        <f t="shared" si="177"/>
        <v>9.5573048316226483E-3</v>
      </c>
      <c r="J941" s="3" cm="1">
        <f t="array" ref="J941">B941*INDEX(AJ$3:AJ$7,2022-YEAR($A941))/1000000</f>
        <v>83.04841320589</v>
      </c>
      <c r="K941" s="3" cm="1">
        <f t="array" ref="K941">C941*INDEX(AK$3:AK$7,2022-YEAR($A941))/1000000</f>
        <v>209.16650429499998</v>
      </c>
      <c r="L941" s="3" cm="1">
        <f t="array" ref="L941">D941*INDEX(AL$3:AL$7,2022-YEAR($A941))/1000000</f>
        <v>285.6151963296</v>
      </c>
      <c r="M941" s="3" cm="1">
        <f t="array" ref="M941">E941*INDEX(AM$3:AM$7,2022-YEAR($A941))/1000000</f>
        <v>968.70584354775997</v>
      </c>
      <c r="N941" s="3"/>
      <c r="O941" s="8">
        <v>44098</v>
      </c>
      <c r="P941" s="7">
        <f t="shared" si="182"/>
        <v>1282234.0128539174</v>
      </c>
      <c r="Q941" s="7">
        <f t="shared" si="178"/>
        <v>1277836.7055710079</v>
      </c>
      <c r="R941" s="6">
        <f t="shared" si="179"/>
        <v>-2.8838803881094388E-2</v>
      </c>
      <c r="S941" s="9">
        <f t="shared" si="183"/>
        <v>0</v>
      </c>
      <c r="T941" s="7">
        <f t="shared" si="184"/>
        <v>309625.58097852196</v>
      </c>
      <c r="U941" s="7">
        <f t="shared" si="185"/>
        <v>342519.30115615058</v>
      </c>
      <c r="V941" s="7">
        <f t="shared" si="186"/>
        <v>325730.88774948049</v>
      </c>
      <c r="W941" s="7">
        <f t="shared" si="187"/>
        <v>304358.24296976434</v>
      </c>
      <c r="X941" s="7">
        <f t="shared" si="188"/>
        <v>299119.05757787591</v>
      </c>
      <c r="Y941" s="7">
        <f t="shared" si="188"/>
        <v>346000.6358602877</v>
      </c>
      <c r="Z941" s="7">
        <f t="shared" si="188"/>
        <v>325449.92465700093</v>
      </c>
      <c r="AA941" s="7">
        <f t="shared" si="188"/>
        <v>307267.08747584344</v>
      </c>
      <c r="AB941" s="7" cm="1">
        <f t="array" ref="AB941">SUM(ABS(T941:W941-X940:AA940))</f>
        <v>0</v>
      </c>
      <c r="AC941" s="6">
        <f t="shared" si="189"/>
        <v>0.23408238022417194</v>
      </c>
      <c r="AD941" s="6">
        <f t="shared" si="189"/>
        <v>0.27077061908757388</v>
      </c>
      <c r="AE941" s="6">
        <f t="shared" si="189"/>
        <v>0.25468819547766236</v>
      </c>
      <c r="AF941" s="6">
        <f t="shared" si="180"/>
        <v>0.24045880521059187</v>
      </c>
    </row>
    <row r="942" spans="1:32" x14ac:dyDescent="0.25">
      <c r="A942" s="1">
        <v>44099</v>
      </c>
      <c r="B942" s="3">
        <v>156.029999</v>
      </c>
      <c r="C942" s="5">
        <v>48.720001000000003</v>
      </c>
      <c r="D942" s="3">
        <v>93.470000999999996</v>
      </c>
      <c r="E942" s="3">
        <v>1439.0600589999999</v>
      </c>
      <c r="F942" s="6">
        <f t="shared" si="181"/>
        <v>6.8332733960984493E-2</v>
      </c>
      <c r="G942" s="6">
        <f t="shared" si="181"/>
        <v>4.1067760963708899E-4</v>
      </c>
      <c r="H942" s="6">
        <f t="shared" si="181"/>
        <v>8.7416033351346289E-3</v>
      </c>
      <c r="I942" s="6">
        <f t="shared" si="177"/>
        <v>1.1385571434142205E-2</v>
      </c>
      <c r="J942" s="3" cm="1">
        <f t="array" ref="J942">B942*INDEX(AJ$3:AJ$7,2022-YEAR($A942))/1000000</f>
        <v>88.723338331370002</v>
      </c>
      <c r="K942" s="3" cm="1">
        <f t="array" ref="K942">C942*INDEX(AK$3:AK$7,2022-YEAR($A942))/1000000</f>
        <v>209.25240429500002</v>
      </c>
      <c r="L942" s="3" cm="1">
        <f t="array" ref="L942">D942*INDEX(AL$3:AL$7,2022-YEAR($A942))/1000000</f>
        <v>288.11193108239996</v>
      </c>
      <c r="M942" s="3" cm="1">
        <f t="array" ref="M942">E942*INDEX(AM$3:AM$7,2022-YEAR($A942))/1000000</f>
        <v>979.73511312814389</v>
      </c>
      <c r="N942" s="3"/>
      <c r="O942" s="8">
        <v>44099</v>
      </c>
      <c r="P942" s="7">
        <f t="shared" si="182"/>
        <v>1277836.7055710079</v>
      </c>
      <c r="Q942" s="7">
        <f t="shared" si="178"/>
        <v>1304761.7887898234</v>
      </c>
      <c r="R942" s="6">
        <f t="shared" si="179"/>
        <v>-3.429410886646389E-3</v>
      </c>
      <c r="S942" s="9">
        <f t="shared" si="183"/>
        <v>0</v>
      </c>
      <c r="T942" s="7">
        <f t="shared" si="184"/>
        <v>299119.05757787591</v>
      </c>
      <c r="U942" s="7">
        <f t="shared" si="185"/>
        <v>346000.6358602877</v>
      </c>
      <c r="V942" s="7">
        <f t="shared" si="186"/>
        <v>325449.92465700093</v>
      </c>
      <c r="W942" s="7">
        <f t="shared" si="187"/>
        <v>307267.08747584344</v>
      </c>
      <c r="X942" s="7">
        <f t="shared" si="188"/>
        <v>319558.68056200532</v>
      </c>
      <c r="Y942" s="7">
        <f t="shared" si="188"/>
        <v>346142.73057435575</v>
      </c>
      <c r="Z942" s="7">
        <f t="shared" si="188"/>
        <v>328294.8788038019</v>
      </c>
      <c r="AA942" s="7">
        <f t="shared" si="188"/>
        <v>310765.49884966045</v>
      </c>
      <c r="AB942" s="7" cm="1">
        <f t="array" ref="AB942">SUM(ABS(T942:W942-X941:AA941))</f>
        <v>0</v>
      </c>
      <c r="AC942" s="6">
        <f t="shared" si="189"/>
        <v>0.24491725869623945</v>
      </c>
      <c r="AD942" s="6">
        <f t="shared" si="189"/>
        <v>0.26529189737799247</v>
      </c>
      <c r="AE942" s="6">
        <f t="shared" si="189"/>
        <v>0.25161288568106976</v>
      </c>
      <c r="AF942" s="6">
        <f t="shared" si="180"/>
        <v>0.23817795824469831</v>
      </c>
    </row>
    <row r="943" spans="1:32" x14ac:dyDescent="0.25">
      <c r="A943" s="1">
        <v>44102</v>
      </c>
      <c r="B943" s="3">
        <v>166.08000200000001</v>
      </c>
      <c r="C943" s="5">
        <v>49.279998999999997</v>
      </c>
      <c r="D943" s="3">
        <v>96.160004000000001</v>
      </c>
      <c r="E943" s="3">
        <v>1458.660034</v>
      </c>
      <c r="F943" s="6">
        <f t="shared" si="181"/>
        <v>6.4410709891756124E-2</v>
      </c>
      <c r="G943" s="6">
        <f t="shared" si="181"/>
        <v>1.1494211586736025E-2</v>
      </c>
      <c r="H943" s="6">
        <f t="shared" si="181"/>
        <v>2.8779319259876868E-2</v>
      </c>
      <c r="I943" s="6">
        <f t="shared" si="177"/>
        <v>1.3619984014857645E-2</v>
      </c>
      <c r="J943" s="3" cm="1">
        <f t="array" ref="J943">B943*INDEX(AJ$3:AJ$7,2022-YEAR($A943))/1000000</f>
        <v>94.438071537260015</v>
      </c>
      <c r="K943" s="3" cm="1">
        <f t="array" ref="K943">C943*INDEX(AK$3:AK$7,2022-YEAR($A943))/1000000</f>
        <v>211.65759570499998</v>
      </c>
      <c r="L943" s="3" cm="1">
        <f t="array" ref="L943">D943*INDEX(AL$3:AL$7,2022-YEAR($A943))/1000000</f>
        <v>296.40359632959996</v>
      </c>
      <c r="M943" s="3" cm="1">
        <f t="array" ref="M943">E943*INDEX(AM$3:AM$7,2022-YEAR($A943))/1000000</f>
        <v>993.07908970774395</v>
      </c>
      <c r="N943" s="3"/>
      <c r="O943" s="8">
        <v>44102</v>
      </c>
      <c r="P943" s="7">
        <f t="shared" si="182"/>
        <v>1304761.7887898234</v>
      </c>
      <c r="Q943" s="7">
        <f t="shared" si="178"/>
        <v>1343004.1522965061</v>
      </c>
      <c r="R943" s="6">
        <f t="shared" si="179"/>
        <v>2.1070832526119965E-2</v>
      </c>
      <c r="S943" s="9">
        <f t="shared" si="183"/>
        <v>0</v>
      </c>
      <c r="T943" s="7">
        <f t="shared" si="184"/>
        <v>319558.68056200532</v>
      </c>
      <c r="U943" s="7">
        <f t="shared" si="185"/>
        <v>346142.73057435575</v>
      </c>
      <c r="V943" s="7">
        <f t="shared" si="186"/>
        <v>328294.8788038019</v>
      </c>
      <c r="W943" s="7">
        <f t="shared" si="187"/>
        <v>310765.49884966045</v>
      </c>
      <c r="X943" s="7">
        <f t="shared" si="188"/>
        <v>340141.68202907703</v>
      </c>
      <c r="Y943" s="7">
        <f t="shared" si="188"/>
        <v>350121.36835878796</v>
      </c>
      <c r="Z943" s="7">
        <f t="shared" si="188"/>
        <v>337742.98193227907</v>
      </c>
      <c r="AA943" s="7">
        <f t="shared" si="188"/>
        <v>314998.1199763621</v>
      </c>
      <c r="AB943" s="7" cm="1">
        <f t="array" ref="AB943">SUM(ABS(T943:W943-X942:AA942))</f>
        <v>0</v>
      </c>
      <c r="AC943" s="6">
        <f t="shared" si="189"/>
        <v>0.25326927057332072</v>
      </c>
      <c r="AD943" s="6">
        <f t="shared" si="189"/>
        <v>0.26070013838757572</v>
      </c>
      <c r="AE943" s="6">
        <f t="shared" si="189"/>
        <v>0.25148320007406261</v>
      </c>
      <c r="AF943" s="6">
        <f t="shared" si="180"/>
        <v>0.23454739096504101</v>
      </c>
    </row>
    <row r="944" spans="1:32" x14ac:dyDescent="0.25">
      <c r="A944" s="1">
        <v>44103</v>
      </c>
      <c r="B944" s="3">
        <v>163.60000600000001</v>
      </c>
      <c r="C944" s="5">
        <v>48.919998</v>
      </c>
      <c r="D944" s="3">
        <v>95.349997999999999</v>
      </c>
      <c r="E944" s="3">
        <v>1466.0200199999999</v>
      </c>
      <c r="F944" s="6">
        <f t="shared" si="181"/>
        <v>-1.4932538355821978E-2</v>
      </c>
      <c r="G944" s="6">
        <f t="shared" si="181"/>
        <v>-7.3052152456414277E-3</v>
      </c>
      <c r="H944" s="6">
        <f t="shared" si="181"/>
        <v>-8.4235229441130821E-3</v>
      </c>
      <c r="I944" s="6">
        <f t="shared" si="177"/>
        <v>5.0457171845703641E-3</v>
      </c>
      <c r="J944" s="3" cm="1">
        <f t="array" ref="J944">B944*INDEX(AJ$3:AJ$7,2022-YEAR($A944))/1000000</f>
        <v>93.027871411779998</v>
      </c>
      <c r="K944" s="3" cm="1">
        <f t="array" ref="K944">C944*INDEX(AK$3:AK$7,2022-YEAR($A944))/1000000</f>
        <v>210.11139141000001</v>
      </c>
      <c r="L944" s="3" cm="1">
        <f t="array" ref="L944">D944*INDEX(AL$3:AL$7,2022-YEAR($A944))/1000000</f>
        <v>293.90683383520002</v>
      </c>
      <c r="M944" s="3" cm="1">
        <f t="array" ref="M944">E944*INDEX(AM$3:AM$7,2022-YEAR($A944))/1000000</f>
        <v>998.08988593632</v>
      </c>
      <c r="N944" s="3"/>
      <c r="O944" s="8">
        <v>44103</v>
      </c>
      <c r="P944" s="7">
        <f t="shared" si="182"/>
        <v>1343004.1522965061</v>
      </c>
      <c r="Q944" s="7">
        <f t="shared" si="178"/>
        <v>1334111.6672947861</v>
      </c>
      <c r="R944" s="6">
        <f t="shared" si="179"/>
        <v>2.9309843248975564E-2</v>
      </c>
      <c r="S944" s="9">
        <f t="shared" si="183"/>
        <v>0</v>
      </c>
      <c r="T944" s="7">
        <f t="shared" si="184"/>
        <v>340141.68202907703</v>
      </c>
      <c r="U944" s="7">
        <f t="shared" si="185"/>
        <v>350121.36835878796</v>
      </c>
      <c r="V944" s="7">
        <f t="shared" si="186"/>
        <v>337742.98193227907</v>
      </c>
      <c r="W944" s="7">
        <f t="shared" si="187"/>
        <v>314998.1199763621</v>
      </c>
      <c r="X944" s="7">
        <f t="shared" si="188"/>
        <v>335062.50331576401</v>
      </c>
      <c r="Y944" s="7">
        <f t="shared" si="188"/>
        <v>347563.65640082851</v>
      </c>
      <c r="Z944" s="7">
        <f t="shared" si="188"/>
        <v>334897.99617475935</v>
      </c>
      <c r="AA944" s="7">
        <f t="shared" si="188"/>
        <v>316587.51140343421</v>
      </c>
      <c r="AB944" s="7" cm="1">
        <f t="array" ref="AB944">SUM(ABS(T944:W944-X943:AA943))</f>
        <v>0</v>
      </c>
      <c r="AC944" s="6">
        <f t="shared" si="189"/>
        <v>0.25115026839933063</v>
      </c>
      <c r="AD944" s="6">
        <f t="shared" si="189"/>
        <v>0.26052066324072604</v>
      </c>
      <c r="AE944" s="6">
        <f t="shared" si="189"/>
        <v>0.25102696002489877</v>
      </c>
      <c r="AF944" s="6">
        <f t="shared" si="180"/>
        <v>0.23730210833504453</v>
      </c>
    </row>
    <row r="945" spans="1:32" x14ac:dyDescent="0.25">
      <c r="A945" s="1">
        <v>44104</v>
      </c>
      <c r="B945" s="3">
        <v>165.259995</v>
      </c>
      <c r="C945" s="5">
        <v>49.369999</v>
      </c>
      <c r="D945" s="3">
        <v>96.269997000000004</v>
      </c>
      <c r="E945" s="3">
        <v>1465.599976</v>
      </c>
      <c r="F945" s="6">
        <f t="shared" si="181"/>
        <v>1.0146631657214078E-2</v>
      </c>
      <c r="G945" s="6">
        <f t="shared" si="181"/>
        <v>9.198712559227884E-3</v>
      </c>
      <c r="H945" s="6">
        <f t="shared" si="181"/>
        <v>9.6486525358920883E-3</v>
      </c>
      <c r="I945" s="6">
        <f t="shared" si="177"/>
        <v>-2.8651996171236149E-4</v>
      </c>
      <c r="J945" s="3" cm="1">
        <f t="array" ref="J945">B945*INDEX(AJ$3:AJ$7,2022-YEAR($A945))/1000000</f>
        <v>93.97179095685</v>
      </c>
      <c r="K945" s="3" cm="1">
        <f t="array" ref="K945">C945*INDEX(AK$3:AK$7,2022-YEAR($A945))/1000000</f>
        <v>212.04414570500001</v>
      </c>
      <c r="L945" s="3" cm="1">
        <f t="array" ref="L945">D945*INDEX(AL$3:AL$7,2022-YEAR($A945))/1000000</f>
        <v>296.74263875279996</v>
      </c>
      <c r="M945" s="3" cm="1">
        <f t="array" ref="M945">E945*INDEX(AM$3:AM$7,2022-YEAR($A945))/1000000</f>
        <v>997.80391326041604</v>
      </c>
      <c r="N945" s="3"/>
      <c r="O945" s="8">
        <v>44104</v>
      </c>
      <c r="P945" s="7">
        <f t="shared" si="182"/>
        <v>1334111.6672947861</v>
      </c>
      <c r="Q945" s="7">
        <f t="shared" si="178"/>
        <v>1343849.1670277514</v>
      </c>
      <c r="R945" s="6">
        <f t="shared" si="179"/>
        <v>-6.6213384273712261E-3</v>
      </c>
      <c r="S945" s="9">
        <f t="shared" si="183"/>
        <v>0</v>
      </c>
      <c r="T945" s="7">
        <f t="shared" si="184"/>
        <v>335062.50331576401</v>
      </c>
      <c r="U945" s="7">
        <f t="shared" si="185"/>
        <v>347563.65640082851</v>
      </c>
      <c r="V945" s="7">
        <f t="shared" si="186"/>
        <v>334897.99617475935</v>
      </c>
      <c r="W945" s="7">
        <f t="shared" si="187"/>
        <v>316587.51140343421</v>
      </c>
      <c r="X945" s="7">
        <f t="shared" si="188"/>
        <v>338462.25911905308</v>
      </c>
      <c r="Y945" s="7">
        <f t="shared" si="188"/>
        <v>350760.79457209399</v>
      </c>
      <c r="Z945" s="7">
        <f t="shared" si="188"/>
        <v>338129.31057481613</v>
      </c>
      <c r="AA945" s="7">
        <f t="shared" si="188"/>
        <v>316496.80276178831</v>
      </c>
      <c r="AB945" s="7" cm="1">
        <f t="array" ref="AB945">SUM(ABS(T945:W945-X944:AA944))</f>
        <v>0</v>
      </c>
      <c r="AC945" s="6">
        <f t="shared" si="189"/>
        <v>0.2518603035396037</v>
      </c>
      <c r="AD945" s="6">
        <f t="shared" si="189"/>
        <v>0.26101202663085071</v>
      </c>
      <c r="AE945" s="6">
        <f t="shared" si="189"/>
        <v>0.25161254616295309</v>
      </c>
      <c r="AF945" s="6">
        <f t="shared" si="180"/>
        <v>0.23551512366659258</v>
      </c>
    </row>
    <row r="946" spans="1:32" x14ac:dyDescent="0.25">
      <c r="A946" s="1">
        <v>44105</v>
      </c>
      <c r="B946" s="3">
        <v>167.86000100000001</v>
      </c>
      <c r="C946" s="5">
        <v>49.18</v>
      </c>
      <c r="D946" s="3">
        <v>96.970000999999996</v>
      </c>
      <c r="E946" s="3">
        <v>1487.900024</v>
      </c>
      <c r="F946" s="6">
        <f t="shared" si="181"/>
        <v>1.5732821485320736E-2</v>
      </c>
      <c r="G946" s="6">
        <f t="shared" si="181"/>
        <v>-3.84847080916495E-3</v>
      </c>
      <c r="H946" s="6">
        <f t="shared" si="181"/>
        <v>7.2712581470215643E-3</v>
      </c>
      <c r="I946" s="6">
        <f t="shared" si="177"/>
        <v>1.5215644353967939E-2</v>
      </c>
      <c r="J946" s="3" cm="1">
        <f t="array" ref="J946">B946*INDEX(AJ$3:AJ$7,2022-YEAR($A946))/1000000</f>
        <v>95.450232368630012</v>
      </c>
      <c r="K946" s="3" cm="1">
        <f t="array" ref="K946">C946*INDEX(AK$3:AK$7,2022-YEAR($A946))/1000000</f>
        <v>211.22810000000001</v>
      </c>
      <c r="L946" s="3" cm="1">
        <f t="array" ref="L946">D946*INDEX(AL$3:AL$7,2022-YEAR($A946))/1000000</f>
        <v>298.90033108239999</v>
      </c>
      <c r="M946" s="3" cm="1">
        <f t="array" ref="M946">E946*INDEX(AM$3:AM$7,2022-YEAR($A946))/1000000</f>
        <v>1012.986142739584</v>
      </c>
      <c r="N946" s="3"/>
      <c r="O946" s="8">
        <v>44105</v>
      </c>
      <c r="P946" s="7">
        <f t="shared" si="182"/>
        <v>1343849.1670277514</v>
      </c>
      <c r="Q946" s="7">
        <f t="shared" si="178"/>
        <v>1355396.6120157032</v>
      </c>
      <c r="R946" s="6">
        <f t="shared" si="179"/>
        <v>7.2988640843762997E-3</v>
      </c>
      <c r="S946" s="9">
        <f t="shared" si="183"/>
        <v>1</v>
      </c>
      <c r="T946" s="7">
        <f t="shared" si="184"/>
        <v>335962.29175693786</v>
      </c>
      <c r="U946" s="7">
        <f t="shared" si="185"/>
        <v>335962.29175693786</v>
      </c>
      <c r="V946" s="7">
        <f t="shared" si="186"/>
        <v>335962.29175693786</v>
      </c>
      <c r="W946" s="7">
        <f t="shared" si="187"/>
        <v>335962.29175693786</v>
      </c>
      <c r="X946" s="7">
        <f t="shared" si="188"/>
        <v>341247.92651894904</v>
      </c>
      <c r="Y946" s="7">
        <f t="shared" si="188"/>
        <v>334669.35068413115</v>
      </c>
      <c r="Z946" s="7">
        <f t="shared" si="188"/>
        <v>338405.16030796751</v>
      </c>
      <c r="AA946" s="7">
        <f t="shared" si="188"/>
        <v>341074.17450465547</v>
      </c>
      <c r="AB946" s="7" cm="1">
        <f t="array" ref="AB946">SUM(ABS(T946:W946-X945:AA945))</f>
        <v>38930.977990299172</v>
      </c>
      <c r="AC946" s="6">
        <f t="shared" si="189"/>
        <v>0.25176979453376075</v>
      </c>
      <c r="AD946" s="6">
        <f t="shared" si="189"/>
        <v>0.2469161776835353</v>
      </c>
      <c r="AE946" s="6">
        <f t="shared" si="189"/>
        <v>0.24967242599544498</v>
      </c>
      <c r="AF946" s="6">
        <f t="shared" si="180"/>
        <v>0.25164160178725892</v>
      </c>
    </row>
    <row r="947" spans="1:32" x14ac:dyDescent="0.25">
      <c r="A947" s="1">
        <v>44106</v>
      </c>
      <c r="B947" s="3">
        <v>168.08000200000001</v>
      </c>
      <c r="C947" s="5">
        <v>49.360000999999997</v>
      </c>
      <c r="D947" s="3">
        <v>97.889999000000003</v>
      </c>
      <c r="E947" s="3">
        <v>1455.599976</v>
      </c>
      <c r="F947" s="6">
        <f t="shared" si="181"/>
        <v>1.3106219390526253E-3</v>
      </c>
      <c r="G947" s="6">
        <f t="shared" si="181"/>
        <v>3.6600447336314623E-3</v>
      </c>
      <c r="H947" s="6">
        <f t="shared" si="181"/>
        <v>9.4874496288805954E-3</v>
      </c>
      <c r="I947" s="6">
        <f t="shared" si="177"/>
        <v>-2.170848005846937E-2</v>
      </c>
      <c r="J947" s="3" cm="1">
        <f t="array" ref="J947">B947*INDEX(AJ$3:AJ$7,2022-YEAR($A947))/1000000</f>
        <v>95.575331537260013</v>
      </c>
      <c r="K947" s="3" cm="1">
        <f t="array" ref="K947">C947*INDEX(AK$3:AK$7,2022-YEAR($A947))/1000000</f>
        <v>212.00120429499998</v>
      </c>
      <c r="L947" s="3" cm="1">
        <f t="array" ref="L947">D947*INDEX(AL$3:AL$7,2022-YEAR($A947))/1000000</f>
        <v>301.73613291760006</v>
      </c>
      <c r="M947" s="3" cm="1">
        <f t="array" ref="M947">E947*INDEX(AM$3:AM$7,2022-YEAR($A947))/1000000</f>
        <v>990.995753260416</v>
      </c>
      <c r="N947" s="3"/>
      <c r="O947" s="8">
        <v>44106</v>
      </c>
      <c r="P947" s="7">
        <f t="shared" si="182"/>
        <v>1355396.6120157032</v>
      </c>
      <c r="Q947" s="7">
        <f t="shared" si="178"/>
        <v>1352875.1638262165</v>
      </c>
      <c r="R947" s="6">
        <f t="shared" si="179"/>
        <v>8.5928132942865165E-3</v>
      </c>
      <c r="S947" s="9">
        <f t="shared" si="183"/>
        <v>0</v>
      </c>
      <c r="T947" s="7">
        <f t="shared" si="184"/>
        <v>341247.92651894904</v>
      </c>
      <c r="U947" s="7">
        <f t="shared" si="185"/>
        <v>334669.35068413115</v>
      </c>
      <c r="V947" s="7">
        <f t="shared" si="186"/>
        <v>338405.16030796751</v>
      </c>
      <c r="W947" s="7">
        <f t="shared" si="187"/>
        <v>341074.17450465547</v>
      </c>
      <c r="X947" s="7">
        <f t="shared" si="188"/>
        <v>341695.17353810096</v>
      </c>
      <c r="Y947" s="7">
        <f t="shared" si="188"/>
        <v>335894.25547861046</v>
      </c>
      <c r="Z947" s="7">
        <f t="shared" si="188"/>
        <v>341615.76222054265</v>
      </c>
      <c r="AA947" s="7">
        <f t="shared" si="188"/>
        <v>333669.97258896229</v>
      </c>
      <c r="AB947" s="7" cm="1">
        <f t="array" ref="AB947">SUM(ABS(T947:W947-X946:AA946))</f>
        <v>0</v>
      </c>
      <c r="AC947" s="6">
        <f t="shared" si="189"/>
        <v>0.25256962554602225</v>
      </c>
      <c r="AD947" s="6">
        <f t="shared" si="189"/>
        <v>0.2482817812462686</v>
      </c>
      <c r="AE947" s="6">
        <f t="shared" si="189"/>
        <v>0.25251092736034947</v>
      </c>
      <c r="AF947" s="6">
        <f t="shared" si="180"/>
        <v>0.24663766584735963</v>
      </c>
    </row>
    <row r="948" spans="1:32" x14ac:dyDescent="0.25">
      <c r="A948" s="1">
        <v>44109</v>
      </c>
      <c r="B948" s="3">
        <v>171.199997</v>
      </c>
      <c r="C948" s="5">
        <v>49.380001</v>
      </c>
      <c r="D948" s="3">
        <v>99.040001000000004</v>
      </c>
      <c r="E948" s="3">
        <v>1482.829956</v>
      </c>
      <c r="F948" s="6">
        <f t="shared" si="181"/>
        <v>1.8562559274600599E-2</v>
      </c>
      <c r="G948" s="6">
        <f t="shared" si="181"/>
        <v>4.0518637752873232E-4</v>
      </c>
      <c r="H948" s="6">
        <f t="shared" si="181"/>
        <v>1.1747900824883972E-2</v>
      </c>
      <c r="I948" s="6">
        <f t="shared" si="177"/>
        <v>1.8707048948178873E-2</v>
      </c>
      <c r="J948" s="3" cm="1">
        <f t="array" ref="J948">B948*INDEX(AJ$3:AJ$7,2022-YEAR($A948))/1000000</f>
        <v>97.349454294110004</v>
      </c>
      <c r="K948" s="3" cm="1">
        <f t="array" ref="K948">C948*INDEX(AK$3:AK$7,2022-YEAR($A948))/1000000</f>
        <v>212.08710429499999</v>
      </c>
      <c r="L948" s="3" cm="1">
        <f t="array" ref="L948">D948*INDEX(AL$3:AL$7,2022-YEAR($A948))/1000000</f>
        <v>305.28089908240003</v>
      </c>
      <c r="M948" s="3" cm="1">
        <f t="array" ref="M948">E948*INDEX(AM$3:AM$7,2022-YEAR($A948))/1000000</f>
        <v>1009.534359324096</v>
      </c>
      <c r="N948" s="3"/>
      <c r="O948" s="8">
        <v>44109</v>
      </c>
      <c r="P948" s="7">
        <f t="shared" si="182"/>
        <v>1352875.1638262165</v>
      </c>
      <c r="Q948" s="7">
        <f t="shared" si="178"/>
        <v>1369609.2491200157</v>
      </c>
      <c r="R948" s="6">
        <f t="shared" si="179"/>
        <v>-1.8603028568420221E-3</v>
      </c>
      <c r="S948" s="9">
        <f t="shared" si="183"/>
        <v>0</v>
      </c>
      <c r="T948" s="7">
        <f t="shared" si="184"/>
        <v>341695.17353810096</v>
      </c>
      <c r="U948" s="7">
        <f t="shared" si="185"/>
        <v>335894.25547861046</v>
      </c>
      <c r="V948" s="7">
        <f t="shared" si="186"/>
        <v>341615.76222054265</v>
      </c>
      <c r="W948" s="7">
        <f t="shared" si="187"/>
        <v>333669.97258896229</v>
      </c>
      <c r="X948" s="7">
        <f t="shared" si="188"/>
        <v>348037.91045074689</v>
      </c>
      <c r="Y948" s="7">
        <f t="shared" si="188"/>
        <v>336030.35525522055</v>
      </c>
      <c r="Z948" s="7">
        <f t="shared" si="188"/>
        <v>345629.03031532676</v>
      </c>
      <c r="AA948" s="7">
        <f t="shared" si="188"/>
        <v>339911.95309872151</v>
      </c>
      <c r="AB948" s="7" cm="1">
        <f t="array" ref="AB948">SUM(ABS(T948:W948-X947:AA947))</f>
        <v>0</v>
      </c>
      <c r="AC948" s="6">
        <f t="shared" si="189"/>
        <v>0.25411474891423513</v>
      </c>
      <c r="AD948" s="6">
        <f t="shared" si="189"/>
        <v>0.24534760952521503</v>
      </c>
      <c r="AE948" s="6">
        <f t="shared" si="189"/>
        <v>0.2523559405994053</v>
      </c>
      <c r="AF948" s="6">
        <f t="shared" si="180"/>
        <v>0.24818170096114459</v>
      </c>
    </row>
    <row r="949" spans="1:32" x14ac:dyDescent="0.25">
      <c r="A949" s="1">
        <v>44110</v>
      </c>
      <c r="B949" s="3">
        <v>159.53999300000001</v>
      </c>
      <c r="C949" s="5">
        <v>48.939999</v>
      </c>
      <c r="D949" s="3">
        <v>98.019997000000004</v>
      </c>
      <c r="E949" s="3">
        <v>1451.0200199999999</v>
      </c>
      <c r="F949" s="6">
        <f t="shared" si="181"/>
        <v>-6.8107501193472531E-2</v>
      </c>
      <c r="G949" s="6">
        <f t="shared" si="181"/>
        <v>-8.9105303987336848E-3</v>
      </c>
      <c r="H949" s="6">
        <f t="shared" si="181"/>
        <v>-1.0298909427515102E-2</v>
      </c>
      <c r="I949" s="6">
        <f t="shared" si="177"/>
        <v>-2.1452180589748071E-2</v>
      </c>
      <c r="J949" s="3" cm="1">
        <f t="array" ref="J949">B949*INDEX(AJ$3:AJ$7,2022-YEAR($A949))/1000000</f>
        <v>90.719226219590013</v>
      </c>
      <c r="K949" s="3" cm="1">
        <f t="array" ref="K949">C949*INDEX(AK$3:AK$7,2022-YEAR($A949))/1000000</f>
        <v>210.19729570500002</v>
      </c>
      <c r="L949" s="3" cm="1">
        <f t="array" ref="L949">D949*INDEX(AL$3:AL$7,2022-YEAR($A949))/1000000</f>
        <v>302.13683875279997</v>
      </c>
      <c r="M949" s="3" cm="1">
        <f t="array" ref="M949">E949*INDEX(AM$3:AM$7,2022-YEAR($A949))/1000000</f>
        <v>987.87764593631994</v>
      </c>
      <c r="N949" s="3"/>
      <c r="O949" s="8">
        <v>44110</v>
      </c>
      <c r="P949" s="7">
        <f t="shared" si="182"/>
        <v>1369609.2491200157</v>
      </c>
      <c r="Q949" s="7">
        <f t="shared" si="178"/>
        <v>1332059.5933419939</v>
      </c>
      <c r="R949" s="6">
        <f t="shared" si="179"/>
        <v>1.2369275260011081E-2</v>
      </c>
      <c r="S949" s="9">
        <f t="shared" si="183"/>
        <v>0</v>
      </c>
      <c r="T949" s="7">
        <f t="shared" si="184"/>
        <v>348037.91045074689</v>
      </c>
      <c r="U949" s="7">
        <f t="shared" si="185"/>
        <v>336030.35525522055</v>
      </c>
      <c r="V949" s="7">
        <f t="shared" si="186"/>
        <v>345629.03031532676</v>
      </c>
      <c r="W949" s="7">
        <f t="shared" si="187"/>
        <v>339911.95309872151</v>
      </c>
      <c r="X949" s="7">
        <f t="shared" si="188"/>
        <v>324333.91804934898</v>
      </c>
      <c r="Y949" s="7">
        <f t="shared" si="188"/>
        <v>333036.14655982162</v>
      </c>
      <c r="Z949" s="7">
        <f t="shared" si="188"/>
        <v>342069.42823658942</v>
      </c>
      <c r="AA949" s="7">
        <f t="shared" si="188"/>
        <v>332620.10049623379</v>
      </c>
      <c r="AB949" s="7" cm="1">
        <f t="array" ref="AB949">SUM(ABS(T949:W949-X948:AA948))</f>
        <v>0</v>
      </c>
      <c r="AC949" s="6">
        <f t="shared" si="189"/>
        <v>0.24348303910009775</v>
      </c>
      <c r="AD949" s="6">
        <f t="shared" si="189"/>
        <v>0.25001595140670085</v>
      </c>
      <c r="AE949" s="6">
        <f t="shared" si="189"/>
        <v>0.25679739100739035</v>
      </c>
      <c r="AF949" s="6">
        <f t="shared" si="180"/>
        <v>0.24970361848581102</v>
      </c>
    </row>
    <row r="950" spans="1:32" x14ac:dyDescent="0.25">
      <c r="A950" s="1">
        <v>44111</v>
      </c>
      <c r="B950" s="3">
        <v>164.61000100000001</v>
      </c>
      <c r="C950" s="5">
        <v>49.560001</v>
      </c>
      <c r="D950" s="3">
        <v>99.730002999999996</v>
      </c>
      <c r="E950" s="3">
        <v>1459.1400149999999</v>
      </c>
      <c r="F950" s="6">
        <f t="shared" si="181"/>
        <v>3.1778915773175376E-2</v>
      </c>
      <c r="G950" s="6">
        <f t="shared" si="181"/>
        <v>1.2668614889019603E-2</v>
      </c>
      <c r="H950" s="6">
        <f t="shared" si="181"/>
        <v>1.7445481048117051E-2</v>
      </c>
      <c r="I950" s="6">
        <f t="shared" si="177"/>
        <v>5.5960599358235719E-3</v>
      </c>
      <c r="J950" s="3" cm="1">
        <f t="array" ref="J950">B950*INDEX(AJ$3:AJ$7,2022-YEAR($A950))/1000000</f>
        <v>93.602184868630005</v>
      </c>
      <c r="K950" s="3" cm="1">
        <f t="array" ref="K950">C950*INDEX(AK$3:AK$7,2022-YEAR($A950))/1000000</f>
        <v>212.86020429499999</v>
      </c>
      <c r="L950" s="3" cm="1">
        <f t="array" ref="L950">D950*INDEX(AL$3:AL$7,2022-YEAR($A950))/1000000</f>
        <v>307.40776124720003</v>
      </c>
      <c r="M950" s="3" cm="1">
        <f t="array" ref="M950">E950*INDEX(AM$3:AM$7,2022-YEAR($A950))/1000000</f>
        <v>993.40586845224004</v>
      </c>
      <c r="N950" s="3"/>
      <c r="O950" s="8">
        <v>44111</v>
      </c>
      <c r="P950" s="7">
        <f t="shared" si="182"/>
        <v>1332059.5933419939</v>
      </c>
      <c r="Q950" s="7">
        <f t="shared" si="178"/>
        <v>1354414.6080366357</v>
      </c>
      <c r="R950" s="6">
        <f t="shared" si="179"/>
        <v>-2.7416327541704089E-2</v>
      </c>
      <c r="S950" s="9">
        <f t="shared" si="183"/>
        <v>0</v>
      </c>
      <c r="T950" s="7">
        <f t="shared" si="184"/>
        <v>324333.91804934898</v>
      </c>
      <c r="U950" s="7">
        <f t="shared" si="185"/>
        <v>333036.14655982162</v>
      </c>
      <c r="V950" s="7">
        <f t="shared" si="186"/>
        <v>342069.42823658942</v>
      </c>
      <c r="W950" s="7">
        <f t="shared" si="187"/>
        <v>332620.10049623379</v>
      </c>
      <c r="X950" s="7">
        <f t="shared" si="188"/>
        <v>334640.89831342327</v>
      </c>
      <c r="Y950" s="7">
        <f t="shared" si="188"/>
        <v>337255.25324471103</v>
      </c>
      <c r="Z950" s="7">
        <f t="shared" si="188"/>
        <v>348036.99396403111</v>
      </c>
      <c r="AA950" s="7">
        <f t="shared" si="188"/>
        <v>334481.46251447039</v>
      </c>
      <c r="AB950" s="7" cm="1">
        <f t="array" ref="AB950">SUM(ABS(T950:W950-X949:AA949))</f>
        <v>0</v>
      </c>
      <c r="AC950" s="6">
        <f t="shared" si="189"/>
        <v>0.24707419451014334</v>
      </c>
      <c r="AD950" s="6">
        <f t="shared" si="189"/>
        <v>0.24900444165586597</v>
      </c>
      <c r="AE950" s="6">
        <f t="shared" si="189"/>
        <v>0.25696488497606118</v>
      </c>
      <c r="AF950" s="6">
        <f t="shared" si="180"/>
        <v>0.24695647885792957</v>
      </c>
    </row>
    <row r="951" spans="1:32" x14ac:dyDescent="0.25">
      <c r="A951" s="1">
        <v>44112</v>
      </c>
      <c r="B951" s="3">
        <v>168</v>
      </c>
      <c r="C951" s="5">
        <v>50.459999000000003</v>
      </c>
      <c r="D951" s="3">
        <v>101.779999</v>
      </c>
      <c r="E951" s="3">
        <v>1483.4300539999999</v>
      </c>
      <c r="F951" s="6">
        <f t="shared" si="181"/>
        <v>2.059412538366967E-2</v>
      </c>
      <c r="G951" s="6">
        <f t="shared" si="181"/>
        <v>1.8159765573854791E-2</v>
      </c>
      <c r="H951" s="6">
        <f t="shared" si="181"/>
        <v>2.0555459122968411E-2</v>
      </c>
      <c r="I951" s="6">
        <f t="shared" si="177"/>
        <v>1.6646818502883631E-2</v>
      </c>
      <c r="J951" s="3" cm="1">
        <f t="array" ref="J951">B951*INDEX(AJ$3:AJ$7,2022-YEAR($A951))/1000000</f>
        <v>95.529839999999993</v>
      </c>
      <c r="K951" s="3" cm="1">
        <f t="array" ref="K951">C951*INDEX(AK$3:AK$7,2022-YEAR($A951))/1000000</f>
        <v>216.72569570500002</v>
      </c>
      <c r="L951" s="3" cm="1">
        <f t="array" ref="L951">D951*INDEX(AL$3:AL$7,2022-YEAR($A951))/1000000</f>
        <v>313.72666891760002</v>
      </c>
      <c r="M951" s="3" cm="1">
        <f t="array" ref="M951">E951*INDEX(AM$3:AM$7,2022-YEAR($A951))/1000000</f>
        <v>1009.942915644064</v>
      </c>
      <c r="N951" s="3"/>
      <c r="O951" s="8">
        <v>44112</v>
      </c>
      <c r="P951" s="7">
        <f t="shared" si="182"/>
        <v>1354414.6080366357</v>
      </c>
      <c r="Q951" s="7">
        <f t="shared" si="178"/>
        <v>1380152.8333942471</v>
      </c>
      <c r="R951" s="6">
        <f t="shared" si="179"/>
        <v>1.6782293229505862E-2</v>
      </c>
      <c r="S951" s="9">
        <f t="shared" si="183"/>
        <v>0</v>
      </c>
      <c r="T951" s="7">
        <f t="shared" si="184"/>
        <v>334640.89831342327</v>
      </c>
      <c r="U951" s="7">
        <f t="shared" si="185"/>
        <v>337255.25324471103</v>
      </c>
      <c r="V951" s="7">
        <f t="shared" si="186"/>
        <v>348036.99396403111</v>
      </c>
      <c r="W951" s="7">
        <f t="shared" si="187"/>
        <v>334481.46251447039</v>
      </c>
      <c r="X951" s="7">
        <f t="shared" si="188"/>
        <v>341532.53493179375</v>
      </c>
      <c r="Y951" s="7">
        <f t="shared" si="188"/>
        <v>343379.72958218597</v>
      </c>
      <c r="Z951" s="7">
        <f t="shared" si="188"/>
        <v>355191.05416673952</v>
      </c>
      <c r="AA951" s="7">
        <f t="shared" si="188"/>
        <v>340049.51471352787</v>
      </c>
      <c r="AB951" s="7" cm="1">
        <f t="array" ref="AB951">SUM(ABS(T951:W951-X950:AA950))</f>
        <v>0</v>
      </c>
      <c r="AC951" s="6">
        <f t="shared" si="189"/>
        <v>0.24745993825325385</v>
      </c>
      <c r="AD951" s="6">
        <f t="shared" si="189"/>
        <v>0.24879833687527411</v>
      </c>
      <c r="AE951" s="6">
        <f t="shared" si="189"/>
        <v>0.25735631994697905</v>
      </c>
      <c r="AF951" s="6">
        <f t="shared" si="180"/>
        <v>0.24638540492449298</v>
      </c>
    </row>
    <row r="952" spans="1:32" x14ac:dyDescent="0.25">
      <c r="A952" s="1">
        <v>44113</v>
      </c>
      <c r="B952" s="3">
        <v>167.33000200000001</v>
      </c>
      <c r="C952" s="5">
        <v>50.810001</v>
      </c>
      <c r="D952" s="3">
        <v>101.199997</v>
      </c>
      <c r="E952" s="3">
        <v>1510.4499510000001</v>
      </c>
      <c r="F952" s="6">
        <f t="shared" si="181"/>
        <v>-3.9880833333333365E-3</v>
      </c>
      <c r="G952" s="6">
        <f t="shared" si="181"/>
        <v>6.9362268516888204E-3</v>
      </c>
      <c r="H952" s="6">
        <f t="shared" si="181"/>
        <v>-5.6985852397188896E-3</v>
      </c>
      <c r="I952" s="6">
        <f t="shared" si="177"/>
        <v>1.8214473225173222E-2</v>
      </c>
      <c r="J952" s="3" cm="1">
        <f t="array" ref="J952">B952*INDEX(AJ$3:AJ$7,2022-YEAR($A952))/1000000</f>
        <v>95.14885903726001</v>
      </c>
      <c r="K952" s="3" cm="1">
        <f t="array" ref="K952">C952*INDEX(AK$3:AK$7,2022-YEAR($A952))/1000000</f>
        <v>218.22895429499999</v>
      </c>
      <c r="L952" s="3" cm="1">
        <f t="array" ref="L952">D952*INDEX(AL$3:AL$7,2022-YEAR($A952))/1000000</f>
        <v>311.93887075279997</v>
      </c>
      <c r="M952" s="3" cm="1">
        <f t="array" ref="M952">E952*INDEX(AM$3:AM$7,2022-YEAR($A952))/1000000</f>
        <v>1028.3384938400161</v>
      </c>
      <c r="N952" s="3"/>
      <c r="O952" s="8">
        <v>44113</v>
      </c>
      <c r="P952" s="7">
        <f t="shared" si="182"/>
        <v>1380152.8333942471</v>
      </c>
      <c r="Q952" s="7">
        <f t="shared" si="178"/>
        <v>1385342.269166976</v>
      </c>
      <c r="R952" s="6">
        <f t="shared" si="179"/>
        <v>1.9003210098953227E-2</v>
      </c>
      <c r="S952" s="9">
        <f t="shared" si="183"/>
        <v>0</v>
      </c>
      <c r="T952" s="7">
        <f t="shared" si="184"/>
        <v>341532.53493179375</v>
      </c>
      <c r="U952" s="7">
        <f t="shared" si="185"/>
        <v>343379.72958218597</v>
      </c>
      <c r="V952" s="7">
        <f t="shared" si="186"/>
        <v>355191.05416673952</v>
      </c>
      <c r="W952" s="7">
        <f t="shared" si="187"/>
        <v>340049.51471352787</v>
      </c>
      <c r="X952" s="7">
        <f t="shared" si="188"/>
        <v>340170.47472144116</v>
      </c>
      <c r="Y952" s="7">
        <f t="shared" si="188"/>
        <v>345761.48928283958</v>
      </c>
      <c r="Z952" s="7">
        <f t="shared" si="188"/>
        <v>353166.96766818478</v>
      </c>
      <c r="AA952" s="7">
        <f t="shared" si="188"/>
        <v>346243.33749451052</v>
      </c>
      <c r="AB952" s="7" cm="1">
        <f t="array" ref="AB952">SUM(ABS(T952:W952-X951:AA951))</f>
        <v>0</v>
      </c>
      <c r="AC952" s="6">
        <f t="shared" si="189"/>
        <v>0.24554976939091738</v>
      </c>
      <c r="AD952" s="6">
        <f t="shared" si="189"/>
        <v>0.24958560565018376</v>
      </c>
      <c r="AE952" s="6">
        <f t="shared" si="189"/>
        <v>0.25493120041774847</v>
      </c>
      <c r="AF952" s="6">
        <f t="shared" si="180"/>
        <v>0.24993342454115045</v>
      </c>
    </row>
    <row r="953" spans="1:32" x14ac:dyDescent="0.25">
      <c r="A953" s="1">
        <v>44116</v>
      </c>
      <c r="B953" s="3">
        <v>167.35000600000001</v>
      </c>
      <c r="C953" s="5">
        <v>51.09</v>
      </c>
      <c r="D953" s="3">
        <v>102.44000200000001</v>
      </c>
      <c r="E953" s="3">
        <v>1564.589966</v>
      </c>
      <c r="F953" s="6">
        <f t="shared" si="181"/>
        <v>1.1954819674242501E-4</v>
      </c>
      <c r="G953" s="6">
        <f t="shared" si="181"/>
        <v>5.5107064453709942E-3</v>
      </c>
      <c r="H953" s="6">
        <f t="shared" si="181"/>
        <v>1.225301419722391E-2</v>
      </c>
      <c r="I953" s="6">
        <f t="shared" si="177"/>
        <v>3.5843633855035195E-2</v>
      </c>
      <c r="J953" s="3" cm="1">
        <f t="array" ref="J953">B953*INDEX(AJ$3:AJ$7,2022-YEAR($A953))/1000000</f>
        <v>95.160233911779997</v>
      </c>
      <c r="K953" s="3" cm="1">
        <f t="array" ref="K953">C953*INDEX(AK$3:AK$7,2022-YEAR($A953))/1000000</f>
        <v>219.43154999999999</v>
      </c>
      <c r="L953" s="3" cm="1">
        <f t="array" ref="L953">D953*INDEX(AL$3:AL$7,2022-YEAR($A953))/1000000</f>
        <v>315.76106216480002</v>
      </c>
      <c r="M953" s="3" cm="1">
        <f t="array" ref="M953">E953*INDEX(AM$3:AM$7,2022-YEAR($A953))/1000000</f>
        <v>1065.1978822922561</v>
      </c>
      <c r="N953" s="3"/>
      <c r="O953" s="8">
        <v>44116</v>
      </c>
      <c r="P953" s="7">
        <f t="shared" si="182"/>
        <v>1385342.269166976</v>
      </c>
      <c r="Q953" s="7">
        <f t="shared" si="178"/>
        <v>1404026.3052840934</v>
      </c>
      <c r="R953" s="6">
        <f t="shared" si="179"/>
        <v>3.7600442843466197E-3</v>
      </c>
      <c r="S953" s="9">
        <f t="shared" si="183"/>
        <v>0</v>
      </c>
      <c r="T953" s="7">
        <f t="shared" si="184"/>
        <v>340170.47472144116</v>
      </c>
      <c r="U953" s="7">
        <f t="shared" si="185"/>
        <v>345761.48928283958</v>
      </c>
      <c r="V953" s="7">
        <f t="shared" si="186"/>
        <v>353166.96766818478</v>
      </c>
      <c r="W953" s="7">
        <f t="shared" si="187"/>
        <v>346243.33749451052</v>
      </c>
      <c r="X953" s="7">
        <f t="shared" si="188"/>
        <v>340211.1414882791</v>
      </c>
      <c r="Y953" s="7">
        <f t="shared" si="188"/>
        <v>347666.87935039157</v>
      </c>
      <c r="Z953" s="7">
        <f t="shared" si="188"/>
        <v>357494.32753701357</v>
      </c>
      <c r="AA953" s="7">
        <f t="shared" si="188"/>
        <v>358653.95690840913</v>
      </c>
      <c r="AB953" s="7" cm="1">
        <f t="array" ref="AB953">SUM(ABS(T953:W953-X952:AA952))</f>
        <v>0</v>
      </c>
      <c r="AC953" s="6">
        <f t="shared" si="189"/>
        <v>0.24231108791045061</v>
      </c>
      <c r="AD953" s="6">
        <f t="shared" si="189"/>
        <v>0.24762134302038163</v>
      </c>
      <c r="AE953" s="6">
        <f t="shared" si="189"/>
        <v>0.25462081884902965</v>
      </c>
      <c r="AF953" s="6">
        <f t="shared" si="180"/>
        <v>0.25544675022013807</v>
      </c>
    </row>
    <row r="954" spans="1:32" x14ac:dyDescent="0.25">
      <c r="A954" s="1">
        <v>44117</v>
      </c>
      <c r="B954" s="3">
        <v>162.13999899999999</v>
      </c>
      <c r="C954" s="5">
        <v>50.220001000000003</v>
      </c>
      <c r="D954" s="3">
        <v>100.779999</v>
      </c>
      <c r="E954" s="3">
        <v>1567.0699460000001</v>
      </c>
      <c r="F954" s="6">
        <f t="shared" si="181"/>
        <v>-3.1132398047240106E-2</v>
      </c>
      <c r="G954" s="6">
        <f t="shared" si="181"/>
        <v>-1.7028753180661549E-2</v>
      </c>
      <c r="H954" s="6">
        <f t="shared" si="181"/>
        <v>-1.6204636544228102E-2</v>
      </c>
      <c r="I954" s="6">
        <f t="shared" si="177"/>
        <v>1.5850670488066765E-3</v>
      </c>
      <c r="J954" s="3" cm="1">
        <f t="array" ref="J954">B954*INDEX(AJ$3:AJ$7,2022-YEAR($A954))/1000000</f>
        <v>92.197667631369995</v>
      </c>
      <c r="K954" s="3" cm="1">
        <f t="array" ref="K954">C954*INDEX(AK$3:AK$7,2022-YEAR($A954))/1000000</f>
        <v>215.69490429500001</v>
      </c>
      <c r="L954" s="3" cm="1">
        <f t="array" ref="L954">D954*INDEX(AL$3:AL$7,2022-YEAR($A954))/1000000</f>
        <v>310.64426891760002</v>
      </c>
      <c r="M954" s="3" cm="1">
        <f t="array" ref="M954">E954*INDEX(AM$3:AM$7,2022-YEAR($A954))/1000000</f>
        <v>1066.8862923559361</v>
      </c>
      <c r="N954" s="3"/>
      <c r="O954" s="8">
        <v>44117</v>
      </c>
      <c r="P954" s="7">
        <f t="shared" si="182"/>
        <v>1404026.3052840934</v>
      </c>
      <c r="Q954" s="7">
        <f t="shared" si="178"/>
        <v>1382289.8080542847</v>
      </c>
      <c r="R954" s="6">
        <f t="shared" si="179"/>
        <v>1.3486945813291573E-2</v>
      </c>
      <c r="S954" s="9">
        <f t="shared" si="183"/>
        <v>0</v>
      </c>
      <c r="T954" s="7">
        <f t="shared" si="184"/>
        <v>340211.1414882791</v>
      </c>
      <c r="U954" s="7">
        <f t="shared" si="185"/>
        <v>347666.87935039157</v>
      </c>
      <c r="V954" s="7">
        <f t="shared" si="186"/>
        <v>357494.32753701357</v>
      </c>
      <c r="W954" s="7">
        <f t="shared" si="187"/>
        <v>358653.95690840913</v>
      </c>
      <c r="X954" s="7">
        <f t="shared" si="188"/>
        <v>329619.55281136004</v>
      </c>
      <c r="Y954" s="7">
        <f t="shared" si="188"/>
        <v>341746.54587284289</v>
      </c>
      <c r="Z954" s="7">
        <f t="shared" si="188"/>
        <v>351701.26189265301</v>
      </c>
      <c r="AA954" s="7">
        <f t="shared" si="188"/>
        <v>359222.44747742877</v>
      </c>
      <c r="AB954" s="7" cm="1">
        <f t="array" ref="AB954">SUM(ABS(T954:W954-X953:AA953))</f>
        <v>0</v>
      </c>
      <c r="AC954" s="6">
        <f t="shared" si="189"/>
        <v>0.23845907774964609</v>
      </c>
      <c r="AD954" s="6">
        <f t="shared" si="189"/>
        <v>0.2472321968096447</v>
      </c>
      <c r="AE954" s="6">
        <f t="shared" si="189"/>
        <v>0.25443380964206685</v>
      </c>
      <c r="AF954" s="6">
        <f t="shared" si="180"/>
        <v>0.25987491579864236</v>
      </c>
    </row>
    <row r="955" spans="1:32" x14ac:dyDescent="0.25">
      <c r="A955" s="1">
        <v>44118</v>
      </c>
      <c r="B955" s="3">
        <v>163.240005</v>
      </c>
      <c r="C955" s="5">
        <v>50.119999</v>
      </c>
      <c r="D955" s="3">
        <v>100.220001</v>
      </c>
      <c r="E955" s="3">
        <v>1563.4399410000001</v>
      </c>
      <c r="F955" s="6">
        <f t="shared" si="181"/>
        <v>6.7842975625034274E-3</v>
      </c>
      <c r="G955" s="6">
        <f t="shared" si="181"/>
        <v>-1.991278335498281E-3</v>
      </c>
      <c r="H955" s="6">
        <f t="shared" si="181"/>
        <v>-5.5566382770058098E-3</v>
      </c>
      <c r="I955" s="6">
        <f t="shared" si="177"/>
        <v>-2.3164281908830686E-3</v>
      </c>
      <c r="J955" s="3" cm="1">
        <f t="array" ref="J955">B955*INDEX(AJ$3:AJ$7,2022-YEAR($A955))/1000000</f>
        <v>92.823164043149987</v>
      </c>
      <c r="K955" s="3" cm="1">
        <f t="array" ref="K955">C955*INDEX(AK$3:AK$7,2022-YEAR($A955))/1000000</f>
        <v>215.265395705</v>
      </c>
      <c r="L955" s="3" cm="1">
        <f t="array" ref="L955">D955*INDEX(AL$3:AL$7,2022-YEAR($A955))/1000000</f>
        <v>308.91813108239995</v>
      </c>
      <c r="M955" s="3" cm="1">
        <f t="array" ref="M955">E955*INDEX(AM$3:AM$7,2022-YEAR($A955))/1000000</f>
        <v>1064.4149268718561</v>
      </c>
      <c r="N955" s="3"/>
      <c r="O955" s="8">
        <v>44118</v>
      </c>
      <c r="P955" s="7">
        <f t="shared" si="182"/>
        <v>1382289.8080542847</v>
      </c>
      <c r="Q955" s="7">
        <f t="shared" si="178"/>
        <v>1381059.1429919098</v>
      </c>
      <c r="R955" s="6">
        <f t="shared" si="179"/>
        <v>-1.5481545572189614E-2</v>
      </c>
      <c r="S955" s="9">
        <f t="shared" si="183"/>
        <v>0</v>
      </c>
      <c r="T955" s="7">
        <f t="shared" si="184"/>
        <v>329619.55281136004</v>
      </c>
      <c r="U955" s="7">
        <f t="shared" si="185"/>
        <v>341746.54587284289</v>
      </c>
      <c r="V955" s="7">
        <f t="shared" si="186"/>
        <v>351701.26189265301</v>
      </c>
      <c r="W955" s="7">
        <f t="shared" si="187"/>
        <v>359222.44747742877</v>
      </c>
      <c r="X955" s="7">
        <f t="shared" si="188"/>
        <v>331855.78994005162</v>
      </c>
      <c r="Y955" s="7">
        <f t="shared" si="188"/>
        <v>341066.03337981488</v>
      </c>
      <c r="Z955" s="7">
        <f t="shared" si="188"/>
        <v>349746.98519874905</v>
      </c>
      <c r="AA955" s="7">
        <f t="shared" si="188"/>
        <v>358390.33447329409</v>
      </c>
      <c r="AB955" s="7" cm="1">
        <f t="array" ref="AB955">SUM(ABS(T955:W955-X954:AA954))</f>
        <v>0</v>
      </c>
      <c r="AC955" s="6">
        <f t="shared" si="189"/>
        <v>0.24029078814186283</v>
      </c>
      <c r="AD955" s="6">
        <f t="shared" si="189"/>
        <v>0.24695975918955473</v>
      </c>
      <c r="AE955" s="6">
        <f t="shared" si="189"/>
        <v>0.25324547972729206</v>
      </c>
      <c r="AF955" s="6">
        <f t="shared" si="180"/>
        <v>0.2595039729412903</v>
      </c>
    </row>
    <row r="956" spans="1:32" x14ac:dyDescent="0.25">
      <c r="A956" s="1">
        <v>44119</v>
      </c>
      <c r="B956" s="3">
        <v>164.240005</v>
      </c>
      <c r="C956" s="5">
        <v>49.990001999999997</v>
      </c>
      <c r="D956" s="3">
        <v>101.720001</v>
      </c>
      <c r="E956" s="3">
        <v>1555.469971</v>
      </c>
      <c r="F956" s="6">
        <f t="shared" si="181"/>
        <v>6.1259493345395821E-3</v>
      </c>
      <c r="G956" s="6">
        <f t="shared" si="181"/>
        <v>-2.5937151355490684E-3</v>
      </c>
      <c r="H956" s="6">
        <f t="shared" si="181"/>
        <v>1.4967072291288464E-2</v>
      </c>
      <c r="I956" s="6">
        <f t="shared" si="177"/>
        <v>-5.0977142076223947E-3</v>
      </c>
      <c r="J956" s="3" cm="1">
        <f t="array" ref="J956">B956*INDEX(AJ$3:AJ$7,2022-YEAR($A956))/1000000</f>
        <v>93.391794043149986</v>
      </c>
      <c r="K956" s="3" cm="1">
        <f t="array" ref="K956">C956*INDEX(AK$3:AK$7,2022-YEAR($A956))/1000000</f>
        <v>214.70705858999997</v>
      </c>
      <c r="L956" s="3" cm="1">
        <f t="array" ref="L956">D956*INDEX(AL$3:AL$7,2022-YEAR($A956))/1000000</f>
        <v>313.54173108239996</v>
      </c>
      <c r="M956" s="3" cm="1">
        <f t="array" ref="M956">E956*INDEX(AM$3:AM$7,2022-YEAR($A956))/1000000</f>
        <v>1058.9888437763359</v>
      </c>
      <c r="N956" s="3"/>
      <c r="O956" s="8">
        <v>44119</v>
      </c>
      <c r="P956" s="7">
        <f t="shared" si="182"/>
        <v>1381059.1429919098</v>
      </c>
      <c r="Q956" s="7">
        <f t="shared" si="178"/>
        <v>1385615.1635256677</v>
      </c>
      <c r="R956" s="6">
        <f t="shared" si="179"/>
        <v>-8.9030900409170499E-4</v>
      </c>
      <c r="S956" s="9">
        <f t="shared" si="183"/>
        <v>0</v>
      </c>
      <c r="T956" s="7">
        <f t="shared" si="184"/>
        <v>331855.78994005162</v>
      </c>
      <c r="U956" s="7">
        <f t="shared" si="185"/>
        <v>341066.03337981488</v>
      </c>
      <c r="V956" s="7">
        <f t="shared" si="186"/>
        <v>349746.98519874905</v>
      </c>
      <c r="W956" s="7">
        <f t="shared" si="187"/>
        <v>358390.33447329409</v>
      </c>
      <c r="X956" s="7">
        <f t="shared" si="188"/>
        <v>333888.72169559804</v>
      </c>
      <c r="Y956" s="7">
        <f t="shared" si="188"/>
        <v>340181.40524681594</v>
      </c>
      <c r="Z956" s="7">
        <f t="shared" si="188"/>
        <v>354981.67360987887</v>
      </c>
      <c r="AA956" s="7">
        <f t="shared" si="188"/>
        <v>356563.36297337495</v>
      </c>
      <c r="AB956" s="7" cm="1">
        <f t="array" ref="AB956">SUM(ABS(T956:W956-X955:AA955))</f>
        <v>0</v>
      </c>
      <c r="AC956" s="6">
        <f t="shared" si="189"/>
        <v>0.24096786069086126</v>
      </c>
      <c r="AD956" s="6">
        <f t="shared" si="189"/>
        <v>0.24550929738761787</v>
      </c>
      <c r="AE956" s="6">
        <f t="shared" si="189"/>
        <v>0.25619066747698954</v>
      </c>
      <c r="AF956" s="6">
        <f t="shared" si="180"/>
        <v>0.25733217444453133</v>
      </c>
    </row>
    <row r="957" spans="1:32" x14ac:dyDescent="0.25">
      <c r="A957" s="1">
        <v>44120</v>
      </c>
      <c r="B957" s="3">
        <v>167.35000600000001</v>
      </c>
      <c r="C957" s="5">
        <v>50.029998999999997</v>
      </c>
      <c r="D957" s="3">
        <v>101.510002</v>
      </c>
      <c r="E957" s="3">
        <v>1567.6999510000001</v>
      </c>
      <c r="F957" s="6">
        <f t="shared" si="181"/>
        <v>1.8935709360213604E-2</v>
      </c>
      <c r="G957" s="6">
        <f t="shared" si="181"/>
        <v>8.000999879935744E-4</v>
      </c>
      <c r="H957" s="6">
        <f t="shared" si="181"/>
        <v>-2.0644809077420279E-3</v>
      </c>
      <c r="I957" s="6">
        <f t="shared" si="177"/>
        <v>7.8625625875230476E-3</v>
      </c>
      <c r="J957" s="3" cm="1">
        <f t="array" ref="J957">B957*INDEX(AJ$3:AJ$7,2022-YEAR($A957))/1000000</f>
        <v>95.160233911779997</v>
      </c>
      <c r="K957" s="3" cm="1">
        <f t="array" ref="K957">C957*INDEX(AK$3:AK$7,2022-YEAR($A957))/1000000</f>
        <v>214.87884570499997</v>
      </c>
      <c r="L957" s="3" cm="1">
        <f t="array" ref="L957">D957*INDEX(AL$3:AL$7,2022-YEAR($A957))/1000000</f>
        <v>312.89443016479999</v>
      </c>
      <c r="M957" s="3" cm="1">
        <f t="array" ref="M957">E957*INDEX(AM$3:AM$7,2022-YEAR($A957))/1000000</f>
        <v>1067.315209840016</v>
      </c>
      <c r="N957" s="3"/>
      <c r="O957" s="8">
        <v>44120</v>
      </c>
      <c r="P957" s="7">
        <f t="shared" si="182"/>
        <v>1385615.1635256677</v>
      </c>
      <c r="Q957" s="7">
        <f t="shared" si="178"/>
        <v>1394280.4113266324</v>
      </c>
      <c r="R957" s="6">
        <f t="shared" si="179"/>
        <v>3.2989322411549615E-3</v>
      </c>
      <c r="S957" s="9">
        <f t="shared" si="183"/>
        <v>0</v>
      </c>
      <c r="T957" s="7">
        <f t="shared" si="184"/>
        <v>333888.72169559804</v>
      </c>
      <c r="U957" s="7">
        <f t="shared" si="185"/>
        <v>340181.40524681594</v>
      </c>
      <c r="V957" s="7">
        <f t="shared" si="186"/>
        <v>354981.67360987887</v>
      </c>
      <c r="W957" s="7">
        <f t="shared" si="187"/>
        <v>356563.36297337495</v>
      </c>
      <c r="X957" s="7">
        <f t="shared" si="188"/>
        <v>340211.1414882791</v>
      </c>
      <c r="Y957" s="7">
        <f t="shared" si="188"/>
        <v>340453.58438506955</v>
      </c>
      <c r="Z957" s="7">
        <f t="shared" si="188"/>
        <v>354248.82072211296</v>
      </c>
      <c r="AA957" s="7">
        <f t="shared" si="188"/>
        <v>359366.86473117082</v>
      </c>
      <c r="AB957" s="7" cm="1">
        <f t="array" ref="AB957">SUM(ABS(T957:W957-X956:AA956))</f>
        <v>0</v>
      </c>
      <c r="AC957" s="6">
        <f t="shared" si="189"/>
        <v>0.24400482049702929</v>
      </c>
      <c r="AD957" s="6">
        <f t="shared" si="189"/>
        <v>0.24417870438352798</v>
      </c>
      <c r="AE957" s="6">
        <f t="shared" si="189"/>
        <v>0.25407286643656685</v>
      </c>
      <c r="AF957" s="6">
        <f t="shared" si="180"/>
        <v>0.25774360868287594</v>
      </c>
    </row>
    <row r="958" spans="1:32" x14ac:dyDescent="0.25">
      <c r="A958" s="1">
        <v>44123</v>
      </c>
      <c r="B958" s="3">
        <v>167.11000100000001</v>
      </c>
      <c r="C958" s="5">
        <v>49.619999</v>
      </c>
      <c r="D958" s="3">
        <v>99.800003000000004</v>
      </c>
      <c r="E958" s="3">
        <v>1529.9499510000001</v>
      </c>
      <c r="F958" s="6">
        <f t="shared" si="181"/>
        <v>-1.4341499336426589E-3</v>
      </c>
      <c r="G958" s="6">
        <f t="shared" si="181"/>
        <v>-8.1950831140331637E-3</v>
      </c>
      <c r="H958" s="6">
        <f t="shared" si="181"/>
        <v>-1.6845620789171067E-2</v>
      </c>
      <c r="I958" s="6">
        <f t="shared" si="177"/>
        <v>-2.407986297117648E-2</v>
      </c>
      <c r="J958" s="3" cm="1">
        <f t="array" ref="J958">B958*INDEX(AJ$3:AJ$7,2022-YEAR($A958))/1000000</f>
        <v>95.023759868630009</v>
      </c>
      <c r="K958" s="3" cm="1">
        <f t="array" ref="K958">C958*INDEX(AK$3:AK$7,2022-YEAR($A958))/1000000</f>
        <v>213.11789570500002</v>
      </c>
      <c r="L958" s="3" cm="1">
        <f t="array" ref="L958">D958*INDEX(AL$3:AL$7,2022-YEAR($A958))/1000000</f>
        <v>307.6235292472</v>
      </c>
      <c r="M958" s="3" cm="1">
        <f t="array" ref="M958">E958*INDEX(AM$3:AM$7,2022-YEAR($A958))/1000000</f>
        <v>1041.6144058400159</v>
      </c>
      <c r="N958" s="3"/>
      <c r="O958" s="8">
        <v>44123</v>
      </c>
      <c r="P958" s="7">
        <f t="shared" si="182"/>
        <v>1394280.4113266324</v>
      </c>
      <c r="Q958" s="7">
        <f t="shared" si="178"/>
        <v>1376381.4059621328</v>
      </c>
      <c r="R958" s="6">
        <f t="shared" si="179"/>
        <v>6.2537189466922438E-3</v>
      </c>
      <c r="S958" s="9">
        <f t="shared" si="183"/>
        <v>0</v>
      </c>
      <c r="T958" s="7">
        <f t="shared" si="184"/>
        <v>340211.1414882791</v>
      </c>
      <c r="U958" s="7">
        <f t="shared" si="185"/>
        <v>340453.58438506955</v>
      </c>
      <c r="V958" s="7">
        <f t="shared" si="186"/>
        <v>354248.82072211296</v>
      </c>
      <c r="W958" s="7">
        <f t="shared" si="187"/>
        <v>359366.86473117082</v>
      </c>
      <c r="X958" s="7">
        <f t="shared" si="188"/>
        <v>339723.22770228918</v>
      </c>
      <c r="Y958" s="7">
        <f t="shared" si="188"/>
        <v>337663.5389645634</v>
      </c>
      <c r="Z958" s="7">
        <f t="shared" si="188"/>
        <v>348281.27942321723</v>
      </c>
      <c r="AA958" s="7">
        <f t="shared" si="188"/>
        <v>350713.35987206292</v>
      </c>
      <c r="AB958" s="7" cm="1">
        <f t="array" ref="AB958">SUM(ABS(T958:W958-X957:AA957))</f>
        <v>0</v>
      </c>
      <c r="AC958" s="6">
        <f t="shared" si="189"/>
        <v>0.24682346494270765</v>
      </c>
      <c r="AD958" s="6">
        <f t="shared" si="189"/>
        <v>0.24532701292090342</v>
      </c>
      <c r="AE958" s="6">
        <f t="shared" si="189"/>
        <v>0.25304125579912051</v>
      </c>
      <c r="AF958" s="6">
        <f t="shared" si="180"/>
        <v>0.25480826633726827</v>
      </c>
    </row>
    <row r="959" spans="1:32" x14ac:dyDescent="0.25">
      <c r="A959" s="1">
        <v>44124</v>
      </c>
      <c r="B959" s="3">
        <v>167.240005</v>
      </c>
      <c r="C959" s="5">
        <v>50.25</v>
      </c>
      <c r="D959" s="3">
        <v>100.370003</v>
      </c>
      <c r="E959" s="3">
        <v>1551.079956</v>
      </c>
      <c r="F959" s="6">
        <f t="shared" si="181"/>
        <v>7.7795463600049963E-4</v>
      </c>
      <c r="G959" s="6">
        <f t="shared" si="181"/>
        <v>1.2696513758494898E-2</v>
      </c>
      <c r="H959" s="6">
        <f t="shared" si="181"/>
        <v>5.711422674005151E-3</v>
      </c>
      <c r="I959" s="6">
        <f t="shared" si="177"/>
        <v>1.3810912563635869E-2</v>
      </c>
      <c r="J959" s="3" cm="1">
        <f t="array" ref="J959">B959*INDEX(AJ$3:AJ$7,2022-YEAR($A959))/1000000</f>
        <v>95.097684043149997</v>
      </c>
      <c r="K959" s="3" cm="1">
        <f t="array" ref="K959">C959*INDEX(AK$3:AK$7,2022-YEAR($A959))/1000000</f>
        <v>215.82374999999999</v>
      </c>
      <c r="L959" s="3" cm="1">
        <f t="array" ref="L959">D959*INDEX(AL$3:AL$7,2022-YEAR($A959))/1000000</f>
        <v>309.38049724720003</v>
      </c>
      <c r="M959" s="3" cm="1">
        <f t="array" ref="M959">E959*INDEX(AM$3:AM$7,2022-YEAR($A959))/1000000</f>
        <v>1056.0000513240961</v>
      </c>
      <c r="N959" s="3"/>
      <c r="O959" s="8">
        <v>44124</v>
      </c>
      <c r="P959" s="7">
        <f t="shared" si="182"/>
        <v>1376381.4059621328</v>
      </c>
      <c r="Q959" s="7">
        <f t="shared" si="178"/>
        <v>1387765.6981346079</v>
      </c>
      <c r="R959" s="6">
        <f t="shared" si="179"/>
        <v>-1.283745021381244E-2</v>
      </c>
      <c r="S959" s="9">
        <f t="shared" si="183"/>
        <v>0</v>
      </c>
      <c r="T959" s="7">
        <f t="shared" si="184"/>
        <v>339723.22770228918</v>
      </c>
      <c r="U959" s="7">
        <f t="shared" si="185"/>
        <v>337663.5389645634</v>
      </c>
      <c r="V959" s="7">
        <f t="shared" si="186"/>
        <v>348281.27942321723</v>
      </c>
      <c r="W959" s="7">
        <f t="shared" si="187"/>
        <v>350713.35987206292</v>
      </c>
      <c r="X959" s="7">
        <f t="shared" si="188"/>
        <v>339987.51696223719</v>
      </c>
      <c r="Y959" s="7">
        <f t="shared" si="188"/>
        <v>341950.68873276905</v>
      </c>
      <c r="Z959" s="7">
        <f t="shared" si="188"/>
        <v>350270.46101944655</v>
      </c>
      <c r="AA959" s="7">
        <f t="shared" si="188"/>
        <v>355557.03142015496</v>
      </c>
      <c r="AB959" s="7" cm="1">
        <f t="array" ref="AB959">SUM(ABS(T959:W959-X958:AA958))</f>
        <v>0</v>
      </c>
      <c r="AC959" s="6">
        <f t="shared" si="189"/>
        <v>0.24498913427478283</v>
      </c>
      <c r="AD959" s="6">
        <f t="shared" si="189"/>
        <v>0.24640376195521238</v>
      </c>
      <c r="AE959" s="6">
        <f t="shared" si="189"/>
        <v>0.25239884621032888</v>
      </c>
      <c r="AF959" s="6">
        <f t="shared" si="180"/>
        <v>0.25620825755967586</v>
      </c>
    </row>
    <row r="960" spans="1:32" x14ac:dyDescent="0.25">
      <c r="A960" s="1">
        <v>44125</v>
      </c>
      <c r="B960" s="3">
        <v>163.86000100000001</v>
      </c>
      <c r="C960" s="5">
        <v>49.990001999999997</v>
      </c>
      <c r="D960" s="3">
        <v>99.370002999999997</v>
      </c>
      <c r="E960" s="3">
        <v>1585.98999</v>
      </c>
      <c r="F960" s="6">
        <f t="shared" si="181"/>
        <v>-2.0210499276174909E-2</v>
      </c>
      <c r="G960" s="6">
        <f t="shared" si="181"/>
        <v>-5.1740895522388586E-3</v>
      </c>
      <c r="H960" s="6">
        <f t="shared" si="181"/>
        <v>-9.9631360975449557E-3</v>
      </c>
      <c r="I960" s="6">
        <f t="shared" si="177"/>
        <v>2.2506920977837686E-2</v>
      </c>
      <c r="J960" s="3" cm="1">
        <f t="array" ref="J960">B960*INDEX(AJ$3:AJ$7,2022-YEAR($A960))/1000000</f>
        <v>93.175712368630002</v>
      </c>
      <c r="K960" s="3" cm="1">
        <f t="array" ref="K960">C960*INDEX(AK$3:AK$7,2022-YEAR($A960))/1000000</f>
        <v>214.70705858999997</v>
      </c>
      <c r="L960" s="3" cm="1">
        <f t="array" ref="L960">D960*INDEX(AL$3:AL$7,2022-YEAR($A960))/1000000</f>
        <v>306.29809724720002</v>
      </c>
      <c r="M960" s="3" cm="1">
        <f t="array" ref="M960">E960*INDEX(AM$3:AM$7,2022-YEAR($A960))/1000000</f>
        <v>1079.76736103184</v>
      </c>
      <c r="N960" s="3"/>
      <c r="O960" s="8">
        <v>44125</v>
      </c>
      <c r="P960" s="7">
        <f t="shared" si="182"/>
        <v>1387765.6981346079</v>
      </c>
      <c r="Q960" s="7">
        <f t="shared" si="178"/>
        <v>1383637.7989183823</v>
      </c>
      <c r="R960" s="6">
        <f t="shared" si="179"/>
        <v>8.2711755064119874E-3</v>
      </c>
      <c r="S960" s="9">
        <f t="shared" si="183"/>
        <v>0</v>
      </c>
      <c r="T960" s="7">
        <f t="shared" si="184"/>
        <v>339987.51696223719</v>
      </c>
      <c r="U960" s="7">
        <f t="shared" si="185"/>
        <v>341950.68873276905</v>
      </c>
      <c r="V960" s="7">
        <f t="shared" si="186"/>
        <v>350270.46101944655</v>
      </c>
      <c r="W960" s="7">
        <f t="shared" si="187"/>
        <v>355557.03142015496</v>
      </c>
      <c r="X960" s="7">
        <f t="shared" si="188"/>
        <v>333116.19949676341</v>
      </c>
      <c r="Y960" s="7">
        <f t="shared" si="188"/>
        <v>340181.40524681594</v>
      </c>
      <c r="Z960" s="7">
        <f t="shared" si="188"/>
        <v>346780.66874535993</v>
      </c>
      <c r="AA960" s="7">
        <f t="shared" si="188"/>
        <v>363559.52542944293</v>
      </c>
      <c r="AB960" s="7" cm="1">
        <f t="array" ref="AB960">SUM(ABS(T960:W960-X959:AA959))</f>
        <v>0</v>
      </c>
      <c r="AC960" s="6">
        <f t="shared" si="189"/>
        <v>0.24075390232701585</v>
      </c>
      <c r="AD960" s="6">
        <f t="shared" si="189"/>
        <v>0.24586015611364667</v>
      </c>
      <c r="AE960" s="6">
        <f t="shared" si="189"/>
        <v>0.25062965829384354</v>
      </c>
      <c r="AF960" s="6">
        <f t="shared" si="180"/>
        <v>0.26275628326549388</v>
      </c>
    </row>
    <row r="961" spans="1:32" x14ac:dyDescent="0.25">
      <c r="A961" s="1">
        <v>44126</v>
      </c>
      <c r="B961" s="3">
        <v>169.070007</v>
      </c>
      <c r="C961" s="5">
        <v>50.68</v>
      </c>
      <c r="D961" s="3">
        <v>102.879997</v>
      </c>
      <c r="E961" s="3">
        <v>1606.660034</v>
      </c>
      <c r="F961" s="6">
        <f t="shared" si="181"/>
        <v>3.1795471550131404E-2</v>
      </c>
      <c r="G961" s="6">
        <f t="shared" si="181"/>
        <v>1.3802719991889534E-2</v>
      </c>
      <c r="H961" s="6">
        <f t="shared" si="181"/>
        <v>3.5322470504504322E-2</v>
      </c>
      <c r="I961" s="6">
        <f t="shared" si="177"/>
        <v>1.3032896884803247E-2</v>
      </c>
      <c r="J961" s="3" cm="1">
        <f t="array" ref="J961">B961*INDEX(AJ$3:AJ$7,2022-YEAR($A961))/1000000</f>
        <v>96.138278080410004</v>
      </c>
      <c r="K961" s="3" cm="1">
        <f t="array" ref="K961">C961*INDEX(AK$3:AK$7,2022-YEAR($A961))/1000000</f>
        <v>217.67060000000001</v>
      </c>
      <c r="L961" s="3" cm="1">
        <f t="array" ref="L961">D961*INDEX(AL$3:AL$7,2022-YEAR($A961))/1000000</f>
        <v>317.11730275280001</v>
      </c>
      <c r="M961" s="3" cm="1">
        <f t="array" ref="M961">E961*INDEX(AM$3:AM$7,2022-YEAR($A961))/1000000</f>
        <v>1093.8398577077439</v>
      </c>
      <c r="N961" s="3"/>
      <c r="O961" s="8">
        <v>44126</v>
      </c>
      <c r="P961" s="7">
        <f t="shared" si="182"/>
        <v>1383637.7989183823</v>
      </c>
      <c r="Q961" s="7">
        <f t="shared" si="178"/>
        <v>1415912.1979951388</v>
      </c>
      <c r="R961" s="6">
        <f t="shared" si="179"/>
        <v>-2.9744929001878084E-3</v>
      </c>
      <c r="S961" s="9">
        <f t="shared" si="183"/>
        <v>0</v>
      </c>
      <c r="T961" s="7">
        <f t="shared" si="184"/>
        <v>333116.19949676341</v>
      </c>
      <c r="U961" s="7">
        <f t="shared" si="185"/>
        <v>340181.40524681594</v>
      </c>
      <c r="V961" s="7">
        <f t="shared" si="186"/>
        <v>346780.66874535993</v>
      </c>
      <c r="W961" s="7">
        <f t="shared" si="187"/>
        <v>363559.52542944293</v>
      </c>
      <c r="X961" s="7">
        <f t="shared" si="188"/>
        <v>343707.78614075063</v>
      </c>
      <c r="Y961" s="7">
        <f t="shared" si="188"/>
        <v>344876.83392988524</v>
      </c>
      <c r="Z961" s="7">
        <f t="shared" si="188"/>
        <v>359029.81868865015</v>
      </c>
      <c r="AA961" s="7">
        <f t="shared" si="188"/>
        <v>368297.75923585286</v>
      </c>
      <c r="AB961" s="7" cm="1">
        <f t="array" ref="AB961">SUM(ABS(T961:W961-X960:AA960))</f>
        <v>0</v>
      </c>
      <c r="AC961" s="6">
        <f t="shared" si="189"/>
        <v>0.24274653938812291</v>
      </c>
      <c r="AD961" s="6">
        <f t="shared" si="189"/>
        <v>0.24357218930539173</v>
      </c>
      <c r="AE961" s="6">
        <f t="shared" si="189"/>
        <v>0.25356785484087113</v>
      </c>
      <c r="AF961" s="6">
        <f t="shared" si="180"/>
        <v>0.26011341646561431</v>
      </c>
    </row>
    <row r="962" spans="1:32" x14ac:dyDescent="0.25">
      <c r="A962" s="1">
        <v>44127</v>
      </c>
      <c r="B962" s="3">
        <v>167.36000100000001</v>
      </c>
      <c r="C962" s="5">
        <v>50.52</v>
      </c>
      <c r="D962" s="3">
        <v>103.80999799999999</v>
      </c>
      <c r="E962" s="3">
        <v>1632.9799800000001</v>
      </c>
      <c r="F962" s="6">
        <f t="shared" si="181"/>
        <v>-1.0114188970252957E-2</v>
      </c>
      <c r="G962" s="6">
        <f t="shared" si="181"/>
        <v>-3.1570639305444903E-3</v>
      </c>
      <c r="H962" s="6">
        <f t="shared" si="181"/>
        <v>9.0396678374706774E-3</v>
      </c>
      <c r="I962" s="6">
        <f t="shared" si="177"/>
        <v>1.6381776756139832E-2</v>
      </c>
      <c r="J962" s="3" cm="1">
        <f t="array" ref="J962">B962*INDEX(AJ$3:AJ$7,2022-YEAR($A962))/1000000</f>
        <v>95.165917368630005</v>
      </c>
      <c r="K962" s="3" cm="1">
        <f t="array" ref="K962">C962*INDEX(AK$3:AK$7,2022-YEAR($A962))/1000000</f>
        <v>216.98339999999999</v>
      </c>
      <c r="L962" s="3" cm="1">
        <f t="array" ref="L962">D962*INDEX(AL$3:AL$7,2022-YEAR($A962))/1000000</f>
        <v>319.98393783519992</v>
      </c>
      <c r="M962" s="3" cm="1">
        <f t="array" ref="M962">E962*INDEX(AM$3:AM$7,2022-YEAR($A962))/1000000</f>
        <v>1111.7588980636799</v>
      </c>
      <c r="N962" s="3"/>
      <c r="O962" s="8">
        <v>44127</v>
      </c>
      <c r="P962" s="7">
        <f t="shared" si="182"/>
        <v>1415912.1979951388</v>
      </c>
      <c r="Q962" s="7">
        <f t="shared" si="178"/>
        <v>1420625.9562589647</v>
      </c>
      <c r="R962" s="6">
        <f t="shared" si="179"/>
        <v>2.3325757002292224E-2</v>
      </c>
      <c r="S962" s="9">
        <f t="shared" si="183"/>
        <v>0</v>
      </c>
      <c r="T962" s="7">
        <f t="shared" si="184"/>
        <v>343707.78614075063</v>
      </c>
      <c r="U962" s="7">
        <f t="shared" si="185"/>
        <v>344876.83392988524</v>
      </c>
      <c r="V962" s="7">
        <f t="shared" si="186"/>
        <v>359029.81868865015</v>
      </c>
      <c r="W962" s="7">
        <f t="shared" si="187"/>
        <v>368297.75923585286</v>
      </c>
      <c r="X962" s="7">
        <f t="shared" si="188"/>
        <v>340231.46064117574</v>
      </c>
      <c r="Y962" s="7">
        <f t="shared" si="188"/>
        <v>343788.03571700485</v>
      </c>
      <c r="Z962" s="7">
        <f t="shared" si="188"/>
        <v>362275.32899334293</v>
      </c>
      <c r="AA962" s="7">
        <f t="shared" si="188"/>
        <v>374331.1309074412</v>
      </c>
      <c r="AB962" s="7" cm="1">
        <f t="array" ref="AB962">SUM(ABS(T962:W962-X961:AA961))</f>
        <v>0</v>
      </c>
      <c r="AC962" s="6">
        <f t="shared" si="189"/>
        <v>0.23949404777675007</v>
      </c>
      <c r="AD962" s="6">
        <f t="shared" si="189"/>
        <v>0.24199757452153436</v>
      </c>
      <c r="AE962" s="6">
        <f t="shared" si="189"/>
        <v>0.25501105860922624</v>
      </c>
      <c r="AF962" s="6">
        <f t="shared" si="180"/>
        <v>0.2634973190924893</v>
      </c>
    </row>
    <row r="963" spans="1:32" x14ac:dyDescent="0.25">
      <c r="A963" s="1">
        <v>44130</v>
      </c>
      <c r="B963" s="3">
        <v>160.83000200000001</v>
      </c>
      <c r="C963" s="5">
        <v>49.799999</v>
      </c>
      <c r="D963" s="3">
        <v>101.239998</v>
      </c>
      <c r="E963" s="3">
        <v>1584.290039</v>
      </c>
      <c r="F963" s="6">
        <f t="shared" si="181"/>
        <v>-3.9017680216194561E-2</v>
      </c>
      <c r="G963" s="6">
        <f t="shared" si="181"/>
        <v>-1.4251801266825126E-2</v>
      </c>
      <c r="H963" s="6">
        <f t="shared" si="181"/>
        <v>-2.4756767647755806E-2</v>
      </c>
      <c r="I963" s="6">
        <f t="shared" si="177"/>
        <v>-2.9816618449909016E-2</v>
      </c>
      <c r="J963" s="3" cm="1">
        <f t="array" ref="J963">B963*INDEX(AJ$3:AJ$7,2022-YEAR($A963))/1000000</f>
        <v>91.45276403726001</v>
      </c>
      <c r="K963" s="3" cm="1">
        <f t="array" ref="K963">C963*INDEX(AK$3:AK$7,2022-YEAR($A963))/1000000</f>
        <v>213.89099570500002</v>
      </c>
      <c r="L963" s="3" cm="1">
        <f t="array" ref="L963">D963*INDEX(AL$3:AL$7,2022-YEAR($A963))/1000000</f>
        <v>312.0621698352</v>
      </c>
      <c r="M963" s="3" cm="1">
        <f t="array" ref="M963">E963*INDEX(AM$3:AM$7,2022-YEAR($A963))/1000000</f>
        <v>1078.610007191824</v>
      </c>
      <c r="N963" s="3"/>
      <c r="O963" s="8">
        <v>44130</v>
      </c>
      <c r="P963" s="7">
        <f t="shared" si="182"/>
        <v>1420625.9562589647</v>
      </c>
      <c r="Q963" s="7">
        <f t="shared" si="178"/>
        <v>1382321.2605166351</v>
      </c>
      <c r="R963" s="6">
        <f t="shared" si="179"/>
        <v>3.329131757251913E-3</v>
      </c>
      <c r="S963" s="9">
        <f t="shared" si="183"/>
        <v>0</v>
      </c>
      <c r="T963" s="7">
        <f t="shared" si="184"/>
        <v>340231.46064117574</v>
      </c>
      <c r="U963" s="7">
        <f t="shared" si="185"/>
        <v>343788.03571700485</v>
      </c>
      <c r="V963" s="7">
        <f t="shared" si="186"/>
        <v>362275.32899334293</v>
      </c>
      <c r="W963" s="7">
        <f t="shared" si="187"/>
        <v>374331.1309074412</v>
      </c>
      <c r="X963" s="7">
        <f t="shared" si="188"/>
        <v>326956.41831038956</v>
      </c>
      <c r="Y963" s="7">
        <f t="shared" si="188"/>
        <v>338888.43695405393</v>
      </c>
      <c r="Z963" s="7">
        <f t="shared" si="188"/>
        <v>353306.56284894049</v>
      </c>
      <c r="AA963" s="7">
        <f t="shared" si="188"/>
        <v>363169.8424032511</v>
      </c>
      <c r="AB963" s="7" cm="1">
        <f t="array" ref="AB963">SUM(ABS(T963:W963-X962:AA962))</f>
        <v>0</v>
      </c>
      <c r="AC963" s="6">
        <f t="shared" si="189"/>
        <v>0.23652708501943417</v>
      </c>
      <c r="AD963" s="6">
        <f t="shared" si="189"/>
        <v>0.24515895590537051</v>
      </c>
      <c r="AE963" s="6">
        <f t="shared" si="189"/>
        <v>0.25558932857394817</v>
      </c>
      <c r="AF963" s="6">
        <f t="shared" si="180"/>
        <v>0.26272463050124711</v>
      </c>
    </row>
    <row r="964" spans="1:32" x14ac:dyDescent="0.25">
      <c r="A964" s="1">
        <v>44131</v>
      </c>
      <c r="B964" s="3">
        <v>155.240005</v>
      </c>
      <c r="C964" s="5">
        <v>49.900002000000001</v>
      </c>
      <c r="D964" s="3">
        <v>99.330001999999993</v>
      </c>
      <c r="E964" s="3">
        <v>1598.880005</v>
      </c>
      <c r="F964" s="6">
        <f t="shared" si="181"/>
        <v>-3.4757177954894303E-2</v>
      </c>
      <c r="G964" s="6">
        <f t="shared" si="181"/>
        <v>2.0080924098011543E-3</v>
      </c>
      <c r="H964" s="6">
        <f t="shared" si="181"/>
        <v>-1.8866021708139558E-2</v>
      </c>
      <c r="I964" s="6">
        <f t="shared" si="181"/>
        <v>9.2091508756875218E-3</v>
      </c>
      <c r="J964" s="3" cm="1">
        <f t="array" ref="J964">B964*INDEX(AJ$3:AJ$7,2022-YEAR($A964))/1000000</f>
        <v>88.274124043149996</v>
      </c>
      <c r="K964" s="3" cm="1">
        <f t="array" ref="K964">C964*INDEX(AK$3:AK$7,2022-YEAR($A964))/1000000</f>
        <v>214.32050859</v>
      </c>
      <c r="L964" s="3" cm="1">
        <f t="array" ref="L964">D964*INDEX(AL$3:AL$7,2022-YEAR($A964))/1000000</f>
        <v>306.17479816479999</v>
      </c>
      <c r="M964" s="3" cm="1">
        <f t="array" ref="M964">E964*INDEX(AM$3:AM$7,2022-YEAR($A964))/1000000</f>
        <v>1088.5430894840802</v>
      </c>
      <c r="N964" s="3"/>
      <c r="O964" s="8">
        <v>44131</v>
      </c>
      <c r="P964" s="7">
        <f t="shared" si="182"/>
        <v>1382321.2605166351</v>
      </c>
      <c r="Q964" s="7">
        <f t="shared" ref="Q964:Q1027" si="190">SUM(X964:AA964)</f>
        <v>1368316.6939877977</v>
      </c>
      <c r="R964" s="6">
        <f t="shared" ref="R964:R1027" si="191">P964/P963-1</f>
        <v>-2.6963252060521303E-2</v>
      </c>
      <c r="S964" s="9">
        <f t="shared" si="183"/>
        <v>0</v>
      </c>
      <c r="T964" s="7">
        <f t="shared" si="184"/>
        <v>326956.41831038956</v>
      </c>
      <c r="U964" s="7">
        <f t="shared" si="185"/>
        <v>338888.43695405393</v>
      </c>
      <c r="V964" s="7">
        <f t="shared" si="186"/>
        <v>353306.56284894049</v>
      </c>
      <c r="W964" s="7">
        <f t="shared" si="187"/>
        <v>363169.8424032511</v>
      </c>
      <c r="X964" s="7">
        <f t="shared" si="188"/>
        <v>315592.33589568047</v>
      </c>
      <c r="Y964" s="7">
        <f t="shared" si="188"/>
        <v>339568.95625207067</v>
      </c>
      <c r="Z964" s="7">
        <f t="shared" si="188"/>
        <v>346641.07356460416</v>
      </c>
      <c r="AA964" s="7">
        <f t="shared" ref="AA964:AA1027" si="192">W964*E964/E963</f>
        <v>366514.32827544236</v>
      </c>
      <c r="AB964" s="7" cm="1">
        <f t="array" ref="AB964">SUM(ABS(T964:W964-X963:AA963))</f>
        <v>0</v>
      </c>
      <c r="AC964" s="6">
        <f t="shared" si="189"/>
        <v>0.23064275783694768</v>
      </c>
      <c r="AD964" s="6">
        <f t="shared" si="189"/>
        <v>0.24816547056985541</v>
      </c>
      <c r="AE964" s="6">
        <f t="shared" si="189"/>
        <v>0.25333395045730212</v>
      </c>
      <c r="AF964" s="6">
        <f t="shared" si="189"/>
        <v>0.26785782113589474</v>
      </c>
    </row>
    <row r="965" spans="1:32" x14ac:dyDescent="0.25">
      <c r="A965" s="1">
        <v>44132</v>
      </c>
      <c r="B965" s="3">
        <v>148.13999899999999</v>
      </c>
      <c r="C965" s="5">
        <v>47.959999000000003</v>
      </c>
      <c r="D965" s="3">
        <v>96.540001000000004</v>
      </c>
      <c r="E965" s="3">
        <v>1510.8000489999999</v>
      </c>
      <c r="F965" s="6">
        <f t="shared" ref="F965:I1028" si="193">B965/B964-1</f>
        <v>-4.5735672322350207E-2</v>
      </c>
      <c r="G965" s="6">
        <f t="shared" si="193"/>
        <v>-3.8877814073033479E-2</v>
      </c>
      <c r="H965" s="6">
        <f t="shared" si="193"/>
        <v>-2.8088200380787187E-2</v>
      </c>
      <c r="I965" s="6">
        <f t="shared" si="193"/>
        <v>-5.5088534301859671E-2</v>
      </c>
      <c r="J965" s="3" cm="1">
        <f t="array" ref="J965">B965*INDEX(AJ$3:AJ$7,2022-YEAR($A965))/1000000</f>
        <v>84.236847631369997</v>
      </c>
      <c r="K965" s="3" cm="1">
        <f t="array" ref="K965">C965*INDEX(AK$3:AK$7,2022-YEAR($A965))/1000000</f>
        <v>205.98819570500001</v>
      </c>
      <c r="L965" s="3" cm="1">
        <f t="array" ref="L965">D965*INDEX(AL$3:AL$7,2022-YEAR($A965))/1000000</f>
        <v>297.57489908240001</v>
      </c>
      <c r="M965" s="3" cm="1">
        <f t="array" ref="M965">E965*INDEX(AM$3:AM$7,2022-YEAR($A965))/1000000</f>
        <v>1028.5768461599839</v>
      </c>
      <c r="N965" s="3"/>
      <c r="O965" s="8">
        <v>44132</v>
      </c>
      <c r="P965" s="7">
        <f t="shared" ref="P965:P1028" si="194">SUM(T965:W965)</f>
        <v>1368316.6939877977</v>
      </c>
      <c r="Q965" s="7">
        <f t="shared" si="190"/>
        <v>1310753.9064998671</v>
      </c>
      <c r="R965" s="6">
        <f t="shared" si="191"/>
        <v>-1.0131195206824262E-2</v>
      </c>
      <c r="S965" s="9">
        <f t="shared" ref="S965:S1028" si="195">IF(MONTH(A965)=MONTH(A964),0,1)</f>
        <v>0</v>
      </c>
      <c r="T965" s="7">
        <f t="shared" ref="T965:T1028" si="196">IF($S965=0,X964,$Q964/4)</f>
        <v>315592.33589568047</v>
      </c>
      <c r="U965" s="7">
        <f t="shared" ref="U965:U1028" si="197">IF($S965=0,Y964,$Q964/4)</f>
        <v>339568.95625207067</v>
      </c>
      <c r="V965" s="7">
        <f t="shared" ref="V965:V1028" si="198">IF($S965=0,Z964,$Q964/4)</f>
        <v>346641.07356460416</v>
      </c>
      <c r="W965" s="7">
        <f t="shared" ref="W965:W1028" si="199">IF($S965=0,AA964,$Q964/4)</f>
        <v>366514.32827544236</v>
      </c>
      <c r="X965" s="7">
        <f t="shared" ref="X965:AA1028" si="200">T965*B965/B964</f>
        <v>301158.50823371054</v>
      </c>
      <c r="Y965" s="7">
        <f t="shared" si="200"/>
        <v>326367.25750592863</v>
      </c>
      <c r="Z965" s="7">
        <f t="shared" si="200"/>
        <v>336904.54963011038</v>
      </c>
      <c r="AA965" s="7">
        <f t="shared" si="192"/>
        <v>346323.59113011759</v>
      </c>
      <c r="AB965" s="7" cm="1">
        <f t="array" ref="AB965">SUM(ABS(T965:W965-X964:AA964))</f>
        <v>0</v>
      </c>
      <c r="AC965" s="6">
        <f t="shared" ref="AC965:AF1028" si="201">X965/$Q965</f>
        <v>0.22975976401085102</v>
      </c>
      <c r="AD965" s="6">
        <f t="shared" si="201"/>
        <v>0.24899201588300721</v>
      </c>
      <c r="AE965" s="6">
        <f t="shared" si="201"/>
        <v>0.25703112381312943</v>
      </c>
      <c r="AF965" s="6">
        <f t="shared" si="201"/>
        <v>0.26421709629301243</v>
      </c>
    </row>
    <row r="966" spans="1:32" x14ac:dyDescent="0.25">
      <c r="A966" s="1">
        <v>44133</v>
      </c>
      <c r="B966" s="3">
        <v>148.28999300000001</v>
      </c>
      <c r="C966" s="5">
        <v>48.02</v>
      </c>
      <c r="D966" s="3">
        <v>97.169998000000007</v>
      </c>
      <c r="E966" s="3">
        <v>1556.880005</v>
      </c>
      <c r="F966" s="6">
        <f t="shared" si="193"/>
        <v>1.012515195170316E-3</v>
      </c>
      <c r="G966" s="6">
        <f t="shared" si="193"/>
        <v>1.2510634122406827E-3</v>
      </c>
      <c r="H966" s="6">
        <f t="shared" si="193"/>
        <v>6.5257612748523819E-3</v>
      </c>
      <c r="I966" s="6">
        <f t="shared" si="193"/>
        <v>3.0500367027721742E-2</v>
      </c>
      <c r="J966" s="3" cm="1">
        <f t="array" ref="J966">B966*INDEX(AJ$3:AJ$7,2022-YEAR($A966))/1000000</f>
        <v>84.322138719590015</v>
      </c>
      <c r="K966" s="3" cm="1">
        <f t="array" ref="K966">C966*INDEX(AK$3:AK$7,2022-YEAR($A966))/1000000</f>
        <v>206.24590000000001</v>
      </c>
      <c r="L966" s="3" cm="1">
        <f t="array" ref="L966">D966*INDEX(AL$3:AL$7,2022-YEAR($A966))/1000000</f>
        <v>299.5168018352</v>
      </c>
      <c r="M966" s="3" cm="1">
        <f t="array" ref="M966">E966*INDEX(AM$3:AM$7,2022-YEAR($A966))/1000000</f>
        <v>1059.9488174840799</v>
      </c>
      <c r="N966" s="3"/>
      <c r="O966" s="8">
        <v>44133</v>
      </c>
      <c r="P966" s="7">
        <f t="shared" si="194"/>
        <v>1310753.9064998671</v>
      </c>
      <c r="Q966" s="7">
        <f t="shared" si="190"/>
        <v>1324228.6955035527</v>
      </c>
      <c r="R966" s="6">
        <f t="shared" si="191"/>
        <v>-4.2068322151482818E-2</v>
      </c>
      <c r="S966" s="9">
        <f t="shared" si="195"/>
        <v>0</v>
      </c>
      <c r="T966" s="7">
        <f t="shared" si="196"/>
        <v>301158.50823371054</v>
      </c>
      <c r="U966" s="7">
        <f t="shared" si="197"/>
        <v>326367.25750592863</v>
      </c>
      <c r="V966" s="7">
        <f t="shared" si="198"/>
        <v>336904.54963011038</v>
      </c>
      <c r="W966" s="7">
        <f t="shared" si="199"/>
        <v>346323.59113011759</v>
      </c>
      <c r="X966" s="7">
        <f t="shared" si="200"/>
        <v>301463.43579945201</v>
      </c>
      <c r="Y966" s="7">
        <f t="shared" si="200"/>
        <v>326775.56364074763</v>
      </c>
      <c r="Z966" s="7">
        <f t="shared" si="200"/>
        <v>339103.10829340812</v>
      </c>
      <c r="AA966" s="7">
        <f t="shared" si="192"/>
        <v>356886.58776994486</v>
      </c>
      <c r="AB966" s="7" cm="1">
        <f t="array" ref="AB966">SUM(ABS(T966:W966-X965:AA965))</f>
        <v>0</v>
      </c>
      <c r="AC966" s="6">
        <f t="shared" si="201"/>
        <v>0.22765209425160296</v>
      </c>
      <c r="AD966" s="6">
        <f t="shared" si="201"/>
        <v>0.2467667138994353</v>
      </c>
      <c r="AE966" s="6">
        <f t="shared" si="201"/>
        <v>0.25607594023965807</v>
      </c>
      <c r="AF966" s="6">
        <f t="shared" si="201"/>
        <v>0.26950525160930361</v>
      </c>
    </row>
    <row r="967" spans="1:32" x14ac:dyDescent="0.25">
      <c r="A967" s="1">
        <v>44134</v>
      </c>
      <c r="B967" s="3">
        <v>144.38999899999999</v>
      </c>
      <c r="C967" s="5">
        <v>48.060001</v>
      </c>
      <c r="D967" s="3">
        <v>98.040001000000004</v>
      </c>
      <c r="E967" s="3">
        <v>1616.1099850000001</v>
      </c>
      <c r="F967" s="6">
        <f t="shared" si="193"/>
        <v>-2.6299778704555021E-2</v>
      </c>
      <c r="G967" s="6">
        <f t="shared" si="193"/>
        <v>8.3300708038303029E-4</v>
      </c>
      <c r="H967" s="6">
        <f t="shared" si="193"/>
        <v>8.9534117310570149E-3</v>
      </c>
      <c r="I967" s="6">
        <f t="shared" si="193"/>
        <v>3.8044023823146311E-2</v>
      </c>
      <c r="J967" s="3" cm="1">
        <f t="array" ref="J967">B967*INDEX(AJ$3:AJ$7,2022-YEAR($A967))/1000000</f>
        <v>82.104485131369998</v>
      </c>
      <c r="K967" s="3" cm="1">
        <f t="array" ref="K967">C967*INDEX(AK$3:AK$7,2022-YEAR($A967))/1000000</f>
        <v>206.41770429499999</v>
      </c>
      <c r="L967" s="3" cm="1">
        <f t="array" ref="L967">D967*INDEX(AL$3:AL$7,2022-YEAR($A967))/1000000</f>
        <v>302.19849908240002</v>
      </c>
      <c r="M967" s="3" cm="1">
        <f t="array" ref="M967">E967*INDEX(AM$3:AM$7,2022-YEAR($A967))/1000000</f>
        <v>1100.27353554776</v>
      </c>
      <c r="N967" s="3"/>
      <c r="O967" s="8">
        <v>44134</v>
      </c>
      <c r="P967" s="7">
        <f t="shared" si="194"/>
        <v>1324228.6955035527</v>
      </c>
      <c r="Q967" s="7">
        <f t="shared" si="190"/>
        <v>1333186.0118078345</v>
      </c>
      <c r="R967" s="6">
        <f t="shared" si="191"/>
        <v>1.0280182219458478E-2</v>
      </c>
      <c r="S967" s="9">
        <f t="shared" si="195"/>
        <v>0</v>
      </c>
      <c r="T967" s="7">
        <f t="shared" si="196"/>
        <v>301463.43579945201</v>
      </c>
      <c r="U967" s="7">
        <f t="shared" si="197"/>
        <v>326775.56364074763</v>
      </c>
      <c r="V967" s="7">
        <f t="shared" si="198"/>
        <v>339103.10829340812</v>
      </c>
      <c r="W967" s="7">
        <f t="shared" si="199"/>
        <v>356886.58776994486</v>
      </c>
      <c r="X967" s="7">
        <f t="shared" si="200"/>
        <v>293535.01415041159</v>
      </c>
      <c r="Y967" s="7">
        <f t="shared" si="200"/>
        <v>327047.76999895659</v>
      </c>
      <c r="Z967" s="7">
        <f t="shared" si="200"/>
        <v>342139.23804124026</v>
      </c>
      <c r="AA967" s="7">
        <f t="shared" si="192"/>
        <v>370463.98961722606</v>
      </c>
      <c r="AB967" s="7" cm="1">
        <f t="array" ref="AB967">SUM(ABS(T967:W967-X966:AA966))</f>
        <v>0</v>
      </c>
      <c r="AC967" s="6">
        <f t="shared" si="201"/>
        <v>0.22017558806544224</v>
      </c>
      <c r="AD967" s="6">
        <f t="shared" si="201"/>
        <v>0.24531293240578741</v>
      </c>
      <c r="AE967" s="6">
        <f t="shared" si="201"/>
        <v>0.2566327841808741</v>
      </c>
      <c r="AF967" s="6">
        <f t="shared" si="201"/>
        <v>0.27787869534789628</v>
      </c>
    </row>
    <row r="968" spans="1:32" x14ac:dyDescent="0.25">
      <c r="A968" s="1">
        <v>44137</v>
      </c>
      <c r="B968" s="3">
        <v>148.60000600000001</v>
      </c>
      <c r="C968" s="5">
        <v>48.619999</v>
      </c>
      <c r="D968" s="3">
        <v>100.25</v>
      </c>
      <c r="E968" s="3">
        <v>1624.3199460000001</v>
      </c>
      <c r="F968" s="6">
        <f t="shared" si="193"/>
        <v>2.9157192528272091E-2</v>
      </c>
      <c r="G968" s="6">
        <f t="shared" si="193"/>
        <v>1.1652059682645488E-2</v>
      </c>
      <c r="H968" s="6">
        <f t="shared" si="193"/>
        <v>2.2541809235599564E-2</v>
      </c>
      <c r="I968" s="6">
        <f t="shared" si="193"/>
        <v>5.0800756608158082E-3</v>
      </c>
      <c r="J968" s="3" cm="1">
        <f t="array" ref="J968">B968*INDEX(AJ$3:AJ$7,2022-YEAR($A968))/1000000</f>
        <v>84.498421411780001</v>
      </c>
      <c r="K968" s="3" cm="1">
        <f t="array" ref="K968">C968*INDEX(AK$3:AK$7,2022-YEAR($A968))/1000000</f>
        <v>208.82289570500001</v>
      </c>
      <c r="L968" s="3" cm="1">
        <f t="array" ref="L968">D968*INDEX(AL$3:AL$7,2022-YEAR($A968))/1000000</f>
        <v>309.01060000000001</v>
      </c>
      <c r="M968" s="3" cm="1">
        <f t="array" ref="M968">E968*INDEX(AM$3:AM$7,2022-YEAR($A968))/1000000</f>
        <v>1105.863008355936</v>
      </c>
      <c r="N968" s="3"/>
      <c r="O968" s="8">
        <v>44137</v>
      </c>
      <c r="P968" s="7">
        <f t="shared" si="194"/>
        <v>1333186.0118078345</v>
      </c>
      <c r="Q968" s="7">
        <f t="shared" si="190"/>
        <v>1355993.8704987348</v>
      </c>
      <c r="R968" s="6">
        <f t="shared" si="191"/>
        <v>6.7641762595060939E-3</v>
      </c>
      <c r="S968" s="9">
        <f t="shared" si="195"/>
        <v>1</v>
      </c>
      <c r="T968" s="7">
        <f t="shared" si="196"/>
        <v>333296.50295195862</v>
      </c>
      <c r="U968" s="7">
        <f t="shared" si="197"/>
        <v>333296.50295195862</v>
      </c>
      <c r="V968" s="7">
        <f t="shared" si="198"/>
        <v>333296.50295195862</v>
      </c>
      <c r="W968" s="7">
        <f t="shared" si="199"/>
        <v>333296.50295195862</v>
      </c>
      <c r="X968" s="7">
        <f t="shared" si="200"/>
        <v>343014.49325752875</v>
      </c>
      <c r="Y968" s="7">
        <f t="shared" si="200"/>
        <v>337180.09369637189</v>
      </c>
      <c r="Z968" s="7">
        <f t="shared" si="200"/>
        <v>340809.60914039414</v>
      </c>
      <c r="AA968" s="7">
        <f t="shared" si="192"/>
        <v>334989.67440443992</v>
      </c>
      <c r="AB968" s="7" cm="1">
        <f t="array" ref="AB968">SUM(ABS(T968:W968-X967:AA967))</f>
        <v>92020.443509098142</v>
      </c>
      <c r="AC968" s="6">
        <f t="shared" si="201"/>
        <v>0.25296168420832754</v>
      </c>
      <c r="AD968" s="6">
        <f t="shared" si="201"/>
        <v>0.24865901021540532</v>
      </c>
      <c r="AE968" s="6">
        <f t="shared" si="201"/>
        <v>0.2513356561228734</v>
      </c>
      <c r="AF968" s="6">
        <f t="shared" si="201"/>
        <v>0.24704364945339366</v>
      </c>
    </row>
    <row r="969" spans="1:32" x14ac:dyDescent="0.25">
      <c r="A969" s="1">
        <v>44138</v>
      </c>
      <c r="B969" s="3">
        <v>153.64999399999999</v>
      </c>
      <c r="C969" s="5">
        <v>49.349997999999999</v>
      </c>
      <c r="D969" s="3">
        <v>103.410004</v>
      </c>
      <c r="E969" s="3">
        <v>1645.660034</v>
      </c>
      <c r="F969" s="6">
        <f t="shared" si="193"/>
        <v>3.3983767133898946E-2</v>
      </c>
      <c r="G969" s="6">
        <f t="shared" si="193"/>
        <v>1.5014377108481636E-2</v>
      </c>
      <c r="H969" s="6">
        <f t="shared" si="193"/>
        <v>3.1521236907730676E-2</v>
      </c>
      <c r="I969" s="6">
        <f t="shared" si="193"/>
        <v>1.3137859971830812E-2</v>
      </c>
      <c r="J969" s="3" cm="1">
        <f t="array" ref="J969">B969*INDEX(AJ$3:AJ$7,2022-YEAR($A969))/1000000</f>
        <v>87.369996088220006</v>
      </c>
      <c r="K969" s="3" cm="1">
        <f t="array" ref="K969">C969*INDEX(AK$3:AK$7,2022-YEAR($A969))/1000000</f>
        <v>211.95824141</v>
      </c>
      <c r="L969" s="3" cm="1">
        <f t="array" ref="L969">D969*INDEX(AL$3:AL$7,2022-YEAR($A969))/1000000</f>
        <v>318.75099632959996</v>
      </c>
      <c r="M969" s="3" cm="1">
        <f t="array" ref="M969">E969*INDEX(AM$3:AM$7,2022-YEAR($A969))/1000000</f>
        <v>1120.3916817077438</v>
      </c>
      <c r="N969" s="3"/>
      <c r="O969" s="8">
        <v>44138</v>
      </c>
      <c r="P969" s="7">
        <f t="shared" si="194"/>
        <v>1355993.8704987348</v>
      </c>
      <c r="Q969" s="7">
        <f t="shared" si="190"/>
        <v>1387857.1321058616</v>
      </c>
      <c r="R969" s="6">
        <f t="shared" si="191"/>
        <v>1.710778427683346E-2</v>
      </c>
      <c r="S969" s="9">
        <f t="shared" si="195"/>
        <v>0</v>
      </c>
      <c r="T969" s="7">
        <f t="shared" si="196"/>
        <v>343014.49325752875</v>
      </c>
      <c r="U969" s="7">
        <f t="shared" si="197"/>
        <v>337180.09369637189</v>
      </c>
      <c r="V969" s="7">
        <f t="shared" si="198"/>
        <v>340809.60914039414</v>
      </c>
      <c r="W969" s="7">
        <f t="shared" si="199"/>
        <v>334989.67440443992</v>
      </c>
      <c r="X969" s="7">
        <f t="shared" si="200"/>
        <v>354671.41791994497</v>
      </c>
      <c r="Y969" s="7">
        <f t="shared" si="200"/>
        <v>342242.64277660241</v>
      </c>
      <c r="Z969" s="7">
        <f t="shared" si="200"/>
        <v>351552.34957053961</v>
      </c>
      <c r="AA969" s="7">
        <f t="shared" si="192"/>
        <v>339390.72183877468</v>
      </c>
      <c r="AB969" s="7" cm="1">
        <f t="array" ref="AB969">SUM(ABS(T969:W969-X968:AA968))</f>
        <v>0</v>
      </c>
      <c r="AC969" s="6">
        <f t="shared" si="201"/>
        <v>0.25555326244696758</v>
      </c>
      <c r="AD969" s="6">
        <f t="shared" si="201"/>
        <v>0.24659789171332167</v>
      </c>
      <c r="AE969" s="6">
        <f t="shared" si="201"/>
        <v>0.25330586372180292</v>
      </c>
      <c r="AF969" s="6">
        <f t="shared" si="201"/>
        <v>0.24454298211790793</v>
      </c>
    </row>
    <row r="970" spans="1:32" x14ac:dyDescent="0.25">
      <c r="A970" s="1">
        <v>44139</v>
      </c>
      <c r="B970" s="3">
        <v>151.63000500000001</v>
      </c>
      <c r="C970" s="5">
        <v>49.169998</v>
      </c>
      <c r="D970" s="3">
        <v>100.25</v>
      </c>
      <c r="E970" s="3">
        <v>1745.849976</v>
      </c>
      <c r="F970" s="6">
        <f t="shared" si="193"/>
        <v>-1.3146691043801728E-2</v>
      </c>
      <c r="G970" s="6">
        <f t="shared" si="193"/>
        <v>-3.6474165611921627E-3</v>
      </c>
      <c r="H970" s="6">
        <f t="shared" si="193"/>
        <v>-3.055801061568475E-2</v>
      </c>
      <c r="I970" s="6">
        <f t="shared" si="193"/>
        <v>6.0881312014653854E-2</v>
      </c>
      <c r="J970" s="3" cm="1">
        <f t="array" ref="J970">B970*INDEX(AJ$3:AJ$7,2022-YEAR($A970))/1000000</f>
        <v>86.221369743150007</v>
      </c>
      <c r="K970" s="3" cm="1">
        <f t="array" ref="K970">C970*INDEX(AK$3:AK$7,2022-YEAR($A970))/1000000</f>
        <v>211.18514141</v>
      </c>
      <c r="L970" s="3" cm="1">
        <f t="array" ref="L970">D970*INDEX(AL$3:AL$7,2022-YEAR($A970))/1000000</f>
        <v>309.01060000000001</v>
      </c>
      <c r="M970" s="3" cm="1">
        <f t="array" ref="M970">E970*INDEX(AM$3:AM$7,2022-YEAR($A970))/1000000</f>
        <v>1188.6025972604161</v>
      </c>
      <c r="N970" s="3"/>
      <c r="O970" s="8">
        <v>44139</v>
      </c>
      <c r="P970" s="7">
        <f t="shared" si="194"/>
        <v>1387857.1321058616</v>
      </c>
      <c r="Q970" s="7">
        <f t="shared" si="190"/>
        <v>1391865.8870701911</v>
      </c>
      <c r="R970" s="6">
        <f t="shared" si="191"/>
        <v>2.3498086754188297E-2</v>
      </c>
      <c r="S970" s="9">
        <f t="shared" si="195"/>
        <v>0</v>
      </c>
      <c r="T970" s="7">
        <f t="shared" si="196"/>
        <v>354671.41791994497</v>
      </c>
      <c r="U970" s="7">
        <f t="shared" si="197"/>
        <v>342242.64277660241</v>
      </c>
      <c r="V970" s="7">
        <f t="shared" si="198"/>
        <v>351552.34957053961</v>
      </c>
      <c r="W970" s="7">
        <f t="shared" si="199"/>
        <v>339390.72183877468</v>
      </c>
      <c r="X970" s="7">
        <f t="shared" si="200"/>
        <v>350008.66236648435</v>
      </c>
      <c r="Y970" s="7">
        <f t="shared" si="200"/>
        <v>340994.34129339288</v>
      </c>
      <c r="Z970" s="7">
        <f t="shared" si="200"/>
        <v>340809.60914039414</v>
      </c>
      <c r="AA970" s="7">
        <f t="shared" si="192"/>
        <v>360053.27426991973</v>
      </c>
      <c r="AB970" s="7" cm="1">
        <f t="array" ref="AB970">SUM(ABS(T970:W970-X969:AA969))</f>
        <v>0</v>
      </c>
      <c r="AC970" s="6">
        <f t="shared" si="201"/>
        <v>0.2514672323087358</v>
      </c>
      <c r="AD970" s="6">
        <f t="shared" si="201"/>
        <v>0.24499080296534109</v>
      </c>
      <c r="AE970" s="6">
        <f t="shared" si="201"/>
        <v>0.24485808029808212</v>
      </c>
      <c r="AF970" s="6">
        <f t="shared" si="201"/>
        <v>0.25868388442784102</v>
      </c>
    </row>
    <row r="971" spans="1:32" x14ac:dyDescent="0.25">
      <c r="A971" s="1">
        <v>44140</v>
      </c>
      <c r="B971" s="3">
        <v>157.08999600000001</v>
      </c>
      <c r="C971" s="5">
        <v>49.439999</v>
      </c>
      <c r="D971" s="3">
        <v>104.349998</v>
      </c>
      <c r="E971" s="3">
        <v>1762.5</v>
      </c>
      <c r="F971" s="6">
        <f t="shared" si="193"/>
        <v>3.6008644858911643E-2</v>
      </c>
      <c r="G971" s="6">
        <f t="shared" si="193"/>
        <v>5.4911737031186902E-3</v>
      </c>
      <c r="H971" s="6">
        <f t="shared" si="193"/>
        <v>4.0897735660847978E-2</v>
      </c>
      <c r="I971" s="6">
        <f t="shared" si="193"/>
        <v>9.5369156736753169E-3</v>
      </c>
      <c r="J971" s="3" cm="1">
        <f t="array" ref="J971">B971*INDEX(AJ$3:AJ$7,2022-YEAR($A971))/1000000</f>
        <v>89.326084425480005</v>
      </c>
      <c r="K971" s="3" cm="1">
        <f t="array" ref="K971">C971*INDEX(AK$3:AK$7,2022-YEAR($A971))/1000000</f>
        <v>212.34479570500002</v>
      </c>
      <c r="L971" s="3" cm="1">
        <f t="array" ref="L971">D971*INDEX(AL$3:AL$7,2022-YEAR($A971))/1000000</f>
        <v>321.64843383520002</v>
      </c>
      <c r="M971" s="3" cm="1">
        <f t="array" ref="M971">E971*INDEX(AM$3:AM$7,2022-YEAR($A971))/1000000</f>
        <v>1199.9382000000001</v>
      </c>
      <c r="N971" s="3"/>
      <c r="O971" s="8">
        <v>44140</v>
      </c>
      <c r="P971" s="7">
        <f t="shared" si="194"/>
        <v>1391865.8870701911</v>
      </c>
      <c r="Q971" s="7">
        <f t="shared" si="190"/>
        <v>1423713.8228707549</v>
      </c>
      <c r="R971" s="6">
        <f t="shared" si="191"/>
        <v>2.8884493018721535E-3</v>
      </c>
      <c r="S971" s="9">
        <f t="shared" si="195"/>
        <v>0</v>
      </c>
      <c r="T971" s="7">
        <f t="shared" si="196"/>
        <v>350008.66236648435</v>
      </c>
      <c r="U971" s="7">
        <f t="shared" si="197"/>
        <v>340994.34129339288</v>
      </c>
      <c r="V971" s="7">
        <f t="shared" si="198"/>
        <v>340809.60914039414</v>
      </c>
      <c r="W971" s="7">
        <f t="shared" si="199"/>
        <v>360053.27426991973</v>
      </c>
      <c r="X971" s="7">
        <f t="shared" si="200"/>
        <v>362611.99998718186</v>
      </c>
      <c r="Y971" s="7">
        <f t="shared" si="200"/>
        <v>342866.80045321543</v>
      </c>
      <c r="Z971" s="7">
        <f t="shared" si="200"/>
        <v>354747.95044569491</v>
      </c>
      <c r="AA971" s="7">
        <f t="shared" si="192"/>
        <v>363487.07198466262</v>
      </c>
      <c r="AB971" s="7" cm="1">
        <f t="array" ref="AB971">SUM(ABS(T971:W971-X970:AA970))</f>
        <v>0</v>
      </c>
      <c r="AC971" s="6">
        <f t="shared" si="201"/>
        <v>0.25469444361790106</v>
      </c>
      <c r="AD971" s="6">
        <f t="shared" si="201"/>
        <v>0.24082564553729208</v>
      </c>
      <c r="AE971" s="6">
        <f t="shared" si="201"/>
        <v>0.2491708268522578</v>
      </c>
      <c r="AF971" s="6">
        <f t="shared" si="201"/>
        <v>0.25530908399254904</v>
      </c>
    </row>
    <row r="972" spans="1:32" x14ac:dyDescent="0.25">
      <c r="A972" s="1">
        <v>44141</v>
      </c>
      <c r="B972" s="3">
        <v>157.740005</v>
      </c>
      <c r="C972" s="5">
        <v>49.450001</v>
      </c>
      <c r="D972" s="3">
        <v>102.959999</v>
      </c>
      <c r="E972" s="3">
        <v>1759.7299800000001</v>
      </c>
      <c r="F972" s="6">
        <f t="shared" si="193"/>
        <v>4.1378128241851275E-3</v>
      </c>
      <c r="G972" s="6">
        <f t="shared" si="193"/>
        <v>2.0230582933455921E-4</v>
      </c>
      <c r="H972" s="6">
        <f t="shared" si="193"/>
        <v>-1.3320546493925223E-2</v>
      </c>
      <c r="I972" s="6">
        <f t="shared" si="193"/>
        <v>-1.5716425531914213E-3</v>
      </c>
      <c r="J972" s="3" cm="1">
        <f t="array" ref="J972">B972*INDEX(AJ$3:AJ$7,2022-YEAR($A972))/1000000</f>
        <v>89.695699043149986</v>
      </c>
      <c r="K972" s="3" cm="1">
        <f t="array" ref="K972">C972*INDEX(AK$3:AK$7,2022-YEAR($A972))/1000000</f>
        <v>212.38775429499998</v>
      </c>
      <c r="L972" s="3" cm="1">
        <f t="array" ref="L972">D972*INDEX(AL$3:AL$7,2022-YEAR($A972))/1000000</f>
        <v>317.36390091759995</v>
      </c>
      <c r="M972" s="3" cm="1">
        <f t="array" ref="M972">E972*INDEX(AM$3:AM$7,2022-YEAR($A972))/1000000</f>
        <v>1198.0523260636799</v>
      </c>
      <c r="N972" s="3"/>
      <c r="O972" s="8">
        <v>44141</v>
      </c>
      <c r="P972" s="7">
        <f t="shared" si="194"/>
        <v>1423713.8228707549</v>
      </c>
      <c r="Q972" s="7">
        <f t="shared" si="190"/>
        <v>1419986.8990895194</v>
      </c>
      <c r="R972" s="6">
        <f t="shared" si="191"/>
        <v>2.2881468750988621E-2</v>
      </c>
      <c r="S972" s="9">
        <f t="shared" si="195"/>
        <v>0</v>
      </c>
      <c r="T972" s="7">
        <f t="shared" si="196"/>
        <v>362611.99998718186</v>
      </c>
      <c r="U972" s="7">
        <f t="shared" si="197"/>
        <v>342866.80045321543</v>
      </c>
      <c r="V972" s="7">
        <f t="shared" si="198"/>
        <v>354747.95044569491</v>
      </c>
      <c r="W972" s="7">
        <f t="shared" si="199"/>
        <v>363487.07198466262</v>
      </c>
      <c r="X972" s="7">
        <f t="shared" si="200"/>
        <v>364112.42057093221</v>
      </c>
      <c r="Y972" s="7">
        <f t="shared" si="200"/>
        <v>342936.16440563247</v>
      </c>
      <c r="Z972" s="7">
        <f t="shared" si="200"/>
        <v>350022.51387815835</v>
      </c>
      <c r="AA972" s="7">
        <f t="shared" si="192"/>
        <v>362915.8002347966</v>
      </c>
      <c r="AB972" s="7" cm="1">
        <f t="array" ref="AB972">SUM(ABS(T972:W972-X971:AA971))</f>
        <v>0</v>
      </c>
      <c r="AC972" s="6">
        <f t="shared" si="201"/>
        <v>0.25641956331033566</v>
      </c>
      <c r="AD972" s="6">
        <f t="shared" si="201"/>
        <v>0.24150656926871616</v>
      </c>
      <c r="AE972" s="6">
        <f t="shared" si="201"/>
        <v>0.24649700226290053</v>
      </c>
      <c r="AF972" s="6">
        <f t="shared" si="201"/>
        <v>0.25557686515804784</v>
      </c>
    </row>
    <row r="973" spans="1:32" x14ac:dyDescent="0.25">
      <c r="A973" s="1">
        <v>44144</v>
      </c>
      <c r="B973" s="3">
        <v>179.36000100000001</v>
      </c>
      <c r="C973" s="5">
        <v>52.57</v>
      </c>
      <c r="D973" s="3">
        <v>116.900002</v>
      </c>
      <c r="E973" s="3">
        <v>1761.420044</v>
      </c>
      <c r="F973" s="6">
        <f t="shared" si="193"/>
        <v>0.13706095673066576</v>
      </c>
      <c r="G973" s="6">
        <f t="shared" si="193"/>
        <v>6.3094012879797434E-2</v>
      </c>
      <c r="H973" s="6">
        <f t="shared" si="193"/>
        <v>0.13539241584491468</v>
      </c>
      <c r="I973" s="6">
        <f t="shared" si="193"/>
        <v>9.6041098305321704E-4</v>
      </c>
      <c r="J973" s="3" cm="1">
        <f t="array" ref="J973">B973*INDEX(AJ$3:AJ$7,2022-YEAR($A973))/1000000</f>
        <v>101.98947736863001</v>
      </c>
      <c r="K973" s="3" cm="1">
        <f t="array" ref="K973">C973*INDEX(AK$3:AK$7,2022-YEAR($A973))/1000000</f>
        <v>225.78815</v>
      </c>
      <c r="L973" s="3" cm="1">
        <f t="array" ref="L973">D973*INDEX(AL$3:AL$7,2022-YEAR($A973))/1000000</f>
        <v>360.33256616479997</v>
      </c>
      <c r="M973" s="3" cm="1">
        <f t="array" ref="M973">E973*INDEX(AM$3:AM$7,2022-YEAR($A973))/1000000</f>
        <v>1199.2029486759041</v>
      </c>
      <c r="N973" s="3"/>
      <c r="O973" s="8">
        <v>44144</v>
      </c>
      <c r="P973" s="7">
        <f t="shared" si="194"/>
        <v>1419986.8990895194</v>
      </c>
      <c r="Q973" s="7">
        <f t="shared" si="190"/>
        <v>1539268.6566589908</v>
      </c>
      <c r="R973" s="6">
        <f t="shared" si="191"/>
        <v>-2.6177478376381291E-3</v>
      </c>
      <c r="S973" s="9">
        <f t="shared" si="195"/>
        <v>0</v>
      </c>
      <c r="T973" s="7">
        <f t="shared" si="196"/>
        <v>364112.42057093221</v>
      </c>
      <c r="U973" s="7">
        <f t="shared" si="197"/>
        <v>342936.16440563247</v>
      </c>
      <c r="V973" s="7">
        <f t="shared" si="198"/>
        <v>350022.51387815835</v>
      </c>
      <c r="W973" s="7">
        <f t="shared" si="199"/>
        <v>362915.8002347966</v>
      </c>
      <c r="X973" s="7">
        <f t="shared" si="200"/>
        <v>414018.0172919028</v>
      </c>
      <c r="Y973" s="7">
        <f t="shared" si="200"/>
        <v>364573.38317958981</v>
      </c>
      <c r="Z973" s="7">
        <f t="shared" si="200"/>
        <v>397412.90763223241</v>
      </c>
      <c r="AA973" s="7">
        <f t="shared" si="192"/>
        <v>363264.34855526563</v>
      </c>
      <c r="AB973" s="7" cm="1">
        <f t="array" ref="AB973">SUM(ABS(T973:W973-X972:AA972))</f>
        <v>0</v>
      </c>
      <c r="AC973" s="6">
        <f t="shared" si="201"/>
        <v>0.2689706020458677</v>
      </c>
      <c r="AD973" s="6">
        <f t="shared" si="201"/>
        <v>0.23684844201979832</v>
      </c>
      <c r="AE973" s="6">
        <f t="shared" si="201"/>
        <v>0.2581829402638679</v>
      </c>
      <c r="AF973" s="6">
        <f t="shared" si="201"/>
        <v>0.23599801567046599</v>
      </c>
    </row>
    <row r="974" spans="1:32" x14ac:dyDescent="0.25">
      <c r="A974" s="1">
        <v>44145</v>
      </c>
      <c r="B974" s="3">
        <v>188.69000199999999</v>
      </c>
      <c r="C974" s="5">
        <v>53.98</v>
      </c>
      <c r="D974" s="3">
        <v>116.519997</v>
      </c>
      <c r="E974" s="3">
        <v>1737.719971</v>
      </c>
      <c r="F974" s="6">
        <f t="shared" si="193"/>
        <v>5.2018292528889898E-2</v>
      </c>
      <c r="G974" s="6">
        <f t="shared" si="193"/>
        <v>2.6821381015788459E-2</v>
      </c>
      <c r="H974" s="6">
        <f t="shared" si="193"/>
        <v>-3.2506842899797661E-3</v>
      </c>
      <c r="I974" s="6">
        <f t="shared" si="193"/>
        <v>-1.3455094416990776E-2</v>
      </c>
      <c r="J974" s="3" cm="1">
        <f t="array" ref="J974">B974*INDEX(AJ$3:AJ$7,2022-YEAR($A974))/1000000</f>
        <v>107.29479583726</v>
      </c>
      <c r="K974" s="3" cm="1">
        <f t="array" ref="K974">C974*INDEX(AK$3:AK$7,2022-YEAR($A974))/1000000</f>
        <v>231.8441</v>
      </c>
      <c r="L974" s="3" cm="1">
        <f t="array" ref="L974">D974*INDEX(AL$3:AL$7,2022-YEAR($A974))/1000000</f>
        <v>359.16123875279999</v>
      </c>
      <c r="M974" s="3" cm="1">
        <f t="array" ref="M974">E974*INDEX(AM$3:AM$7,2022-YEAR($A974))/1000000</f>
        <v>1183.0675597763359</v>
      </c>
      <c r="N974" s="3"/>
      <c r="O974" s="8">
        <v>44145</v>
      </c>
      <c r="P974" s="7">
        <f t="shared" si="194"/>
        <v>1539268.6566589908</v>
      </c>
      <c r="Q974" s="7">
        <f t="shared" si="190"/>
        <v>1564403.9086095737</v>
      </c>
      <c r="R974" s="6">
        <f t="shared" si="191"/>
        <v>8.4002012726986042E-2</v>
      </c>
      <c r="S974" s="9">
        <f t="shared" si="195"/>
        <v>0</v>
      </c>
      <c r="T974" s="7">
        <f t="shared" si="196"/>
        <v>414018.0172919028</v>
      </c>
      <c r="U974" s="7">
        <f t="shared" si="197"/>
        <v>364573.38317958981</v>
      </c>
      <c r="V974" s="7">
        <f t="shared" si="198"/>
        <v>397412.90763223241</v>
      </c>
      <c r="W974" s="7">
        <f t="shared" si="199"/>
        <v>363264.34855526563</v>
      </c>
      <c r="X974" s="7">
        <f t="shared" si="200"/>
        <v>435554.52762762399</v>
      </c>
      <c r="Y974" s="7">
        <f t="shared" si="200"/>
        <v>374351.74479806464</v>
      </c>
      <c r="Z974" s="7">
        <f t="shared" si="200"/>
        <v>396121.04373675719</v>
      </c>
      <c r="AA974" s="7">
        <f t="shared" si="192"/>
        <v>358376.59244712791</v>
      </c>
      <c r="AB974" s="7" cm="1">
        <f t="array" ref="AB974">SUM(ABS(T974:W974-X973:AA973))</f>
        <v>0</v>
      </c>
      <c r="AC974" s="6">
        <f t="shared" si="201"/>
        <v>0.27841564779439881</v>
      </c>
      <c r="AD974" s="6">
        <f t="shared" si="201"/>
        <v>0.23929353713439944</v>
      </c>
      <c r="AE974" s="6">
        <f t="shared" si="201"/>
        <v>0.25320893252486537</v>
      </c>
      <c r="AF974" s="6">
        <f t="shared" si="201"/>
        <v>0.22908188254633638</v>
      </c>
    </row>
    <row r="975" spans="1:32" x14ac:dyDescent="0.25">
      <c r="A975" s="1">
        <v>44146</v>
      </c>
      <c r="B975" s="3">
        <v>182.14999399999999</v>
      </c>
      <c r="C975" s="5">
        <v>53.580002</v>
      </c>
      <c r="D975" s="3">
        <v>114.779999</v>
      </c>
      <c r="E975" s="3">
        <v>1747.2299800000001</v>
      </c>
      <c r="F975" s="6">
        <f t="shared" si="193"/>
        <v>-3.4660066408818024E-2</v>
      </c>
      <c r="G975" s="6">
        <f t="shared" si="193"/>
        <v>-7.4101148573545439E-3</v>
      </c>
      <c r="H975" s="6">
        <f t="shared" si="193"/>
        <v>-1.4933041922409296E-2</v>
      </c>
      <c r="I975" s="6">
        <f t="shared" si="193"/>
        <v>5.4726936207836197E-3</v>
      </c>
      <c r="J975" s="3" cm="1">
        <f t="array" ref="J975">B975*INDEX(AJ$3:AJ$7,2022-YEAR($A975))/1000000</f>
        <v>103.57595108821999</v>
      </c>
      <c r="K975" s="3" cm="1">
        <f t="array" ref="K975">C975*INDEX(AK$3:AK$7,2022-YEAR($A975))/1000000</f>
        <v>230.12610859</v>
      </c>
      <c r="L975" s="3" cm="1">
        <f t="array" ref="L975">D975*INDEX(AL$3:AL$7,2022-YEAR($A975))/1000000</f>
        <v>353.79786891760006</v>
      </c>
      <c r="M975" s="3" cm="1">
        <f t="array" ref="M975">E975*INDEX(AM$3:AM$7,2022-YEAR($A975))/1000000</f>
        <v>1189.5421260636799</v>
      </c>
      <c r="N975" s="3"/>
      <c r="O975" s="8">
        <v>44146</v>
      </c>
      <c r="P975" s="7">
        <f t="shared" si="194"/>
        <v>1564403.9086095737</v>
      </c>
      <c r="Q975" s="7">
        <f t="shared" si="190"/>
        <v>1542579.5634701883</v>
      </c>
      <c r="R975" s="6">
        <f t="shared" si="191"/>
        <v>1.6329346954377266E-2</v>
      </c>
      <c r="S975" s="9">
        <f t="shared" si="195"/>
        <v>0</v>
      </c>
      <c r="T975" s="7">
        <f t="shared" si="196"/>
        <v>435554.52762762399</v>
      </c>
      <c r="U975" s="7">
        <f t="shared" si="197"/>
        <v>374351.74479806464</v>
      </c>
      <c r="V975" s="7">
        <f t="shared" si="198"/>
        <v>396121.04373675719</v>
      </c>
      <c r="W975" s="7">
        <f t="shared" si="199"/>
        <v>358376.59244712791</v>
      </c>
      <c r="X975" s="7">
        <f t="shared" si="200"/>
        <v>420458.17877538915</v>
      </c>
      <c r="Y975" s="7">
        <f t="shared" si="200"/>
        <v>371577.75537205994</v>
      </c>
      <c r="Z975" s="7">
        <f t="shared" si="200"/>
        <v>390205.75158428767</v>
      </c>
      <c r="AA975" s="7">
        <f t="shared" si="192"/>
        <v>360337.87773845153</v>
      </c>
      <c r="AB975" s="7" cm="1">
        <f t="array" ref="AB975">SUM(ABS(T975:W975-X974:AA974))</f>
        <v>0</v>
      </c>
      <c r="AC975" s="6">
        <f t="shared" si="201"/>
        <v>0.27256822839628841</v>
      </c>
      <c r="AD975" s="6">
        <f t="shared" si="201"/>
        <v>0.24088077151505774</v>
      </c>
      <c r="AE975" s="6">
        <f t="shared" si="201"/>
        <v>0.25295664536517032</v>
      </c>
      <c r="AF975" s="6">
        <f t="shared" si="201"/>
        <v>0.23359435472348353</v>
      </c>
    </row>
    <row r="976" spans="1:32" x14ac:dyDescent="0.25">
      <c r="A976" s="1">
        <v>44147</v>
      </c>
      <c r="B976" s="3">
        <v>176.720001</v>
      </c>
      <c r="C976" s="5">
        <v>53.009998000000003</v>
      </c>
      <c r="D976" s="3">
        <v>113.370003</v>
      </c>
      <c r="E976" s="3">
        <v>1742.8199460000001</v>
      </c>
      <c r="F976" s="6">
        <f t="shared" si="193"/>
        <v>-2.9810558215006E-2</v>
      </c>
      <c r="G976" s="6">
        <f t="shared" si="193"/>
        <v>-1.0638372129959883E-2</v>
      </c>
      <c r="H976" s="6">
        <f t="shared" si="193"/>
        <v>-1.2284335357068632E-2</v>
      </c>
      <c r="I976" s="6">
        <f t="shared" si="193"/>
        <v>-2.524014611974601E-3</v>
      </c>
      <c r="J976" s="3" cm="1">
        <f t="array" ref="J976">B976*INDEX(AJ$3:AJ$7,2022-YEAR($A976))/1000000</f>
        <v>100.48829416863001</v>
      </c>
      <c r="K976" s="3" cm="1">
        <f t="array" ref="K976">C976*INDEX(AK$3:AK$7,2022-YEAR($A976))/1000000</f>
        <v>227.67794141000002</v>
      </c>
      <c r="L976" s="3" cm="1">
        <f t="array" ref="L976">D976*INDEX(AL$3:AL$7,2022-YEAR($A976))/1000000</f>
        <v>349.4516972472</v>
      </c>
      <c r="M976" s="3" cm="1">
        <f t="array" ref="M976">E976*INDEX(AM$3:AM$7,2022-YEAR($A976))/1000000</f>
        <v>1186.539704355936</v>
      </c>
      <c r="N976" s="3"/>
      <c r="O976" s="8">
        <v>44147</v>
      </c>
      <c r="P976" s="7">
        <f t="shared" si="194"/>
        <v>1542579.5634701883</v>
      </c>
      <c r="Q976" s="7">
        <f t="shared" si="190"/>
        <v>1520389.5716385879</v>
      </c>
      <c r="R976" s="6">
        <f t="shared" si="191"/>
        <v>-1.3950582083870344E-2</v>
      </c>
      <c r="S976" s="9">
        <f t="shared" si="195"/>
        <v>0</v>
      </c>
      <c r="T976" s="7">
        <f t="shared" si="196"/>
        <v>420458.17877538915</v>
      </c>
      <c r="U976" s="7">
        <f t="shared" si="197"/>
        <v>371577.75537205994</v>
      </c>
      <c r="V976" s="7">
        <f t="shared" si="198"/>
        <v>390205.75158428767</v>
      </c>
      <c r="W976" s="7">
        <f t="shared" si="199"/>
        <v>360337.87773845153</v>
      </c>
      <c r="X976" s="7">
        <f t="shared" si="200"/>
        <v>407924.08576003002</v>
      </c>
      <c r="Y976" s="7">
        <f t="shared" si="200"/>
        <v>367624.77293519676</v>
      </c>
      <c r="Z976" s="7">
        <f t="shared" si="200"/>
        <v>385412.3332735693</v>
      </c>
      <c r="AA976" s="7">
        <f t="shared" si="192"/>
        <v>359428.37966979173</v>
      </c>
      <c r="AB976" s="7" cm="1">
        <f t="array" ref="AB976">SUM(ABS(T976:W976-X975:AA975))</f>
        <v>0</v>
      </c>
      <c r="AC976" s="6">
        <f t="shared" si="201"/>
        <v>0.26830234393175495</v>
      </c>
      <c r="AD976" s="6">
        <f t="shared" si="201"/>
        <v>0.24179643151524122</v>
      </c>
      <c r="AE976" s="6">
        <f t="shared" si="201"/>
        <v>0.25349577533486645</v>
      </c>
      <c r="AF976" s="6">
        <f t="shared" si="201"/>
        <v>0.2364054492181373</v>
      </c>
    </row>
    <row r="977" spans="1:32" x14ac:dyDescent="0.25">
      <c r="A977" s="1">
        <v>44148</v>
      </c>
      <c r="B977" s="3">
        <v>187.11000100000001</v>
      </c>
      <c r="C977" s="5">
        <v>53.450001</v>
      </c>
      <c r="D977" s="3">
        <v>114.08000199999999</v>
      </c>
      <c r="E977" s="3">
        <v>1772.26001</v>
      </c>
      <c r="F977" s="6">
        <f t="shared" si="193"/>
        <v>5.8793571419230695E-2</v>
      </c>
      <c r="G977" s="6">
        <f t="shared" si="193"/>
        <v>8.3003776004668683E-3</v>
      </c>
      <c r="H977" s="6">
        <f t="shared" si="193"/>
        <v>6.262670734868081E-3</v>
      </c>
      <c r="I977" s="6">
        <f t="shared" si="193"/>
        <v>1.6892200521097189E-2</v>
      </c>
      <c r="J977" s="3" cm="1">
        <f t="array" ref="J977">B977*INDEX(AJ$3:AJ$7,2022-YEAR($A977))/1000000</f>
        <v>106.39635986863</v>
      </c>
      <c r="K977" s="3" cm="1">
        <f t="array" ref="K977">C977*INDEX(AK$3:AK$7,2022-YEAR($A977))/1000000</f>
        <v>229.56775429499999</v>
      </c>
      <c r="L977" s="3" cm="1">
        <f t="array" ref="L977">D977*INDEX(AL$3:AL$7,2022-YEAR($A977))/1000000</f>
        <v>351.64019816479998</v>
      </c>
      <c r="M977" s="3" cm="1">
        <f t="array" ref="M977">E977*INDEX(AM$3:AM$7,2022-YEAR($A977))/1000000</f>
        <v>1206.58297096816</v>
      </c>
      <c r="N977" s="3"/>
      <c r="O977" s="8">
        <v>44148</v>
      </c>
      <c r="P977" s="7">
        <f t="shared" si="194"/>
        <v>1520389.5716385879</v>
      </c>
      <c r="Q977" s="7">
        <f t="shared" si="190"/>
        <v>1555909.5567417974</v>
      </c>
      <c r="R977" s="6">
        <f t="shared" si="191"/>
        <v>-1.4384990153559318E-2</v>
      </c>
      <c r="S977" s="9">
        <f t="shared" si="195"/>
        <v>0</v>
      </c>
      <c r="T977" s="7">
        <f t="shared" si="196"/>
        <v>407924.08576003002</v>
      </c>
      <c r="U977" s="7">
        <f t="shared" si="197"/>
        <v>367624.77293519676</v>
      </c>
      <c r="V977" s="7">
        <f t="shared" si="198"/>
        <v>385412.3332735693</v>
      </c>
      <c r="W977" s="7">
        <f t="shared" si="199"/>
        <v>359428.37966979173</v>
      </c>
      <c r="X977" s="7">
        <f t="shared" si="200"/>
        <v>431907.39962978667</v>
      </c>
      <c r="Y977" s="7">
        <f t="shared" si="200"/>
        <v>370676.1973658448</v>
      </c>
      <c r="Z977" s="7">
        <f t="shared" si="200"/>
        <v>387826.04381401889</v>
      </c>
      <c r="AA977" s="7">
        <f t="shared" si="192"/>
        <v>365499.91593214695</v>
      </c>
      <c r="AB977" s="7" cm="1">
        <f t="array" ref="AB977">SUM(ABS(T977:W977-X976:AA976))</f>
        <v>0</v>
      </c>
      <c r="AC977" s="6">
        <f t="shared" si="201"/>
        <v>0.27759158477966822</v>
      </c>
      <c r="AD977" s="6">
        <f t="shared" si="201"/>
        <v>0.23823762490544198</v>
      </c>
      <c r="AE977" s="6">
        <f t="shared" si="201"/>
        <v>0.24926001780345031</v>
      </c>
      <c r="AF977" s="6">
        <f t="shared" si="201"/>
        <v>0.23491077251143944</v>
      </c>
    </row>
    <row r="978" spans="1:32" x14ac:dyDescent="0.25">
      <c r="A978" s="1">
        <v>44151</v>
      </c>
      <c r="B978" s="3">
        <v>202.39999399999999</v>
      </c>
      <c r="C978" s="5">
        <v>53.849997999999999</v>
      </c>
      <c r="D978" s="3">
        <v>117.300003</v>
      </c>
      <c r="E978" s="3">
        <v>1774.030029</v>
      </c>
      <c r="F978" s="6">
        <f t="shared" si="193"/>
        <v>8.1716599424313863E-2</v>
      </c>
      <c r="G978" s="6">
        <f t="shared" si="193"/>
        <v>7.4835732931042287E-3</v>
      </c>
      <c r="H978" s="6">
        <f t="shared" si="193"/>
        <v>2.8225814722548925E-2</v>
      </c>
      <c r="I978" s="6">
        <f t="shared" si="193"/>
        <v>9.9873550721274462E-4</v>
      </c>
      <c r="J978" s="3" cm="1">
        <f t="array" ref="J978">B978*INDEX(AJ$3:AJ$7,2022-YEAR($A978))/1000000</f>
        <v>115.09070858822</v>
      </c>
      <c r="K978" s="3" cm="1">
        <f t="array" ref="K978">C978*INDEX(AK$3:AK$7,2022-YEAR($A978))/1000000</f>
        <v>231.28574140999999</v>
      </c>
      <c r="L978" s="3" cm="1">
        <f t="array" ref="L978">D978*INDEX(AL$3:AL$7,2022-YEAR($A978))/1000000</f>
        <v>361.5655292472</v>
      </c>
      <c r="M978" s="3" cm="1">
        <f t="array" ref="M978">E978*INDEX(AM$3:AM$7,2022-YEAR($A978))/1000000</f>
        <v>1207.788028223664</v>
      </c>
      <c r="N978" s="3"/>
      <c r="O978" s="8">
        <v>44151</v>
      </c>
      <c r="P978" s="7">
        <f t="shared" si="194"/>
        <v>1555909.5567417974</v>
      </c>
      <c r="Q978" s="7">
        <f t="shared" si="190"/>
        <v>1605289.2869979367</v>
      </c>
      <c r="R978" s="6">
        <f t="shared" si="191"/>
        <v>2.3362423529995846E-2</v>
      </c>
      <c r="S978" s="9">
        <f t="shared" si="195"/>
        <v>0</v>
      </c>
      <c r="T978" s="7">
        <f t="shared" si="196"/>
        <v>431907.39962978667</v>
      </c>
      <c r="U978" s="7">
        <f t="shared" si="197"/>
        <v>370676.1973658448</v>
      </c>
      <c r="V978" s="7">
        <f t="shared" si="198"/>
        <v>387826.04381401889</v>
      </c>
      <c r="W978" s="7">
        <f t="shared" si="199"/>
        <v>365499.91593214695</v>
      </c>
      <c r="X978" s="7">
        <f t="shared" si="200"/>
        <v>467201.40359373105</v>
      </c>
      <c r="Y978" s="7">
        <f t="shared" si="200"/>
        <v>373450.17985684128</v>
      </c>
      <c r="Z978" s="7">
        <f t="shared" si="200"/>
        <v>398772.74987129256</v>
      </c>
      <c r="AA978" s="7">
        <f t="shared" si="192"/>
        <v>365864.9536760716</v>
      </c>
      <c r="AB978" s="7" cm="1">
        <f t="array" ref="AB978">SUM(ABS(T978:W978-X977:AA977))</f>
        <v>0</v>
      </c>
      <c r="AC978" s="6">
        <f t="shared" si="201"/>
        <v>0.29103876004022167</v>
      </c>
      <c r="AD978" s="6">
        <f t="shared" si="201"/>
        <v>0.23263730897702134</v>
      </c>
      <c r="AE978" s="6">
        <f t="shared" si="201"/>
        <v>0.24841176796055273</v>
      </c>
      <c r="AF978" s="6">
        <f t="shared" si="201"/>
        <v>0.22791216302220416</v>
      </c>
    </row>
    <row r="979" spans="1:32" x14ac:dyDescent="0.25">
      <c r="A979" s="1">
        <v>44152</v>
      </c>
      <c r="B979" s="3">
        <v>210.050003</v>
      </c>
      <c r="C979" s="5">
        <v>53.68</v>
      </c>
      <c r="D979" s="3">
        <v>116.110001</v>
      </c>
      <c r="E979" s="3">
        <v>1761.660034</v>
      </c>
      <c r="F979" s="6">
        <f t="shared" si="193"/>
        <v>3.7796488274599582E-2</v>
      </c>
      <c r="G979" s="6">
        <f t="shared" si="193"/>
        <v>-3.1568803400884304E-3</v>
      </c>
      <c r="H979" s="6">
        <f t="shared" si="193"/>
        <v>-1.0144944327068806E-2</v>
      </c>
      <c r="I979" s="6">
        <f t="shared" si="193"/>
        <v>-6.97282165340396E-3</v>
      </c>
      <c r="J979" s="3" cm="1">
        <f t="array" ref="J979">B979*INDEX(AJ$3:AJ$7,2022-YEAR($A979))/1000000</f>
        <v>119.44073320589</v>
      </c>
      <c r="K979" s="3" cm="1">
        <f t="array" ref="K979">C979*INDEX(AK$3:AK$7,2022-YEAR($A979))/1000000</f>
        <v>230.5556</v>
      </c>
      <c r="L979" s="3" cm="1">
        <f t="array" ref="L979">D979*INDEX(AL$3:AL$7,2022-YEAR($A979))/1000000</f>
        <v>357.89746708239994</v>
      </c>
      <c r="M979" s="3" cm="1">
        <f t="array" ref="M979">E979*INDEX(AM$3:AM$7,2022-YEAR($A979))/1000000</f>
        <v>1199.3663377077439</v>
      </c>
      <c r="N979" s="3"/>
      <c r="O979" s="8">
        <v>44152</v>
      </c>
      <c r="P979" s="7">
        <f t="shared" si="194"/>
        <v>1605289.2869979367</v>
      </c>
      <c r="Q979" s="7">
        <f t="shared" si="190"/>
        <v>1615172.2834221402</v>
      </c>
      <c r="R979" s="6">
        <f t="shared" si="191"/>
        <v>3.1736889873948959E-2</v>
      </c>
      <c r="S979" s="9">
        <f t="shared" si="195"/>
        <v>0</v>
      </c>
      <c r="T979" s="7">
        <f t="shared" si="196"/>
        <v>467201.40359373105</v>
      </c>
      <c r="U979" s="7">
        <f t="shared" si="197"/>
        <v>373450.17985684128</v>
      </c>
      <c r="V979" s="7">
        <f t="shared" si="198"/>
        <v>398772.74987129256</v>
      </c>
      <c r="W979" s="7">
        <f t="shared" si="199"/>
        <v>365864.9536760716</v>
      </c>
      <c r="X979" s="7">
        <f t="shared" si="200"/>
        <v>484859.9759665379</v>
      </c>
      <c r="Y979" s="7">
        <f t="shared" si="200"/>
        <v>372271.24232604873</v>
      </c>
      <c r="Z979" s="7">
        <f t="shared" si="200"/>
        <v>394727.22252469615</v>
      </c>
      <c r="AA979" s="7">
        <f t="shared" si="192"/>
        <v>363313.84260485746</v>
      </c>
      <c r="AB979" s="7" cm="1">
        <f t="array" ref="AB979">SUM(ABS(T979:W979-X978:AA978))</f>
        <v>0</v>
      </c>
      <c r="AC979" s="6">
        <f t="shared" si="201"/>
        <v>0.30019087186120025</v>
      </c>
      <c r="AD979" s="6">
        <f t="shared" si="201"/>
        <v>0.23048392183730421</v>
      </c>
      <c r="AE979" s="6">
        <f t="shared" si="201"/>
        <v>0.24438707039249666</v>
      </c>
      <c r="AF979" s="6">
        <f t="shared" si="201"/>
        <v>0.22493813590899892</v>
      </c>
    </row>
    <row r="980" spans="1:32" x14ac:dyDescent="0.25">
      <c r="A980" s="1">
        <v>44153</v>
      </c>
      <c r="B980" s="3">
        <v>203.300003</v>
      </c>
      <c r="C980" s="5">
        <v>52.610000999999997</v>
      </c>
      <c r="D980" s="3">
        <v>115.25</v>
      </c>
      <c r="E980" s="3">
        <v>1740.6400149999999</v>
      </c>
      <c r="F980" s="6">
        <f t="shared" si="193"/>
        <v>-3.2135205444391302E-2</v>
      </c>
      <c r="G980" s="6">
        <f t="shared" si="193"/>
        <v>-1.9932917287630469E-2</v>
      </c>
      <c r="H980" s="6">
        <f t="shared" si="193"/>
        <v>-7.4067779915013565E-3</v>
      </c>
      <c r="I980" s="6">
        <f t="shared" si="193"/>
        <v>-1.1931938395782438E-2</v>
      </c>
      <c r="J980" s="3" cm="1">
        <f t="array" ref="J980">B980*INDEX(AJ$3:AJ$7,2022-YEAR($A980))/1000000</f>
        <v>115.60248070589</v>
      </c>
      <c r="K980" s="3" cm="1">
        <f t="array" ref="K980">C980*INDEX(AK$3:AK$7,2022-YEAR($A980))/1000000</f>
        <v>225.95995429499999</v>
      </c>
      <c r="L980" s="3" cm="1">
        <f t="array" ref="L980">D980*INDEX(AL$3:AL$7,2022-YEAR($A980))/1000000</f>
        <v>355.2466</v>
      </c>
      <c r="M980" s="3" cm="1">
        <f t="array" ref="M980">E980*INDEX(AM$3:AM$7,2022-YEAR($A980))/1000000</f>
        <v>1185.0555724522401</v>
      </c>
      <c r="N980" s="3"/>
      <c r="O980" s="8">
        <v>44153</v>
      </c>
      <c r="P980" s="7">
        <f t="shared" si="194"/>
        <v>1615172.2834221402</v>
      </c>
      <c r="Q980" s="7">
        <f t="shared" si="190"/>
        <v>1584912.0613081059</v>
      </c>
      <c r="R980" s="6">
        <f t="shared" si="191"/>
        <v>6.1565205126894451E-3</v>
      </c>
      <c r="S980" s="9">
        <f t="shared" si="195"/>
        <v>0</v>
      </c>
      <c r="T980" s="7">
        <f t="shared" si="196"/>
        <v>484859.9759665379</v>
      </c>
      <c r="U980" s="7">
        <f t="shared" si="197"/>
        <v>372271.24232604873</v>
      </c>
      <c r="V980" s="7">
        <f t="shared" si="198"/>
        <v>394727.22252469615</v>
      </c>
      <c r="W980" s="7">
        <f t="shared" si="199"/>
        <v>363313.84260485746</v>
      </c>
      <c r="X980" s="7">
        <f t="shared" si="200"/>
        <v>469278.90102709056</v>
      </c>
      <c r="Y980" s="7">
        <f t="shared" si="200"/>
        <v>364850.79044420016</v>
      </c>
      <c r="Z980" s="7">
        <f t="shared" si="200"/>
        <v>391803.56562025379</v>
      </c>
      <c r="AA980" s="7">
        <f t="shared" si="192"/>
        <v>358978.80421656132</v>
      </c>
      <c r="AB980" s="7" cm="1">
        <f t="array" ref="AB980">SUM(ABS(T980:W980-X979:AA979))</f>
        <v>0</v>
      </c>
      <c r="AC980" s="6">
        <f t="shared" si="201"/>
        <v>0.29609144411442712</v>
      </c>
      <c r="AD980" s="6">
        <f t="shared" si="201"/>
        <v>0.23020254520813657</v>
      </c>
      <c r="AE980" s="6">
        <f t="shared" si="201"/>
        <v>0.2472083941975172</v>
      </c>
      <c r="AF980" s="6">
        <f t="shared" si="201"/>
        <v>0.22649761647991903</v>
      </c>
    </row>
    <row r="981" spans="1:32" x14ac:dyDescent="0.25">
      <c r="A981" s="1">
        <v>44154</v>
      </c>
      <c r="B981" s="3">
        <v>205.66999799999999</v>
      </c>
      <c r="C981" s="5">
        <v>53.130001</v>
      </c>
      <c r="D981" s="3">
        <v>115.55999799999999</v>
      </c>
      <c r="E981" s="3">
        <v>1758.5699460000001</v>
      </c>
      <c r="F981" s="6">
        <f t="shared" si="193"/>
        <v>1.165762402866255E-2</v>
      </c>
      <c r="G981" s="6">
        <f t="shared" si="193"/>
        <v>9.8840522736352021E-3</v>
      </c>
      <c r="H981" s="6">
        <f t="shared" si="193"/>
        <v>2.6897874186551096E-3</v>
      </c>
      <c r="I981" s="6">
        <f t="shared" si="193"/>
        <v>1.0300769168517743E-2</v>
      </c>
      <c r="J981" s="3" cm="1">
        <f t="array" ref="J981">B981*INDEX(AJ$3:AJ$7,2022-YEAR($A981))/1000000</f>
        <v>116.95013096273999</v>
      </c>
      <c r="K981" s="3" cm="1">
        <f t="array" ref="K981">C981*INDEX(AK$3:AK$7,2022-YEAR($A981))/1000000</f>
        <v>228.19335429499998</v>
      </c>
      <c r="L981" s="3" cm="1">
        <f t="array" ref="L981">D981*INDEX(AL$3:AL$7,2022-YEAR($A981))/1000000</f>
        <v>356.20213783519995</v>
      </c>
      <c r="M981" s="3" cm="1">
        <f t="array" ref="M981">E981*INDEX(AM$3:AM$7,2022-YEAR($A981))/1000000</f>
        <v>1197.2625563559361</v>
      </c>
      <c r="N981" s="3"/>
      <c r="O981" s="8">
        <v>44154</v>
      </c>
      <c r="P981" s="7">
        <f t="shared" si="194"/>
        <v>1584912.0613081059</v>
      </c>
      <c r="Q981" s="7">
        <f t="shared" si="190"/>
        <v>1598740.568685706</v>
      </c>
      <c r="R981" s="6">
        <f t="shared" si="191"/>
        <v>-1.8734981044821075E-2</v>
      </c>
      <c r="S981" s="9">
        <f t="shared" si="195"/>
        <v>0</v>
      </c>
      <c r="T981" s="7">
        <f t="shared" si="196"/>
        <v>469278.90102709056</v>
      </c>
      <c r="U981" s="7">
        <f t="shared" si="197"/>
        <v>364850.79044420016</v>
      </c>
      <c r="V981" s="7">
        <f t="shared" si="198"/>
        <v>391803.56562025379</v>
      </c>
      <c r="W981" s="7">
        <f t="shared" si="199"/>
        <v>358978.80421656132</v>
      </c>
      <c r="X981" s="7">
        <f t="shared" si="200"/>
        <v>474749.57801984838</v>
      </c>
      <c r="Y981" s="7">
        <f t="shared" si="200"/>
        <v>368456.99472902773</v>
      </c>
      <c r="Z981" s="7">
        <f t="shared" si="200"/>
        <v>392857.43392164336</v>
      </c>
      <c r="AA981" s="7">
        <f t="shared" si="192"/>
        <v>362676.56201518659</v>
      </c>
      <c r="AB981" s="7" cm="1">
        <f t="array" ref="AB981">SUM(ABS(T981:W981-X980:AA980))</f>
        <v>0</v>
      </c>
      <c r="AC981" s="6">
        <f t="shared" si="201"/>
        <v>0.29695223059869613</v>
      </c>
      <c r="AD981" s="6">
        <f t="shared" si="201"/>
        <v>0.23046703257923151</v>
      </c>
      <c r="AE981" s="6">
        <f t="shared" si="201"/>
        <v>0.24572932070185968</v>
      </c>
      <c r="AF981" s="6">
        <f t="shared" si="201"/>
        <v>0.2268514161202127</v>
      </c>
    </row>
    <row r="982" spans="1:32" x14ac:dyDescent="0.25">
      <c r="A982" s="1">
        <v>44155</v>
      </c>
      <c r="B982" s="3">
        <v>199.61999499999999</v>
      </c>
      <c r="C982" s="5">
        <v>52.669998</v>
      </c>
      <c r="D982" s="3">
        <v>114.57</v>
      </c>
      <c r="E982" s="3">
        <v>1736.380005</v>
      </c>
      <c r="F982" s="6">
        <f t="shared" si="193"/>
        <v>-2.9416069717664972E-2</v>
      </c>
      <c r="G982" s="6">
        <f t="shared" si="193"/>
        <v>-8.6580649603225091E-3</v>
      </c>
      <c r="H982" s="6">
        <f t="shared" si="193"/>
        <v>-8.5669610343883651E-3</v>
      </c>
      <c r="I982" s="6">
        <f t="shared" si="193"/>
        <v>-1.261817367598761E-2</v>
      </c>
      <c r="J982" s="3" cm="1">
        <f t="array" ref="J982">B982*INDEX(AJ$3:AJ$7,2022-YEAR($A982))/1000000</f>
        <v>113.50991775684999</v>
      </c>
      <c r="K982" s="3" cm="1">
        <f t="array" ref="K982">C982*INDEX(AK$3:AK$7,2022-YEAR($A982))/1000000</f>
        <v>226.21764141</v>
      </c>
      <c r="L982" s="3" cm="1">
        <f t="array" ref="L982">D982*INDEX(AL$3:AL$7,2022-YEAR($A982))/1000000</f>
        <v>353.15056800000002</v>
      </c>
      <c r="M982" s="3" cm="1">
        <f t="array" ref="M982">E982*INDEX(AM$3:AM$7,2022-YEAR($A982))/1000000</f>
        <v>1182.1552894840802</v>
      </c>
      <c r="N982" s="3"/>
      <c r="O982" s="8">
        <v>44155</v>
      </c>
      <c r="P982" s="7">
        <f t="shared" si="194"/>
        <v>1598740.568685706</v>
      </c>
      <c r="Q982" s="7">
        <f t="shared" si="190"/>
        <v>1573643.2672285987</v>
      </c>
      <c r="R982" s="6">
        <f t="shared" si="191"/>
        <v>8.7250944170282896E-3</v>
      </c>
      <c r="S982" s="9">
        <f t="shared" si="195"/>
        <v>0</v>
      </c>
      <c r="T982" s="7">
        <f t="shared" si="196"/>
        <v>474749.57801984838</v>
      </c>
      <c r="U982" s="7">
        <f t="shared" si="197"/>
        <v>368456.99472902773</v>
      </c>
      <c r="V982" s="7">
        <f t="shared" si="198"/>
        <v>392857.43392164336</v>
      </c>
      <c r="W982" s="7">
        <f t="shared" si="199"/>
        <v>362676.56201518659</v>
      </c>
      <c r="X982" s="7">
        <f t="shared" si="200"/>
        <v>460784.31133438449</v>
      </c>
      <c r="Y982" s="7">
        <f t="shared" si="200"/>
        <v>365266.8701335786</v>
      </c>
      <c r="Z982" s="7">
        <f t="shared" si="200"/>
        <v>389491.83959316683</v>
      </c>
      <c r="AA982" s="7">
        <f t="shared" si="192"/>
        <v>358100.2461674689</v>
      </c>
      <c r="AB982" s="7" cm="1">
        <f t="array" ref="AB982">SUM(ABS(T982:W982-X981:AA981))</f>
        <v>0</v>
      </c>
      <c r="AC982" s="6">
        <f t="shared" si="201"/>
        <v>0.29281370240021981</v>
      </c>
      <c r="AD982" s="6">
        <f t="shared" si="201"/>
        <v>0.23211542141750055</v>
      </c>
      <c r="AE982" s="6">
        <f t="shared" si="201"/>
        <v>0.24750961523771223</v>
      </c>
      <c r="AF982" s="6">
        <f t="shared" si="201"/>
        <v>0.22756126094456749</v>
      </c>
    </row>
    <row r="983" spans="1:32" x14ac:dyDescent="0.25">
      <c r="A983" s="1">
        <v>44158</v>
      </c>
      <c r="B983" s="3">
        <v>211.529999</v>
      </c>
      <c r="C983" s="5">
        <v>52.68</v>
      </c>
      <c r="D983" s="3">
        <v>117.870003</v>
      </c>
      <c r="E983" s="3">
        <v>1727.5600589999999</v>
      </c>
      <c r="F983" s="6">
        <f t="shared" si="193"/>
        <v>5.966338191722742E-2</v>
      </c>
      <c r="G983" s="6">
        <f t="shared" si="193"/>
        <v>1.8989938066837908E-4</v>
      </c>
      <c r="H983" s="6">
        <f t="shared" si="193"/>
        <v>2.8803377847604228E-2</v>
      </c>
      <c r="I983" s="6">
        <f t="shared" si="193"/>
        <v>-5.0795021680752894E-3</v>
      </c>
      <c r="J983" s="3" cm="1">
        <f t="array" ref="J983">B983*INDEX(AJ$3:AJ$7,2022-YEAR($A983))/1000000</f>
        <v>120.28230333137</v>
      </c>
      <c r="K983" s="3" cm="1">
        <f t="array" ref="K983">C983*INDEX(AK$3:AK$7,2022-YEAR($A983))/1000000</f>
        <v>226.26060000000001</v>
      </c>
      <c r="L983" s="3" cm="1">
        <f t="array" ref="L983">D983*INDEX(AL$3:AL$7,2022-YEAR($A983))/1000000</f>
        <v>363.32249724720003</v>
      </c>
      <c r="M983" s="3" cm="1">
        <f t="array" ref="M983">E983*INDEX(AM$3:AM$7,2022-YEAR($A983))/1000000</f>
        <v>1176.1505291281439</v>
      </c>
      <c r="N983" s="3"/>
      <c r="O983" s="8">
        <v>44158</v>
      </c>
      <c r="P983" s="7">
        <f t="shared" si="194"/>
        <v>1573643.2672285987</v>
      </c>
      <c r="Q983" s="7">
        <f t="shared" si="190"/>
        <v>1610604.2911771904</v>
      </c>
      <c r="R983" s="6">
        <f t="shared" si="191"/>
        <v>-1.5698170140099332E-2</v>
      </c>
      <c r="S983" s="9">
        <f t="shared" si="195"/>
        <v>0</v>
      </c>
      <c r="T983" s="7">
        <f t="shared" si="196"/>
        <v>460784.31133438449</v>
      </c>
      <c r="U983" s="7">
        <f t="shared" si="197"/>
        <v>365266.8701335786</v>
      </c>
      <c r="V983" s="7">
        <f t="shared" si="198"/>
        <v>389491.83959316683</v>
      </c>
      <c r="W983" s="7">
        <f t="shared" si="199"/>
        <v>358100.2461674689</v>
      </c>
      <c r="X983" s="7">
        <f t="shared" si="200"/>
        <v>488276.26168299449</v>
      </c>
      <c r="Y983" s="7">
        <f t="shared" si="200"/>
        <v>365336.23408599565</v>
      </c>
      <c r="Z983" s="7">
        <f t="shared" si="200"/>
        <v>400710.52021752723</v>
      </c>
      <c r="AA983" s="7">
        <f t="shared" si="192"/>
        <v>356281.27519067295</v>
      </c>
      <c r="AB983" s="7" cm="1">
        <f t="array" ref="AB983">SUM(ABS(T983:W983-X982:AA982))</f>
        <v>0</v>
      </c>
      <c r="AC983" s="6">
        <f t="shared" si="201"/>
        <v>0.30316339299339223</v>
      </c>
      <c r="AD983" s="6">
        <f t="shared" si="201"/>
        <v>0.22683177741875471</v>
      </c>
      <c r="AE983" s="6">
        <f t="shared" si="201"/>
        <v>0.24879514006798528</v>
      </c>
      <c r="AF983" s="6">
        <f t="shared" si="201"/>
        <v>0.22120968951986775</v>
      </c>
    </row>
    <row r="984" spans="1:32" x14ac:dyDescent="0.25">
      <c r="A984" s="1">
        <v>44159</v>
      </c>
      <c r="B984" s="3">
        <v>218.490005</v>
      </c>
      <c r="C984" s="5">
        <v>53.220001000000003</v>
      </c>
      <c r="D984" s="3">
        <v>123.32</v>
      </c>
      <c r="E984" s="3">
        <v>1763.900024</v>
      </c>
      <c r="F984" s="6">
        <f t="shared" si="193"/>
        <v>3.2903162827509824E-2</v>
      </c>
      <c r="G984" s="6">
        <f t="shared" si="193"/>
        <v>1.0250588458618148E-2</v>
      </c>
      <c r="H984" s="6">
        <f t="shared" si="193"/>
        <v>4.6237353535996784E-2</v>
      </c>
      <c r="I984" s="6">
        <f t="shared" si="193"/>
        <v>2.1035427862945433E-2</v>
      </c>
      <c r="J984" s="3" cm="1">
        <f t="array" ref="J984">B984*INDEX(AJ$3:AJ$7,2022-YEAR($A984))/1000000</f>
        <v>124.23997154314999</v>
      </c>
      <c r="K984" s="3" cm="1">
        <f t="array" ref="K984">C984*INDEX(AK$3:AK$7,2022-YEAR($A984))/1000000</f>
        <v>228.57990429500001</v>
      </c>
      <c r="L984" s="3" cm="1">
        <f t="array" ref="L984">D984*INDEX(AL$3:AL$7,2022-YEAR($A984))/1000000</f>
        <v>380.12156800000002</v>
      </c>
      <c r="M984" s="3" cm="1">
        <f t="array" ref="M984">E984*INDEX(AM$3:AM$7,2022-YEAR($A984))/1000000</f>
        <v>1200.8913587395839</v>
      </c>
      <c r="N984" s="3"/>
      <c r="O984" s="8">
        <v>44159</v>
      </c>
      <c r="P984" s="7">
        <f t="shared" si="194"/>
        <v>1610604.2911771904</v>
      </c>
      <c r="Q984" s="7">
        <f t="shared" si="190"/>
        <v>1656437.3589568732</v>
      </c>
      <c r="R984" s="6">
        <f t="shared" si="191"/>
        <v>2.348754938194153E-2</v>
      </c>
      <c r="S984" s="9">
        <f t="shared" si="195"/>
        <v>0</v>
      </c>
      <c r="T984" s="7">
        <f t="shared" si="196"/>
        <v>488276.26168299449</v>
      </c>
      <c r="U984" s="7">
        <f t="shared" si="197"/>
        <v>365336.23408599565</v>
      </c>
      <c r="V984" s="7">
        <f t="shared" si="198"/>
        <v>400710.52021752723</v>
      </c>
      <c r="W984" s="7">
        <f t="shared" si="199"/>
        <v>356281.27519067295</v>
      </c>
      <c r="X984" s="7">
        <f t="shared" si="200"/>
        <v>504342.09502595791</v>
      </c>
      <c r="Y984" s="7">
        <f t="shared" si="200"/>
        <v>369081.14547063253</v>
      </c>
      <c r="Z984" s="7">
        <f t="shared" si="200"/>
        <v>419238.31420641817</v>
      </c>
      <c r="AA984" s="7">
        <f t="shared" si="192"/>
        <v>363775.80425386451</v>
      </c>
      <c r="AB984" s="7" cm="1">
        <f t="array" ref="AB984">SUM(ABS(T984:W984-X983:AA983))</f>
        <v>0</v>
      </c>
      <c r="AC984" s="6">
        <f t="shared" si="201"/>
        <v>0.30447399190728403</v>
      </c>
      <c r="AD984" s="6">
        <f t="shared" si="201"/>
        <v>0.22281624081640983</v>
      </c>
      <c r="AE984" s="6">
        <f t="shared" si="201"/>
        <v>0.25309638903002635</v>
      </c>
      <c r="AF984" s="6">
        <f t="shared" si="201"/>
        <v>0.21961337824627977</v>
      </c>
    </row>
    <row r="985" spans="1:32" x14ac:dyDescent="0.25">
      <c r="A985" s="1">
        <v>44160</v>
      </c>
      <c r="B985" s="3">
        <v>217.61000100000001</v>
      </c>
      <c r="C985" s="5">
        <v>52.93</v>
      </c>
      <c r="D985" s="3">
        <v>122.029999</v>
      </c>
      <c r="E985" s="3">
        <v>1764.130005</v>
      </c>
      <c r="F985" s="6">
        <f t="shared" si="193"/>
        <v>-4.0276625010832179E-3</v>
      </c>
      <c r="G985" s="6">
        <f t="shared" si="193"/>
        <v>-5.4490979810392082E-3</v>
      </c>
      <c r="H985" s="6">
        <f t="shared" si="193"/>
        <v>-1.0460598443074898E-2</v>
      </c>
      <c r="I985" s="6">
        <f t="shared" si="193"/>
        <v>1.3038210605520462E-4</v>
      </c>
      <c r="J985" s="3" cm="1">
        <f t="array" ref="J985">B985*INDEX(AJ$3:AJ$7,2022-YEAR($A985))/1000000</f>
        <v>123.73957486863</v>
      </c>
      <c r="K985" s="3" cm="1">
        <f t="array" ref="K985">C985*INDEX(AK$3:AK$7,2022-YEAR($A985))/1000000</f>
        <v>227.33435</v>
      </c>
      <c r="L985" s="3" cm="1">
        <f t="array" ref="L985">D985*INDEX(AL$3:AL$7,2022-YEAR($A985))/1000000</f>
        <v>376.14526891760005</v>
      </c>
      <c r="M985" s="3" cm="1">
        <f t="array" ref="M985">E985*INDEX(AM$3:AM$7,2022-YEAR($A985))/1000000</f>
        <v>1201.04793348408</v>
      </c>
      <c r="N985" s="3"/>
      <c r="O985" s="8">
        <v>44160</v>
      </c>
      <c r="P985" s="7">
        <f t="shared" si="194"/>
        <v>1656437.3589568732</v>
      </c>
      <c r="Q985" s="7">
        <f t="shared" si="190"/>
        <v>1648056.8260870213</v>
      </c>
      <c r="R985" s="6">
        <f t="shared" si="191"/>
        <v>2.8457062998499483E-2</v>
      </c>
      <c r="S985" s="9">
        <f t="shared" si="195"/>
        <v>0</v>
      </c>
      <c r="T985" s="7">
        <f t="shared" si="196"/>
        <v>504342.09502595791</v>
      </c>
      <c r="U985" s="7">
        <f t="shared" si="197"/>
        <v>369081.14547063253</v>
      </c>
      <c r="V985" s="7">
        <f t="shared" si="198"/>
        <v>419238.31420641817</v>
      </c>
      <c r="W985" s="7">
        <f t="shared" si="199"/>
        <v>363775.80425386451</v>
      </c>
      <c r="X985" s="7">
        <f t="shared" si="200"/>
        <v>502310.77528210409</v>
      </c>
      <c r="Y985" s="7">
        <f t="shared" si="200"/>
        <v>367069.98614600889</v>
      </c>
      <c r="Z985" s="7">
        <f t="shared" si="200"/>
        <v>414852.83054955321</v>
      </c>
      <c r="AA985" s="7">
        <f t="shared" si="192"/>
        <v>363823.23410935508</v>
      </c>
      <c r="AB985" s="7" cm="1">
        <f t="array" ref="AB985">SUM(ABS(T985:W985-X984:AA984))</f>
        <v>0</v>
      </c>
      <c r="AC985" s="6">
        <f t="shared" si="201"/>
        <v>0.30478971800671445</v>
      </c>
      <c r="AD985" s="6">
        <f t="shared" si="201"/>
        <v>0.22272896197247188</v>
      </c>
      <c r="AE985" s="6">
        <f t="shared" si="201"/>
        <v>0.25172240664451945</v>
      </c>
      <c r="AF985" s="6">
        <f t="shared" si="201"/>
        <v>0.22075891337629419</v>
      </c>
    </row>
    <row r="986" spans="1:32" x14ac:dyDescent="0.25">
      <c r="A986" s="1">
        <v>44162</v>
      </c>
      <c r="B986" s="3">
        <v>216.5</v>
      </c>
      <c r="C986" s="5">
        <v>52.700001</v>
      </c>
      <c r="D986" s="3">
        <v>121.220001</v>
      </c>
      <c r="E986" s="3">
        <v>1787.0200199999999</v>
      </c>
      <c r="F986" s="6">
        <f t="shared" si="193"/>
        <v>-5.1008730981992878E-3</v>
      </c>
      <c r="G986" s="6">
        <f t="shared" si="193"/>
        <v>-4.3453429057245252E-3</v>
      </c>
      <c r="H986" s="6">
        <f t="shared" si="193"/>
        <v>-6.6376957030049866E-3</v>
      </c>
      <c r="I986" s="6">
        <f t="shared" si="193"/>
        <v>1.2975242717443658E-2</v>
      </c>
      <c r="J986" s="3" cm="1">
        <f t="array" ref="J986">B986*INDEX(AJ$3:AJ$7,2022-YEAR($A986))/1000000</f>
        <v>123.108395</v>
      </c>
      <c r="K986" s="3" cm="1">
        <f t="array" ref="K986">C986*INDEX(AK$3:AK$7,2022-YEAR($A986))/1000000</f>
        <v>226.34650429499999</v>
      </c>
      <c r="L986" s="3" cm="1">
        <f t="array" ref="L986">D986*INDEX(AL$3:AL$7,2022-YEAR($A986))/1000000</f>
        <v>373.64853108239998</v>
      </c>
      <c r="M986" s="3" cm="1">
        <f t="array" ref="M986">E986*INDEX(AM$3:AM$7,2022-YEAR($A986))/1000000</f>
        <v>1216.63182193632</v>
      </c>
      <c r="N986" s="3"/>
      <c r="O986" s="8">
        <v>44162</v>
      </c>
      <c r="P986" s="7">
        <f t="shared" si="194"/>
        <v>1648056.8260870213</v>
      </c>
      <c r="Q986" s="7">
        <f t="shared" si="190"/>
        <v>1645866.5855243413</v>
      </c>
      <c r="R986" s="6">
        <f t="shared" si="191"/>
        <v>-5.059372045997268E-3</v>
      </c>
      <c r="S986" s="9">
        <f t="shared" si="195"/>
        <v>0</v>
      </c>
      <c r="T986" s="7">
        <f t="shared" si="196"/>
        <v>502310.77528210409</v>
      </c>
      <c r="U986" s="7">
        <f t="shared" si="197"/>
        <v>367069.98614600889</v>
      </c>
      <c r="V986" s="7">
        <f t="shared" si="198"/>
        <v>414852.83054955321</v>
      </c>
      <c r="W986" s="7">
        <f t="shared" si="199"/>
        <v>363823.23410935508</v>
      </c>
      <c r="X986" s="7">
        <f t="shared" si="200"/>
        <v>499748.55176153197</v>
      </c>
      <c r="Y986" s="7">
        <f t="shared" si="200"/>
        <v>365474.94118580496</v>
      </c>
      <c r="Z986" s="7">
        <f t="shared" si="200"/>
        <v>412099.16369883501</v>
      </c>
      <c r="AA986" s="7">
        <f t="shared" si="192"/>
        <v>368543.92887816922</v>
      </c>
      <c r="AB986" s="7" cm="1">
        <f t="array" ref="AB986">SUM(ABS(T986:W986-X985:AA985))</f>
        <v>0</v>
      </c>
      <c r="AC986" s="6">
        <f t="shared" si="201"/>
        <v>0.30363855500615911</v>
      </c>
      <c r="AD986" s="6">
        <f t="shared" si="201"/>
        <v>0.22205623736468999</v>
      </c>
      <c r="AE986" s="6">
        <f t="shared" si="201"/>
        <v>0.25038430655516841</v>
      </c>
      <c r="AF986" s="6">
        <f t="shared" si="201"/>
        <v>0.22392090107398238</v>
      </c>
    </row>
    <row r="987" spans="1:32" x14ac:dyDescent="0.25">
      <c r="A987" s="1">
        <v>44165</v>
      </c>
      <c r="B987" s="3">
        <v>210.71000699999999</v>
      </c>
      <c r="C987" s="5">
        <v>51.599997999999999</v>
      </c>
      <c r="D987" s="3">
        <v>117.879997</v>
      </c>
      <c r="E987" s="3">
        <v>1754.400024</v>
      </c>
      <c r="F987" s="6">
        <f t="shared" si="193"/>
        <v>-2.6743616628175593E-2</v>
      </c>
      <c r="G987" s="6">
        <f t="shared" si="193"/>
        <v>-2.0872921805067945E-2</v>
      </c>
      <c r="H987" s="6">
        <f t="shared" si="193"/>
        <v>-2.7553241811967943E-2</v>
      </c>
      <c r="I987" s="6">
        <f t="shared" si="193"/>
        <v>-1.8253850340188116E-2</v>
      </c>
      <c r="J987" s="3" cm="1">
        <f t="array" ref="J987">B987*INDEX(AJ$3:AJ$7,2022-YEAR($A987))/1000000</f>
        <v>119.81603128040999</v>
      </c>
      <c r="K987" s="3" cm="1">
        <f t="array" ref="K987">C987*INDEX(AK$3:AK$7,2022-YEAR($A987))/1000000</f>
        <v>221.62199140999999</v>
      </c>
      <c r="L987" s="3" cm="1">
        <f t="array" ref="L987">D987*INDEX(AL$3:AL$7,2022-YEAR($A987))/1000000</f>
        <v>363.3533027528</v>
      </c>
      <c r="M987" s="3" cm="1">
        <f t="array" ref="M987">E987*INDEX(AM$3:AM$7,2022-YEAR($A987))/1000000</f>
        <v>1194.4236067395839</v>
      </c>
      <c r="N987" s="3"/>
      <c r="O987" s="8">
        <v>44165</v>
      </c>
      <c r="P987" s="7">
        <f t="shared" si="194"/>
        <v>1645866.5855243413</v>
      </c>
      <c r="Q987" s="7">
        <f t="shared" si="190"/>
        <v>1606790.9583470309</v>
      </c>
      <c r="R987" s="6">
        <f t="shared" si="191"/>
        <v>-1.3289836418324263E-3</v>
      </c>
      <c r="S987" s="9">
        <f t="shared" si="195"/>
        <v>0</v>
      </c>
      <c r="T987" s="7">
        <f t="shared" si="196"/>
        <v>499748.55176153197</v>
      </c>
      <c r="U987" s="7">
        <f t="shared" si="197"/>
        <v>365474.94118580496</v>
      </c>
      <c r="V987" s="7">
        <f t="shared" si="198"/>
        <v>412099.16369883501</v>
      </c>
      <c r="W987" s="7">
        <f t="shared" si="199"/>
        <v>368543.92887816922</v>
      </c>
      <c r="X987" s="7">
        <f t="shared" si="200"/>
        <v>486383.46808273566</v>
      </c>
      <c r="Y987" s="7">
        <f t="shared" si="200"/>
        <v>357846.41131672182</v>
      </c>
      <c r="Z987" s="7">
        <f t="shared" si="200"/>
        <v>400744.49579093128</v>
      </c>
      <c r="AA987" s="7">
        <f t="shared" si="192"/>
        <v>361816.58315664215</v>
      </c>
      <c r="AB987" s="7" cm="1">
        <f t="array" ref="AB987">SUM(ABS(T987:W987-X986:AA986))</f>
        <v>0</v>
      </c>
      <c r="AC987" s="6">
        <f t="shared" si="201"/>
        <v>0.30270488239683491</v>
      </c>
      <c r="AD987" s="6">
        <f t="shared" si="201"/>
        <v>0.2227087534055161</v>
      </c>
      <c r="AE987" s="6">
        <f t="shared" si="201"/>
        <v>0.24940674062741361</v>
      </c>
      <c r="AF987" s="6">
        <f t="shared" si="201"/>
        <v>0.22517962357023535</v>
      </c>
    </row>
    <row r="988" spans="1:32" x14ac:dyDescent="0.25">
      <c r="A988" s="1">
        <v>44166</v>
      </c>
      <c r="B988" s="3">
        <v>213.009995</v>
      </c>
      <c r="C988" s="5">
        <v>52.040000999999997</v>
      </c>
      <c r="D988" s="3">
        <v>119.739998</v>
      </c>
      <c r="E988" s="3">
        <v>1795.3599850000001</v>
      </c>
      <c r="F988" s="6">
        <f t="shared" si="193"/>
        <v>1.0915418934042354E-2</v>
      </c>
      <c r="G988" s="6">
        <f t="shared" si="193"/>
        <v>8.5271902529917565E-3</v>
      </c>
      <c r="H988" s="6">
        <f t="shared" si="193"/>
        <v>1.5778766943809863E-2</v>
      </c>
      <c r="I988" s="6">
        <f t="shared" si="193"/>
        <v>2.3346990674687707E-2</v>
      </c>
      <c r="J988" s="3" cm="1">
        <f t="array" ref="J988">B988*INDEX(AJ$3:AJ$7,2022-YEAR($A988))/1000000</f>
        <v>121.12387345685001</v>
      </c>
      <c r="K988" s="3" cm="1">
        <f t="array" ref="K988">C988*INDEX(AK$3:AK$7,2022-YEAR($A988))/1000000</f>
        <v>223.51180429499999</v>
      </c>
      <c r="L988" s="3" cm="1">
        <f t="array" ref="L988">D988*INDEX(AL$3:AL$7,2022-YEAR($A988))/1000000</f>
        <v>369.08656983520001</v>
      </c>
      <c r="M988" s="3" cm="1">
        <f t="array" ref="M988">E988*INDEX(AM$3:AM$7,2022-YEAR($A988))/1000000</f>
        <v>1222.3098035477601</v>
      </c>
      <c r="N988" s="3"/>
      <c r="O988" s="8">
        <v>44166</v>
      </c>
      <c r="P988" s="7">
        <f t="shared" si="194"/>
        <v>1606790.9583470309</v>
      </c>
      <c r="Q988" s="7">
        <f t="shared" si="190"/>
        <v>1630317.7389041011</v>
      </c>
      <c r="R988" s="6">
        <f t="shared" si="191"/>
        <v>-2.374167354813983E-2</v>
      </c>
      <c r="S988" s="9">
        <f t="shared" si="195"/>
        <v>1</v>
      </c>
      <c r="T988" s="7">
        <f t="shared" si="196"/>
        <v>401697.73958675773</v>
      </c>
      <c r="U988" s="7">
        <f t="shared" si="197"/>
        <v>401697.73958675773</v>
      </c>
      <c r="V988" s="7">
        <f t="shared" si="198"/>
        <v>401697.73958675773</v>
      </c>
      <c r="W988" s="7">
        <f t="shared" si="199"/>
        <v>401697.73958675773</v>
      </c>
      <c r="X988" s="7">
        <f t="shared" si="200"/>
        <v>406082.43869920511</v>
      </c>
      <c r="Y988" s="7">
        <f t="shared" si="200"/>
        <v>405123.09263641073</v>
      </c>
      <c r="Z988" s="7">
        <f t="shared" si="200"/>
        <v>408036.03460155241</v>
      </c>
      <c r="AA988" s="7">
        <f t="shared" si="192"/>
        <v>411076.17296693288</v>
      </c>
      <c r="AB988" s="7" cm="1">
        <f t="array" ref="AB988">SUM(ABS(T988:W988-X987:AA987))</f>
        <v>169371.45699195587</v>
      </c>
      <c r="AC988" s="6">
        <f t="shared" si="201"/>
        <v>0.24908177652055333</v>
      </c>
      <c r="AD988" s="6">
        <f t="shared" si="201"/>
        <v>0.24849333535972828</v>
      </c>
      <c r="AE988" s="6">
        <f t="shared" si="201"/>
        <v>0.25028006802884578</v>
      </c>
      <c r="AF988" s="6">
        <f t="shared" si="201"/>
        <v>0.25214482009087269</v>
      </c>
    </row>
    <row r="989" spans="1:32" x14ac:dyDescent="0.25">
      <c r="A989" s="1">
        <v>44167</v>
      </c>
      <c r="B989" s="3">
        <v>223.85000600000001</v>
      </c>
      <c r="C989" s="5">
        <v>52.110000999999997</v>
      </c>
      <c r="D989" s="3">
        <v>122.040001</v>
      </c>
      <c r="E989" s="3">
        <v>1824.969971</v>
      </c>
      <c r="F989" s="6">
        <f t="shared" si="193"/>
        <v>5.0889682430160121E-2</v>
      </c>
      <c r="G989" s="6">
        <f t="shared" si="193"/>
        <v>1.3451191132760609E-3</v>
      </c>
      <c r="H989" s="6">
        <f t="shared" si="193"/>
        <v>1.9208309991787464E-2</v>
      </c>
      <c r="I989" s="6">
        <f t="shared" si="193"/>
        <v>1.6492506376095895E-2</v>
      </c>
      <c r="J989" s="3" cm="1">
        <f t="array" ref="J989">B989*INDEX(AJ$3:AJ$7,2022-YEAR($A989))/1000000</f>
        <v>127.28782891178</v>
      </c>
      <c r="K989" s="3" cm="1">
        <f t="array" ref="K989">C989*INDEX(AK$3:AK$7,2022-YEAR($A989))/1000000</f>
        <v>223.81245429499998</v>
      </c>
      <c r="L989" s="3" cm="1">
        <f t="array" ref="L989">D989*INDEX(AL$3:AL$7,2022-YEAR($A989))/1000000</f>
        <v>376.17609908240001</v>
      </c>
      <c r="M989" s="3" cm="1">
        <f t="array" ref="M989">E989*INDEX(AM$3:AM$7,2022-YEAR($A989))/1000000</f>
        <v>1242.4687557763359</v>
      </c>
      <c r="N989" s="3"/>
      <c r="O989" s="8">
        <v>44167</v>
      </c>
      <c r="P989" s="7">
        <f t="shared" si="194"/>
        <v>1630317.7389041011</v>
      </c>
      <c r="Q989" s="7">
        <f t="shared" si="190"/>
        <v>1666145.4431092681</v>
      </c>
      <c r="R989" s="6">
        <f t="shared" si="191"/>
        <v>1.4642091701382975E-2</v>
      </c>
      <c r="S989" s="9">
        <f t="shared" si="195"/>
        <v>0</v>
      </c>
      <c r="T989" s="7">
        <f t="shared" si="196"/>
        <v>406082.43869920511</v>
      </c>
      <c r="U989" s="7">
        <f t="shared" si="197"/>
        <v>405123.09263641073</v>
      </c>
      <c r="V989" s="7">
        <f t="shared" si="198"/>
        <v>408036.03460155241</v>
      </c>
      <c r="W989" s="7">
        <f t="shared" si="199"/>
        <v>411076.17296693288</v>
      </c>
      <c r="X989" s="7">
        <f t="shared" si="200"/>
        <v>426747.84504507267</v>
      </c>
      <c r="Y989" s="7">
        <f t="shared" si="200"/>
        <v>405668.03145154542</v>
      </c>
      <c r="Z989" s="7">
        <f t="shared" si="200"/>
        <v>415873.7172419987</v>
      </c>
      <c r="AA989" s="7">
        <f t="shared" si="192"/>
        <v>417855.84937065112</v>
      </c>
      <c r="AB989" s="7" cm="1">
        <f t="array" ref="AB989">SUM(ABS(T989:W989-X988:AA988))</f>
        <v>0</v>
      </c>
      <c r="AC989" s="6">
        <f t="shared" si="201"/>
        <v>0.25612880724788317</v>
      </c>
      <c r="AD989" s="6">
        <f t="shared" si="201"/>
        <v>0.24347696242802805</v>
      </c>
      <c r="AE989" s="6">
        <f t="shared" si="201"/>
        <v>0.2496022895011604</v>
      </c>
      <c r="AF989" s="6">
        <f t="shared" si="201"/>
        <v>0.25079194082292827</v>
      </c>
    </row>
    <row r="990" spans="1:32" x14ac:dyDescent="0.25">
      <c r="A990" s="1">
        <v>44168</v>
      </c>
      <c r="B990" s="3">
        <v>237.199997</v>
      </c>
      <c r="C990" s="5">
        <v>52.779998999999997</v>
      </c>
      <c r="D990" s="3">
        <v>121.239998</v>
      </c>
      <c r="E990" s="3">
        <v>1821.839966</v>
      </c>
      <c r="F990" s="6">
        <f t="shared" si="193"/>
        <v>5.9638108743226947E-2</v>
      </c>
      <c r="G990" s="6">
        <f t="shared" si="193"/>
        <v>1.2857378375410011E-2</v>
      </c>
      <c r="H990" s="6">
        <f t="shared" si="193"/>
        <v>-6.5552523225561599E-3</v>
      </c>
      <c r="I990" s="6">
        <f t="shared" si="193"/>
        <v>-1.7150994535459763E-3</v>
      </c>
      <c r="J990" s="3" cm="1">
        <f t="array" ref="J990">B990*INDEX(AJ$3:AJ$7,2022-YEAR($A990))/1000000</f>
        <v>134.87903429411</v>
      </c>
      <c r="K990" s="3" cm="1">
        <f t="array" ref="K990">C990*INDEX(AK$3:AK$7,2022-YEAR($A990))/1000000</f>
        <v>226.69009570499998</v>
      </c>
      <c r="L990" s="3" cm="1">
        <f t="array" ref="L990">D990*INDEX(AL$3:AL$7,2022-YEAR($A990))/1000000</f>
        <v>373.71016983520002</v>
      </c>
      <c r="M990" s="3" cm="1">
        <f t="array" ref="M990">E990*INDEX(AM$3:AM$7,2022-YEAR($A990))/1000000</f>
        <v>1240.3377982922561</v>
      </c>
      <c r="N990" s="3"/>
      <c r="O990" s="8">
        <v>44168</v>
      </c>
      <c r="P990" s="7">
        <f t="shared" si="194"/>
        <v>1666145.4431092681</v>
      </c>
      <c r="Q990" s="7">
        <f t="shared" si="190"/>
        <v>1693368.8833834268</v>
      </c>
      <c r="R990" s="6">
        <f t="shared" si="191"/>
        <v>2.1975902825697169E-2</v>
      </c>
      <c r="S990" s="9">
        <f t="shared" si="195"/>
        <v>0</v>
      </c>
      <c r="T990" s="7">
        <f t="shared" si="196"/>
        <v>426747.84504507267</v>
      </c>
      <c r="U990" s="7">
        <f t="shared" si="197"/>
        <v>405668.03145154542</v>
      </c>
      <c r="V990" s="7">
        <f t="shared" si="198"/>
        <v>415873.7172419987</v>
      </c>
      <c r="W990" s="7">
        <f t="shared" si="199"/>
        <v>417855.84937065112</v>
      </c>
      <c r="X990" s="7">
        <f t="shared" si="200"/>
        <v>452198.27943380846</v>
      </c>
      <c r="Y990" s="7">
        <f t="shared" si="200"/>
        <v>410883.85882672569</v>
      </c>
      <c r="Z990" s="7">
        <f t="shared" si="200"/>
        <v>413147.56009115803</v>
      </c>
      <c r="AA990" s="7">
        <f t="shared" si="192"/>
        <v>417139.18503173452</v>
      </c>
      <c r="AB990" s="7" cm="1">
        <f t="array" ref="AB990">SUM(ABS(T990:W990-X989:AA989))</f>
        <v>0</v>
      </c>
      <c r="AC990" s="6">
        <f t="shared" si="201"/>
        <v>0.26704062172814708</v>
      </c>
      <c r="AD990" s="6">
        <f t="shared" si="201"/>
        <v>0.24264285405183622</v>
      </c>
      <c r="AE990" s="6">
        <f t="shared" si="201"/>
        <v>0.24397965744219341</v>
      </c>
      <c r="AF990" s="6">
        <f t="shared" si="201"/>
        <v>0.24633686677782324</v>
      </c>
    </row>
    <row r="991" spans="1:32" x14ac:dyDescent="0.25">
      <c r="A991" s="1">
        <v>44169</v>
      </c>
      <c r="B991" s="3">
        <v>232.71000699999999</v>
      </c>
      <c r="C991" s="5">
        <v>53.849997999999999</v>
      </c>
      <c r="D991" s="3">
        <v>122.339996</v>
      </c>
      <c r="E991" s="3">
        <v>1823.76001</v>
      </c>
      <c r="F991" s="6">
        <f t="shared" si="193"/>
        <v>-1.8929131773977259E-2</v>
      </c>
      <c r="G991" s="6">
        <f t="shared" si="193"/>
        <v>2.0272812055187828E-2</v>
      </c>
      <c r="H991" s="6">
        <f t="shared" si="193"/>
        <v>9.0728968834195012E-3</v>
      </c>
      <c r="I991" s="6">
        <f t="shared" si="193"/>
        <v>1.0539037653320982E-3</v>
      </c>
      <c r="J991" s="3" cm="1">
        <f t="array" ref="J991">B991*INDEX(AJ$3:AJ$7,2022-YEAR($A991))/1000000</f>
        <v>132.32589128040999</v>
      </c>
      <c r="K991" s="3" cm="1">
        <f t="array" ref="K991">C991*INDEX(AK$3:AK$7,2022-YEAR($A991))/1000000</f>
        <v>231.28574140999999</v>
      </c>
      <c r="L991" s="3" cm="1">
        <f t="array" ref="L991">D991*INDEX(AL$3:AL$7,2022-YEAR($A991))/1000000</f>
        <v>377.10080367040001</v>
      </c>
      <c r="M991" s="3" cm="1">
        <f t="array" ref="M991">E991*INDEX(AM$3:AM$7,2022-YEAR($A991))/1000000</f>
        <v>1241.6449949681598</v>
      </c>
      <c r="N991" s="3"/>
      <c r="O991" s="8">
        <v>44169</v>
      </c>
      <c r="P991" s="7">
        <f t="shared" si="194"/>
        <v>1693368.8833834268</v>
      </c>
      <c r="Q991" s="7">
        <f t="shared" si="190"/>
        <v>1697327.0035786789</v>
      </c>
      <c r="R991" s="6">
        <f t="shared" si="191"/>
        <v>1.6339173981927857E-2</v>
      </c>
      <c r="S991" s="9">
        <f t="shared" si="195"/>
        <v>0</v>
      </c>
      <c r="T991" s="7">
        <f t="shared" si="196"/>
        <v>452198.27943380846</v>
      </c>
      <c r="U991" s="7">
        <f t="shared" si="197"/>
        <v>410883.85882672569</v>
      </c>
      <c r="V991" s="7">
        <f t="shared" si="198"/>
        <v>413147.56009115803</v>
      </c>
      <c r="W991" s="7">
        <f t="shared" si="199"/>
        <v>417139.18503173452</v>
      </c>
      <c r="X991" s="7">
        <f t="shared" si="200"/>
        <v>443638.55861444015</v>
      </c>
      <c r="Y991" s="7">
        <f t="shared" si="200"/>
        <v>419213.63007323025</v>
      </c>
      <c r="Z991" s="7">
        <f t="shared" si="200"/>
        <v>416896.00530150149</v>
      </c>
      <c r="AA991" s="7">
        <f t="shared" si="192"/>
        <v>417578.80958950706</v>
      </c>
      <c r="AB991" s="7" cm="1">
        <f t="array" ref="AB991">SUM(ABS(T991:W991-X990:AA990))</f>
        <v>0</v>
      </c>
      <c r="AC991" s="6">
        <f t="shared" si="201"/>
        <v>0.26137483094245456</v>
      </c>
      <c r="AD991" s="6">
        <f t="shared" si="201"/>
        <v>0.24698459942565673</v>
      </c>
      <c r="AE991" s="6">
        <f t="shared" si="201"/>
        <v>0.24561914376104865</v>
      </c>
      <c r="AF991" s="6">
        <f t="shared" si="201"/>
        <v>0.24602142587084008</v>
      </c>
    </row>
    <row r="992" spans="1:32" x14ac:dyDescent="0.25">
      <c r="A992" s="1">
        <v>44172</v>
      </c>
      <c r="B992" s="3">
        <v>238.16999799999999</v>
      </c>
      <c r="C992" s="5">
        <v>52.990001999999997</v>
      </c>
      <c r="D992" s="3">
        <v>121.879997</v>
      </c>
      <c r="E992" s="3">
        <v>1817.030029</v>
      </c>
      <c r="F992" s="6">
        <f t="shared" si="193"/>
        <v>2.3462639490187565E-2</v>
      </c>
      <c r="G992" s="6">
        <f t="shared" si="193"/>
        <v>-1.5970214149311657E-2</v>
      </c>
      <c r="H992" s="6">
        <f t="shared" si="193"/>
        <v>-3.7600050273011165E-3</v>
      </c>
      <c r="I992" s="6">
        <f t="shared" si="193"/>
        <v>-3.690168093991697E-3</v>
      </c>
      <c r="J992" s="3" cm="1">
        <f t="array" ref="J992">B992*INDEX(AJ$3:AJ$7,2022-YEAR($A992))/1000000</f>
        <v>135.43060596274</v>
      </c>
      <c r="K992" s="3" cm="1">
        <f t="array" ref="K992">C992*INDEX(AK$3:AK$7,2022-YEAR($A992))/1000000</f>
        <v>227.59205858999997</v>
      </c>
      <c r="L992" s="3" cm="1">
        <f t="array" ref="L992">D992*INDEX(AL$3:AL$7,2022-YEAR($A992))/1000000</f>
        <v>375.68290275279998</v>
      </c>
      <c r="M992" s="3" cm="1">
        <f t="array" ref="M992">E992*INDEX(AM$3:AM$7,2022-YEAR($A992))/1000000</f>
        <v>1237.0631162236641</v>
      </c>
      <c r="N992" s="3"/>
      <c r="O992" s="8">
        <v>44172</v>
      </c>
      <c r="P992" s="7">
        <f t="shared" si="194"/>
        <v>1697327.0035786789</v>
      </c>
      <c r="Q992" s="7">
        <f t="shared" si="190"/>
        <v>1697932.5366211466</v>
      </c>
      <c r="R992" s="6">
        <f t="shared" si="191"/>
        <v>2.3374234840927155E-3</v>
      </c>
      <c r="S992" s="9">
        <f t="shared" si="195"/>
        <v>0</v>
      </c>
      <c r="T992" s="7">
        <f t="shared" si="196"/>
        <v>443638.55861444015</v>
      </c>
      <c r="U992" s="7">
        <f t="shared" si="197"/>
        <v>419213.63007323025</v>
      </c>
      <c r="V992" s="7">
        <f t="shared" si="198"/>
        <v>416896.00530150149</v>
      </c>
      <c r="W992" s="7">
        <f t="shared" si="199"/>
        <v>417578.80958950706</v>
      </c>
      <c r="X992" s="7">
        <f t="shared" si="200"/>
        <v>454047.49017915718</v>
      </c>
      <c r="Y992" s="7">
        <f t="shared" si="200"/>
        <v>412518.6986266505</v>
      </c>
      <c r="Z992" s="7">
        <f t="shared" si="200"/>
        <v>415328.47422570607</v>
      </c>
      <c r="AA992" s="7">
        <f t="shared" si="192"/>
        <v>416037.8735896328</v>
      </c>
      <c r="AB992" s="7" cm="1">
        <f t="array" ref="AB992">SUM(ABS(T992:W992-X991:AA991))</f>
        <v>0</v>
      </c>
      <c r="AC992" s="6">
        <f t="shared" si="201"/>
        <v>0.26741197331827038</v>
      </c>
      <c r="AD992" s="6">
        <f t="shared" si="201"/>
        <v>0.24295352714516846</v>
      </c>
      <c r="AE992" s="6">
        <f t="shared" si="201"/>
        <v>0.24460834884064464</v>
      </c>
      <c r="AF992" s="6">
        <f t="shared" si="201"/>
        <v>0.24502615069591649</v>
      </c>
    </row>
    <row r="993" spans="1:32" x14ac:dyDescent="0.25">
      <c r="A993" s="1">
        <v>44173</v>
      </c>
      <c r="B993" s="3">
        <v>236.570007</v>
      </c>
      <c r="C993" s="5">
        <v>53.18</v>
      </c>
      <c r="D993" s="3">
        <v>122</v>
      </c>
      <c r="E993" s="3">
        <v>1811.329956</v>
      </c>
      <c r="F993" s="6">
        <f t="shared" si="193"/>
        <v>-6.7178528506348645E-3</v>
      </c>
      <c r="G993" s="6">
        <f t="shared" si="193"/>
        <v>3.5855443070185178E-3</v>
      </c>
      <c r="H993" s="6">
        <f t="shared" si="193"/>
        <v>9.8459963040520293E-4</v>
      </c>
      <c r="I993" s="6">
        <f t="shared" si="193"/>
        <v>-3.1370274068266424E-3</v>
      </c>
      <c r="J993" s="3" cm="1">
        <f t="array" ref="J993">B993*INDEX(AJ$3:AJ$7,2022-YEAR($A993))/1000000</f>
        <v>134.52080308040999</v>
      </c>
      <c r="K993" s="3" cm="1">
        <f t="array" ref="K993">C993*INDEX(AK$3:AK$7,2022-YEAR($A993))/1000000</f>
        <v>228.40809999999999</v>
      </c>
      <c r="L993" s="3" cm="1">
        <f t="array" ref="L993">D993*INDEX(AL$3:AL$7,2022-YEAR($A993))/1000000</f>
        <v>376.05279999999999</v>
      </c>
      <c r="M993" s="3" cm="1">
        <f t="array" ref="M993">E993*INDEX(AM$3:AM$7,2022-YEAR($A993))/1000000</f>
        <v>1233.1824153240959</v>
      </c>
      <c r="N993" s="3"/>
      <c r="O993" s="8">
        <v>44173</v>
      </c>
      <c r="P993" s="7">
        <f t="shared" si="194"/>
        <v>1697932.5366211466</v>
      </c>
      <c r="Q993" s="7">
        <f t="shared" si="190"/>
        <v>1695465.226516813</v>
      </c>
      <c r="R993" s="6">
        <f t="shared" si="191"/>
        <v>3.5675685427194459E-4</v>
      </c>
      <c r="S993" s="9">
        <f t="shared" si="195"/>
        <v>0</v>
      </c>
      <c r="T993" s="7">
        <f t="shared" si="196"/>
        <v>454047.49017915718</v>
      </c>
      <c r="U993" s="7">
        <f t="shared" si="197"/>
        <v>412518.6986266505</v>
      </c>
      <c r="V993" s="7">
        <f t="shared" si="198"/>
        <v>415328.47422570607</v>
      </c>
      <c r="W993" s="7">
        <f t="shared" si="199"/>
        <v>416037.8735896328</v>
      </c>
      <c r="X993" s="7">
        <f t="shared" si="200"/>
        <v>450997.26595293358</v>
      </c>
      <c r="Y993" s="7">
        <f t="shared" si="200"/>
        <v>413997.80269804999</v>
      </c>
      <c r="Z993" s="7">
        <f t="shared" si="200"/>
        <v>415737.4064879255</v>
      </c>
      <c r="AA993" s="7">
        <f t="shared" si="192"/>
        <v>414732.75137790421</v>
      </c>
      <c r="AB993" s="7" cm="1">
        <f t="array" ref="AB993">SUM(ABS(T993:W993-X992:AA992))</f>
        <v>0</v>
      </c>
      <c r="AC993" s="6">
        <f t="shared" si="201"/>
        <v>0.26600207358983619</v>
      </c>
      <c r="AD993" s="6">
        <f t="shared" si="201"/>
        <v>0.24417947134697227</v>
      </c>
      <c r="AE993" s="6">
        <f t="shared" si="201"/>
        <v>0.24520550465197219</v>
      </c>
      <c r="AF993" s="6">
        <f t="shared" si="201"/>
        <v>0.2446129504112195</v>
      </c>
    </row>
    <row r="994" spans="1:32" x14ac:dyDescent="0.25">
      <c r="A994" s="1">
        <v>44174</v>
      </c>
      <c r="B994" s="3">
        <v>232.05999800000001</v>
      </c>
      <c r="C994" s="5">
        <v>53.330002</v>
      </c>
      <c r="D994" s="3">
        <v>121.050003</v>
      </c>
      <c r="E994" s="3">
        <v>1777.8599850000001</v>
      </c>
      <c r="F994" s="6">
        <f t="shared" si="193"/>
        <v>-1.9064162262970252E-2</v>
      </c>
      <c r="G994" s="6">
        <f t="shared" si="193"/>
        <v>2.8206468597216094E-3</v>
      </c>
      <c r="H994" s="6">
        <f t="shared" si="193"/>
        <v>-7.7868606557376374E-3</v>
      </c>
      <c r="I994" s="6">
        <f t="shared" si="193"/>
        <v>-1.8478119289713768E-2</v>
      </c>
      <c r="J994" s="3" cm="1">
        <f t="array" ref="J994">B994*INDEX(AJ$3:AJ$7,2022-YEAR($A994))/1000000</f>
        <v>131.95627666274001</v>
      </c>
      <c r="K994" s="3" cm="1">
        <f t="array" ref="K994">C994*INDEX(AK$3:AK$7,2022-YEAR($A994))/1000000</f>
        <v>229.05235859000001</v>
      </c>
      <c r="L994" s="3" cm="1">
        <f t="array" ref="L994">D994*INDEX(AL$3:AL$7,2022-YEAR($A994))/1000000</f>
        <v>373.12452924720003</v>
      </c>
      <c r="M994" s="3" cm="1">
        <f t="array" ref="M994">E994*INDEX(AM$3:AM$7,2022-YEAR($A994))/1000000</f>
        <v>1210.3955235477599</v>
      </c>
      <c r="N994" s="3"/>
      <c r="O994" s="8">
        <v>44174</v>
      </c>
      <c r="P994" s="7">
        <f t="shared" si="194"/>
        <v>1695465.226516813</v>
      </c>
      <c r="Q994" s="7">
        <f t="shared" si="190"/>
        <v>1677134.3125536311</v>
      </c>
      <c r="R994" s="6">
        <f t="shared" si="191"/>
        <v>-1.453126111384484E-3</v>
      </c>
      <c r="S994" s="9">
        <f t="shared" si="195"/>
        <v>0</v>
      </c>
      <c r="T994" s="7">
        <f t="shared" si="196"/>
        <v>450997.26595293358</v>
      </c>
      <c r="U994" s="7">
        <f t="shared" si="197"/>
        <v>413997.80269804999</v>
      </c>
      <c r="V994" s="7">
        <f t="shared" si="198"/>
        <v>415737.4064879255</v>
      </c>
      <c r="W994" s="7">
        <f t="shared" si="199"/>
        <v>414732.75137790421</v>
      </c>
      <c r="X994" s="7">
        <f t="shared" si="200"/>
        <v>442399.38089465094</v>
      </c>
      <c r="Y994" s="7">
        <f t="shared" si="200"/>
        <v>415165.54430016188</v>
      </c>
      <c r="Z994" s="7">
        <f t="shared" si="200"/>
        <v>412500.11723422626</v>
      </c>
      <c r="AA994" s="7">
        <f t="shared" si="192"/>
        <v>407069.27012459212</v>
      </c>
      <c r="AB994" s="7" cm="1">
        <f t="array" ref="AB994">SUM(ABS(T994:W994-X993:AA993))</f>
        <v>0</v>
      </c>
      <c r="AC994" s="6">
        <f t="shared" si="201"/>
        <v>0.26378291683809552</v>
      </c>
      <c r="AD994" s="6">
        <f t="shared" si="201"/>
        <v>0.24754460104511503</v>
      </c>
      <c r="AE994" s="6">
        <f t="shared" si="201"/>
        <v>0.24595532638417436</v>
      </c>
      <c r="AF994" s="6">
        <f t="shared" si="201"/>
        <v>0.24271715573261513</v>
      </c>
    </row>
    <row r="995" spans="1:32" x14ac:dyDescent="0.25">
      <c r="A995" s="1">
        <v>44175</v>
      </c>
      <c r="B995" s="3">
        <v>234.429993</v>
      </c>
      <c r="C995" s="5">
        <v>53.049999</v>
      </c>
      <c r="D995" s="3">
        <v>120.269997</v>
      </c>
      <c r="E995" s="3">
        <v>1767.650024</v>
      </c>
      <c r="F995" s="6">
        <f t="shared" si="193"/>
        <v>1.0212854522217096E-2</v>
      </c>
      <c r="G995" s="6">
        <f t="shared" si="193"/>
        <v>-5.2503842021232039E-3</v>
      </c>
      <c r="H995" s="6">
        <f t="shared" si="193"/>
        <v>-6.4436677461296998E-3</v>
      </c>
      <c r="I995" s="6">
        <f t="shared" si="193"/>
        <v>-5.7428375047205993E-3</v>
      </c>
      <c r="J995" s="3" cm="1">
        <f t="array" ref="J995">B995*INDEX(AJ$3:AJ$7,2022-YEAR($A995))/1000000</f>
        <v>133.30392691959</v>
      </c>
      <c r="K995" s="3" cm="1">
        <f t="array" ref="K995">C995*INDEX(AK$3:AK$7,2022-YEAR($A995))/1000000</f>
        <v>227.849745705</v>
      </c>
      <c r="L995" s="3" cm="1">
        <f t="array" ref="L995">D995*INDEX(AL$3:AL$7,2022-YEAR($A995))/1000000</f>
        <v>370.72023875280001</v>
      </c>
      <c r="M995" s="3" cm="1">
        <f t="array" ref="M995">E995*INDEX(AM$3:AM$7,2022-YEAR($A995))/1000000</f>
        <v>1203.4444187395841</v>
      </c>
      <c r="N995" s="3"/>
      <c r="O995" s="8">
        <v>44175</v>
      </c>
      <c r="P995" s="7">
        <f t="shared" si="194"/>
        <v>1677134.3125536311</v>
      </c>
      <c r="Q995" s="7">
        <f t="shared" si="190"/>
        <v>1674476.94808418</v>
      </c>
      <c r="R995" s="6">
        <f t="shared" si="191"/>
        <v>-1.0811731008391834E-2</v>
      </c>
      <c r="S995" s="9">
        <f t="shared" si="195"/>
        <v>0</v>
      </c>
      <c r="T995" s="7">
        <f t="shared" si="196"/>
        <v>442399.38089465094</v>
      </c>
      <c r="U995" s="7">
        <f t="shared" si="197"/>
        <v>415165.54430016188</v>
      </c>
      <c r="V995" s="7">
        <f t="shared" si="198"/>
        <v>412500.11723422626</v>
      </c>
      <c r="W995" s="7">
        <f t="shared" si="199"/>
        <v>407069.27012459212</v>
      </c>
      <c r="X995" s="7">
        <f t="shared" si="200"/>
        <v>446917.54141244688</v>
      </c>
      <c r="Y995" s="7">
        <f t="shared" si="200"/>
        <v>412985.76568510244</v>
      </c>
      <c r="Z995" s="7">
        <f t="shared" si="200"/>
        <v>409842.10353352939</v>
      </c>
      <c r="AA995" s="7">
        <f t="shared" si="192"/>
        <v>404731.53745310131</v>
      </c>
      <c r="AB995" s="7" cm="1">
        <f t="array" ref="AB995">SUM(ABS(T995:W995-X994:AA994))</f>
        <v>0</v>
      </c>
      <c r="AC995" s="6">
        <f t="shared" si="201"/>
        <v>0.26689978737765174</v>
      </c>
      <c r="AD995" s="6">
        <f t="shared" si="201"/>
        <v>0.2466356829561685</v>
      </c>
      <c r="AE995" s="6">
        <f t="shared" si="201"/>
        <v>0.24475828347618772</v>
      </c>
      <c r="AF995" s="6">
        <f t="shared" si="201"/>
        <v>0.24170624618999204</v>
      </c>
    </row>
    <row r="996" spans="1:32" x14ac:dyDescent="0.25">
      <c r="A996" s="1">
        <v>44176</v>
      </c>
      <c r="B996" s="3">
        <v>230.33000200000001</v>
      </c>
      <c r="C996" s="5">
        <v>53.349997999999999</v>
      </c>
      <c r="D996" s="3">
        <v>119.55999799999999</v>
      </c>
      <c r="E996" s="3">
        <v>1774.8000489999999</v>
      </c>
      <c r="F996" s="6">
        <f t="shared" si="193"/>
        <v>-1.748919132544613E-2</v>
      </c>
      <c r="G996" s="6">
        <f t="shared" si="193"/>
        <v>5.655023669274728E-3</v>
      </c>
      <c r="H996" s="6">
        <f t="shared" si="193"/>
        <v>-5.9033758851761986E-3</v>
      </c>
      <c r="I996" s="6">
        <f t="shared" si="193"/>
        <v>4.0449324826303812E-3</v>
      </c>
      <c r="J996" s="3" cm="1">
        <f t="array" ref="J996">B996*INDEX(AJ$3:AJ$7,2022-YEAR($A996))/1000000</f>
        <v>130.97254903726002</v>
      </c>
      <c r="K996" s="3" cm="1">
        <f t="array" ref="K996">C996*INDEX(AK$3:AK$7,2022-YEAR($A996))/1000000</f>
        <v>229.13824141000001</v>
      </c>
      <c r="L996" s="3" cm="1">
        <f t="array" ref="L996">D996*INDEX(AL$3:AL$7,2022-YEAR($A996))/1000000</f>
        <v>368.53173783519998</v>
      </c>
      <c r="M996" s="3" cm="1">
        <f t="array" ref="M996">E996*INDEX(AM$3:AM$7,2022-YEAR($A996))/1000000</f>
        <v>1208.3122701599839</v>
      </c>
      <c r="N996" s="3"/>
      <c r="O996" s="8">
        <v>44176</v>
      </c>
      <c r="P996" s="7">
        <f t="shared" si="194"/>
        <v>1674476.94808418</v>
      </c>
      <c r="Q996" s="7">
        <f t="shared" si="190"/>
        <v>1668213.8257276015</v>
      </c>
      <c r="R996" s="6">
        <f t="shared" si="191"/>
        <v>-1.5844672961254913E-3</v>
      </c>
      <c r="S996" s="9">
        <f t="shared" si="195"/>
        <v>0</v>
      </c>
      <c r="T996" s="7">
        <f t="shared" si="196"/>
        <v>446917.54141244688</v>
      </c>
      <c r="U996" s="7">
        <f t="shared" si="197"/>
        <v>412985.76568510244</v>
      </c>
      <c r="V996" s="7">
        <f t="shared" si="198"/>
        <v>409842.10353352939</v>
      </c>
      <c r="W996" s="7">
        <f t="shared" si="199"/>
        <v>404731.53745310131</v>
      </c>
      <c r="X996" s="7">
        <f t="shared" si="200"/>
        <v>439101.31502398662</v>
      </c>
      <c r="Y996" s="7">
        <f t="shared" si="200"/>
        <v>415321.20996512525</v>
      </c>
      <c r="Z996" s="7">
        <f t="shared" si="200"/>
        <v>407422.65154279966</v>
      </c>
      <c r="AA996" s="7">
        <f t="shared" si="192"/>
        <v>406368.64919569029</v>
      </c>
      <c r="AB996" s="7" cm="1">
        <f t="array" ref="AB996">SUM(ABS(T996:W996-X995:AA995))</f>
        <v>0</v>
      </c>
      <c r="AC996" s="6">
        <f t="shared" si="201"/>
        <v>0.26321644638838188</v>
      </c>
      <c r="AD996" s="6">
        <f t="shared" si="201"/>
        <v>0.24896161604701986</v>
      </c>
      <c r="AE996" s="6">
        <f t="shared" si="201"/>
        <v>0.24422687623098904</v>
      </c>
      <c r="AF996" s="6">
        <f t="shared" si="201"/>
        <v>0.24359506133360942</v>
      </c>
    </row>
    <row r="997" spans="1:32" x14ac:dyDescent="0.25">
      <c r="A997" s="1">
        <v>44179</v>
      </c>
      <c r="B997" s="3">
        <v>228.61999499999999</v>
      </c>
      <c r="C997" s="5">
        <v>53.27</v>
      </c>
      <c r="D997" s="3">
        <v>118.300003</v>
      </c>
      <c r="E997" s="3">
        <v>1752.26001</v>
      </c>
      <c r="F997" s="6">
        <f t="shared" si="193"/>
        <v>-7.4241609219454219E-3</v>
      </c>
      <c r="G997" s="6">
        <f t="shared" si="193"/>
        <v>-1.4994939643671046E-3</v>
      </c>
      <c r="H997" s="6">
        <f t="shared" si="193"/>
        <v>-1.0538600042465651E-2</v>
      </c>
      <c r="I997" s="6">
        <f t="shared" si="193"/>
        <v>-1.270004416142545E-2</v>
      </c>
      <c r="J997" s="3" cm="1">
        <f t="array" ref="J997">B997*INDEX(AJ$3:AJ$7,2022-YEAR($A997))/1000000</f>
        <v>130.00018775684998</v>
      </c>
      <c r="K997" s="3" cm="1">
        <f t="array" ref="K997">C997*INDEX(AK$3:AK$7,2022-YEAR($A997))/1000000</f>
        <v>228.79464999999999</v>
      </c>
      <c r="L997" s="3" cm="1">
        <f t="array" ref="L997">D997*INDEX(AL$3:AL$7,2022-YEAR($A997))/1000000</f>
        <v>364.64792924720001</v>
      </c>
      <c r="M997" s="3" cm="1">
        <f t="array" ref="M997">E997*INDEX(AM$3:AM$7,2022-YEAR($A997))/1000000</f>
        <v>1192.9666509681599</v>
      </c>
      <c r="N997" s="3"/>
      <c r="O997" s="8">
        <v>44179</v>
      </c>
      <c r="P997" s="7">
        <f t="shared" si="194"/>
        <v>1668213.8257276015</v>
      </c>
      <c r="Q997" s="7">
        <f t="shared" si="190"/>
        <v>1654876.5310927553</v>
      </c>
      <c r="R997" s="6">
        <f t="shared" si="191"/>
        <v>-3.7403455232658533E-3</v>
      </c>
      <c r="S997" s="9">
        <f t="shared" si="195"/>
        <v>0</v>
      </c>
      <c r="T997" s="7">
        <f t="shared" si="196"/>
        <v>439101.31502398662</v>
      </c>
      <c r="U997" s="7">
        <f t="shared" si="197"/>
        <v>415321.20996512525</v>
      </c>
      <c r="V997" s="7">
        <f t="shared" si="198"/>
        <v>407422.65154279966</v>
      </c>
      <c r="W997" s="7">
        <f t="shared" si="199"/>
        <v>406368.64919569029</v>
      </c>
      <c r="X997" s="7">
        <f t="shared" si="200"/>
        <v>435841.35620021069</v>
      </c>
      <c r="Y997" s="7">
        <f t="shared" si="200"/>
        <v>414698.4383175089</v>
      </c>
      <c r="Z997" s="7">
        <f t="shared" si="200"/>
        <v>403128.98716994928</v>
      </c>
      <c r="AA997" s="7">
        <f t="shared" si="192"/>
        <v>401207.74940508622</v>
      </c>
      <c r="AB997" s="7" cm="1">
        <f t="array" ref="AB997">SUM(ABS(T997:W997-X996:AA996))</f>
        <v>0</v>
      </c>
      <c r="AC997" s="6">
        <f t="shared" si="201"/>
        <v>0.26336789966585245</v>
      </c>
      <c r="AD997" s="6">
        <f t="shared" si="201"/>
        <v>0.25059176955254386</v>
      </c>
      <c r="AE997" s="6">
        <f t="shared" si="201"/>
        <v>0.2436006430665576</v>
      </c>
      <c r="AF997" s="6">
        <f t="shared" si="201"/>
        <v>0.24243968771504601</v>
      </c>
    </row>
    <row r="998" spans="1:32" x14ac:dyDescent="0.25">
      <c r="A998" s="1">
        <v>44180</v>
      </c>
      <c r="B998" s="3">
        <v>229.5</v>
      </c>
      <c r="C998" s="5">
        <v>53.84</v>
      </c>
      <c r="D998" s="3">
        <v>120.32</v>
      </c>
      <c r="E998" s="3">
        <v>1761.079956</v>
      </c>
      <c r="F998" s="6">
        <f t="shared" si="193"/>
        <v>3.8492040033506481E-3</v>
      </c>
      <c r="G998" s="6">
        <f t="shared" si="193"/>
        <v>1.0700206495213083E-2</v>
      </c>
      <c r="H998" s="6">
        <f t="shared" si="193"/>
        <v>1.7075206667577003E-2</v>
      </c>
      <c r="I998" s="6">
        <f t="shared" si="193"/>
        <v>5.0334687487390006E-3</v>
      </c>
      <c r="J998" s="3" cm="1">
        <f t="array" ref="J998">B998*INDEX(AJ$3:AJ$7,2022-YEAR($A998))/1000000</f>
        <v>130.500585</v>
      </c>
      <c r="K998" s="3" cm="1">
        <f t="array" ref="K998">C998*INDEX(AK$3:AK$7,2022-YEAR($A998))/1000000</f>
        <v>231.24279999999999</v>
      </c>
      <c r="L998" s="3" cm="1">
        <f t="array" ref="L998">D998*INDEX(AL$3:AL$7,2022-YEAR($A998))/1000000</f>
        <v>370.874368</v>
      </c>
      <c r="M998" s="3" cm="1">
        <f t="array" ref="M998">E998*INDEX(AM$3:AM$7,2022-YEAR($A998))/1000000</f>
        <v>1198.9714113240959</v>
      </c>
      <c r="N998" s="3"/>
      <c r="O998" s="8">
        <v>44180</v>
      </c>
      <c r="P998" s="7">
        <f t="shared" si="194"/>
        <v>1654876.5310927553</v>
      </c>
      <c r="Q998" s="7">
        <f t="shared" si="190"/>
        <v>1669894.5097471068</v>
      </c>
      <c r="R998" s="6">
        <f t="shared" si="191"/>
        <v>-7.994955100572354E-3</v>
      </c>
      <c r="S998" s="9">
        <f t="shared" si="195"/>
        <v>0</v>
      </c>
      <c r="T998" s="7">
        <f t="shared" si="196"/>
        <v>435841.35620021069</v>
      </c>
      <c r="U998" s="7">
        <f t="shared" si="197"/>
        <v>414698.4383175089</v>
      </c>
      <c r="V998" s="7">
        <f t="shared" si="198"/>
        <v>403128.98716994928</v>
      </c>
      <c r="W998" s="7">
        <f t="shared" si="199"/>
        <v>401207.74940508622</v>
      </c>
      <c r="X998" s="7">
        <f t="shared" si="200"/>
        <v>437518.99849332229</v>
      </c>
      <c r="Y998" s="7">
        <f t="shared" si="200"/>
        <v>419135.79724074865</v>
      </c>
      <c r="Z998" s="7">
        <f t="shared" si="200"/>
        <v>410012.4979395672</v>
      </c>
      <c r="AA998" s="7">
        <f t="shared" si="192"/>
        <v>403227.21607346862</v>
      </c>
      <c r="AB998" s="7" cm="1">
        <f t="array" ref="AB998">SUM(ABS(T998:W998-X997:AA997))</f>
        <v>0</v>
      </c>
      <c r="AC998" s="6">
        <f t="shared" si="201"/>
        <v>0.26200397446637591</v>
      </c>
      <c r="AD998" s="6">
        <f t="shared" si="201"/>
        <v>0.25099537413547379</v>
      </c>
      <c r="AE998" s="6">
        <f t="shared" si="201"/>
        <v>0.24553197555075534</v>
      </c>
      <c r="AF998" s="6">
        <f t="shared" si="201"/>
        <v>0.24146867584739493</v>
      </c>
    </row>
    <row r="999" spans="1:32" x14ac:dyDescent="0.25">
      <c r="A999" s="1">
        <v>44181</v>
      </c>
      <c r="B999" s="3">
        <v>225.86999499999999</v>
      </c>
      <c r="C999" s="5">
        <v>53.060001</v>
      </c>
      <c r="D999" s="3">
        <v>120.66999800000001</v>
      </c>
      <c r="E999" s="3">
        <v>1757.1899410000001</v>
      </c>
      <c r="F999" s="6">
        <f t="shared" si="193"/>
        <v>-1.5817015250544686E-2</v>
      </c>
      <c r="G999" s="6">
        <f t="shared" si="193"/>
        <v>-1.4487351411589966E-2</v>
      </c>
      <c r="H999" s="6">
        <f t="shared" si="193"/>
        <v>2.9088929521277063E-3</v>
      </c>
      <c r="I999" s="6">
        <f t="shared" si="193"/>
        <v>-2.2088804013393748E-3</v>
      </c>
      <c r="J999" s="3" cm="1">
        <f t="array" ref="J999">B999*INDEX(AJ$3:AJ$7,2022-YEAR($A999))/1000000</f>
        <v>128.43645525685</v>
      </c>
      <c r="K999" s="3" cm="1">
        <f t="array" ref="K999">C999*INDEX(AK$3:AK$7,2022-YEAR($A999))/1000000</f>
        <v>227.89270429499999</v>
      </c>
      <c r="L999" s="3" cm="1">
        <f t="array" ref="L999">D999*INDEX(AL$3:AL$7,2022-YEAR($A999))/1000000</f>
        <v>371.95320183519999</v>
      </c>
      <c r="M999" s="3" cm="1">
        <f t="array" ref="M999">E999*INDEX(AM$3:AM$7,2022-YEAR($A999))/1000000</f>
        <v>1196.323026871856</v>
      </c>
      <c r="N999" s="3"/>
      <c r="O999" s="8">
        <v>44181</v>
      </c>
      <c r="P999" s="7">
        <f t="shared" si="194"/>
        <v>1669894.5097471068</v>
      </c>
      <c r="Q999" s="7">
        <f t="shared" si="190"/>
        <v>1657204.0992624005</v>
      </c>
      <c r="R999" s="6">
        <f t="shared" si="191"/>
        <v>9.0749843702446764E-3</v>
      </c>
      <c r="S999" s="9">
        <f t="shared" si="195"/>
        <v>0</v>
      </c>
      <c r="T999" s="7">
        <f t="shared" si="196"/>
        <v>437518.99849332229</v>
      </c>
      <c r="U999" s="7">
        <f t="shared" si="197"/>
        <v>419135.79724074865</v>
      </c>
      <c r="V999" s="7">
        <f t="shared" si="198"/>
        <v>410012.4979395672</v>
      </c>
      <c r="W999" s="7">
        <f t="shared" si="199"/>
        <v>403227.21607346862</v>
      </c>
      <c r="X999" s="7">
        <f t="shared" si="200"/>
        <v>430598.75382175035</v>
      </c>
      <c r="Y999" s="7">
        <f t="shared" si="200"/>
        <v>413063.62965694495</v>
      </c>
      <c r="Z999" s="7">
        <f t="shared" si="200"/>
        <v>411205.18040510791</v>
      </c>
      <c r="AA999" s="7">
        <f t="shared" si="192"/>
        <v>402336.53537859727</v>
      </c>
      <c r="AB999" s="7" cm="1">
        <f t="array" ref="AB999">SUM(ABS(T999:W999-X998:AA998))</f>
        <v>0</v>
      </c>
      <c r="AC999" s="6">
        <f t="shared" si="201"/>
        <v>0.2598344730220038</v>
      </c>
      <c r="AD999" s="6">
        <f t="shared" si="201"/>
        <v>0.24925332361945887</v>
      </c>
      <c r="AE999" s="6">
        <f t="shared" si="201"/>
        <v>0.24813188706697614</v>
      </c>
      <c r="AF999" s="6">
        <f t="shared" si="201"/>
        <v>0.24278031629156113</v>
      </c>
    </row>
    <row r="1000" spans="1:32" x14ac:dyDescent="0.25">
      <c r="A1000" s="1">
        <v>44182</v>
      </c>
      <c r="B1000" s="3">
        <v>221.240005</v>
      </c>
      <c r="C1000" s="5">
        <v>53.27</v>
      </c>
      <c r="D1000" s="3">
        <v>119.66999800000001</v>
      </c>
      <c r="E1000" s="3">
        <v>1740.51001</v>
      </c>
      <c r="F1000" s="6">
        <f t="shared" si="193"/>
        <v>-2.0498473026485886E-2</v>
      </c>
      <c r="G1000" s="6">
        <f t="shared" si="193"/>
        <v>3.9577647199817712E-3</v>
      </c>
      <c r="H1000" s="6">
        <f t="shared" si="193"/>
        <v>-8.2870640306135224E-3</v>
      </c>
      <c r="I1000" s="6">
        <f t="shared" si="193"/>
        <v>-9.4923893034054574E-3</v>
      </c>
      <c r="J1000" s="3" cm="1">
        <f t="array" ref="J1000">B1000*INDEX(AJ$3:AJ$7,2022-YEAR($A1000))/1000000</f>
        <v>125.80370404314999</v>
      </c>
      <c r="K1000" s="3" cm="1">
        <f t="array" ref="K1000">C1000*INDEX(AK$3:AK$7,2022-YEAR($A1000))/1000000</f>
        <v>228.79464999999999</v>
      </c>
      <c r="L1000" s="3" cm="1">
        <f t="array" ref="L1000">D1000*INDEX(AL$3:AL$7,2022-YEAR($A1000))/1000000</f>
        <v>368.87080183519998</v>
      </c>
      <c r="M1000" s="3" cm="1">
        <f t="array" ref="M1000">E1000*INDEX(AM$3:AM$7,2022-YEAR($A1000))/1000000</f>
        <v>1184.96706296816</v>
      </c>
      <c r="N1000" s="3"/>
      <c r="O1000" s="8">
        <v>44182</v>
      </c>
      <c r="P1000" s="7">
        <f t="shared" si="194"/>
        <v>1657204.0992624005</v>
      </c>
      <c r="Q1000" s="7">
        <f t="shared" si="190"/>
        <v>1642785.4722979767</v>
      </c>
      <c r="R1000" s="6">
        <f t="shared" si="191"/>
        <v>-7.5995282400372899E-3</v>
      </c>
      <c r="S1000" s="9">
        <f t="shared" si="195"/>
        <v>0</v>
      </c>
      <c r="T1000" s="7">
        <f t="shared" si="196"/>
        <v>430598.75382175035</v>
      </c>
      <c r="U1000" s="7">
        <f t="shared" si="197"/>
        <v>413063.62965694495</v>
      </c>
      <c r="V1000" s="7">
        <f t="shared" si="198"/>
        <v>411205.18040510791</v>
      </c>
      <c r="W1000" s="7">
        <f t="shared" si="199"/>
        <v>402336.53537859727</v>
      </c>
      <c r="X1000" s="7">
        <f t="shared" si="200"/>
        <v>421772.13688129676</v>
      </c>
      <c r="Y1000" s="7">
        <f t="shared" si="200"/>
        <v>414698.4383175089</v>
      </c>
      <c r="Z1000" s="7">
        <f t="shared" si="200"/>
        <v>407797.49674537079</v>
      </c>
      <c r="AA1000" s="7">
        <f t="shared" si="192"/>
        <v>398517.40035380021</v>
      </c>
      <c r="AB1000" s="7" cm="1">
        <f t="array" ref="AB1000">SUM(ABS(T1000:W1000-X999:AA999))</f>
        <v>0</v>
      </c>
      <c r="AC1000" s="6">
        <f t="shared" si="201"/>
        <v>0.25674206644359321</v>
      </c>
      <c r="AD1000" s="6">
        <f t="shared" si="201"/>
        <v>0.25243614903497807</v>
      </c>
      <c r="AE1000" s="6">
        <f t="shared" si="201"/>
        <v>0.24823539264377084</v>
      </c>
      <c r="AF1000" s="6">
        <f t="shared" si="201"/>
        <v>0.24258639187765785</v>
      </c>
    </row>
    <row r="1001" spans="1:32" x14ac:dyDescent="0.25">
      <c r="A1001" s="1">
        <v>44183</v>
      </c>
      <c r="B1001" s="3">
        <v>219.75</v>
      </c>
      <c r="C1001" s="5">
        <v>53.740001999999997</v>
      </c>
      <c r="D1001" s="3">
        <v>119.08000199999999</v>
      </c>
      <c r="E1001" s="3">
        <v>1726.219971</v>
      </c>
      <c r="F1001" s="6">
        <f t="shared" si="193"/>
        <v>-6.7347901208011374E-3</v>
      </c>
      <c r="G1001" s="6">
        <f t="shared" si="193"/>
        <v>8.8230148301107203E-3</v>
      </c>
      <c r="H1001" s="6">
        <f t="shared" si="193"/>
        <v>-4.9301914419687121E-3</v>
      </c>
      <c r="I1001" s="6">
        <f t="shared" si="193"/>
        <v>-8.2102595893717156E-3</v>
      </c>
      <c r="J1001" s="3" cm="1">
        <f t="array" ref="J1001">B1001*INDEX(AJ$3:AJ$7,2022-YEAR($A1001))/1000000</f>
        <v>124.95644249999999</v>
      </c>
      <c r="K1001" s="3" cm="1">
        <f t="array" ref="K1001">C1001*INDEX(AK$3:AK$7,2022-YEAR($A1001))/1000000</f>
        <v>230.81330858999996</v>
      </c>
      <c r="L1001" s="3" cm="1">
        <f t="array" ref="L1001">D1001*INDEX(AL$3:AL$7,2022-YEAR($A1001))/1000000</f>
        <v>367.05219816479996</v>
      </c>
      <c r="M1001" s="3" cm="1">
        <f t="array" ref="M1001">E1001*INDEX(AM$3:AM$7,2022-YEAR($A1001))/1000000</f>
        <v>1175.238175776336</v>
      </c>
      <c r="N1001" s="3"/>
      <c r="O1001" s="8">
        <v>44183</v>
      </c>
      <c r="P1001" s="7">
        <f t="shared" si="194"/>
        <v>1642785.4722979767</v>
      </c>
      <c r="Q1001" s="7">
        <f t="shared" si="190"/>
        <v>1638321.3649122817</v>
      </c>
      <c r="R1001" s="6">
        <f t="shared" si="191"/>
        <v>-8.700574039637865E-3</v>
      </c>
      <c r="S1001" s="9">
        <f t="shared" si="195"/>
        <v>0</v>
      </c>
      <c r="T1001" s="7">
        <f t="shared" si="196"/>
        <v>421772.13688129676</v>
      </c>
      <c r="U1001" s="7">
        <f t="shared" si="197"/>
        <v>414698.4383175089</v>
      </c>
      <c r="V1001" s="7">
        <f t="shared" si="198"/>
        <v>407797.49674537079</v>
      </c>
      <c r="W1001" s="7">
        <f t="shared" si="199"/>
        <v>398517.40035380021</v>
      </c>
      <c r="X1001" s="7">
        <f t="shared" si="200"/>
        <v>418931.59006059938</v>
      </c>
      <c r="Y1001" s="7">
        <f t="shared" si="200"/>
        <v>418357.32878880802</v>
      </c>
      <c r="Z1001" s="7">
        <f t="shared" si="200"/>
        <v>405786.9770168605</v>
      </c>
      <c r="AA1001" s="7">
        <f t="shared" si="192"/>
        <v>395245.46904601395</v>
      </c>
      <c r="AB1001" s="7" cm="1">
        <f t="array" ref="AB1001">SUM(ABS(T1001:W1001-X1000:AA1000))</f>
        <v>0</v>
      </c>
      <c r="AC1001" s="6">
        <f t="shared" si="201"/>
        <v>0.25570782328351654</v>
      </c>
      <c r="AD1001" s="6">
        <f t="shared" si="201"/>
        <v>0.2553573051958628</v>
      </c>
      <c r="AE1001" s="6">
        <f t="shared" si="201"/>
        <v>0.2476846030989695</v>
      </c>
      <c r="AF1001" s="6">
        <f t="shared" si="201"/>
        <v>0.2412502684216512</v>
      </c>
    </row>
    <row r="1002" spans="1:32" x14ac:dyDescent="0.25">
      <c r="A1002" s="1">
        <v>44186</v>
      </c>
      <c r="B1002" s="3">
        <v>219.30999800000001</v>
      </c>
      <c r="C1002" s="5">
        <v>52.810001</v>
      </c>
      <c r="D1002" s="3">
        <v>123.550003</v>
      </c>
      <c r="E1002" s="3">
        <v>1734.5600589999999</v>
      </c>
      <c r="F1002" s="6">
        <f t="shared" si="193"/>
        <v>-2.0022844141068807E-3</v>
      </c>
      <c r="G1002" s="6">
        <f t="shared" si="193"/>
        <v>-1.7305563181780226E-2</v>
      </c>
      <c r="H1002" s="6">
        <f t="shared" si="193"/>
        <v>3.7537797488448321E-2</v>
      </c>
      <c r="I1002" s="6">
        <f t="shared" si="193"/>
        <v>4.8314167024545718E-3</v>
      </c>
      <c r="J1002" s="3" cm="1">
        <f t="array" ref="J1002">B1002*INDEX(AJ$3:AJ$7,2022-YEAR($A1002))/1000000</f>
        <v>124.70624416274001</v>
      </c>
      <c r="K1002" s="3" cm="1">
        <f t="array" ref="K1002">C1002*INDEX(AK$3:AK$7,2022-YEAR($A1002))/1000000</f>
        <v>226.818954295</v>
      </c>
      <c r="L1002" s="3" cm="1">
        <f t="array" ref="L1002">D1002*INDEX(AL$3:AL$7,2022-YEAR($A1002))/1000000</f>
        <v>380.83052924719999</v>
      </c>
      <c r="M1002" s="3" cm="1">
        <f t="array" ref="M1002">E1002*INDEX(AM$3:AM$7,2022-YEAR($A1002))/1000000</f>
        <v>1180.9162411281441</v>
      </c>
      <c r="N1002" s="3"/>
      <c r="O1002" s="8">
        <v>44186</v>
      </c>
      <c r="P1002" s="7">
        <f t="shared" si="194"/>
        <v>1638321.3649122817</v>
      </c>
      <c r="Q1002" s="7">
        <f t="shared" si="190"/>
        <v>1647384.580460438</v>
      </c>
      <c r="R1002" s="6">
        <f t="shared" si="191"/>
        <v>-2.7174013046575851E-3</v>
      </c>
      <c r="S1002" s="9">
        <f t="shared" si="195"/>
        <v>0</v>
      </c>
      <c r="T1002" s="7">
        <f t="shared" si="196"/>
        <v>418931.59006059938</v>
      </c>
      <c r="U1002" s="7">
        <f t="shared" si="197"/>
        <v>418357.32878880802</v>
      </c>
      <c r="V1002" s="7">
        <f t="shared" si="198"/>
        <v>405786.9770168605</v>
      </c>
      <c r="W1002" s="7">
        <f t="shared" si="199"/>
        <v>395245.46904601395</v>
      </c>
      <c r="X1002" s="7">
        <f t="shared" si="200"/>
        <v>418092.769867244</v>
      </c>
      <c r="Y1002" s="7">
        <f t="shared" si="200"/>
        <v>411117.41960289248</v>
      </c>
      <c r="Z1002" s="7">
        <f t="shared" si="200"/>
        <v>421019.32638356904</v>
      </c>
      <c r="AA1002" s="7">
        <f t="shared" si="192"/>
        <v>397155.06460673234</v>
      </c>
      <c r="AB1002" s="7" cm="1">
        <f t="array" ref="AB1002">SUM(ABS(T1002:W1002-X1001:AA1001))</f>
        <v>0</v>
      </c>
      <c r="AC1002" s="6">
        <f t="shared" si="201"/>
        <v>0.25379184364490565</v>
      </c>
      <c r="AD1002" s="6">
        <f t="shared" si="201"/>
        <v>0.24955764699945573</v>
      </c>
      <c r="AE1002" s="6">
        <f t="shared" si="201"/>
        <v>0.25556833017454594</v>
      </c>
      <c r="AF1002" s="6">
        <f t="shared" si="201"/>
        <v>0.24108217918109257</v>
      </c>
    </row>
    <row r="1003" spans="1:32" x14ac:dyDescent="0.25">
      <c r="A1003" s="1">
        <v>44187</v>
      </c>
      <c r="B1003" s="3">
        <v>218.779999</v>
      </c>
      <c r="C1003" s="5">
        <v>52.759998000000003</v>
      </c>
      <c r="D1003" s="3">
        <v>121.66999800000001</v>
      </c>
      <c r="E1003" s="3">
        <v>1720.219971</v>
      </c>
      <c r="F1003" s="6">
        <f t="shared" si="193"/>
        <v>-2.4166659287462311E-3</v>
      </c>
      <c r="G1003" s="6">
        <f t="shared" si="193"/>
        <v>-9.468471701031822E-4</v>
      </c>
      <c r="H1003" s="6">
        <f t="shared" si="193"/>
        <v>-1.5216551633754238E-2</v>
      </c>
      <c r="I1003" s="6">
        <f t="shared" si="193"/>
        <v>-8.2672767227599531E-3</v>
      </c>
      <c r="J1003" s="3" cm="1">
        <f t="array" ref="J1003">B1003*INDEX(AJ$3:AJ$7,2022-YEAR($A1003))/1000000</f>
        <v>124.40487083136999</v>
      </c>
      <c r="K1003" s="3" cm="1">
        <f t="array" ref="K1003">C1003*INDEX(AK$3:AK$7,2022-YEAR($A1003))/1000000</f>
        <v>226.60419141000003</v>
      </c>
      <c r="L1003" s="3" cm="1">
        <f t="array" ref="L1003">D1003*INDEX(AL$3:AL$7,2022-YEAR($A1003))/1000000</f>
        <v>375.0356018352</v>
      </c>
      <c r="M1003" s="3" cm="1">
        <f t="array" ref="M1003">E1003*INDEX(AM$3:AM$7,2022-YEAR($A1003))/1000000</f>
        <v>1171.1532797763359</v>
      </c>
      <c r="N1003" s="3"/>
      <c r="O1003" s="8">
        <v>44187</v>
      </c>
      <c r="P1003" s="7">
        <f t="shared" si="194"/>
        <v>1647384.580460438</v>
      </c>
      <c r="Q1003" s="7">
        <f t="shared" si="190"/>
        <v>1636295.0714034401</v>
      </c>
      <c r="R1003" s="6">
        <f t="shared" si="191"/>
        <v>5.5320132803380329E-3</v>
      </c>
      <c r="S1003" s="9">
        <f t="shared" si="195"/>
        <v>0</v>
      </c>
      <c r="T1003" s="7">
        <f t="shared" si="196"/>
        <v>418092.769867244</v>
      </c>
      <c r="U1003" s="7">
        <f t="shared" si="197"/>
        <v>411117.41960289248</v>
      </c>
      <c r="V1003" s="7">
        <f t="shared" si="198"/>
        <v>421019.32638356904</v>
      </c>
      <c r="W1003" s="7">
        <f t="shared" si="199"/>
        <v>397155.06460673234</v>
      </c>
      <c r="X1003" s="7">
        <f t="shared" si="200"/>
        <v>417082.37931525073</v>
      </c>
      <c r="Y1003" s="7">
        <f t="shared" si="200"/>
        <v>410728.15423756139</v>
      </c>
      <c r="Z1003" s="7">
        <f t="shared" si="200"/>
        <v>414612.86406484502</v>
      </c>
      <c r="AA1003" s="7">
        <f t="shared" si="192"/>
        <v>393871.67378578288</v>
      </c>
      <c r="AB1003" s="7" cm="1">
        <f t="array" ref="AB1003">SUM(ABS(T1003:W1003-X1002:AA1002))</f>
        <v>0</v>
      </c>
      <c r="AC1003" s="6">
        <f t="shared" si="201"/>
        <v>0.25489435652795911</v>
      </c>
      <c r="AD1003" s="6">
        <f t="shared" si="201"/>
        <v>0.25101105626705972</v>
      </c>
      <c r="AE1003" s="6">
        <f t="shared" si="201"/>
        <v>0.25338514508219728</v>
      </c>
      <c r="AF1003" s="6">
        <f t="shared" si="201"/>
        <v>0.24070944212278389</v>
      </c>
    </row>
    <row r="1004" spans="1:32" x14ac:dyDescent="0.25">
      <c r="A1004" s="1">
        <v>44188</v>
      </c>
      <c r="B1004" s="3">
        <v>219.69000199999999</v>
      </c>
      <c r="C1004" s="5">
        <v>53.080002</v>
      </c>
      <c r="D1004" s="3">
        <v>125.07</v>
      </c>
      <c r="E1004" s="3">
        <v>1728.2299800000001</v>
      </c>
      <c r="F1004" s="6">
        <f t="shared" si="193"/>
        <v>4.1594432953626637E-3</v>
      </c>
      <c r="G1004" s="6">
        <f t="shared" si="193"/>
        <v>6.0652769547109298E-3</v>
      </c>
      <c r="H1004" s="6">
        <f t="shared" si="193"/>
        <v>2.7944456775613524E-2</v>
      </c>
      <c r="I1004" s="6">
        <f t="shared" si="193"/>
        <v>4.656386470937024E-3</v>
      </c>
      <c r="J1004" s="3" cm="1">
        <f t="array" ref="J1004">B1004*INDEX(AJ$3:AJ$7,2022-YEAR($A1004))/1000000</f>
        <v>124.92232583725999</v>
      </c>
      <c r="K1004" s="3" cm="1">
        <f t="array" ref="K1004">C1004*INDEX(AK$3:AK$7,2022-YEAR($A1004))/1000000</f>
        <v>227.97860858999999</v>
      </c>
      <c r="L1004" s="3" cm="1">
        <f t="array" ref="L1004">D1004*INDEX(AL$3:AL$7,2022-YEAR($A1004))/1000000</f>
        <v>385.51576799999998</v>
      </c>
      <c r="M1004" s="3" cm="1">
        <f t="array" ref="M1004">E1004*INDEX(AM$3:AM$7,2022-YEAR($A1004))/1000000</f>
        <v>1176.6066220636799</v>
      </c>
      <c r="N1004" s="3"/>
      <c r="O1004" s="8">
        <v>44188</v>
      </c>
      <c r="P1004" s="7">
        <f t="shared" si="194"/>
        <v>1636295.0714034401</v>
      </c>
      <c r="Q1004" s="7">
        <f t="shared" si="190"/>
        <v>1653941.2319098196</v>
      </c>
      <c r="R1004" s="6">
        <f t="shared" si="191"/>
        <v>-6.7315848336387818E-3</v>
      </c>
      <c r="S1004" s="9">
        <f t="shared" si="195"/>
        <v>0</v>
      </c>
      <c r="T1004" s="7">
        <f t="shared" si="196"/>
        <v>417082.37931525073</v>
      </c>
      <c r="U1004" s="7">
        <f t="shared" si="197"/>
        <v>410728.15423756139</v>
      </c>
      <c r="V1004" s="7">
        <f t="shared" si="198"/>
        <v>414612.86406484502</v>
      </c>
      <c r="W1004" s="7">
        <f t="shared" si="199"/>
        <v>393871.67378578288</v>
      </c>
      <c r="X1004" s="7">
        <f t="shared" si="200"/>
        <v>418817.20982150745</v>
      </c>
      <c r="Y1004" s="7">
        <f t="shared" si="200"/>
        <v>413219.33424610941</v>
      </c>
      <c r="Z1004" s="7">
        <f t="shared" si="200"/>
        <v>426198.99532331846</v>
      </c>
      <c r="AA1004" s="7">
        <f t="shared" si="192"/>
        <v>395705.69251888432</v>
      </c>
      <c r="AB1004" s="7" cm="1">
        <f t="array" ref="AB1004">SUM(ABS(T1004:W1004-X1003:AA1003))</f>
        <v>0</v>
      </c>
      <c r="AC1004" s="6">
        <f t="shared" si="201"/>
        <v>0.25322375531922364</v>
      </c>
      <c r="AD1004" s="6">
        <f t="shared" si="201"/>
        <v>0.24983918791900581</v>
      </c>
      <c r="AE1004" s="6">
        <f t="shared" si="201"/>
        <v>0.2576869039241394</v>
      </c>
      <c r="AF1004" s="6">
        <f t="shared" si="201"/>
        <v>0.23925015283763115</v>
      </c>
    </row>
    <row r="1005" spans="1:32" x14ac:dyDescent="0.25">
      <c r="A1005" s="1">
        <v>44189</v>
      </c>
      <c r="B1005" s="3">
        <v>217.14999399999999</v>
      </c>
      <c r="C1005" s="5">
        <v>53.439999</v>
      </c>
      <c r="D1005" s="3">
        <v>124.519997</v>
      </c>
      <c r="E1005" s="3">
        <v>1734.160034</v>
      </c>
      <c r="F1005" s="6">
        <f t="shared" si="193"/>
        <v>-1.1561782406465659E-2</v>
      </c>
      <c r="G1005" s="6">
        <f t="shared" si="193"/>
        <v>6.782158749730316E-3</v>
      </c>
      <c r="H1005" s="6">
        <f t="shared" si="193"/>
        <v>-4.3975613656351831E-3</v>
      </c>
      <c r="I1005" s="6">
        <f t="shared" si="193"/>
        <v>3.4312875419508782E-3</v>
      </c>
      <c r="J1005" s="3" cm="1">
        <f t="array" ref="J1005">B1005*INDEX(AJ$3:AJ$7,2022-YEAR($A1005))/1000000</f>
        <v>123.47800108822</v>
      </c>
      <c r="K1005" s="3" cm="1">
        <f t="array" ref="K1005">C1005*INDEX(AK$3:AK$7,2022-YEAR($A1005))/1000000</f>
        <v>229.524795705</v>
      </c>
      <c r="L1005" s="3" cm="1">
        <f t="array" ref="L1005">D1005*INDEX(AL$3:AL$7,2022-YEAR($A1005))/1000000</f>
        <v>383.82043875279999</v>
      </c>
      <c r="M1005" s="3" cm="1">
        <f t="array" ref="M1005">E1005*INDEX(AM$3:AM$7,2022-YEAR($A1005))/1000000</f>
        <v>1180.6438977077439</v>
      </c>
      <c r="N1005" s="3"/>
      <c r="O1005" s="8">
        <v>44189</v>
      </c>
      <c r="P1005" s="7">
        <f t="shared" si="194"/>
        <v>1653941.2319098196</v>
      </c>
      <c r="Q1005" s="7">
        <f t="shared" si="190"/>
        <v>1651385.0213622081</v>
      </c>
      <c r="R1005" s="6">
        <f t="shared" si="191"/>
        <v>1.0784216621299469E-2</v>
      </c>
      <c r="S1005" s="9">
        <f t="shared" si="195"/>
        <v>0</v>
      </c>
      <c r="T1005" s="7">
        <f t="shared" si="196"/>
        <v>418817.20982150745</v>
      </c>
      <c r="U1005" s="7">
        <f t="shared" si="197"/>
        <v>413219.33424610941</v>
      </c>
      <c r="V1005" s="7">
        <f t="shared" si="198"/>
        <v>426198.99532331846</v>
      </c>
      <c r="W1005" s="7">
        <f t="shared" si="199"/>
        <v>395705.69251888432</v>
      </c>
      <c r="X1005" s="7">
        <f t="shared" si="200"/>
        <v>413974.93637346814</v>
      </c>
      <c r="Y1005" s="7">
        <f t="shared" si="200"/>
        <v>416021.85336942435</v>
      </c>
      <c r="Z1005" s="7">
        <f t="shared" si="200"/>
        <v>424324.75908741215</v>
      </c>
      <c r="AA1005" s="7">
        <f t="shared" si="192"/>
        <v>397063.47253190336</v>
      </c>
      <c r="AB1005" s="7" cm="1">
        <f t="array" ref="AB1005">SUM(ABS(T1005:W1005-X1004:AA1004))</f>
        <v>0</v>
      </c>
      <c r="AC1005" s="6">
        <f t="shared" si="201"/>
        <v>0.25068347539690355</v>
      </c>
      <c r="AD1005" s="6">
        <f t="shared" si="201"/>
        <v>0.25192299069435231</v>
      </c>
      <c r="AE1005" s="6">
        <f t="shared" si="201"/>
        <v>0.25695083435926508</v>
      </c>
      <c r="AF1005" s="6">
        <f t="shared" si="201"/>
        <v>0.240442699549479</v>
      </c>
    </row>
    <row r="1006" spans="1:32" x14ac:dyDescent="0.25">
      <c r="A1006" s="1">
        <v>44193</v>
      </c>
      <c r="B1006" s="3">
        <v>216.08999600000001</v>
      </c>
      <c r="C1006" s="5">
        <v>54.16</v>
      </c>
      <c r="D1006" s="3">
        <v>125.339996</v>
      </c>
      <c r="E1006" s="3">
        <v>1773.959961</v>
      </c>
      <c r="F1006" s="6">
        <f t="shared" si="193"/>
        <v>-4.881409299048789E-3</v>
      </c>
      <c r="G1006" s="6">
        <f t="shared" si="193"/>
        <v>1.3473072856906132E-2</v>
      </c>
      <c r="H1006" s="6">
        <f t="shared" si="193"/>
        <v>6.5852796318328632E-3</v>
      </c>
      <c r="I1006" s="6">
        <f t="shared" si="193"/>
        <v>2.2950550248928225E-2</v>
      </c>
      <c r="J1006" s="3" cm="1">
        <f t="array" ref="J1006">B1006*INDEX(AJ$3:AJ$7,2022-YEAR($A1006))/1000000</f>
        <v>122.87525442548001</v>
      </c>
      <c r="K1006" s="3" cm="1">
        <f t="array" ref="K1006">C1006*INDEX(AK$3:AK$7,2022-YEAR($A1006))/1000000</f>
        <v>232.6172</v>
      </c>
      <c r="L1006" s="3" cm="1">
        <f t="array" ref="L1006">D1006*INDEX(AL$3:AL$7,2022-YEAR($A1006))/1000000</f>
        <v>386.34800367040003</v>
      </c>
      <c r="M1006" s="3" cm="1">
        <f t="array" ref="M1006">E1006*INDEX(AM$3:AM$7,2022-YEAR($A1006))/1000000</f>
        <v>1207.740324808176</v>
      </c>
      <c r="N1006" s="3"/>
      <c r="O1006" s="8">
        <v>44193</v>
      </c>
      <c r="P1006" s="7">
        <f t="shared" si="194"/>
        <v>1651385.0213622081</v>
      </c>
      <c r="Q1006" s="7">
        <f t="shared" si="190"/>
        <v>1666876.455370391</v>
      </c>
      <c r="R1006" s="6">
        <f t="shared" si="191"/>
        <v>-1.5455268290638369E-3</v>
      </c>
      <c r="S1006" s="9">
        <f t="shared" si="195"/>
        <v>0</v>
      </c>
      <c r="T1006" s="7">
        <f t="shared" si="196"/>
        <v>413974.93637346814</v>
      </c>
      <c r="U1006" s="7">
        <f t="shared" si="197"/>
        <v>416021.85336942435</v>
      </c>
      <c r="V1006" s="7">
        <f t="shared" si="198"/>
        <v>424324.75908741215</v>
      </c>
      <c r="W1006" s="7">
        <f t="shared" si="199"/>
        <v>397063.47253190336</v>
      </c>
      <c r="X1006" s="7">
        <f t="shared" si="200"/>
        <v>411954.15526948159</v>
      </c>
      <c r="Y1006" s="7">
        <f t="shared" si="200"/>
        <v>421626.94610993576</v>
      </c>
      <c r="Z1006" s="7">
        <f t="shared" si="200"/>
        <v>427119.05628071289</v>
      </c>
      <c r="AA1006" s="7">
        <f t="shared" si="192"/>
        <v>406176.29771026078</v>
      </c>
      <c r="AB1006" s="7" cm="1">
        <f t="array" ref="AB1006">SUM(ABS(T1006:W1006-X1005:AA1005))</f>
        <v>0</v>
      </c>
      <c r="AC1006" s="6">
        <f t="shared" si="201"/>
        <v>0.24714138467925184</v>
      </c>
      <c r="AD1006" s="6">
        <f t="shared" si="201"/>
        <v>0.25294432874825595</v>
      </c>
      <c r="AE1006" s="6">
        <f t="shared" si="201"/>
        <v>0.25623918011716362</v>
      </c>
      <c r="AF1006" s="6">
        <f t="shared" si="201"/>
        <v>0.24367510645532858</v>
      </c>
    </row>
    <row r="1007" spans="1:32" x14ac:dyDescent="0.25">
      <c r="A1007" s="1">
        <v>44194</v>
      </c>
      <c r="B1007" s="3">
        <v>216.25</v>
      </c>
      <c r="C1007" s="5">
        <v>54.130001</v>
      </c>
      <c r="D1007" s="3">
        <v>125.010002</v>
      </c>
      <c r="E1007" s="3">
        <v>1757.76001</v>
      </c>
      <c r="F1007" s="6">
        <f t="shared" si="193"/>
        <v>7.404507518247172E-4</v>
      </c>
      <c r="G1007" s="6">
        <f t="shared" si="193"/>
        <v>-5.5389586410625746E-4</v>
      </c>
      <c r="H1007" s="6">
        <f t="shared" si="193"/>
        <v>-2.6327908930202648E-3</v>
      </c>
      <c r="I1007" s="6">
        <f t="shared" si="193"/>
        <v>-9.1320837877693073E-3</v>
      </c>
      <c r="J1007" s="3" cm="1">
        <f t="array" ref="J1007">B1007*INDEX(AJ$3:AJ$7,2022-YEAR($A1007))/1000000</f>
        <v>122.96623750000001</v>
      </c>
      <c r="K1007" s="3" cm="1">
        <f t="array" ref="K1007">C1007*INDEX(AK$3:AK$7,2022-YEAR($A1007))/1000000</f>
        <v>232.48835429499999</v>
      </c>
      <c r="L1007" s="3" cm="1">
        <f t="array" ref="L1007">D1007*INDEX(AL$3:AL$7,2022-YEAR($A1007))/1000000</f>
        <v>385.33083016479998</v>
      </c>
      <c r="M1007" s="3" cm="1">
        <f t="array" ref="M1007">E1007*INDEX(AM$3:AM$7,2022-YEAR($A1007))/1000000</f>
        <v>1196.71113896816</v>
      </c>
      <c r="N1007" s="3"/>
      <c r="O1007" s="8">
        <v>44194</v>
      </c>
      <c r="P1007" s="7">
        <f t="shared" si="194"/>
        <v>1666876.455370391</v>
      </c>
      <c r="Q1007" s="7">
        <f t="shared" si="190"/>
        <v>1662114.1985678242</v>
      </c>
      <c r="R1007" s="6">
        <f t="shared" si="191"/>
        <v>9.3808735139211397E-3</v>
      </c>
      <c r="S1007" s="9">
        <f t="shared" si="195"/>
        <v>0</v>
      </c>
      <c r="T1007" s="7">
        <f t="shared" si="196"/>
        <v>411954.15526948159</v>
      </c>
      <c r="U1007" s="7">
        <f t="shared" si="197"/>
        <v>421626.94610993576</v>
      </c>
      <c r="V1007" s="7">
        <f t="shared" si="198"/>
        <v>427119.05628071289</v>
      </c>
      <c r="W1007" s="7">
        <f t="shared" si="199"/>
        <v>406176.29771026078</v>
      </c>
      <c r="X1007" s="7">
        <f t="shared" si="200"/>
        <v>412259.18703346822</v>
      </c>
      <c r="Y1007" s="7">
        <f t="shared" si="200"/>
        <v>421393.4086882897</v>
      </c>
      <c r="Z1007" s="7">
        <f t="shared" si="200"/>
        <v>425994.54111910157</v>
      </c>
      <c r="AA1007" s="7">
        <f t="shared" si="192"/>
        <v>402467.06172696478</v>
      </c>
      <c r="AB1007" s="7" cm="1">
        <f t="array" ref="AB1007">SUM(ABS(T1007:W1007-X1006:AA1006))</f>
        <v>0</v>
      </c>
      <c r="AC1007" s="6">
        <f t="shared" si="201"/>
        <v>0.24803300963838409</v>
      </c>
      <c r="AD1007" s="6">
        <f t="shared" si="201"/>
        <v>0.25352855360443172</v>
      </c>
      <c r="AE1007" s="6">
        <f t="shared" si="201"/>
        <v>0.25629679445982934</v>
      </c>
      <c r="AF1007" s="6">
        <f t="shared" si="201"/>
        <v>0.24214164229735488</v>
      </c>
    </row>
    <row r="1008" spans="1:32" x14ac:dyDescent="0.25">
      <c r="A1008" s="1">
        <v>44195</v>
      </c>
      <c r="B1008" s="3">
        <v>216.66999799999999</v>
      </c>
      <c r="C1008" s="5">
        <v>54.439999</v>
      </c>
      <c r="D1008" s="3">
        <v>125.360001</v>
      </c>
      <c r="E1008" s="3">
        <v>1736.25</v>
      </c>
      <c r="F1008" s="6">
        <f t="shared" si="193"/>
        <v>1.942187283237029E-3</v>
      </c>
      <c r="G1008" s="6">
        <f t="shared" si="193"/>
        <v>5.726916576262342E-3</v>
      </c>
      <c r="H1008" s="6">
        <f t="shared" si="193"/>
        <v>2.7997679737656878E-3</v>
      </c>
      <c r="I1008" s="6">
        <f t="shared" si="193"/>
        <v>-1.2237171102783218E-2</v>
      </c>
      <c r="J1008" s="3" cm="1">
        <f t="array" ref="J1008">B1008*INDEX(AJ$3:AJ$7,2022-YEAR($A1008))/1000000</f>
        <v>123.20506096273999</v>
      </c>
      <c r="K1008" s="3" cm="1">
        <f t="array" ref="K1008">C1008*INDEX(AK$3:AK$7,2022-YEAR($A1008))/1000000</f>
        <v>233.81979570500002</v>
      </c>
      <c r="L1008" s="3" cm="1">
        <f t="array" ref="L1008">D1008*INDEX(AL$3:AL$7,2022-YEAR($A1008))/1000000</f>
        <v>386.40966708239995</v>
      </c>
      <c r="M1008" s="3" cm="1">
        <f t="array" ref="M1008">E1008*INDEX(AM$3:AM$7,2022-YEAR($A1008))/1000000</f>
        <v>1182.0667800000001</v>
      </c>
      <c r="N1008" s="3"/>
      <c r="O1008" s="8">
        <v>44195</v>
      </c>
      <c r="P1008" s="7">
        <f t="shared" si="194"/>
        <v>1662114.1985678242</v>
      </c>
      <c r="Q1008" s="7">
        <f t="shared" si="190"/>
        <v>1661595.7955912598</v>
      </c>
      <c r="R1008" s="6">
        <f t="shared" si="191"/>
        <v>-2.8569944624411425E-3</v>
      </c>
      <c r="S1008" s="9">
        <f t="shared" si="195"/>
        <v>0</v>
      </c>
      <c r="T1008" s="7">
        <f t="shared" si="196"/>
        <v>412259.18703346822</v>
      </c>
      <c r="U1008" s="7">
        <f t="shared" si="197"/>
        <v>421393.4086882897</v>
      </c>
      <c r="V1008" s="7">
        <f t="shared" si="198"/>
        <v>425994.54111910157</v>
      </c>
      <c r="W1008" s="7">
        <f t="shared" si="199"/>
        <v>402467.06172696478</v>
      </c>
      <c r="X1008" s="7">
        <f t="shared" si="200"/>
        <v>413059.87158392218</v>
      </c>
      <c r="Y1008" s="7">
        <f t="shared" si="200"/>
        <v>423806.69358563441</v>
      </c>
      <c r="Z1008" s="7">
        <f t="shared" si="200"/>
        <v>427187.22699232586</v>
      </c>
      <c r="AA1008" s="7">
        <f t="shared" si="192"/>
        <v>397542.00342937751</v>
      </c>
      <c r="AB1008" s="7" cm="1">
        <f t="array" ref="AB1008">SUM(ABS(T1008:W1008-X1007:AA1007))</f>
        <v>0</v>
      </c>
      <c r="AC1008" s="6">
        <f t="shared" si="201"/>
        <v>0.24859227056297381</v>
      </c>
      <c r="AD1008" s="6">
        <f t="shared" si="201"/>
        <v>0.25506004210538319</v>
      </c>
      <c r="AE1008" s="6">
        <f t="shared" si="201"/>
        <v>0.25709455219240979</v>
      </c>
      <c r="AF1008" s="6">
        <f t="shared" si="201"/>
        <v>0.23925313513923327</v>
      </c>
    </row>
    <row r="1009" spans="1:32" x14ac:dyDescent="0.25">
      <c r="A1009" s="1">
        <v>44196</v>
      </c>
      <c r="B1009" s="3">
        <v>214.05999800000001</v>
      </c>
      <c r="C1009" s="5">
        <v>54.84</v>
      </c>
      <c r="D1009" s="3">
        <v>127.07</v>
      </c>
      <c r="E1009" s="3">
        <v>1752.6400149999999</v>
      </c>
      <c r="F1009" s="6">
        <f t="shared" si="193"/>
        <v>-1.2045968634752935E-2</v>
      </c>
      <c r="G1009" s="6">
        <f t="shared" si="193"/>
        <v>7.3475570783900768E-3</v>
      </c>
      <c r="H1009" s="6">
        <f t="shared" si="193"/>
        <v>1.3640706655705825E-2</v>
      </c>
      <c r="I1009" s="6">
        <f t="shared" si="193"/>
        <v>9.4398934485240282E-3</v>
      </c>
      <c r="J1009" s="3" cm="1">
        <f t="array" ref="J1009">B1009*INDEX(AJ$3:AJ$7,2022-YEAR($A1009))/1000000</f>
        <v>121.72093666274</v>
      </c>
      <c r="K1009" s="3" cm="1">
        <f t="array" ref="K1009">C1009*INDEX(AK$3:AK$7,2022-YEAR($A1009))/1000000</f>
        <v>235.5378</v>
      </c>
      <c r="L1009" s="3" cm="1">
        <f t="array" ref="L1009">D1009*INDEX(AL$3:AL$7,2022-YEAR($A1009))/1000000</f>
        <v>391.68056799999999</v>
      </c>
      <c r="M1009" s="3" cm="1">
        <f t="array" ref="M1009">E1009*INDEX(AM$3:AM$7,2022-YEAR($A1009))/1000000</f>
        <v>1193.22536445224</v>
      </c>
      <c r="N1009" s="3"/>
      <c r="O1009" s="8">
        <v>44196</v>
      </c>
      <c r="P1009" s="7">
        <f t="shared" si="194"/>
        <v>1661595.7955912598</v>
      </c>
      <c r="Q1009" s="7">
        <f t="shared" si="190"/>
        <v>1669313.9230093618</v>
      </c>
      <c r="R1009" s="6">
        <f t="shared" si="191"/>
        <v>-3.1189371765849572E-4</v>
      </c>
      <c r="S1009" s="9">
        <f t="shared" si="195"/>
        <v>0</v>
      </c>
      <c r="T1009" s="7">
        <f t="shared" si="196"/>
        <v>413059.87158392218</v>
      </c>
      <c r="U1009" s="7">
        <f t="shared" si="197"/>
        <v>423806.69358563441</v>
      </c>
      <c r="V1009" s="7">
        <f t="shared" si="198"/>
        <v>427187.22699232586</v>
      </c>
      <c r="W1009" s="7">
        <f t="shared" si="199"/>
        <v>397542.00342937751</v>
      </c>
      <c r="X1009" s="7">
        <f t="shared" si="200"/>
        <v>408084.16532654717</v>
      </c>
      <c r="Y1009" s="7">
        <f t="shared" si="200"/>
        <v>426920.63745695865</v>
      </c>
      <c r="Z1009" s="7">
        <f t="shared" si="200"/>
        <v>433014.36264279258</v>
      </c>
      <c r="AA1009" s="7">
        <f t="shared" si="192"/>
        <v>401294.75758306362</v>
      </c>
      <c r="AB1009" s="7" cm="1">
        <f t="array" ref="AB1009">SUM(ABS(T1009:W1009-X1008:AA1008))</f>
        <v>0</v>
      </c>
      <c r="AC1009" s="6">
        <f t="shared" si="201"/>
        <v>0.24446220671955574</v>
      </c>
      <c r="AD1009" s="6">
        <f t="shared" si="201"/>
        <v>0.25574616707642733</v>
      </c>
      <c r="AE1009" s="6">
        <f t="shared" si="201"/>
        <v>0.25939660400254394</v>
      </c>
      <c r="AF1009" s="6">
        <f t="shared" si="201"/>
        <v>0.24039502220147305</v>
      </c>
    </row>
    <row r="1010" spans="1:32" x14ac:dyDescent="0.25">
      <c r="A1010" s="1">
        <v>44200</v>
      </c>
      <c r="B1010" s="3">
        <v>202.720001</v>
      </c>
      <c r="C1010" s="5">
        <v>52.759998000000003</v>
      </c>
      <c r="D1010" s="3">
        <v>125.870003</v>
      </c>
      <c r="E1010" s="3">
        <v>1726.130005</v>
      </c>
      <c r="F1010" s="6">
        <f t="shared" si="193"/>
        <v>-5.2975787657439932E-2</v>
      </c>
      <c r="G1010" s="6">
        <f t="shared" si="193"/>
        <v>-3.7928555798687147E-2</v>
      </c>
      <c r="H1010" s="6">
        <f t="shared" si="193"/>
        <v>-9.4435901471630057E-3</v>
      </c>
      <c r="I1010" s="6">
        <f t="shared" si="193"/>
        <v>-1.5125758725758609E-2</v>
      </c>
      <c r="J1010" s="3" cm="1">
        <f t="array" ref="J1010">B1010*INDEX(AJ$3:AJ$7,2022-YEAR($A1010))/1000000</f>
        <v>115.27267416863</v>
      </c>
      <c r="K1010" s="3" cm="1">
        <f t="array" ref="K1010">C1010*INDEX(AK$3:AK$7,2022-YEAR($A1010))/1000000</f>
        <v>226.60419141000003</v>
      </c>
      <c r="L1010" s="3" cm="1">
        <f t="array" ref="L1010">D1010*INDEX(AL$3:AL$7,2022-YEAR($A1010))/1000000</f>
        <v>387.98169724720003</v>
      </c>
      <c r="M1010" s="3" cm="1">
        <f t="array" ref="M1010">E1010*INDEX(AM$3:AM$7,2022-YEAR($A1010))/1000000</f>
        <v>1175.1769254840801</v>
      </c>
      <c r="N1010" s="3"/>
      <c r="O1010" s="8">
        <v>44200</v>
      </c>
      <c r="P1010" s="7">
        <f t="shared" si="194"/>
        <v>1669313.9230093618</v>
      </c>
      <c r="Q1010" s="7">
        <f t="shared" si="190"/>
        <v>1621123.4624228165</v>
      </c>
      <c r="R1010" s="6">
        <f t="shared" si="191"/>
        <v>4.6450089959186869E-3</v>
      </c>
      <c r="S1010" s="9">
        <f t="shared" si="195"/>
        <v>1</v>
      </c>
      <c r="T1010" s="7">
        <f t="shared" si="196"/>
        <v>417328.48075234046</v>
      </c>
      <c r="U1010" s="7">
        <f t="shared" si="197"/>
        <v>417328.48075234046</v>
      </c>
      <c r="V1010" s="7">
        <f t="shared" si="198"/>
        <v>417328.48075234046</v>
      </c>
      <c r="W1010" s="7">
        <f t="shared" si="199"/>
        <v>417328.48075234046</v>
      </c>
      <c r="X1010" s="7">
        <f t="shared" si="200"/>
        <v>395220.17577260244</v>
      </c>
      <c r="Y1010" s="7">
        <f t="shared" si="200"/>
        <v>401499.81418374396</v>
      </c>
      <c r="Z1010" s="7">
        <f t="shared" si="200"/>
        <v>413387.40162337717</v>
      </c>
      <c r="AA1010" s="7">
        <f t="shared" si="192"/>
        <v>411016.07084309321</v>
      </c>
      <c r="AB1010" s="7" cm="1">
        <f t="array" ref="AB1010">SUM(ABS(T1010:W1010-X1009:AA1009))</f>
        <v>50556.077190140437</v>
      </c>
      <c r="AC1010" s="6">
        <f t="shared" si="201"/>
        <v>0.24379400146484481</v>
      </c>
      <c r="AD1010" s="6">
        <f t="shared" si="201"/>
        <v>0.24766763512489709</v>
      </c>
      <c r="AE1010" s="6">
        <f t="shared" si="201"/>
        <v>0.25500056670918669</v>
      </c>
      <c r="AF1010" s="6">
        <f t="shared" si="201"/>
        <v>0.25353779670107152</v>
      </c>
    </row>
    <row r="1011" spans="1:32" x14ac:dyDescent="0.25">
      <c r="A1011" s="1">
        <v>44201</v>
      </c>
      <c r="B1011" s="3">
        <v>211.63000500000001</v>
      </c>
      <c r="C1011" s="5">
        <v>52.18</v>
      </c>
      <c r="D1011" s="3">
        <v>125.650002</v>
      </c>
      <c r="E1011" s="3">
        <v>1740.0500489999999</v>
      </c>
      <c r="F1011" s="6">
        <f t="shared" si="193"/>
        <v>4.3952268922887505E-2</v>
      </c>
      <c r="G1011" s="6">
        <f t="shared" si="193"/>
        <v>-1.0993139158193332E-2</v>
      </c>
      <c r="H1011" s="6">
        <f t="shared" si="193"/>
        <v>-1.7478429709737453E-3</v>
      </c>
      <c r="I1011" s="6">
        <f t="shared" si="193"/>
        <v>8.0643079951558949E-3</v>
      </c>
      <c r="J1011" s="3" cm="1">
        <f t="array" ref="J1011">B1011*INDEX(AJ$3:AJ$7,2022-YEAR($A1011))/1000000</f>
        <v>120.33916974315001</v>
      </c>
      <c r="K1011" s="3" cm="1">
        <f t="array" ref="K1011">C1011*INDEX(AK$3:AK$7,2022-YEAR($A1011))/1000000</f>
        <v>224.1131</v>
      </c>
      <c r="L1011" s="3" cm="1">
        <f t="array" ref="L1011">D1011*INDEX(AL$3:AL$7,2022-YEAR($A1011))/1000000</f>
        <v>387.30356616479997</v>
      </c>
      <c r="M1011" s="3" cm="1">
        <f t="array" ref="M1011">E1011*INDEX(AM$3:AM$7,2022-YEAR($A1011))/1000000</f>
        <v>1184.653914159984</v>
      </c>
      <c r="N1011" s="3"/>
      <c r="O1011" s="8">
        <v>44201</v>
      </c>
      <c r="P1011" s="7">
        <f t="shared" si="194"/>
        <v>1621123.4624228165</v>
      </c>
      <c r="Q1011" s="7">
        <f t="shared" si="190"/>
        <v>1636672.5664648353</v>
      </c>
      <c r="R1011" s="6">
        <f t="shared" si="191"/>
        <v>-2.886842308226234E-2</v>
      </c>
      <c r="S1011" s="9">
        <f t="shared" si="195"/>
        <v>0</v>
      </c>
      <c r="T1011" s="7">
        <f t="shared" si="196"/>
        <v>395220.17577260244</v>
      </c>
      <c r="U1011" s="7">
        <f t="shared" si="197"/>
        <v>401499.81418374396</v>
      </c>
      <c r="V1011" s="7">
        <f t="shared" si="198"/>
        <v>413387.40162337717</v>
      </c>
      <c r="W1011" s="7">
        <f t="shared" si="199"/>
        <v>411016.07084309321</v>
      </c>
      <c r="X1011" s="7">
        <f t="shared" si="200"/>
        <v>412590.99922191066</v>
      </c>
      <c r="Y1011" s="7">
        <f t="shared" si="200"/>
        <v>397086.07085443329</v>
      </c>
      <c r="Z1011" s="7">
        <f t="shared" si="200"/>
        <v>412664.86535916064</v>
      </c>
      <c r="AA1011" s="7">
        <f t="shared" si="192"/>
        <v>414330.63102933072</v>
      </c>
      <c r="AB1011" s="7" cm="1">
        <f t="array" ref="AB1011">SUM(ABS(T1011:W1011-X1010:AA1010))</f>
        <v>0</v>
      </c>
      <c r="AC1011" s="6">
        <f t="shared" si="201"/>
        <v>0.25209135148705714</v>
      </c>
      <c r="AD1011" s="6">
        <f t="shared" si="201"/>
        <v>0.24261790598233557</v>
      </c>
      <c r="AE1011" s="6">
        <f t="shared" si="201"/>
        <v>0.2521364833837868</v>
      </c>
      <c r="AF1011" s="6">
        <f t="shared" si="201"/>
        <v>0.25315425914682049</v>
      </c>
    </row>
    <row r="1012" spans="1:32" x14ac:dyDescent="0.25">
      <c r="A1012" s="1">
        <v>44202</v>
      </c>
      <c r="B1012" s="3">
        <v>211.029999</v>
      </c>
      <c r="C1012" s="5">
        <v>50.52</v>
      </c>
      <c r="D1012" s="3">
        <v>131.550003</v>
      </c>
      <c r="E1012" s="3">
        <v>1722.880005</v>
      </c>
      <c r="F1012" s="6">
        <f t="shared" si="193"/>
        <v>-2.8351650797343586E-3</v>
      </c>
      <c r="G1012" s="6">
        <f t="shared" si="193"/>
        <v>-3.1812955155231859E-2</v>
      </c>
      <c r="H1012" s="6">
        <f t="shared" si="193"/>
        <v>4.6955836896843017E-2</v>
      </c>
      <c r="I1012" s="6">
        <f t="shared" si="193"/>
        <v>-9.8675575509264979E-3</v>
      </c>
      <c r="J1012" s="3" cm="1">
        <f t="array" ref="J1012">B1012*INDEX(AJ$3:AJ$7,2022-YEAR($A1012))/1000000</f>
        <v>119.99798833137</v>
      </c>
      <c r="K1012" s="3" cm="1">
        <f t="array" ref="K1012">C1012*INDEX(AK$3:AK$7,2022-YEAR($A1012))/1000000</f>
        <v>216.98339999999999</v>
      </c>
      <c r="L1012" s="3" cm="1">
        <f t="array" ref="L1012">D1012*INDEX(AL$3:AL$7,2022-YEAR($A1012))/1000000</f>
        <v>405.48972924719999</v>
      </c>
      <c r="M1012" s="3" cm="1">
        <f t="array" ref="M1012">E1012*INDEX(AM$3:AM$7,2022-YEAR($A1012))/1000000</f>
        <v>1172.96427348408</v>
      </c>
      <c r="N1012" s="3"/>
      <c r="O1012" s="8">
        <v>44202</v>
      </c>
      <c r="P1012" s="7">
        <f t="shared" si="194"/>
        <v>1636672.5664648353</v>
      </c>
      <c r="Q1012" s="7">
        <f t="shared" si="190"/>
        <v>1638158.9142708383</v>
      </c>
      <c r="R1012" s="6">
        <f t="shared" si="191"/>
        <v>9.5915606691547861E-3</v>
      </c>
      <c r="S1012" s="9">
        <f t="shared" si="195"/>
        <v>0</v>
      </c>
      <c r="T1012" s="7">
        <f t="shared" si="196"/>
        <v>412590.99922191066</v>
      </c>
      <c r="U1012" s="7">
        <f t="shared" si="197"/>
        <v>397086.07085443329</v>
      </c>
      <c r="V1012" s="7">
        <f t="shared" si="198"/>
        <v>412664.86535916064</v>
      </c>
      <c r="W1012" s="7">
        <f t="shared" si="199"/>
        <v>414330.63102933072</v>
      </c>
      <c r="X1012" s="7">
        <f t="shared" si="200"/>
        <v>411421.23562870396</v>
      </c>
      <c r="Y1012" s="7">
        <f t="shared" si="200"/>
        <v>384453.58948957402</v>
      </c>
      <c r="Z1012" s="7">
        <f t="shared" si="200"/>
        <v>432041.88947002304</v>
      </c>
      <c r="AA1012" s="7">
        <f t="shared" si="192"/>
        <v>410242.19968253712</v>
      </c>
      <c r="AB1012" s="7" cm="1">
        <f t="array" ref="AB1012">SUM(ABS(T1012:W1012-X1011:AA1011))</f>
        <v>0</v>
      </c>
      <c r="AC1012" s="6">
        <f t="shared" si="201"/>
        <v>0.25114854978024637</v>
      </c>
      <c r="AD1012" s="6">
        <f t="shared" si="201"/>
        <v>0.23468638246289944</v>
      </c>
      <c r="AE1012" s="6">
        <f t="shared" si="201"/>
        <v>0.26373625031508585</v>
      </c>
      <c r="AF1012" s="6">
        <f t="shared" si="201"/>
        <v>0.25042881744176831</v>
      </c>
    </row>
    <row r="1013" spans="1:32" x14ac:dyDescent="0.25">
      <c r="A1013" s="1">
        <v>44203</v>
      </c>
      <c r="B1013" s="3">
        <v>212.71000699999999</v>
      </c>
      <c r="C1013" s="5">
        <v>49.959999000000003</v>
      </c>
      <c r="D1013" s="3">
        <v>135.86999499999999</v>
      </c>
      <c r="E1013" s="3">
        <v>1774.339966</v>
      </c>
      <c r="F1013" s="6">
        <f t="shared" si="193"/>
        <v>7.9609913659715037E-3</v>
      </c>
      <c r="G1013" s="6">
        <f t="shared" si="193"/>
        <v>-1.1084738717339615E-2</v>
      </c>
      <c r="H1013" s="6">
        <f t="shared" si="193"/>
        <v>3.283916306714163E-2</v>
      </c>
      <c r="I1013" s="6">
        <f t="shared" si="193"/>
        <v>2.9868569401616529E-2</v>
      </c>
      <c r="J1013" s="3" cm="1">
        <f t="array" ref="J1013">B1013*INDEX(AJ$3:AJ$7,2022-YEAR($A1013))/1000000</f>
        <v>120.95329128040999</v>
      </c>
      <c r="K1013" s="3" cm="1">
        <f t="array" ref="K1013">C1013*INDEX(AK$3:AK$7,2022-YEAR($A1013))/1000000</f>
        <v>214.57819570500001</v>
      </c>
      <c r="L1013" s="3" cm="1">
        <f t="array" ref="L1013">D1013*INDEX(AL$3:AL$7,2022-YEAR($A1013))/1000000</f>
        <v>418.80567258799994</v>
      </c>
      <c r="M1013" s="3" cm="1">
        <f t="array" ref="M1013">E1013*INDEX(AM$3:AM$7,2022-YEAR($A1013))/1000000</f>
        <v>1207.999038292256</v>
      </c>
      <c r="N1013" s="3"/>
      <c r="O1013" s="8">
        <v>44203</v>
      </c>
      <c r="P1013" s="7">
        <f t="shared" si="194"/>
        <v>1638158.9142708383</v>
      </c>
      <c r="Q1013" s="7">
        <f t="shared" si="190"/>
        <v>1663613.909259852</v>
      </c>
      <c r="R1013" s="6">
        <f t="shared" si="191"/>
        <v>9.0815220860784862E-4</v>
      </c>
      <c r="S1013" s="9">
        <f t="shared" si="195"/>
        <v>0</v>
      </c>
      <c r="T1013" s="7">
        <f t="shared" si="196"/>
        <v>411421.23562870396</v>
      </c>
      <c r="U1013" s="7">
        <f t="shared" si="197"/>
        <v>384453.58948957402</v>
      </c>
      <c r="V1013" s="7">
        <f t="shared" si="198"/>
        <v>432041.88947002304</v>
      </c>
      <c r="W1013" s="7">
        <f t="shared" si="199"/>
        <v>410242.19968253712</v>
      </c>
      <c r="X1013" s="7">
        <f t="shared" si="200"/>
        <v>414696.55653332145</v>
      </c>
      <c r="Y1013" s="7">
        <f t="shared" si="200"/>
        <v>380192.02190113871</v>
      </c>
      <c r="Z1013" s="7">
        <f t="shared" si="200"/>
        <v>446229.78353016515</v>
      </c>
      <c r="AA1013" s="7">
        <f t="shared" si="192"/>
        <v>422495.54729522677</v>
      </c>
      <c r="AB1013" s="7" cm="1">
        <f t="array" ref="AB1013">SUM(ABS(T1013:W1013-X1012:AA1012))</f>
        <v>0</v>
      </c>
      <c r="AC1013" s="6">
        <f t="shared" si="201"/>
        <v>0.24927451869996775</v>
      </c>
      <c r="AD1013" s="6">
        <f t="shared" si="201"/>
        <v>0.22853380810592497</v>
      </c>
      <c r="AE1013" s="6">
        <f t="shared" si="201"/>
        <v>0.26822917327536316</v>
      </c>
      <c r="AF1013" s="6">
        <f t="shared" si="201"/>
        <v>0.25396249991874414</v>
      </c>
    </row>
    <row r="1014" spans="1:32" x14ac:dyDescent="0.25">
      <c r="A1014" s="1">
        <v>44204</v>
      </c>
      <c r="B1014" s="3">
        <v>209.89999399999999</v>
      </c>
      <c r="C1014" s="5">
        <v>51.080002</v>
      </c>
      <c r="D1014" s="3">
        <v>136.020004</v>
      </c>
      <c r="E1014" s="3">
        <v>1797.829956</v>
      </c>
      <c r="F1014" s="6">
        <f t="shared" si="193"/>
        <v>-1.3210535036087934E-2</v>
      </c>
      <c r="G1014" s="6">
        <f t="shared" si="193"/>
        <v>2.2417994844235123E-2</v>
      </c>
      <c r="H1014" s="6">
        <f t="shared" si="193"/>
        <v>1.1040627476288645E-3</v>
      </c>
      <c r="I1014" s="6">
        <f t="shared" si="193"/>
        <v>1.3238720002996418E-2</v>
      </c>
      <c r="J1014" s="3" cm="1">
        <f t="array" ref="J1014">B1014*INDEX(AJ$3:AJ$7,2022-YEAR($A1014))/1000000</f>
        <v>119.35543358822</v>
      </c>
      <c r="K1014" s="3" cm="1">
        <f t="array" ref="K1014">C1014*INDEX(AK$3:AK$7,2022-YEAR($A1014))/1000000</f>
        <v>219.38860858999999</v>
      </c>
      <c r="L1014" s="3" cm="1">
        <f t="array" ref="L1014">D1014*INDEX(AL$3:AL$7,2022-YEAR($A1014))/1000000</f>
        <v>419.26806032959996</v>
      </c>
      <c r="M1014" s="3" cm="1">
        <f t="array" ref="M1014">E1014*INDEX(AM$3:AM$7,2022-YEAR($A1014))/1000000</f>
        <v>1223.9913993240959</v>
      </c>
      <c r="N1014" s="3"/>
      <c r="O1014" s="8">
        <v>44204</v>
      </c>
      <c r="P1014" s="7">
        <f t="shared" si="194"/>
        <v>1663613.909259852</v>
      </c>
      <c r="Q1014" s="7">
        <f t="shared" si="190"/>
        <v>1672744.6545912551</v>
      </c>
      <c r="R1014" s="6">
        <f t="shared" si="191"/>
        <v>1.5538782450995603E-2</v>
      </c>
      <c r="S1014" s="9">
        <f t="shared" si="195"/>
        <v>0</v>
      </c>
      <c r="T1014" s="7">
        <f t="shared" si="196"/>
        <v>414696.55653332145</v>
      </c>
      <c r="U1014" s="7">
        <f t="shared" si="197"/>
        <v>380192.02190113871</v>
      </c>
      <c r="V1014" s="7">
        <f t="shared" si="198"/>
        <v>446229.78353016515</v>
      </c>
      <c r="W1014" s="7">
        <f t="shared" si="199"/>
        <v>422495.54729522677</v>
      </c>
      <c r="X1014" s="7">
        <f t="shared" si="200"/>
        <v>409218.19314389303</v>
      </c>
      <c r="Y1014" s="7">
        <f t="shared" si="200"/>
        <v>388715.16468793782</v>
      </c>
      <c r="Z1014" s="7">
        <f t="shared" si="200"/>
        <v>446722.44921104331</v>
      </c>
      <c r="AA1014" s="7">
        <f t="shared" si="192"/>
        <v>428088.84754838102</v>
      </c>
      <c r="AB1014" s="7" cm="1">
        <f t="array" ref="AB1014">SUM(ABS(T1014:W1014-X1013:AA1013))</f>
        <v>0</v>
      </c>
      <c r="AC1014" s="6">
        <f t="shared" si="201"/>
        <v>0.24463876899602938</v>
      </c>
      <c r="AD1014" s="6">
        <f t="shared" si="201"/>
        <v>0.23238165109122566</v>
      </c>
      <c r="AE1014" s="6">
        <f t="shared" si="201"/>
        <v>0.26705955866300618</v>
      </c>
      <c r="AF1014" s="6">
        <f t="shared" si="201"/>
        <v>0.25592002124973884</v>
      </c>
    </row>
    <row r="1015" spans="1:32" x14ac:dyDescent="0.25">
      <c r="A1015" s="1">
        <v>44207</v>
      </c>
      <c r="B1015" s="3">
        <v>206.78999300000001</v>
      </c>
      <c r="C1015" s="5">
        <v>50.200001</v>
      </c>
      <c r="D1015" s="3">
        <v>138.050003</v>
      </c>
      <c r="E1015" s="3">
        <v>1756.290039</v>
      </c>
      <c r="F1015" s="6">
        <f t="shared" si="193"/>
        <v>-1.4816584511193387E-2</v>
      </c>
      <c r="G1015" s="6">
        <f t="shared" si="193"/>
        <v>-1.7227896741272675E-2</v>
      </c>
      <c r="H1015" s="6">
        <f t="shared" si="193"/>
        <v>1.4924268051043521E-2</v>
      </c>
      <c r="I1015" s="6">
        <f t="shared" si="193"/>
        <v>-2.3105587300604524E-2</v>
      </c>
      <c r="J1015" s="3" cm="1">
        <f t="array" ref="J1015">B1015*INDEX(AJ$3:AJ$7,2022-YEAR($A1015))/1000000</f>
        <v>117.58699371959001</v>
      </c>
      <c r="K1015" s="3" cm="1">
        <f t="array" ref="K1015">C1015*INDEX(AK$3:AK$7,2022-YEAR($A1015))/1000000</f>
        <v>215.60900429499998</v>
      </c>
      <c r="L1015" s="3" cm="1">
        <f t="array" ref="L1015">D1015*INDEX(AL$3:AL$7,2022-YEAR($A1015))/1000000</f>
        <v>425.52532924720003</v>
      </c>
      <c r="M1015" s="3" cm="1">
        <f t="array" ref="M1015">E1015*INDEX(AM$3:AM$7,2022-YEAR($A1015))/1000000</f>
        <v>1195.710359191824</v>
      </c>
      <c r="N1015" s="3"/>
      <c r="O1015" s="8">
        <v>44207</v>
      </c>
      <c r="P1015" s="7">
        <f t="shared" si="194"/>
        <v>1672744.6545912551</v>
      </c>
      <c r="Q1015" s="7">
        <f t="shared" si="190"/>
        <v>1656760.4552670103</v>
      </c>
      <c r="R1015" s="6">
        <f t="shared" si="191"/>
        <v>5.488500234688054E-3</v>
      </c>
      <c r="S1015" s="9">
        <f t="shared" si="195"/>
        <v>0</v>
      </c>
      <c r="T1015" s="7">
        <f t="shared" si="196"/>
        <v>409218.19314389303</v>
      </c>
      <c r="U1015" s="7">
        <f t="shared" si="197"/>
        <v>388715.16468793782</v>
      </c>
      <c r="V1015" s="7">
        <f t="shared" si="198"/>
        <v>446722.44921104331</v>
      </c>
      <c r="W1015" s="7">
        <f t="shared" si="199"/>
        <v>428088.84754838102</v>
      </c>
      <c r="X1015" s="7">
        <f t="shared" si="200"/>
        <v>403154.97720165865</v>
      </c>
      <c r="Y1015" s="7">
        <f t="shared" si="200"/>
        <v>382018.41996892722</v>
      </c>
      <c r="Z1015" s="7">
        <f t="shared" si="200"/>
        <v>453389.45478748757</v>
      </c>
      <c r="AA1015" s="7">
        <f t="shared" si="192"/>
        <v>418197.6033089367</v>
      </c>
      <c r="AB1015" s="7" cm="1">
        <f t="array" ref="AB1015">SUM(ABS(T1015:W1015-X1014:AA1014))</f>
        <v>0</v>
      </c>
      <c r="AC1015" s="6">
        <f t="shared" si="201"/>
        <v>0.2433393288208853</v>
      </c>
      <c r="AD1015" s="6">
        <f t="shared" si="201"/>
        <v>0.2305815658228996</v>
      </c>
      <c r="AE1015" s="6">
        <f t="shared" si="201"/>
        <v>0.27366023455359301</v>
      </c>
      <c r="AF1015" s="6">
        <f t="shared" si="201"/>
        <v>0.25241887080262204</v>
      </c>
    </row>
    <row r="1016" spans="1:32" x14ac:dyDescent="0.25">
      <c r="A1016" s="1">
        <v>44208</v>
      </c>
      <c r="B1016" s="3">
        <v>208.41000399999999</v>
      </c>
      <c r="C1016" s="5">
        <v>50.110000999999997</v>
      </c>
      <c r="D1016" s="3">
        <v>140.220001</v>
      </c>
      <c r="E1016" s="3">
        <v>1737.4300539999999</v>
      </c>
      <c r="F1016" s="6">
        <f t="shared" si="193"/>
        <v>7.8340879870331115E-3</v>
      </c>
      <c r="G1016" s="6">
        <f t="shared" si="193"/>
        <v>-1.7928286495453305E-3</v>
      </c>
      <c r="H1016" s="6">
        <f t="shared" si="193"/>
        <v>1.5718927583072917E-2</v>
      </c>
      <c r="I1016" s="6">
        <f t="shared" si="193"/>
        <v>-1.0738536677426302E-2</v>
      </c>
      <c r="J1016" s="3" cm="1">
        <f t="array" ref="J1016">B1016*INDEX(AJ$3:AJ$7,2022-YEAR($A1016))/1000000</f>
        <v>118.50818057452</v>
      </c>
      <c r="K1016" s="3" cm="1">
        <f t="array" ref="K1016">C1016*INDEX(AK$3:AK$7,2022-YEAR($A1016))/1000000</f>
        <v>215.22245429499998</v>
      </c>
      <c r="L1016" s="3" cm="1">
        <f t="array" ref="L1016">D1016*INDEX(AL$3:AL$7,2022-YEAR($A1016))/1000000</f>
        <v>432.21413108239994</v>
      </c>
      <c r="M1016" s="3" cm="1">
        <f t="array" ref="M1016">E1016*INDEX(AM$3:AM$7,2022-YEAR($A1016))/1000000</f>
        <v>1182.8701796440639</v>
      </c>
      <c r="N1016" s="3"/>
      <c r="O1016" s="8">
        <v>44208</v>
      </c>
      <c r="P1016" s="7">
        <f t="shared" si="194"/>
        <v>1656760.4552670103</v>
      </c>
      <c r="Q1016" s="7">
        <f t="shared" si="190"/>
        <v>1661869.8789680325</v>
      </c>
      <c r="R1016" s="6">
        <f t="shared" si="191"/>
        <v>-9.5556720389883276E-3</v>
      </c>
      <c r="S1016" s="9">
        <f t="shared" si="195"/>
        <v>0</v>
      </c>
      <c r="T1016" s="7">
        <f t="shared" si="196"/>
        <v>403154.97720165865</v>
      </c>
      <c r="U1016" s="7">
        <f t="shared" si="197"/>
        <v>382018.41996892722</v>
      </c>
      <c r="V1016" s="7">
        <f t="shared" si="198"/>
        <v>453389.45478748757</v>
      </c>
      <c r="W1016" s="7">
        <f t="shared" si="199"/>
        <v>418197.6033089367</v>
      </c>
      <c r="X1016" s="7">
        <f t="shared" si="200"/>
        <v>406313.32876546681</v>
      </c>
      <c r="Y1016" s="7">
        <f t="shared" si="200"/>
        <v>381333.52640095289</v>
      </c>
      <c r="Z1016" s="7">
        <f t="shared" si="200"/>
        <v>460516.25079422101</v>
      </c>
      <c r="AA1016" s="7">
        <f t="shared" si="192"/>
        <v>413706.77300739189</v>
      </c>
      <c r="AB1016" s="7" cm="1">
        <f t="array" ref="AB1016">SUM(ABS(T1016:W1016-X1015:AA1015))</f>
        <v>0</v>
      </c>
      <c r="AC1016" s="6">
        <f t="shared" si="201"/>
        <v>0.24449166201735015</v>
      </c>
      <c r="AD1016" s="6">
        <f t="shared" si="201"/>
        <v>0.22946051988002134</v>
      </c>
      <c r="AE1016" s="6">
        <f t="shared" si="201"/>
        <v>0.27710728536712315</v>
      </c>
      <c r="AF1016" s="6">
        <f t="shared" si="201"/>
        <v>0.2489405327355054</v>
      </c>
    </row>
    <row r="1017" spans="1:32" x14ac:dyDescent="0.25">
      <c r="A1017" s="1">
        <v>44209</v>
      </c>
      <c r="B1017" s="3">
        <v>207.21000699999999</v>
      </c>
      <c r="C1017" s="5">
        <v>50.16</v>
      </c>
      <c r="D1017" s="3">
        <v>140.35000600000001</v>
      </c>
      <c r="E1017" s="3">
        <v>1747.25</v>
      </c>
      <c r="F1017" s="6">
        <f t="shared" si="193"/>
        <v>-5.7578665945421381E-3</v>
      </c>
      <c r="G1017" s="6">
        <f t="shared" si="193"/>
        <v>9.9778485336687872E-4</v>
      </c>
      <c r="H1017" s="6">
        <f t="shared" si="193"/>
        <v>9.2715018594247134E-4</v>
      </c>
      <c r="I1017" s="6">
        <f t="shared" si="193"/>
        <v>5.6519950126292517E-3</v>
      </c>
      <c r="J1017" s="3" cm="1">
        <f t="array" ref="J1017">B1017*INDEX(AJ$3:AJ$7,2022-YEAR($A1017))/1000000</f>
        <v>117.82582628041</v>
      </c>
      <c r="K1017" s="3" cm="1">
        <f t="array" ref="K1017">C1017*INDEX(AK$3:AK$7,2022-YEAR($A1017))/1000000</f>
        <v>215.43719999999999</v>
      </c>
      <c r="L1017" s="3" cm="1">
        <f t="array" ref="L1017">D1017*INDEX(AL$3:AL$7,2022-YEAR($A1017))/1000000</f>
        <v>432.61485849440004</v>
      </c>
      <c r="M1017" s="3" cm="1">
        <f t="array" ref="M1017">E1017*INDEX(AM$3:AM$7,2022-YEAR($A1017))/1000000</f>
        <v>1189.555756</v>
      </c>
      <c r="N1017" s="3"/>
      <c r="O1017" s="8">
        <v>44209</v>
      </c>
      <c r="P1017" s="7">
        <f t="shared" si="194"/>
        <v>1661869.8789680325</v>
      </c>
      <c r="Q1017" s="7">
        <f t="shared" si="190"/>
        <v>1662676.1061874228</v>
      </c>
      <c r="R1017" s="6">
        <f t="shared" si="191"/>
        <v>3.0839845825501033E-3</v>
      </c>
      <c r="S1017" s="9">
        <f t="shared" si="195"/>
        <v>0</v>
      </c>
      <c r="T1017" s="7">
        <f t="shared" si="196"/>
        <v>406313.32876546681</v>
      </c>
      <c r="U1017" s="7">
        <f t="shared" si="197"/>
        <v>381333.52640095289</v>
      </c>
      <c r="V1017" s="7">
        <f t="shared" si="198"/>
        <v>460516.25079422101</v>
      </c>
      <c r="W1017" s="7">
        <f t="shared" si="199"/>
        <v>413706.77300739189</v>
      </c>
      <c r="X1017" s="7">
        <f t="shared" si="200"/>
        <v>403973.83082285093</v>
      </c>
      <c r="Y1017" s="7">
        <f t="shared" si="200"/>
        <v>381714.01521767676</v>
      </c>
      <c r="Z1017" s="7">
        <f t="shared" si="200"/>
        <v>460943.21852177446</v>
      </c>
      <c r="AA1017" s="7">
        <f t="shared" si="192"/>
        <v>416045.04162512056</v>
      </c>
      <c r="AB1017" s="7" cm="1">
        <f t="array" ref="AB1017">SUM(ABS(T1017:W1017-X1016:AA1016))</f>
        <v>0</v>
      </c>
      <c r="AC1017" s="6">
        <f t="shared" si="201"/>
        <v>0.24296604090208387</v>
      </c>
      <c r="AD1017" s="6">
        <f t="shared" si="201"/>
        <v>0.22957809629739673</v>
      </c>
      <c r="AE1017" s="6">
        <f t="shared" si="201"/>
        <v>0.2772297122731463</v>
      </c>
      <c r="AF1017" s="6">
        <f t="shared" si="201"/>
        <v>0.25022615052737307</v>
      </c>
    </row>
    <row r="1018" spans="1:32" x14ac:dyDescent="0.25">
      <c r="A1018" s="1">
        <v>44210</v>
      </c>
      <c r="B1018" s="3">
        <v>209.91000399999999</v>
      </c>
      <c r="C1018" s="5">
        <v>49.23</v>
      </c>
      <c r="D1018" s="3">
        <v>141.16999799999999</v>
      </c>
      <c r="E1018" s="3">
        <v>1730.920044</v>
      </c>
      <c r="F1018" s="6">
        <f t="shared" si="193"/>
        <v>1.3030244239121025E-2</v>
      </c>
      <c r="G1018" s="6">
        <f t="shared" si="193"/>
        <v>-1.8540669856459302E-2</v>
      </c>
      <c r="H1018" s="6">
        <f t="shared" si="193"/>
        <v>5.8424792657292279E-3</v>
      </c>
      <c r="I1018" s="6">
        <f t="shared" si="193"/>
        <v>-9.3460901416512199E-3</v>
      </c>
      <c r="J1018" s="3" cm="1">
        <f t="array" ref="J1018">B1018*INDEX(AJ$3:AJ$7,2022-YEAR($A1018))/1000000</f>
        <v>119.36112557451999</v>
      </c>
      <c r="K1018" s="3" cm="1">
        <f t="array" ref="K1018">C1018*INDEX(AK$3:AK$7,2022-YEAR($A1018))/1000000</f>
        <v>211.44284999999999</v>
      </c>
      <c r="L1018" s="3" cm="1">
        <f t="array" ref="L1018">D1018*INDEX(AL$3:AL$7,2022-YEAR($A1018))/1000000</f>
        <v>435.14240183519996</v>
      </c>
      <c r="M1018" s="3" cm="1">
        <f t="array" ref="M1018">E1018*INDEX(AM$3:AM$7,2022-YEAR($A1018))/1000000</f>
        <v>1178.4380606759041</v>
      </c>
      <c r="N1018" s="3"/>
      <c r="O1018" s="8">
        <v>44210</v>
      </c>
      <c r="P1018" s="7">
        <f t="shared" si="194"/>
        <v>1662676.1061874228</v>
      </c>
      <c r="Q1018" s="7">
        <f t="shared" si="190"/>
        <v>1659667.4070684002</v>
      </c>
      <c r="R1018" s="6">
        <f t="shared" si="191"/>
        <v>4.8513257842475177E-4</v>
      </c>
      <c r="S1018" s="9">
        <f t="shared" si="195"/>
        <v>0</v>
      </c>
      <c r="T1018" s="7">
        <f t="shared" si="196"/>
        <v>403973.83082285093</v>
      </c>
      <c r="U1018" s="7">
        <f t="shared" si="197"/>
        <v>381714.01521767676</v>
      </c>
      <c r="V1018" s="7">
        <f t="shared" si="198"/>
        <v>460943.21852177446</v>
      </c>
      <c r="W1018" s="7">
        <f t="shared" si="199"/>
        <v>416045.04162512056</v>
      </c>
      <c r="X1018" s="7">
        <f t="shared" si="200"/>
        <v>409237.70850468607</v>
      </c>
      <c r="Y1018" s="7">
        <f t="shared" si="200"/>
        <v>374636.78168194235</v>
      </c>
      <c r="Z1018" s="7">
        <f t="shared" si="200"/>
        <v>463636.2697186665</v>
      </c>
      <c r="AA1018" s="7">
        <f t="shared" si="192"/>
        <v>412156.6471631052</v>
      </c>
      <c r="AB1018" s="7" cm="1">
        <f t="array" ref="AB1018">SUM(ABS(T1018:W1018-X1017:AA1017))</f>
        <v>0</v>
      </c>
      <c r="AC1018" s="6">
        <f t="shared" si="201"/>
        <v>0.24657814376649989</v>
      </c>
      <c r="AD1018" s="6">
        <f t="shared" si="201"/>
        <v>0.22573003487710377</v>
      </c>
      <c r="AE1018" s="6">
        <f t="shared" si="201"/>
        <v>0.27935492842968057</v>
      </c>
      <c r="AF1018" s="6">
        <f t="shared" si="201"/>
        <v>0.24833689292671571</v>
      </c>
    </row>
    <row r="1019" spans="1:32" x14ac:dyDescent="0.25">
      <c r="A1019" s="1">
        <v>44211</v>
      </c>
      <c r="B1019" s="3">
        <v>204.320007</v>
      </c>
      <c r="C1019" s="5">
        <v>48.700001</v>
      </c>
      <c r="D1019" s="3">
        <v>138.63999899999999</v>
      </c>
      <c r="E1019" s="3">
        <v>1727.619995</v>
      </c>
      <c r="F1019" s="6">
        <f t="shared" si="193"/>
        <v>-2.6630445874318509E-2</v>
      </c>
      <c r="G1019" s="6">
        <f t="shared" si="193"/>
        <v>-1.0765772902701531E-2</v>
      </c>
      <c r="H1019" s="6">
        <f t="shared" si="193"/>
        <v>-1.7921647912752747E-2</v>
      </c>
      <c r="I1019" s="6">
        <f t="shared" si="193"/>
        <v>-1.9065288494630739E-3</v>
      </c>
      <c r="J1019" s="3" cm="1">
        <f t="array" ref="J1019">B1019*INDEX(AJ$3:AJ$7,2022-YEAR($A1019))/1000000</f>
        <v>116.18248558041</v>
      </c>
      <c r="K1019" s="3" cm="1">
        <f t="array" ref="K1019">C1019*INDEX(AK$3:AK$7,2022-YEAR($A1019))/1000000</f>
        <v>209.16650429499998</v>
      </c>
      <c r="L1019" s="3" cm="1">
        <f t="array" ref="L1019">D1019*INDEX(AL$3:AL$7,2022-YEAR($A1019))/1000000</f>
        <v>427.3439329176</v>
      </c>
      <c r="M1019" s="3" cm="1">
        <f t="array" ref="M1019">E1019*INDEX(AM$3:AM$7,2022-YEAR($A1019))/1000000</f>
        <v>1176.1913345159198</v>
      </c>
      <c r="N1019" s="3"/>
      <c r="O1019" s="8">
        <v>44211</v>
      </c>
      <c r="P1019" s="7">
        <f t="shared" si="194"/>
        <v>1659667.4070684002</v>
      </c>
      <c r="Q1019" s="7">
        <f t="shared" si="190"/>
        <v>1635641.0553859547</v>
      </c>
      <c r="R1019" s="6">
        <f t="shared" si="191"/>
        <v>-1.8095521477852206E-3</v>
      </c>
      <c r="S1019" s="9">
        <f t="shared" si="195"/>
        <v>0</v>
      </c>
      <c r="T1019" s="7">
        <f t="shared" si="196"/>
        <v>409237.70850468607</v>
      </c>
      <c r="U1019" s="7">
        <f t="shared" si="197"/>
        <v>374636.78168194235</v>
      </c>
      <c r="V1019" s="7">
        <f t="shared" si="198"/>
        <v>463636.2697186665</v>
      </c>
      <c r="W1019" s="7">
        <f t="shared" si="199"/>
        <v>412156.6471631052</v>
      </c>
      <c r="X1019" s="7">
        <f t="shared" si="200"/>
        <v>398339.52585862193</v>
      </c>
      <c r="Y1019" s="7">
        <f t="shared" si="200"/>
        <v>370603.52716935554</v>
      </c>
      <c r="Z1019" s="7">
        <f t="shared" si="200"/>
        <v>455327.14373318653</v>
      </c>
      <c r="AA1019" s="7">
        <f t="shared" si="192"/>
        <v>411370.85862479074</v>
      </c>
      <c r="AB1019" s="7" cm="1">
        <f t="array" ref="AB1019">SUM(ABS(T1019:W1019-X1018:AA1018))</f>
        <v>0</v>
      </c>
      <c r="AC1019" s="6">
        <f t="shared" si="201"/>
        <v>0.24353725075984203</v>
      </c>
      <c r="AD1019" s="6">
        <f t="shared" si="201"/>
        <v>0.22657998584041775</v>
      </c>
      <c r="AE1019" s="6">
        <f t="shared" si="201"/>
        <v>0.27837840229911881</v>
      </c>
      <c r="AF1019" s="6">
        <f t="shared" si="201"/>
        <v>0.25150436110062147</v>
      </c>
    </row>
    <row r="1020" spans="1:32" x14ac:dyDescent="0.25">
      <c r="A1020" s="1">
        <v>44215</v>
      </c>
      <c r="B1020" s="3">
        <v>210.71000699999999</v>
      </c>
      <c r="C1020" s="5">
        <v>48.509998000000003</v>
      </c>
      <c r="D1020" s="3">
        <v>138.03999300000001</v>
      </c>
      <c r="E1020" s="3">
        <v>1784.469971</v>
      </c>
      <c r="F1020" s="6">
        <f t="shared" si="193"/>
        <v>3.1274470345921568E-2</v>
      </c>
      <c r="G1020" s="6">
        <f t="shared" si="193"/>
        <v>-3.9014988931930228E-3</v>
      </c>
      <c r="H1020" s="6">
        <f t="shared" si="193"/>
        <v>-4.3277986463342577E-3</v>
      </c>
      <c r="I1020" s="6">
        <f t="shared" si="193"/>
        <v>3.2906528151174896E-2</v>
      </c>
      <c r="J1020" s="3" cm="1">
        <f t="array" ref="J1020">B1020*INDEX(AJ$3:AJ$7,2022-YEAR($A1020))/1000000</f>
        <v>119.81603128040999</v>
      </c>
      <c r="K1020" s="3" cm="1">
        <f t="array" ref="K1020">C1020*INDEX(AK$3:AK$7,2022-YEAR($A1020))/1000000</f>
        <v>208.35044141000003</v>
      </c>
      <c r="L1020" s="3" cm="1">
        <f t="array" ref="L1020">D1020*INDEX(AL$3:AL$7,2022-YEAR($A1020))/1000000</f>
        <v>425.49447442320002</v>
      </c>
      <c r="M1020" s="3" cm="1">
        <f t="array" ref="M1020">E1020*INDEX(AM$3:AM$7,2022-YEAR($A1020))/1000000</f>
        <v>1214.8957077763359</v>
      </c>
      <c r="N1020" s="3"/>
      <c r="O1020" s="8">
        <v>44215</v>
      </c>
      <c r="P1020" s="7">
        <f t="shared" si="194"/>
        <v>1635641.0553859547</v>
      </c>
      <c r="Q1020" s="7">
        <f t="shared" si="190"/>
        <v>1658219.2263675858</v>
      </c>
      <c r="R1020" s="6">
        <f t="shared" si="191"/>
        <v>-1.4476606324929309E-2</v>
      </c>
      <c r="S1020" s="9">
        <f t="shared" si="195"/>
        <v>0</v>
      </c>
      <c r="T1020" s="7">
        <f t="shared" si="196"/>
        <v>398339.52585862193</v>
      </c>
      <c r="U1020" s="7">
        <f t="shared" si="197"/>
        <v>370603.52716935554</v>
      </c>
      <c r="V1020" s="7">
        <f t="shared" si="198"/>
        <v>455327.14373318653</v>
      </c>
      <c r="W1020" s="7">
        <f t="shared" si="199"/>
        <v>411370.85862479074</v>
      </c>
      <c r="X1020" s="7">
        <f t="shared" si="200"/>
        <v>410797.38354769582</v>
      </c>
      <c r="Y1020" s="7">
        <f t="shared" si="200"/>
        <v>369157.61791829084</v>
      </c>
      <c r="Z1020" s="7">
        <f t="shared" si="200"/>
        <v>453356.57953689882</v>
      </c>
      <c r="AA1020" s="7">
        <f t="shared" si="192"/>
        <v>424907.64536470035</v>
      </c>
      <c r="AB1020" s="7" cm="1">
        <f t="array" ref="AB1020">SUM(ABS(T1020:W1020-X1019:AA1019))</f>
        <v>0</v>
      </c>
      <c r="AC1020" s="6">
        <f t="shared" si="201"/>
        <v>0.24773406134457177</v>
      </c>
      <c r="AD1020" s="6">
        <f t="shared" si="201"/>
        <v>0.22262292708241571</v>
      </c>
      <c r="AE1020" s="6">
        <f t="shared" si="201"/>
        <v>0.2733996641264374</v>
      </c>
      <c r="AF1020" s="6">
        <f t="shared" si="201"/>
        <v>0.25624334744657518</v>
      </c>
    </row>
    <row r="1021" spans="1:32" x14ac:dyDescent="0.25">
      <c r="A1021" s="1">
        <v>44216</v>
      </c>
      <c r="B1021" s="3">
        <v>211.449997</v>
      </c>
      <c r="C1021" s="5">
        <v>48.68</v>
      </c>
      <c r="D1021" s="3">
        <v>135.970001</v>
      </c>
      <c r="E1021" s="3">
        <v>1880.0699460000001</v>
      </c>
      <c r="F1021" s="6">
        <f t="shared" si="193"/>
        <v>3.5118882607223512E-3</v>
      </c>
      <c r="G1021" s="6">
        <f t="shared" si="193"/>
        <v>3.5044734489577678E-3</v>
      </c>
      <c r="H1021" s="6">
        <f t="shared" si="193"/>
        <v>-1.4995596239997022E-2</v>
      </c>
      <c r="I1021" s="6">
        <f t="shared" si="193"/>
        <v>5.3573316757147049E-2</v>
      </c>
      <c r="J1021" s="3" cm="1">
        <f t="array" ref="J1021">B1021*INDEX(AJ$3:AJ$7,2022-YEAR($A1021))/1000000</f>
        <v>120.23681179411</v>
      </c>
      <c r="K1021" s="3" cm="1">
        <f t="array" ref="K1021">C1021*INDEX(AK$3:AK$7,2022-YEAR($A1021))/1000000</f>
        <v>209.0806</v>
      </c>
      <c r="L1021" s="3" cm="1">
        <f t="array" ref="L1021">D1021*INDEX(AL$3:AL$7,2022-YEAR($A1021))/1000000</f>
        <v>419.11393108239997</v>
      </c>
      <c r="M1021" s="3" cm="1">
        <f t="array" ref="M1021">E1021*INDEX(AM$3:AM$7,2022-YEAR($A1021))/1000000</f>
        <v>1279.981700355936</v>
      </c>
      <c r="N1021" s="3"/>
      <c r="O1021" s="8">
        <v>44216</v>
      </c>
      <c r="P1021" s="7">
        <f t="shared" si="194"/>
        <v>1658219.2263675858</v>
      </c>
      <c r="Q1021" s="7">
        <f t="shared" si="190"/>
        <v>1676920.9636050528</v>
      </c>
      <c r="R1021" s="6">
        <f t="shared" si="191"/>
        <v>1.3803866629101824E-2</v>
      </c>
      <c r="S1021" s="9">
        <f t="shared" si="195"/>
        <v>0</v>
      </c>
      <c r="T1021" s="7">
        <f t="shared" si="196"/>
        <v>410797.38354769582</v>
      </c>
      <c r="U1021" s="7">
        <f t="shared" si="197"/>
        <v>369157.61791829084</v>
      </c>
      <c r="V1021" s="7">
        <f t="shared" si="198"/>
        <v>453356.57953689882</v>
      </c>
      <c r="W1021" s="7">
        <f t="shared" si="199"/>
        <v>424907.64536470035</v>
      </c>
      <c r="X1021" s="7">
        <f t="shared" si="200"/>
        <v>412240.05805651238</v>
      </c>
      <c r="Y1021" s="7">
        <f t="shared" si="200"/>
        <v>370451.32098876603</v>
      </c>
      <c r="Z1021" s="7">
        <f t="shared" si="200"/>
        <v>446558.22731741739</v>
      </c>
      <c r="AA1021" s="7">
        <f t="shared" si="192"/>
        <v>447671.35724235699</v>
      </c>
      <c r="AB1021" s="7" cm="1">
        <f t="array" ref="AB1021">SUM(ABS(T1021:W1021-X1020:AA1020))</f>
        <v>0</v>
      </c>
      <c r="AC1021" s="6">
        <f t="shared" si="201"/>
        <v>0.2458315370870412</v>
      </c>
      <c r="AD1021" s="6">
        <f t="shared" si="201"/>
        <v>0.22091161660497582</v>
      </c>
      <c r="AE1021" s="6">
        <f t="shared" si="201"/>
        <v>0.26629652619847055</v>
      </c>
      <c r="AF1021" s="6">
        <f t="shared" si="201"/>
        <v>0.26696032010951248</v>
      </c>
    </row>
    <row r="1022" spans="1:32" x14ac:dyDescent="0.25">
      <c r="A1022" s="1">
        <v>44217</v>
      </c>
      <c r="B1022" s="3">
        <v>207.41000399999999</v>
      </c>
      <c r="C1022" s="5">
        <v>48.950001</v>
      </c>
      <c r="D1022" s="3">
        <v>134.83000200000001</v>
      </c>
      <c r="E1022" s="3">
        <v>1884.150024</v>
      </c>
      <c r="F1022" s="6">
        <f t="shared" si="193"/>
        <v>-1.9106138838110298E-2</v>
      </c>
      <c r="G1022" s="6">
        <f t="shared" si="193"/>
        <v>5.5464461791290276E-3</v>
      </c>
      <c r="H1022" s="6">
        <f t="shared" si="193"/>
        <v>-8.3841949813620031E-3</v>
      </c>
      <c r="I1022" s="6">
        <f t="shared" si="193"/>
        <v>2.1701735133210498E-3</v>
      </c>
      <c r="J1022" s="3" cm="1">
        <f t="array" ref="J1022">B1022*INDEX(AJ$3:AJ$7,2022-YEAR($A1022))/1000000</f>
        <v>117.93955057452</v>
      </c>
      <c r="K1022" s="3" cm="1">
        <f t="array" ref="K1022">C1022*INDEX(AK$3:AK$7,2022-YEAR($A1022))/1000000</f>
        <v>210.240254295</v>
      </c>
      <c r="L1022" s="3" cm="1">
        <f t="array" ref="L1022">D1022*INDEX(AL$3:AL$7,2022-YEAR($A1022))/1000000</f>
        <v>415.59999816480007</v>
      </c>
      <c r="M1022" s="3" cm="1">
        <f t="array" ref="M1022">E1022*INDEX(AM$3:AM$7,2022-YEAR($A1022))/1000000</f>
        <v>1282.759482739584</v>
      </c>
      <c r="N1022" s="3"/>
      <c r="O1022" s="8">
        <v>44217</v>
      </c>
      <c r="P1022" s="7">
        <f t="shared" si="194"/>
        <v>1676920.9636050528</v>
      </c>
      <c r="Q1022" s="7">
        <f t="shared" si="190"/>
        <v>1668326.8294088449</v>
      </c>
      <c r="R1022" s="6">
        <f t="shared" si="191"/>
        <v>1.1278205523182816E-2</v>
      </c>
      <c r="S1022" s="9">
        <f t="shared" si="195"/>
        <v>0</v>
      </c>
      <c r="T1022" s="7">
        <f t="shared" si="196"/>
        <v>412240.05805651238</v>
      </c>
      <c r="U1022" s="7">
        <f t="shared" si="197"/>
        <v>370451.32098876603</v>
      </c>
      <c r="V1022" s="7">
        <f t="shared" si="198"/>
        <v>446558.22731741739</v>
      </c>
      <c r="W1022" s="7">
        <f t="shared" si="199"/>
        <v>447671.35724235699</v>
      </c>
      <c r="X1022" s="7">
        <f t="shared" si="200"/>
        <v>404363.74227265402</v>
      </c>
      <c r="Y1022" s="7">
        <f t="shared" si="200"/>
        <v>372506.00930261746</v>
      </c>
      <c r="Z1022" s="7">
        <f t="shared" si="200"/>
        <v>442814.19606905675</v>
      </c>
      <c r="AA1022" s="7">
        <f t="shared" si="192"/>
        <v>448642.88176451682</v>
      </c>
      <c r="AB1022" s="7" cm="1">
        <f t="array" ref="AB1022">SUM(ABS(T1022:W1022-X1021:AA1021))</f>
        <v>0</v>
      </c>
      <c r="AC1022" s="6">
        <f t="shared" si="201"/>
        <v>0.24237681438950204</v>
      </c>
      <c r="AD1022" s="6">
        <f t="shared" si="201"/>
        <v>0.22328119570828414</v>
      </c>
      <c r="AE1022" s="6">
        <f t="shared" si="201"/>
        <v>0.26542412929123937</v>
      </c>
      <c r="AF1022" s="6">
        <f t="shared" si="201"/>
        <v>0.2689178606109745</v>
      </c>
    </row>
    <row r="1023" spans="1:32" x14ac:dyDescent="0.25">
      <c r="A1023" s="1">
        <v>44218</v>
      </c>
      <c r="B1023" s="3">
        <v>205.83999600000001</v>
      </c>
      <c r="C1023" s="5">
        <v>48.490001999999997</v>
      </c>
      <c r="D1023" s="3">
        <v>133.78999300000001</v>
      </c>
      <c r="E1023" s="3">
        <v>1892.5600589999999</v>
      </c>
      <c r="F1023" s="6">
        <f t="shared" si="193"/>
        <v>-7.5695866627530917E-3</v>
      </c>
      <c r="G1023" s="6">
        <f t="shared" si="193"/>
        <v>-9.3973236078177536E-3</v>
      </c>
      <c r="H1023" s="6">
        <f t="shared" si="193"/>
        <v>-7.7134835316549077E-3</v>
      </c>
      <c r="I1023" s="6">
        <f t="shared" si="193"/>
        <v>4.4635697226198534E-3</v>
      </c>
      <c r="J1023" s="3" cm="1">
        <f t="array" ref="J1023">B1023*INDEX(AJ$3:AJ$7,2022-YEAR($A1023))/1000000</f>
        <v>117.04679692548001</v>
      </c>
      <c r="K1023" s="3" cm="1">
        <f t="array" ref="K1023">C1023*INDEX(AK$3:AK$7,2022-YEAR($A1023))/1000000</f>
        <v>208.26455858999998</v>
      </c>
      <c r="L1023" s="3" cm="1">
        <f t="array" ref="L1023">D1023*INDEX(AL$3:AL$7,2022-YEAR($A1023))/1000000</f>
        <v>412.39427442319999</v>
      </c>
      <c r="M1023" s="3" cm="1">
        <f t="array" ref="M1023">E1023*INDEX(AM$3:AM$7,2022-YEAR($A1023))/1000000</f>
        <v>1288.485169128144</v>
      </c>
      <c r="N1023" s="3"/>
      <c r="O1023" s="8">
        <v>44218</v>
      </c>
      <c r="P1023" s="7">
        <f t="shared" si="194"/>
        <v>1668326.8294088449</v>
      </c>
      <c r="Q1023" s="7">
        <f t="shared" si="190"/>
        <v>1660352.312277515</v>
      </c>
      <c r="R1023" s="6">
        <f t="shared" si="191"/>
        <v>-5.1249488692253209E-3</v>
      </c>
      <c r="S1023" s="9">
        <f t="shared" si="195"/>
        <v>0</v>
      </c>
      <c r="T1023" s="7">
        <f t="shared" si="196"/>
        <v>404363.74227265402</v>
      </c>
      <c r="U1023" s="7">
        <f t="shared" si="197"/>
        <v>372506.00930261746</v>
      </c>
      <c r="V1023" s="7">
        <f t="shared" si="198"/>
        <v>442814.19606905675</v>
      </c>
      <c r="W1023" s="7">
        <f t="shared" si="199"/>
        <v>448642.88176451682</v>
      </c>
      <c r="X1023" s="7">
        <f t="shared" si="200"/>
        <v>401302.87588224601</v>
      </c>
      <c r="Y1023" s="7">
        <f t="shared" si="200"/>
        <v>369005.44978734397</v>
      </c>
      <c r="Z1023" s="7">
        <f t="shared" si="200"/>
        <v>439398.55606009508</v>
      </c>
      <c r="AA1023" s="7">
        <f t="shared" si="192"/>
        <v>450645.43054782983</v>
      </c>
      <c r="AB1023" s="7" cm="1">
        <f t="array" ref="AB1023">SUM(ABS(T1023:W1023-X1022:AA1022))</f>
        <v>0</v>
      </c>
      <c r="AC1023" s="6">
        <f t="shared" si="201"/>
        <v>0.24169742344127948</v>
      </c>
      <c r="AD1023" s="6">
        <f t="shared" si="201"/>
        <v>0.2222452711142836</v>
      </c>
      <c r="AE1023" s="6">
        <f t="shared" si="201"/>
        <v>0.26464175874659368</v>
      </c>
      <c r="AF1023" s="6">
        <f t="shared" si="201"/>
        <v>0.27141554669784324</v>
      </c>
    </row>
    <row r="1024" spans="1:32" x14ac:dyDescent="0.25">
      <c r="A1024" s="1">
        <v>44221</v>
      </c>
      <c r="B1024" s="3">
        <v>203.36000100000001</v>
      </c>
      <c r="C1024" s="5">
        <v>48.779998999999997</v>
      </c>
      <c r="D1024" s="3">
        <v>132.11999499999999</v>
      </c>
      <c r="E1024" s="3">
        <v>1894.280029</v>
      </c>
      <c r="F1024" s="6">
        <f t="shared" si="193"/>
        <v>-1.2048168714499985E-2</v>
      </c>
      <c r="G1024" s="6">
        <f t="shared" si="193"/>
        <v>5.9805524446050473E-3</v>
      </c>
      <c r="H1024" s="6">
        <f t="shared" si="193"/>
        <v>-1.2482234003854287E-2</v>
      </c>
      <c r="I1024" s="6">
        <f t="shared" si="193"/>
        <v>9.0880603329912546E-4</v>
      </c>
      <c r="J1024" s="3" cm="1">
        <f t="array" ref="J1024">B1024*INDEX(AJ$3:AJ$7,2022-YEAR($A1024))/1000000</f>
        <v>115.63659736863001</v>
      </c>
      <c r="K1024" s="3" cm="1">
        <f t="array" ref="K1024">C1024*INDEX(AK$3:AK$7,2022-YEAR($A1024))/1000000</f>
        <v>209.51009570499997</v>
      </c>
      <c r="L1024" s="3" cm="1">
        <f t="array" ref="L1024">D1024*INDEX(AL$3:AL$7,2022-YEAR($A1024))/1000000</f>
        <v>407.24667258799997</v>
      </c>
      <c r="M1024" s="3" cm="1">
        <f t="array" ref="M1024">E1024*INDEX(AM$3:AM$7,2022-YEAR($A1024))/1000000</f>
        <v>1289.6561522236641</v>
      </c>
      <c r="N1024" s="3"/>
      <c r="O1024" s="8">
        <v>44221</v>
      </c>
      <c r="P1024" s="7">
        <f t="shared" si="194"/>
        <v>1660352.312277515</v>
      </c>
      <c r="Q1024" s="7">
        <f t="shared" si="190"/>
        <v>1652649.0776565326</v>
      </c>
      <c r="R1024" s="6">
        <f t="shared" si="191"/>
        <v>-4.7799489828714847E-3</v>
      </c>
      <c r="S1024" s="9">
        <f t="shared" si="195"/>
        <v>0</v>
      </c>
      <c r="T1024" s="7">
        <f t="shared" si="196"/>
        <v>401302.87588224601</v>
      </c>
      <c r="U1024" s="7">
        <f t="shared" si="197"/>
        <v>369005.44978734397</v>
      </c>
      <c r="V1024" s="7">
        <f t="shared" si="198"/>
        <v>439398.55606009508</v>
      </c>
      <c r="W1024" s="7">
        <f t="shared" si="199"/>
        <v>450645.43054782983</v>
      </c>
      <c r="X1024" s="7">
        <f t="shared" si="200"/>
        <v>396467.91112800268</v>
      </c>
      <c r="Y1024" s="7">
        <f t="shared" si="200"/>
        <v>371212.30623214226</v>
      </c>
      <c r="Z1024" s="7">
        <f t="shared" si="200"/>
        <v>433913.8804623973</v>
      </c>
      <c r="AA1024" s="7">
        <f t="shared" si="192"/>
        <v>451054.97983399039</v>
      </c>
      <c r="AB1024" s="7" cm="1">
        <f t="array" ref="AB1024">SUM(ABS(T1024:W1024-X1023:AA1023))</f>
        <v>0</v>
      </c>
      <c r="AC1024" s="6">
        <f t="shared" si="201"/>
        <v>0.23989842519392973</v>
      </c>
      <c r="AD1024" s="6">
        <f t="shared" si="201"/>
        <v>0.22461653308669968</v>
      </c>
      <c r="AE1024" s="6">
        <f t="shared" si="201"/>
        <v>0.26255657436828034</v>
      </c>
      <c r="AF1024" s="6">
        <f t="shared" si="201"/>
        <v>0.27292846735109028</v>
      </c>
    </row>
    <row r="1025" spans="1:32" x14ac:dyDescent="0.25">
      <c r="A1025" s="1">
        <v>44222</v>
      </c>
      <c r="B1025" s="3">
        <v>202.05999800000001</v>
      </c>
      <c r="C1025" s="5">
        <v>49.290000999999997</v>
      </c>
      <c r="D1025" s="3">
        <v>131.58000200000001</v>
      </c>
      <c r="E1025" s="3">
        <v>1907.9499510000001</v>
      </c>
      <c r="F1025" s="6">
        <f t="shared" si="193"/>
        <v>-6.3926189693518376E-3</v>
      </c>
      <c r="G1025" s="6">
        <f t="shared" si="193"/>
        <v>1.045514576578821E-2</v>
      </c>
      <c r="H1025" s="6">
        <f t="shared" si="193"/>
        <v>-4.0871406330281745E-3</v>
      </c>
      <c r="I1025" s="6">
        <f t="shared" si="193"/>
        <v>7.2164209043668048E-3</v>
      </c>
      <c r="J1025" s="3" cm="1">
        <f t="array" ref="J1025">B1025*INDEX(AJ$3:AJ$7,2022-YEAR($A1025))/1000000</f>
        <v>114.89737666274</v>
      </c>
      <c r="K1025" s="3" cm="1">
        <f t="array" ref="K1025">C1025*INDEX(AK$3:AK$7,2022-YEAR($A1025))/1000000</f>
        <v>211.70055429499999</v>
      </c>
      <c r="L1025" s="3" cm="1">
        <f t="array" ref="L1025">D1025*INDEX(AL$3:AL$7,2022-YEAR($A1025))/1000000</f>
        <v>405.58219816480005</v>
      </c>
      <c r="M1025" s="3" cm="1">
        <f t="array" ref="M1025">E1025*INDEX(AM$3:AM$7,2022-YEAR($A1025))/1000000</f>
        <v>1298.9628538400161</v>
      </c>
      <c r="N1025" s="3"/>
      <c r="O1025" s="8">
        <v>44222</v>
      </c>
      <c r="P1025" s="7">
        <f t="shared" si="194"/>
        <v>1652649.0776565326</v>
      </c>
      <c r="Q1025" s="7">
        <f t="shared" si="190"/>
        <v>1655477.2236722477</v>
      </c>
      <c r="R1025" s="6">
        <f t="shared" si="191"/>
        <v>-4.6395181095123528E-3</v>
      </c>
      <c r="S1025" s="9">
        <f t="shared" si="195"/>
        <v>0</v>
      </c>
      <c r="T1025" s="7">
        <f t="shared" si="196"/>
        <v>396467.91112800268</v>
      </c>
      <c r="U1025" s="7">
        <f t="shared" si="197"/>
        <v>371212.30623214226</v>
      </c>
      <c r="V1025" s="7">
        <f t="shared" si="198"/>
        <v>433913.8804623973</v>
      </c>
      <c r="W1025" s="7">
        <f t="shared" si="199"/>
        <v>451054.97983399039</v>
      </c>
      <c r="X1025" s="7">
        <f t="shared" si="200"/>
        <v>393933.44283858652</v>
      </c>
      <c r="Y1025" s="7">
        <f t="shared" si="200"/>
        <v>375093.38500385371</v>
      </c>
      <c r="Z1025" s="7">
        <f t="shared" si="200"/>
        <v>432140.41341032449</v>
      </c>
      <c r="AA1025" s="7">
        <f t="shared" si="192"/>
        <v>454309.98241948313</v>
      </c>
      <c r="AB1025" s="7" cm="1">
        <f t="array" ref="AB1025">SUM(ABS(T1025:W1025-X1024:AA1024))</f>
        <v>0</v>
      </c>
      <c r="AC1025" s="6">
        <f t="shared" si="201"/>
        <v>0.2379576337297756</v>
      </c>
      <c r="AD1025" s="6">
        <f t="shared" si="201"/>
        <v>0.22657719456375613</v>
      </c>
      <c r="AE1025" s="6">
        <f t="shared" si="201"/>
        <v>0.26103676162438094</v>
      </c>
      <c r="AF1025" s="6">
        <f t="shared" si="201"/>
        <v>0.2744284100820874</v>
      </c>
    </row>
    <row r="1026" spans="1:32" x14ac:dyDescent="0.25">
      <c r="A1026" s="1">
        <v>44223</v>
      </c>
      <c r="B1026" s="3">
        <v>194.029999</v>
      </c>
      <c r="C1026" s="5">
        <v>48.529998999999997</v>
      </c>
      <c r="D1026" s="3">
        <v>127.860001</v>
      </c>
      <c r="E1026" s="3">
        <v>1818.9399410000001</v>
      </c>
      <c r="F1026" s="6">
        <f t="shared" si="193"/>
        <v>-3.9740666532125823E-2</v>
      </c>
      <c r="G1026" s="6">
        <f t="shared" si="193"/>
        <v>-1.5418989340251765E-2</v>
      </c>
      <c r="H1026" s="6">
        <f t="shared" si="193"/>
        <v>-2.8271780996021012E-2</v>
      </c>
      <c r="I1026" s="6">
        <f t="shared" si="193"/>
        <v>-4.6652172376611789E-2</v>
      </c>
      <c r="J1026" s="3" cm="1">
        <f t="array" ref="J1026">B1026*INDEX(AJ$3:AJ$7,2022-YEAR($A1026))/1000000</f>
        <v>110.33127833137</v>
      </c>
      <c r="K1026" s="3" cm="1">
        <f t="array" ref="K1026">C1026*INDEX(AK$3:AK$7,2022-YEAR($A1026))/1000000</f>
        <v>208.43634570499998</v>
      </c>
      <c r="L1026" s="3" cm="1">
        <f t="array" ref="L1026">D1026*INDEX(AL$3:AL$7,2022-YEAR($A1026))/1000000</f>
        <v>394.11566708239997</v>
      </c>
      <c r="M1026" s="3" cm="1">
        <f t="array" ref="M1026">E1026*INDEX(AM$3:AM$7,2022-YEAR($A1026))/1000000</f>
        <v>1238.3634148718559</v>
      </c>
      <c r="N1026" s="3"/>
      <c r="O1026" s="8">
        <v>44223</v>
      </c>
      <c r="P1026" s="7">
        <f t="shared" si="194"/>
        <v>1655477.2236722477</v>
      </c>
      <c r="Q1026" s="7">
        <f t="shared" si="190"/>
        <v>1600626.5584398583</v>
      </c>
      <c r="R1026" s="6">
        <f t="shared" si="191"/>
        <v>1.7112804248349267E-3</v>
      </c>
      <c r="S1026" s="9">
        <f t="shared" si="195"/>
        <v>0</v>
      </c>
      <c r="T1026" s="7">
        <f t="shared" si="196"/>
        <v>393933.44283858652</v>
      </c>
      <c r="U1026" s="7">
        <f t="shared" si="197"/>
        <v>375093.38500385371</v>
      </c>
      <c r="V1026" s="7">
        <f t="shared" si="198"/>
        <v>432140.41341032449</v>
      </c>
      <c r="W1026" s="7">
        <f t="shared" si="199"/>
        <v>454309.98241948313</v>
      </c>
      <c r="X1026" s="7">
        <f t="shared" si="200"/>
        <v>378278.26525088603</v>
      </c>
      <c r="Y1026" s="7">
        <f t="shared" si="200"/>
        <v>369309.82409888034</v>
      </c>
      <c r="Z1026" s="7">
        <f t="shared" si="200"/>
        <v>419923.03428285779</v>
      </c>
      <c r="AA1026" s="7">
        <f t="shared" si="192"/>
        <v>433115.43480723392</v>
      </c>
      <c r="AB1026" s="7" cm="1">
        <f t="array" ref="AB1026">SUM(ABS(T1026:W1026-X1025:AA1025))</f>
        <v>0</v>
      </c>
      <c r="AC1026" s="6">
        <f t="shared" si="201"/>
        <v>0.23633136864828513</v>
      </c>
      <c r="AD1026" s="6">
        <f t="shared" si="201"/>
        <v>0.23072828708955648</v>
      </c>
      <c r="AE1026" s="6">
        <f t="shared" si="201"/>
        <v>0.26234916075124959</v>
      </c>
      <c r="AF1026" s="6">
        <f t="shared" si="201"/>
        <v>0.27059118351090872</v>
      </c>
    </row>
    <row r="1027" spans="1:32" x14ac:dyDescent="0.25">
      <c r="A1027" s="1">
        <v>44224</v>
      </c>
      <c r="B1027" s="3">
        <v>197.229996</v>
      </c>
      <c r="C1027" s="5">
        <v>49.150002000000001</v>
      </c>
      <c r="D1027" s="3">
        <v>130.11000100000001</v>
      </c>
      <c r="E1027" s="3">
        <v>1853.1999510000001</v>
      </c>
      <c r="F1027" s="6">
        <f t="shared" si="193"/>
        <v>1.649227962939892E-2</v>
      </c>
      <c r="G1027" s="6">
        <f t="shared" si="193"/>
        <v>1.2775664800652509E-2</v>
      </c>
      <c r="H1027" s="6">
        <f t="shared" si="193"/>
        <v>1.7597371988132604E-2</v>
      </c>
      <c r="I1027" s="6">
        <f t="shared" si="193"/>
        <v>1.8835151852877985E-2</v>
      </c>
      <c r="J1027" s="3" cm="1">
        <f t="array" ref="J1027">B1027*INDEX(AJ$3:AJ$7,2022-YEAR($A1027))/1000000</f>
        <v>112.15089262548</v>
      </c>
      <c r="K1027" s="3" cm="1">
        <f t="array" ref="K1027">C1027*INDEX(AK$3:AK$7,2022-YEAR($A1027))/1000000</f>
        <v>211.09925859000001</v>
      </c>
      <c r="L1027" s="3" cm="1">
        <f t="array" ref="L1027">D1027*INDEX(AL$3:AL$7,2022-YEAR($A1027))/1000000</f>
        <v>401.05106708240004</v>
      </c>
      <c r="M1027" s="3" cm="1">
        <f t="array" ref="M1027">E1027*INDEX(AM$3:AM$7,2022-YEAR($A1027))/1000000</f>
        <v>1261.6881778400161</v>
      </c>
      <c r="N1027" s="3"/>
      <c r="O1027" s="8">
        <v>44224</v>
      </c>
      <c r="P1027" s="7">
        <f t="shared" si="194"/>
        <v>1600626.5584398583</v>
      </c>
      <c r="Q1027" s="7">
        <f t="shared" si="190"/>
        <v>1627130.7447134554</v>
      </c>
      <c r="R1027" s="6">
        <f t="shared" si="191"/>
        <v>-3.3132841967295379E-2</v>
      </c>
      <c r="S1027" s="9">
        <f t="shared" si="195"/>
        <v>0</v>
      </c>
      <c r="T1027" s="7">
        <f t="shared" si="196"/>
        <v>378278.26525088603</v>
      </c>
      <c r="U1027" s="7">
        <f t="shared" si="197"/>
        <v>369309.82409888034</v>
      </c>
      <c r="V1027" s="7">
        <f t="shared" si="198"/>
        <v>419923.03428285779</v>
      </c>
      <c r="W1027" s="7">
        <f t="shared" si="199"/>
        <v>433115.43480723392</v>
      </c>
      <c r="X1027" s="7">
        <f t="shared" si="200"/>
        <v>384516.9361791276</v>
      </c>
      <c r="Y1027" s="7">
        <f t="shared" si="200"/>
        <v>374028.00261915562</v>
      </c>
      <c r="Z1027" s="7">
        <f t="shared" si="200"/>
        <v>427312.57612351864</v>
      </c>
      <c r="AA1027" s="7">
        <f t="shared" si="192"/>
        <v>441273.22979165346</v>
      </c>
      <c r="AB1027" s="7" cm="1">
        <f t="array" ref="AB1027">SUM(ABS(T1027:W1027-X1026:AA1026))</f>
        <v>0</v>
      </c>
      <c r="AC1027" s="6">
        <f t="shared" si="201"/>
        <v>0.23631594291265307</v>
      </c>
      <c r="AD1027" s="6">
        <f t="shared" si="201"/>
        <v>0.22986966710227305</v>
      </c>
      <c r="AE1027" s="6">
        <f t="shared" si="201"/>
        <v>0.26261723436291545</v>
      </c>
      <c r="AF1027" s="6">
        <f t="shared" si="201"/>
        <v>0.2711971556221584</v>
      </c>
    </row>
    <row r="1028" spans="1:32" x14ac:dyDescent="0.25">
      <c r="A1028" s="1">
        <v>44225</v>
      </c>
      <c r="B1028" s="3">
        <v>194.19000199999999</v>
      </c>
      <c r="C1028" s="5">
        <v>48.150002000000001</v>
      </c>
      <c r="D1028" s="3">
        <v>128.66999799999999</v>
      </c>
      <c r="E1028" s="3">
        <v>1827.3599850000001</v>
      </c>
      <c r="F1028" s="6">
        <f t="shared" si="193"/>
        <v>-1.541344654288801E-2</v>
      </c>
      <c r="G1028" s="6">
        <f t="shared" si="193"/>
        <v>-2.0345879131398625E-2</v>
      </c>
      <c r="H1028" s="6">
        <f t="shared" si="193"/>
        <v>-1.1067581192317544E-2</v>
      </c>
      <c r="I1028" s="6">
        <f t="shared" ref="I1028:I1091" si="202">E1028/E1027-1</f>
        <v>-1.3943431191036137E-2</v>
      </c>
      <c r="J1028" s="3" cm="1">
        <f t="array" ref="J1028">B1028*INDEX(AJ$3:AJ$7,2022-YEAR($A1028))/1000000</f>
        <v>110.42226083726</v>
      </c>
      <c r="K1028" s="3" cm="1">
        <f t="array" ref="K1028">C1028*INDEX(AK$3:AK$7,2022-YEAR($A1028))/1000000</f>
        <v>206.80425859000002</v>
      </c>
      <c r="L1028" s="3" cm="1">
        <f t="array" ref="L1028">D1028*INDEX(AL$3:AL$7,2022-YEAR($A1028))/1000000</f>
        <v>396.61240183519993</v>
      </c>
      <c r="M1028" s="3" cm="1">
        <f t="array" ref="M1028">E1028*INDEX(AM$3:AM$7,2022-YEAR($A1028))/1000000</f>
        <v>1244.0959155477601</v>
      </c>
      <c r="N1028" s="3"/>
      <c r="O1028" s="8">
        <v>44225</v>
      </c>
      <c r="P1028" s="7">
        <f t="shared" si="194"/>
        <v>1627130.7447134554</v>
      </c>
      <c r="Q1028" s="7">
        <f t="shared" ref="Q1028:Q1091" si="203">SUM(X1028:AA1028)</f>
        <v>1602711.9053929842</v>
      </c>
      <c r="R1028" s="6">
        <f t="shared" ref="R1028:R1091" si="204">P1028/P1027-1</f>
        <v>1.6558632076823177E-2</v>
      </c>
      <c r="S1028" s="9">
        <f t="shared" si="195"/>
        <v>0</v>
      </c>
      <c r="T1028" s="7">
        <f t="shared" si="196"/>
        <v>384516.9361791276</v>
      </c>
      <c r="U1028" s="7">
        <f t="shared" si="197"/>
        <v>374028.00261915562</v>
      </c>
      <c r="V1028" s="7">
        <f t="shared" si="198"/>
        <v>427312.57612351864</v>
      </c>
      <c r="W1028" s="7">
        <f t="shared" si="199"/>
        <v>441273.22979165346</v>
      </c>
      <c r="X1028" s="7">
        <f t="shared" si="200"/>
        <v>378590.20493849559</v>
      </c>
      <c r="Y1028" s="7">
        <f t="shared" si="200"/>
        <v>366418.0740861079</v>
      </c>
      <c r="Z1028" s="7">
        <f t="shared" si="200"/>
        <v>422583.25949277321</v>
      </c>
      <c r="AA1028" s="7">
        <f t="shared" si="200"/>
        <v>435120.36687560729</v>
      </c>
      <c r="AB1028" s="7" cm="1">
        <f t="array" ref="AB1028">SUM(ABS(T1028:W1028-X1027:AA1027))</f>
        <v>0</v>
      </c>
      <c r="AC1028" s="6">
        <f t="shared" si="201"/>
        <v>0.23621850169364372</v>
      </c>
      <c r="AD1028" s="6">
        <f t="shared" si="201"/>
        <v>0.22862379249392445</v>
      </c>
      <c r="AE1028" s="6">
        <f t="shared" si="201"/>
        <v>0.26366763613024763</v>
      </c>
      <c r="AF1028" s="6">
        <f t="shared" ref="AF1028:AF1091" si="205">AA1028/$Q1028</f>
        <v>0.27149006968218409</v>
      </c>
    </row>
    <row r="1029" spans="1:32" x14ac:dyDescent="0.25">
      <c r="A1029" s="1">
        <v>44228</v>
      </c>
      <c r="B1029" s="3">
        <v>195.83999600000001</v>
      </c>
      <c r="C1029" s="5">
        <v>48.48</v>
      </c>
      <c r="D1029" s="3">
        <v>129.61999499999999</v>
      </c>
      <c r="E1029" s="3">
        <v>1893.0699460000001</v>
      </c>
      <c r="F1029" s="6">
        <f t="shared" ref="F1029:I1092" si="206">B1029/B1028-1</f>
        <v>8.4968020135249844E-3</v>
      </c>
      <c r="G1029" s="6">
        <f t="shared" si="206"/>
        <v>6.8535407329783915E-3</v>
      </c>
      <c r="H1029" s="6">
        <f t="shared" si="206"/>
        <v>7.3832052130753389E-3</v>
      </c>
      <c r="I1029" s="6">
        <f t="shared" si="202"/>
        <v>3.5958958026543364E-2</v>
      </c>
      <c r="J1029" s="3" cm="1">
        <f t="array" ref="J1029">B1029*INDEX(AJ$3:AJ$7,2022-YEAR($A1029))/1000000</f>
        <v>111.36049692548001</v>
      </c>
      <c r="K1029" s="3" cm="1">
        <f t="array" ref="K1029">C1029*INDEX(AK$3:AK$7,2022-YEAR($A1029))/1000000</f>
        <v>208.2216</v>
      </c>
      <c r="L1029" s="3" cm="1">
        <f t="array" ref="L1029">D1029*INDEX(AL$3:AL$7,2022-YEAR($A1029))/1000000</f>
        <v>399.54067258799995</v>
      </c>
      <c r="M1029" s="3" cm="1">
        <f t="array" ref="M1029">E1029*INDEX(AM$3:AM$7,2022-YEAR($A1029))/1000000</f>
        <v>1288.832308355936</v>
      </c>
      <c r="N1029" s="3"/>
      <c r="O1029" s="8">
        <v>44228</v>
      </c>
      <c r="P1029" s="7">
        <f t="shared" ref="P1029:P1092" si="207">SUM(T1029:W1029)</f>
        <v>1602711.9053929842</v>
      </c>
      <c r="Q1029" s="7">
        <f t="shared" si="203"/>
        <v>1626228.6999183109</v>
      </c>
      <c r="R1029" s="6">
        <f t="shared" si="204"/>
        <v>-1.5007300058589634E-2</v>
      </c>
      <c r="S1029" s="9">
        <f t="shared" ref="S1029:S1092" si="208">IF(MONTH(A1029)=MONTH(A1028),0,1)</f>
        <v>1</v>
      </c>
      <c r="T1029" s="7">
        <f t="shared" ref="T1029:T1092" si="209">IF($S1029=0,X1028,$Q1028/4)</f>
        <v>400677.97634824604</v>
      </c>
      <c r="U1029" s="7">
        <f t="shared" ref="U1029:U1092" si="210">IF($S1029=0,Y1028,$Q1028/4)</f>
        <v>400677.97634824604</v>
      </c>
      <c r="V1029" s="7">
        <f t="shared" ref="V1029:V1092" si="211">IF($S1029=0,Z1028,$Q1028/4)</f>
        <v>400677.97634824604</v>
      </c>
      <c r="W1029" s="7">
        <f t="shared" ref="W1029:W1092" si="212">IF($S1029=0,AA1028,$Q1028/4)</f>
        <v>400677.97634824604</v>
      </c>
      <c r="X1029" s="7">
        <f t="shared" ref="X1029:AA1092" si="213">T1029*B1029/B1028</f>
        <v>404082.45778445696</v>
      </c>
      <c r="Y1029" s="7">
        <f t="shared" si="213"/>
        <v>403424.03917995613</v>
      </c>
      <c r="Z1029" s="7">
        <f t="shared" si="213"/>
        <v>403636.26407198492</v>
      </c>
      <c r="AA1029" s="7">
        <f t="shared" si="213"/>
        <v>415085.93888191297</v>
      </c>
      <c r="AB1029" s="7" cm="1">
        <f t="array" ref="AB1029">SUM(ABS(T1029:W1029-X1028:AA1028))</f>
        <v>112695.34734377702</v>
      </c>
      <c r="AC1029" s="6">
        <f t="shared" ref="AC1029:AF1092" si="214">X1029/$Q1029</f>
        <v>0.24847824774261759</v>
      </c>
      <c r="AD1029" s="6">
        <f t="shared" si="214"/>
        <v>0.24807337319789094</v>
      </c>
      <c r="AE1029" s="6">
        <f t="shared" si="214"/>
        <v>0.24820387445644052</v>
      </c>
      <c r="AF1029" s="6">
        <f t="shared" si="205"/>
        <v>0.25524450460305104</v>
      </c>
    </row>
    <row r="1030" spans="1:32" x14ac:dyDescent="0.25">
      <c r="A1030" s="1">
        <v>44229</v>
      </c>
      <c r="B1030" s="3">
        <v>200.94000199999999</v>
      </c>
      <c r="C1030" s="5">
        <v>48.959999000000003</v>
      </c>
      <c r="D1030" s="3">
        <v>133.61000100000001</v>
      </c>
      <c r="E1030" s="3">
        <v>1919.119995</v>
      </c>
      <c r="F1030" s="6">
        <f t="shared" si="206"/>
        <v>2.6041697835818889E-2</v>
      </c>
      <c r="G1030" s="6">
        <f t="shared" si="206"/>
        <v>9.9009694719474073E-3</v>
      </c>
      <c r="H1030" s="6">
        <f t="shared" si="206"/>
        <v>3.0782334160713631E-2</v>
      </c>
      <c r="I1030" s="6">
        <f t="shared" si="202"/>
        <v>1.3760742995811093E-2</v>
      </c>
      <c r="J1030" s="3" cm="1">
        <f t="array" ref="J1030">B1030*INDEX(AJ$3:AJ$7,2022-YEAR($A1030))/1000000</f>
        <v>114.26051333725999</v>
      </c>
      <c r="K1030" s="3" cm="1">
        <f t="array" ref="K1030">C1030*INDEX(AK$3:AK$7,2022-YEAR($A1030))/1000000</f>
        <v>210.28319570500003</v>
      </c>
      <c r="L1030" s="3" cm="1">
        <f t="array" ref="L1030">D1030*INDEX(AL$3:AL$7,2022-YEAR($A1030))/1000000</f>
        <v>411.83946708240001</v>
      </c>
      <c r="M1030" s="3" cm="1">
        <f t="array" ref="M1030">E1030*INDEX(AM$3:AM$7,2022-YEAR($A1030))/1000000</f>
        <v>1306.5675985159198</v>
      </c>
      <c r="N1030" s="3"/>
      <c r="O1030" s="8">
        <v>44229</v>
      </c>
      <c r="P1030" s="7">
        <f t="shared" si="207"/>
        <v>1626228.6999183109</v>
      </c>
      <c r="Q1030" s="7">
        <f t="shared" si="203"/>
        <v>1658882.7395670342</v>
      </c>
      <c r="R1030" s="6">
        <f t="shared" si="204"/>
        <v>1.467312649653052E-2</v>
      </c>
      <c r="S1030" s="9">
        <f t="shared" si="208"/>
        <v>0</v>
      </c>
      <c r="T1030" s="7">
        <f t="shared" si="209"/>
        <v>404082.45778445696</v>
      </c>
      <c r="U1030" s="7">
        <f t="shared" si="210"/>
        <v>403424.03917995613</v>
      </c>
      <c r="V1030" s="7">
        <f t="shared" si="211"/>
        <v>403636.26407198492</v>
      </c>
      <c r="W1030" s="7">
        <f t="shared" si="212"/>
        <v>415085.93888191297</v>
      </c>
      <c r="X1030" s="7">
        <f t="shared" si="213"/>
        <v>414605.45105083479</v>
      </c>
      <c r="Y1030" s="7">
        <f t="shared" si="213"/>
        <v>407418.32827612653</v>
      </c>
      <c r="Z1030" s="7">
        <f t="shared" si="213"/>
        <v>416061.13043203083</v>
      </c>
      <c r="AA1030" s="7">
        <f t="shared" si="213"/>
        <v>420797.82980804192</v>
      </c>
      <c r="AB1030" s="7" cm="1">
        <f t="array" ref="AB1030">SUM(ABS(T1030:W1030-X1029:AA1029))</f>
        <v>0</v>
      </c>
      <c r="AC1030" s="6">
        <f t="shared" si="214"/>
        <v>0.24993053527041106</v>
      </c>
      <c r="AD1030" s="6">
        <f t="shared" si="214"/>
        <v>0.24559802724963073</v>
      </c>
      <c r="AE1030" s="6">
        <f t="shared" si="214"/>
        <v>0.25080804116427308</v>
      </c>
      <c r="AF1030" s="6">
        <f t="shared" si="205"/>
        <v>0.25366339631568502</v>
      </c>
    </row>
    <row r="1031" spans="1:32" x14ac:dyDescent="0.25">
      <c r="A1031" s="1">
        <v>44230</v>
      </c>
      <c r="B1031" s="3">
        <v>207.38999899999999</v>
      </c>
      <c r="C1031" s="5">
        <v>48.77</v>
      </c>
      <c r="D1031" s="3">
        <v>135.13999899999999</v>
      </c>
      <c r="E1031" s="3">
        <v>2058.8798830000001</v>
      </c>
      <c r="F1031" s="6">
        <f t="shared" si="206"/>
        <v>3.2099118820552164E-2</v>
      </c>
      <c r="G1031" s="6">
        <f t="shared" si="206"/>
        <v>-3.8806986086744599E-3</v>
      </c>
      <c r="H1031" s="6">
        <f t="shared" si="206"/>
        <v>1.1451223625093654E-2</v>
      </c>
      <c r="I1031" s="6">
        <f t="shared" si="202"/>
        <v>7.2824986641859324E-2</v>
      </c>
      <c r="J1031" s="3" cm="1">
        <f t="array" ref="J1031">B1031*INDEX(AJ$3:AJ$7,2022-YEAR($A1031))/1000000</f>
        <v>117.92817513137</v>
      </c>
      <c r="K1031" s="3" cm="1">
        <f t="array" ref="K1031">C1031*INDEX(AK$3:AK$7,2022-YEAR($A1031))/1000000</f>
        <v>209.46715</v>
      </c>
      <c r="L1031" s="3" cm="1">
        <f t="array" ref="L1031">D1031*INDEX(AL$3:AL$7,2022-YEAR($A1031))/1000000</f>
        <v>416.55553291759998</v>
      </c>
      <c r="M1031" s="3" cm="1">
        <f t="array" ref="M1031">E1031*INDEX(AM$3:AM$7,2022-YEAR($A1031))/1000000</f>
        <v>1401.7183664245281</v>
      </c>
      <c r="N1031" s="3"/>
      <c r="O1031" s="8">
        <v>44230</v>
      </c>
      <c r="P1031" s="7">
        <f t="shared" si="207"/>
        <v>1658882.7395670342</v>
      </c>
      <c r="Q1031" s="7">
        <f t="shared" si="203"/>
        <v>1706019.1468452541</v>
      </c>
      <c r="R1031" s="6">
        <f t="shared" si="204"/>
        <v>2.0079610973759987E-2</v>
      </c>
      <c r="S1031" s="9">
        <f t="shared" si="208"/>
        <v>0</v>
      </c>
      <c r="T1031" s="7">
        <f t="shared" si="209"/>
        <v>414605.45105083479</v>
      </c>
      <c r="U1031" s="7">
        <f t="shared" si="210"/>
        <v>407418.32827612653</v>
      </c>
      <c r="V1031" s="7">
        <f t="shared" si="211"/>
        <v>416061.13043203083</v>
      </c>
      <c r="W1031" s="7">
        <f t="shared" si="212"/>
        <v>420797.82980804192</v>
      </c>
      <c r="X1031" s="7">
        <f t="shared" si="213"/>
        <v>427913.92068776418</v>
      </c>
      <c r="Y1031" s="7">
        <f t="shared" si="213"/>
        <v>405837.26053643692</v>
      </c>
      <c r="Z1031" s="7">
        <f t="shared" si="213"/>
        <v>420825.53947831719</v>
      </c>
      <c r="AA1031" s="7">
        <f t="shared" si="213"/>
        <v>451442.42614273593</v>
      </c>
      <c r="AB1031" s="7" cm="1">
        <f t="array" ref="AB1031">SUM(ABS(T1031:W1031-X1030:AA1030))</f>
        <v>0</v>
      </c>
      <c r="AC1031" s="6">
        <f t="shared" si="214"/>
        <v>0.25082597782038757</v>
      </c>
      <c r="AD1031" s="6">
        <f t="shared" si="214"/>
        <v>0.23788552507567415</v>
      </c>
      <c r="AE1031" s="6">
        <f t="shared" si="214"/>
        <v>0.24667105305148637</v>
      </c>
      <c r="AF1031" s="6">
        <f t="shared" si="205"/>
        <v>0.26461744405245202</v>
      </c>
    </row>
    <row r="1032" spans="1:32" x14ac:dyDescent="0.25">
      <c r="A1032" s="1">
        <v>44231</v>
      </c>
      <c r="B1032" s="3">
        <v>210.63999899999999</v>
      </c>
      <c r="C1032" s="5">
        <v>49.009998000000003</v>
      </c>
      <c r="D1032" s="3">
        <v>138.25</v>
      </c>
      <c r="E1032" s="3">
        <v>2053.6298830000001</v>
      </c>
      <c r="F1032" s="6">
        <f t="shared" si="206"/>
        <v>1.5670958173831684E-2</v>
      </c>
      <c r="G1032" s="6">
        <f t="shared" si="206"/>
        <v>4.9210170186591018E-3</v>
      </c>
      <c r="H1032" s="6">
        <f t="shared" si="206"/>
        <v>2.30131790958501E-2</v>
      </c>
      <c r="I1032" s="6">
        <f t="shared" si="202"/>
        <v>-2.5499302039660998E-3</v>
      </c>
      <c r="J1032" s="3" cm="1">
        <f t="array" ref="J1032">B1032*INDEX(AJ$3:AJ$7,2022-YEAR($A1032))/1000000</f>
        <v>119.77622263136999</v>
      </c>
      <c r="K1032" s="3" cm="1">
        <f t="array" ref="K1032">C1032*INDEX(AK$3:AK$7,2022-YEAR($A1032))/1000000</f>
        <v>210.49794141000004</v>
      </c>
      <c r="L1032" s="3" cm="1">
        <f t="array" ref="L1032">D1032*INDEX(AL$3:AL$7,2022-YEAR($A1032))/1000000</f>
        <v>426.14179999999999</v>
      </c>
      <c r="M1032" s="3" cm="1">
        <f t="array" ref="M1032">E1032*INDEX(AM$3:AM$7,2022-YEAR($A1032))/1000000</f>
        <v>1398.1440824245281</v>
      </c>
      <c r="N1032" s="3"/>
      <c r="O1032" s="8">
        <v>44231</v>
      </c>
      <c r="P1032" s="7">
        <f t="shared" si="207"/>
        <v>1706019.1468452541</v>
      </c>
      <c r="Q1032" s="7">
        <f t="shared" si="203"/>
        <v>1723255.4868946075</v>
      </c>
      <c r="R1032" s="6">
        <f t="shared" si="204"/>
        <v>2.841455044045027E-2</v>
      </c>
      <c r="S1032" s="9">
        <f t="shared" si="208"/>
        <v>0</v>
      </c>
      <c r="T1032" s="7">
        <f t="shared" si="209"/>
        <v>427913.92068776418</v>
      </c>
      <c r="U1032" s="7">
        <f t="shared" si="210"/>
        <v>405837.26053643692</v>
      </c>
      <c r="V1032" s="7">
        <f t="shared" si="211"/>
        <v>420825.53947831719</v>
      </c>
      <c r="W1032" s="7">
        <f t="shared" si="212"/>
        <v>451442.42614273593</v>
      </c>
      <c r="X1032" s="7">
        <f t="shared" si="213"/>
        <v>434619.74184086249</v>
      </c>
      <c r="Y1032" s="7">
        <f t="shared" si="213"/>
        <v>407834.39260234265</v>
      </c>
      <c r="Z1032" s="7">
        <f t="shared" si="213"/>
        <v>430510.07298643945</v>
      </c>
      <c r="AA1032" s="7">
        <f t="shared" si="213"/>
        <v>450291.27946496283</v>
      </c>
      <c r="AB1032" s="7" cm="1">
        <f t="array" ref="AB1032">SUM(ABS(T1032:W1032-X1031:AA1031))</f>
        <v>0</v>
      </c>
      <c r="AC1032" s="6">
        <f t="shared" si="214"/>
        <v>0.25220853503508583</v>
      </c>
      <c r="AD1032" s="6">
        <f t="shared" si="214"/>
        <v>0.23666507706137097</v>
      </c>
      <c r="AE1032" s="6">
        <f t="shared" si="214"/>
        <v>0.24982370650230171</v>
      </c>
      <c r="AF1032" s="6">
        <f t="shared" si="205"/>
        <v>0.26130268140124147</v>
      </c>
    </row>
    <row r="1033" spans="1:32" x14ac:dyDescent="0.25">
      <c r="A1033" s="1">
        <v>44232</v>
      </c>
      <c r="B1033" s="3">
        <v>207.929993</v>
      </c>
      <c r="C1033" s="5">
        <v>49.650002000000001</v>
      </c>
      <c r="D1033" s="3">
        <v>137.979996</v>
      </c>
      <c r="E1033" s="3">
        <v>2088.830078</v>
      </c>
      <c r="F1033" s="6">
        <f t="shared" si="206"/>
        <v>-1.2865581147291971E-2</v>
      </c>
      <c r="G1033" s="6">
        <f t="shared" si="206"/>
        <v>1.3058641626551237E-2</v>
      </c>
      <c r="H1033" s="6">
        <f t="shared" si="206"/>
        <v>-1.9530126582278928E-3</v>
      </c>
      <c r="I1033" s="6">
        <f t="shared" si="202"/>
        <v>1.714047662209639E-2</v>
      </c>
      <c r="J1033" s="3" cm="1">
        <f t="array" ref="J1033">B1033*INDEX(AJ$3:AJ$7,2022-YEAR($A1033))/1000000</f>
        <v>118.23523191958999</v>
      </c>
      <c r="K1033" s="3" cm="1">
        <f t="array" ref="K1033">C1033*INDEX(AK$3:AK$7,2022-YEAR($A1033))/1000000</f>
        <v>213.24675859000001</v>
      </c>
      <c r="L1033" s="3" cm="1">
        <f t="array" ref="L1033">D1033*INDEX(AL$3:AL$7,2022-YEAR($A1033))/1000000</f>
        <v>425.3095396704</v>
      </c>
      <c r="M1033" s="3" cm="1">
        <f t="array" ref="M1033">E1033*INDEX(AM$3:AM$7,2022-YEAR($A1033))/1000000</f>
        <v>1422.1089383836479</v>
      </c>
      <c r="N1033" s="3"/>
      <c r="O1033" s="8">
        <v>44232</v>
      </c>
      <c r="P1033" s="7">
        <f t="shared" si="207"/>
        <v>1723255.4868946075</v>
      </c>
      <c r="Q1033" s="7">
        <f t="shared" si="203"/>
        <v>1729867.0300404809</v>
      </c>
      <c r="R1033" s="6">
        <f t="shared" si="204"/>
        <v>1.0103251233273935E-2</v>
      </c>
      <c r="S1033" s="9">
        <f t="shared" si="208"/>
        <v>0</v>
      </c>
      <c r="T1033" s="7">
        <f t="shared" si="209"/>
        <v>434619.74184086249</v>
      </c>
      <c r="U1033" s="7">
        <f t="shared" si="210"/>
        <v>407834.39260234265</v>
      </c>
      <c r="V1033" s="7">
        <f t="shared" si="211"/>
        <v>430510.07298643945</v>
      </c>
      <c r="W1033" s="7">
        <f t="shared" si="212"/>
        <v>450291.27946496283</v>
      </c>
      <c r="X1033" s="7">
        <f t="shared" si="213"/>
        <v>429028.10628399375</v>
      </c>
      <c r="Y1033" s="7">
        <f t="shared" si="213"/>
        <v>413160.15577831893</v>
      </c>
      <c r="Z1033" s="7">
        <f t="shared" si="213"/>
        <v>429669.28136440233</v>
      </c>
      <c r="AA1033" s="7">
        <f t="shared" si="213"/>
        <v>458009.48661376588</v>
      </c>
      <c r="AB1033" s="7" cm="1">
        <f t="array" ref="AB1033">SUM(ABS(T1033:W1033-X1032:AA1032))</f>
        <v>0</v>
      </c>
      <c r="AC1033" s="6">
        <f t="shared" si="214"/>
        <v>0.24801218754597223</v>
      </c>
      <c r="AD1033" s="6">
        <f t="shared" si="214"/>
        <v>0.23883925677723941</v>
      </c>
      <c r="AE1033" s="6">
        <f t="shared" si="214"/>
        <v>0.24838283746835013</v>
      </c>
      <c r="AF1033" s="6">
        <f t="shared" si="205"/>
        <v>0.26476571820843819</v>
      </c>
    </row>
    <row r="1034" spans="1:32" x14ac:dyDescent="0.25">
      <c r="A1034" s="1">
        <v>44235</v>
      </c>
      <c r="B1034" s="3">
        <v>211.949997</v>
      </c>
      <c r="C1034" s="5">
        <v>49.919998</v>
      </c>
      <c r="D1034" s="3">
        <v>140.13999899999999</v>
      </c>
      <c r="E1034" s="3">
        <v>2084.5200199999999</v>
      </c>
      <c r="F1034" s="6">
        <f t="shared" si="206"/>
        <v>1.9333449407657133E-2</v>
      </c>
      <c r="G1034" s="6">
        <f t="shared" si="206"/>
        <v>5.4379856822563966E-3</v>
      </c>
      <c r="H1034" s="6">
        <f t="shared" si="206"/>
        <v>1.5654464868950946E-2</v>
      </c>
      <c r="I1034" s="6">
        <f t="shared" si="202"/>
        <v>-2.0633837311108127E-3</v>
      </c>
      <c r="J1034" s="3" cm="1">
        <f t="array" ref="J1034">B1034*INDEX(AJ$3:AJ$7,2022-YEAR($A1034))/1000000</f>
        <v>120.52112679411</v>
      </c>
      <c r="K1034" s="3" cm="1">
        <f t="array" ref="K1034">C1034*INDEX(AK$3:AK$7,2022-YEAR($A1034))/1000000</f>
        <v>214.40639141</v>
      </c>
      <c r="L1034" s="3" cm="1">
        <f t="array" ref="L1034">D1034*INDEX(AL$3:AL$7,2022-YEAR($A1034))/1000000</f>
        <v>431.96753291759995</v>
      </c>
      <c r="M1034" s="3" cm="1">
        <f t="array" ref="M1034">E1034*INDEX(AM$3:AM$7,2022-YEAR($A1034))/1000000</f>
        <v>1419.17458193632</v>
      </c>
      <c r="N1034" s="3"/>
      <c r="O1034" s="8">
        <v>44235</v>
      </c>
      <c r="P1034" s="7">
        <f t="shared" si="207"/>
        <v>1729867.0300404809</v>
      </c>
      <c r="Q1034" s="7">
        <f t="shared" si="203"/>
        <v>1746189.5755864</v>
      </c>
      <c r="R1034" s="6">
        <f t="shared" si="204"/>
        <v>3.8366586940556946E-3</v>
      </c>
      <c r="S1034" s="9">
        <f t="shared" si="208"/>
        <v>0</v>
      </c>
      <c r="T1034" s="7">
        <f t="shared" si="209"/>
        <v>429028.10628399375</v>
      </c>
      <c r="U1034" s="7">
        <f t="shared" si="210"/>
        <v>413160.15577831893</v>
      </c>
      <c r="V1034" s="7">
        <f t="shared" si="211"/>
        <v>429669.28136440233</v>
      </c>
      <c r="W1034" s="7">
        <f t="shared" si="212"/>
        <v>458009.48661376588</v>
      </c>
      <c r="X1034" s="7">
        <f t="shared" si="213"/>
        <v>437322.69947129826</v>
      </c>
      <c r="Y1034" s="7">
        <f t="shared" si="213"/>
        <v>415406.91478992027</v>
      </c>
      <c r="Z1034" s="7">
        <f t="shared" si="213"/>
        <v>436395.52403478877</v>
      </c>
      <c r="AA1034" s="7">
        <f t="shared" si="213"/>
        <v>457064.43729039264</v>
      </c>
      <c r="AB1034" s="7" cm="1">
        <f t="array" ref="AB1034">SUM(ABS(T1034:W1034-X1033:AA1033))</f>
        <v>0</v>
      </c>
      <c r="AC1034" s="6">
        <f t="shared" si="214"/>
        <v>0.25044399851284066</v>
      </c>
      <c r="AD1034" s="6">
        <f t="shared" si="214"/>
        <v>0.23789336541561909</v>
      </c>
      <c r="AE1034" s="6">
        <f t="shared" si="214"/>
        <v>0.24991302784993422</v>
      </c>
      <c r="AF1034" s="6">
        <f t="shared" si="205"/>
        <v>0.26174960822160598</v>
      </c>
    </row>
    <row r="1035" spans="1:32" x14ac:dyDescent="0.25">
      <c r="A1035" s="1">
        <v>44236</v>
      </c>
      <c r="B1035" s="3">
        <v>215.11999499999999</v>
      </c>
      <c r="C1035" s="5">
        <v>49.700001</v>
      </c>
      <c r="D1035" s="3">
        <v>139.58000200000001</v>
      </c>
      <c r="E1035" s="3">
        <v>2075.389893</v>
      </c>
      <c r="F1035" s="6">
        <f t="shared" si="206"/>
        <v>1.4956348407025422E-2</v>
      </c>
      <c r="G1035" s="6">
        <f t="shared" si="206"/>
        <v>-4.4069913624595891E-3</v>
      </c>
      <c r="H1035" s="6">
        <f t="shared" si="206"/>
        <v>-3.9959826173537882E-3</v>
      </c>
      <c r="I1035" s="6">
        <f t="shared" si="202"/>
        <v>-4.3799660892678283E-3</v>
      </c>
      <c r="J1035" s="3" cm="1">
        <f t="array" ref="J1035">B1035*INDEX(AJ$3:AJ$7,2022-YEAR($A1035))/1000000</f>
        <v>122.32368275684999</v>
      </c>
      <c r="K1035" s="3" cm="1">
        <f t="array" ref="K1035">C1035*INDEX(AK$3:AK$7,2022-YEAR($A1035))/1000000</f>
        <v>213.461504295</v>
      </c>
      <c r="L1035" s="3" cm="1">
        <f t="array" ref="L1035">D1035*INDEX(AL$3:AL$7,2022-YEAR($A1035))/1000000</f>
        <v>430.24139816480005</v>
      </c>
      <c r="M1035" s="3" cm="1">
        <f t="array" ref="M1035">E1035*INDEX(AM$3:AM$7,2022-YEAR($A1035))/1000000</f>
        <v>1412.9586453926881</v>
      </c>
      <c r="N1035" s="3"/>
      <c r="O1035" s="8">
        <v>44236</v>
      </c>
      <c r="P1035" s="7">
        <f t="shared" si="207"/>
        <v>1746189.5755864</v>
      </c>
      <c r="Q1035" s="7">
        <f t="shared" si="203"/>
        <v>1747153.8758963323</v>
      </c>
      <c r="R1035" s="6">
        <f t="shared" si="204"/>
        <v>9.4357226668093652E-3</v>
      </c>
      <c r="S1035" s="9">
        <f t="shared" si="208"/>
        <v>0</v>
      </c>
      <c r="T1035" s="7">
        <f t="shared" si="209"/>
        <v>437322.69947129826</v>
      </c>
      <c r="U1035" s="7">
        <f t="shared" si="210"/>
        <v>415406.91478992027</v>
      </c>
      <c r="V1035" s="7">
        <f t="shared" si="211"/>
        <v>436395.52403478877</v>
      </c>
      <c r="W1035" s="7">
        <f t="shared" si="212"/>
        <v>457064.43729039264</v>
      </c>
      <c r="X1035" s="7">
        <f t="shared" si="213"/>
        <v>443863.45013089181</v>
      </c>
      <c r="Y1035" s="7">
        <f t="shared" si="213"/>
        <v>413576.22010453511</v>
      </c>
      <c r="Z1035" s="7">
        <f t="shared" si="213"/>
        <v>434651.69510645478</v>
      </c>
      <c r="AA1035" s="7">
        <f t="shared" si="213"/>
        <v>455062.51055445045</v>
      </c>
      <c r="AB1035" s="7" cm="1">
        <f t="array" ref="AB1035">SUM(ABS(T1035:W1035-X1034:AA1034))</f>
        <v>0</v>
      </c>
      <c r="AC1035" s="6">
        <f t="shared" si="214"/>
        <v>0.25404943219622206</v>
      </c>
      <c r="AD1035" s="6">
        <f t="shared" si="214"/>
        <v>0.23671425042191002</v>
      </c>
      <c r="AE1035" s="6">
        <f t="shared" si="214"/>
        <v>0.24877699732284195</v>
      </c>
      <c r="AF1035" s="6">
        <f t="shared" si="205"/>
        <v>0.26045932005902589</v>
      </c>
    </row>
    <row r="1036" spans="1:32" x14ac:dyDescent="0.25">
      <c r="A1036" s="1">
        <v>44237</v>
      </c>
      <c r="B1036" s="3">
        <v>211.91999799999999</v>
      </c>
      <c r="C1036" s="5">
        <v>49.599997999999999</v>
      </c>
      <c r="D1036" s="3">
        <v>139.66000399999999</v>
      </c>
      <c r="E1036" s="3">
        <v>2086.4799800000001</v>
      </c>
      <c r="F1036" s="6">
        <f t="shared" si="206"/>
        <v>-1.4875404771183653E-2</v>
      </c>
      <c r="G1036" s="6">
        <f t="shared" si="206"/>
        <v>-2.0121327562950819E-3</v>
      </c>
      <c r="H1036" s="6">
        <f t="shared" si="206"/>
        <v>5.7316233596260702E-4</v>
      </c>
      <c r="I1036" s="6">
        <f t="shared" si="202"/>
        <v>5.3436161741970967E-3</v>
      </c>
      <c r="J1036" s="3" cm="1">
        <f t="array" ref="J1036">B1036*INDEX(AJ$3:AJ$7,2022-YEAR($A1036))/1000000</f>
        <v>120.50406846273999</v>
      </c>
      <c r="K1036" s="3" cm="1">
        <f t="array" ref="K1036">C1036*INDEX(AK$3:AK$7,2022-YEAR($A1036))/1000000</f>
        <v>213.03199140999999</v>
      </c>
      <c r="L1036" s="3" cm="1">
        <f t="array" ref="L1036">D1036*INDEX(AL$3:AL$7,2022-YEAR($A1036))/1000000</f>
        <v>430.48799632959998</v>
      </c>
      <c r="M1036" s="3" cm="1">
        <f t="array" ref="M1036">E1036*INDEX(AM$3:AM$7,2022-YEAR($A1036))/1000000</f>
        <v>1420.50895406368</v>
      </c>
      <c r="N1036" s="3"/>
      <c r="O1036" s="8">
        <v>44237</v>
      </c>
      <c r="P1036" s="7">
        <f t="shared" si="207"/>
        <v>1747153.8758963323</v>
      </c>
      <c r="Q1036" s="7">
        <f t="shared" si="203"/>
        <v>1742399.8625253707</v>
      </c>
      <c r="R1036" s="6">
        <f t="shared" si="204"/>
        <v>5.5223116860525501E-4</v>
      </c>
      <c r="S1036" s="9">
        <f t="shared" si="208"/>
        <v>0</v>
      </c>
      <c r="T1036" s="7">
        <f t="shared" si="209"/>
        <v>443863.45013089181</v>
      </c>
      <c r="U1036" s="7">
        <f t="shared" si="210"/>
        <v>413576.22010453511</v>
      </c>
      <c r="V1036" s="7">
        <f t="shared" si="211"/>
        <v>434651.69510645478</v>
      </c>
      <c r="W1036" s="7">
        <f t="shared" si="212"/>
        <v>455062.51055445045</v>
      </c>
      <c r="X1036" s="7">
        <f t="shared" si="213"/>
        <v>437260.80164706073</v>
      </c>
      <c r="Y1036" s="7">
        <f t="shared" si="213"/>
        <v>412744.04984483804</v>
      </c>
      <c r="Z1036" s="7">
        <f t="shared" si="213"/>
        <v>434900.82108735206</v>
      </c>
      <c r="AA1036" s="7">
        <f t="shared" si="213"/>
        <v>457494.18994611996</v>
      </c>
      <c r="AB1036" s="7" cm="1">
        <f t="array" ref="AB1036">SUM(ABS(T1036:W1036-X1035:AA1035))</f>
        <v>0</v>
      </c>
      <c r="AC1036" s="6">
        <f t="shared" si="214"/>
        <v>0.25095318878946127</v>
      </c>
      <c r="AD1036" s="6">
        <f t="shared" si="214"/>
        <v>0.23688250827030133</v>
      </c>
      <c r="AE1036" s="6">
        <f t="shared" si="214"/>
        <v>0.24959874621260741</v>
      </c>
      <c r="AF1036" s="6">
        <f t="shared" si="205"/>
        <v>0.26256555672763005</v>
      </c>
    </row>
    <row r="1037" spans="1:32" x14ac:dyDescent="0.25">
      <c r="A1037" s="1">
        <v>44238</v>
      </c>
      <c r="B1037" s="3">
        <v>210.66000399999999</v>
      </c>
      <c r="C1037" s="5">
        <v>50.299999</v>
      </c>
      <c r="D1037" s="3">
        <v>139.270004</v>
      </c>
      <c r="E1037" s="3">
        <v>2088.75</v>
      </c>
      <c r="F1037" s="6">
        <f t="shared" si="206"/>
        <v>-5.9456116076407328E-3</v>
      </c>
      <c r="G1037" s="6">
        <f t="shared" si="206"/>
        <v>1.4112923956166368E-2</v>
      </c>
      <c r="H1037" s="6">
        <f t="shared" si="206"/>
        <v>-2.7924959818845796E-3</v>
      </c>
      <c r="I1037" s="6">
        <f t="shared" si="202"/>
        <v>1.0879663460754418E-3</v>
      </c>
      <c r="J1037" s="3" cm="1">
        <f t="array" ref="J1037">B1037*INDEX(AJ$3:AJ$7,2022-YEAR($A1037))/1000000</f>
        <v>119.78759807451999</v>
      </c>
      <c r="K1037" s="3" cm="1">
        <f t="array" ref="K1037">C1037*INDEX(AK$3:AK$7,2022-YEAR($A1037))/1000000</f>
        <v>216.038495705</v>
      </c>
      <c r="L1037" s="3" cm="1">
        <f t="array" ref="L1037">D1037*INDEX(AL$3:AL$7,2022-YEAR($A1037))/1000000</f>
        <v>429.28586032959998</v>
      </c>
      <c r="M1037" s="3" cm="1">
        <f t="array" ref="M1037">E1037*INDEX(AM$3:AM$7,2022-YEAR($A1037))/1000000</f>
        <v>1422.0544199999999</v>
      </c>
      <c r="N1037" s="3"/>
      <c r="O1037" s="8">
        <v>44238</v>
      </c>
      <c r="P1037" s="7">
        <f t="shared" si="207"/>
        <v>1742399.8625253707</v>
      </c>
      <c r="Q1037" s="7">
        <f t="shared" si="203"/>
        <v>1744908.3845031336</v>
      </c>
      <c r="R1037" s="6">
        <f t="shared" si="204"/>
        <v>-2.7210043926569893E-3</v>
      </c>
      <c r="S1037" s="9">
        <f t="shared" si="208"/>
        <v>0</v>
      </c>
      <c r="T1037" s="7">
        <f t="shared" si="209"/>
        <v>437260.80164706073</v>
      </c>
      <c r="U1037" s="7">
        <f t="shared" si="210"/>
        <v>412744.04984483804</v>
      </c>
      <c r="V1037" s="7">
        <f t="shared" si="211"/>
        <v>434900.82108735206</v>
      </c>
      <c r="W1037" s="7">
        <f t="shared" si="212"/>
        <v>457494.18994611996</v>
      </c>
      <c r="X1037" s="7">
        <f t="shared" si="213"/>
        <v>434661.01874922169</v>
      </c>
      <c r="Y1037" s="7">
        <f t="shared" si="213"/>
        <v>418569.07523365837</v>
      </c>
      <c r="Z1037" s="7">
        <f t="shared" si="213"/>
        <v>433686.3622919473</v>
      </c>
      <c r="AA1037" s="7">
        <f t="shared" si="213"/>
        <v>457991.92822830629</v>
      </c>
      <c r="AB1037" s="7" cm="1">
        <f t="array" ref="AB1037">SUM(ABS(T1037:W1037-X1036:AA1036))</f>
        <v>0</v>
      </c>
      <c r="AC1037" s="6">
        <f t="shared" si="214"/>
        <v>0.24910248733373605</v>
      </c>
      <c r="AD1037" s="6">
        <f t="shared" si="214"/>
        <v>0.23988025901591781</v>
      </c>
      <c r="AE1037" s="6">
        <f t="shared" si="214"/>
        <v>0.24854391562536987</v>
      </c>
      <c r="AF1037" s="6">
        <f t="shared" si="205"/>
        <v>0.2624733380249763</v>
      </c>
    </row>
    <row r="1038" spans="1:32" x14ac:dyDescent="0.25">
      <c r="A1038" s="1">
        <v>44239</v>
      </c>
      <c r="B1038" s="3">
        <v>210.979996</v>
      </c>
      <c r="C1038" s="5">
        <v>50.689999</v>
      </c>
      <c r="D1038" s="3">
        <v>141.25</v>
      </c>
      <c r="E1038" s="3">
        <v>2095.030029</v>
      </c>
      <c r="F1038" s="6">
        <f t="shared" si="206"/>
        <v>1.5189974077851609E-3</v>
      </c>
      <c r="G1038" s="6">
        <f t="shared" si="206"/>
        <v>7.7534792793931828E-3</v>
      </c>
      <c r="H1038" s="6">
        <f t="shared" si="206"/>
        <v>1.4216959453810407E-2</v>
      </c>
      <c r="I1038" s="6">
        <f t="shared" si="202"/>
        <v>3.0065967684020922E-3</v>
      </c>
      <c r="J1038" s="3" cm="1">
        <f t="array" ref="J1038">B1038*INDEX(AJ$3:AJ$7,2022-YEAR($A1038))/1000000</f>
        <v>119.96955512548</v>
      </c>
      <c r="K1038" s="3" cm="1">
        <f t="array" ref="K1038">C1038*INDEX(AK$3:AK$7,2022-YEAR($A1038))/1000000</f>
        <v>217.713545705</v>
      </c>
      <c r="L1038" s="3" cm="1">
        <f t="array" ref="L1038">D1038*INDEX(AL$3:AL$7,2022-YEAR($A1038))/1000000</f>
        <v>435.38900000000001</v>
      </c>
      <c r="M1038" s="3" cm="1">
        <f t="array" ref="M1038">E1038*INDEX(AM$3:AM$7,2022-YEAR($A1038))/1000000</f>
        <v>1426.3299642236641</v>
      </c>
      <c r="N1038" s="3"/>
      <c r="O1038" s="8">
        <v>44239</v>
      </c>
      <c r="P1038" s="7">
        <f t="shared" si="207"/>
        <v>1744908.3845031336</v>
      </c>
      <c r="Q1038" s="7">
        <f t="shared" si="203"/>
        <v>1756356.6985954386</v>
      </c>
      <c r="R1038" s="6">
        <f t="shared" si="204"/>
        <v>1.4396936269998051E-3</v>
      </c>
      <c r="S1038" s="9">
        <f t="shared" si="208"/>
        <v>0</v>
      </c>
      <c r="T1038" s="7">
        <f t="shared" si="209"/>
        <v>434661.01874922169</v>
      </c>
      <c r="U1038" s="7">
        <f t="shared" si="210"/>
        <v>418569.07523365837</v>
      </c>
      <c r="V1038" s="7">
        <f t="shared" si="211"/>
        <v>433686.3622919473</v>
      </c>
      <c r="W1038" s="7">
        <f t="shared" si="212"/>
        <v>457991.92822830629</v>
      </c>
      <c r="X1038" s="7">
        <f t="shared" si="213"/>
        <v>435321.26770996704</v>
      </c>
      <c r="Y1038" s="7">
        <f t="shared" si="213"/>
        <v>421814.44188547728</v>
      </c>
      <c r="Z1038" s="7">
        <f t="shared" si="213"/>
        <v>439852.06372032239</v>
      </c>
      <c r="AA1038" s="7">
        <f t="shared" si="213"/>
        <v>459368.92527967179</v>
      </c>
      <c r="AB1038" s="7" cm="1">
        <f t="array" ref="AB1038">SUM(ABS(T1038:W1038-X1037:AA1037))</f>
        <v>0</v>
      </c>
      <c r="AC1038" s="6">
        <f t="shared" si="214"/>
        <v>0.24785470289611114</v>
      </c>
      <c r="AD1038" s="6">
        <f t="shared" si="214"/>
        <v>0.2401644507763161</v>
      </c>
      <c r="AE1038" s="6">
        <f t="shared" si="214"/>
        <v>0.25043435884753523</v>
      </c>
      <c r="AF1038" s="6">
        <f t="shared" si="205"/>
        <v>0.26154648748003745</v>
      </c>
    </row>
    <row r="1039" spans="1:32" x14ac:dyDescent="0.25">
      <c r="A1039" s="1">
        <v>44243</v>
      </c>
      <c r="B1039" s="3">
        <v>217.179993</v>
      </c>
      <c r="C1039" s="5">
        <v>50.27</v>
      </c>
      <c r="D1039" s="3">
        <v>144.64999399999999</v>
      </c>
      <c r="E1039" s="3">
        <v>2110.6999510000001</v>
      </c>
      <c r="F1039" s="6">
        <f t="shared" si="206"/>
        <v>2.9386658060226667E-2</v>
      </c>
      <c r="G1039" s="6">
        <f t="shared" si="206"/>
        <v>-8.2856383563945091E-3</v>
      </c>
      <c r="H1039" s="6">
        <f t="shared" si="206"/>
        <v>2.4070753982300852E-2</v>
      </c>
      <c r="I1039" s="6">
        <f t="shared" si="202"/>
        <v>7.4795691627769223E-3</v>
      </c>
      <c r="J1039" s="3" cm="1">
        <f t="array" ref="J1039">B1039*INDEX(AJ$3:AJ$7,2022-YEAR($A1039))/1000000</f>
        <v>123.49505941958999</v>
      </c>
      <c r="K1039" s="3" cm="1">
        <f t="array" ref="K1039">C1039*INDEX(AK$3:AK$7,2022-YEAR($A1039))/1000000</f>
        <v>215.90965</v>
      </c>
      <c r="L1039" s="3" cm="1">
        <f t="array" ref="L1039">D1039*INDEX(AL$3:AL$7,2022-YEAR($A1039))/1000000</f>
        <v>445.8691415056</v>
      </c>
      <c r="M1039" s="3" cm="1">
        <f t="array" ref="M1039">E1039*INDEX(AM$3:AM$7,2022-YEAR($A1039))/1000000</f>
        <v>1436.9982978400162</v>
      </c>
      <c r="N1039" s="3"/>
      <c r="O1039" s="8">
        <v>44243</v>
      </c>
      <c r="P1039" s="7">
        <f t="shared" si="207"/>
        <v>1756356.6985954386</v>
      </c>
      <c r="Q1039" s="7">
        <f t="shared" si="203"/>
        <v>1779677.7863792875</v>
      </c>
      <c r="R1039" s="6">
        <f t="shared" si="204"/>
        <v>6.5609829111830109E-3</v>
      </c>
      <c r="S1039" s="9">
        <f t="shared" si="208"/>
        <v>0</v>
      </c>
      <c r="T1039" s="7">
        <f t="shared" si="209"/>
        <v>435321.26770996704</v>
      </c>
      <c r="U1039" s="7">
        <f t="shared" si="210"/>
        <v>421814.44188547728</v>
      </c>
      <c r="V1039" s="7">
        <f t="shared" si="211"/>
        <v>439852.06372032239</v>
      </c>
      <c r="W1039" s="7">
        <f t="shared" si="212"/>
        <v>459368.92527967179</v>
      </c>
      <c r="X1039" s="7">
        <f t="shared" si="213"/>
        <v>448113.90495050425</v>
      </c>
      <c r="Y1039" s="7">
        <f t="shared" si="213"/>
        <v>418319.43996650988</v>
      </c>
      <c r="Z1039" s="7">
        <f t="shared" si="213"/>
        <v>450439.63453474158</v>
      </c>
      <c r="AA1039" s="7">
        <f t="shared" si="213"/>
        <v>462804.80692753161</v>
      </c>
      <c r="AB1039" s="7" cm="1">
        <f t="array" ref="AB1039">SUM(ABS(T1039:W1039-X1038:AA1038))</f>
        <v>0</v>
      </c>
      <c r="AC1039" s="6">
        <f t="shared" si="214"/>
        <v>0.25179496444813271</v>
      </c>
      <c r="AD1039" s="6">
        <f t="shared" si="214"/>
        <v>0.23505347044735042</v>
      </c>
      <c r="AE1039" s="6">
        <f t="shared" si="214"/>
        <v>0.25310179066242683</v>
      </c>
      <c r="AF1039" s="6">
        <f t="shared" si="205"/>
        <v>0.26004977444208993</v>
      </c>
    </row>
    <row r="1040" spans="1:32" x14ac:dyDescent="0.25">
      <c r="A1040" s="1">
        <v>44244</v>
      </c>
      <c r="B1040" s="3">
        <v>215.520004</v>
      </c>
      <c r="C1040" s="5">
        <v>50.130001</v>
      </c>
      <c r="D1040" s="3">
        <v>145.10000600000001</v>
      </c>
      <c r="E1040" s="3">
        <v>2118.6201169999999</v>
      </c>
      <c r="F1040" s="6">
        <f t="shared" si="206"/>
        <v>-7.643379010515039E-3</v>
      </c>
      <c r="G1040" s="6">
        <f t="shared" si="206"/>
        <v>-2.7849413168888892E-3</v>
      </c>
      <c r="H1040" s="6">
        <f t="shared" si="206"/>
        <v>3.1110405714915856E-3</v>
      </c>
      <c r="I1040" s="6">
        <f t="shared" si="202"/>
        <v>3.7523883943084702E-3</v>
      </c>
      <c r="J1040" s="3" cm="1">
        <f t="array" ref="J1040">B1040*INDEX(AJ$3:AJ$7,2022-YEAR($A1040))/1000000</f>
        <v>122.55113987452</v>
      </c>
      <c r="K1040" s="3" cm="1">
        <f t="array" ref="K1040">C1040*INDEX(AK$3:AK$7,2022-YEAR($A1040))/1000000</f>
        <v>215.30835429499999</v>
      </c>
      <c r="L1040" s="3" cm="1">
        <f t="array" ref="L1040">D1040*INDEX(AL$3:AL$7,2022-YEAR($A1040))/1000000</f>
        <v>447.25625849440002</v>
      </c>
      <c r="M1040" s="3" cm="1">
        <f t="array" ref="M1040">E1040*INDEX(AM$3:AM$7,2022-YEAR($A1040))/1000000</f>
        <v>1442.3904735754718</v>
      </c>
      <c r="N1040" s="3"/>
      <c r="O1040" s="8">
        <v>44244</v>
      </c>
      <c r="P1040" s="7">
        <f t="shared" si="207"/>
        <v>1779677.7863792875</v>
      </c>
      <c r="Q1040" s="7">
        <f t="shared" si="203"/>
        <v>1778225.6462362383</v>
      </c>
      <c r="R1040" s="6">
        <f t="shared" si="204"/>
        <v>1.3278104500355159E-2</v>
      </c>
      <c r="S1040" s="9">
        <f t="shared" si="208"/>
        <v>0</v>
      </c>
      <c r="T1040" s="7">
        <f t="shared" si="209"/>
        <v>448113.90495050425</v>
      </c>
      <c r="U1040" s="7">
        <f t="shared" si="210"/>
        <v>418319.43996650988</v>
      </c>
      <c r="V1040" s="7">
        <f t="shared" si="211"/>
        <v>450439.63453474158</v>
      </c>
      <c r="W1040" s="7">
        <f t="shared" si="212"/>
        <v>462804.80692753161</v>
      </c>
      <c r="X1040" s="7">
        <f t="shared" si="213"/>
        <v>444688.80053508561</v>
      </c>
      <c r="Y1040" s="7">
        <f t="shared" si="213"/>
        <v>417154.44487448927</v>
      </c>
      <c r="Z1040" s="7">
        <f t="shared" si="213"/>
        <v>451840.970512787</v>
      </c>
      <c r="AA1040" s="7">
        <f t="shared" si="213"/>
        <v>464541.43031387666</v>
      </c>
      <c r="AB1040" s="7" cm="1">
        <f t="array" ref="AB1040">SUM(ABS(T1040:W1040-X1039:AA1039))</f>
        <v>0</v>
      </c>
      <c r="AC1040" s="6">
        <f t="shared" si="214"/>
        <v>0.25007445004311252</v>
      </c>
      <c r="AD1040" s="6">
        <f t="shared" si="214"/>
        <v>0.23459027585021686</v>
      </c>
      <c r="AE1040" s="6">
        <f t="shared" si="214"/>
        <v>0.25409653238842089</v>
      </c>
      <c r="AF1040" s="6">
        <f t="shared" si="205"/>
        <v>0.2612387417182499</v>
      </c>
    </row>
    <row r="1041" spans="1:32" x14ac:dyDescent="0.25">
      <c r="A1041" s="1">
        <v>44245</v>
      </c>
      <c r="B1041" s="3">
        <v>208.479996</v>
      </c>
      <c r="C1041" s="5">
        <v>50.77</v>
      </c>
      <c r="D1041" s="3">
        <v>145.58999600000001</v>
      </c>
      <c r="E1041" s="3">
        <v>2105.8100589999999</v>
      </c>
      <c r="F1041" s="6">
        <f t="shared" si="206"/>
        <v>-3.266521839893799E-2</v>
      </c>
      <c r="G1041" s="6">
        <f t="shared" si="206"/>
        <v>1.2766786100802285E-2</v>
      </c>
      <c r="H1041" s="6">
        <f t="shared" si="206"/>
        <v>3.3769123345177565E-3</v>
      </c>
      <c r="I1041" s="6">
        <f t="shared" si="202"/>
        <v>-6.0464157293754761E-3</v>
      </c>
      <c r="J1041" s="3" cm="1">
        <f t="array" ref="J1041">B1041*INDEX(AJ$3:AJ$7,2022-YEAR($A1041))/1000000</f>
        <v>118.54798012548</v>
      </c>
      <c r="K1041" s="3" cm="1">
        <f t="array" ref="K1041">C1041*INDEX(AK$3:AK$7,2022-YEAR($A1041))/1000000</f>
        <v>218.05715000000001</v>
      </c>
      <c r="L1041" s="3" cm="1">
        <f t="array" ref="L1041">D1041*INDEX(AL$3:AL$7,2022-YEAR($A1041))/1000000</f>
        <v>448.7666036704</v>
      </c>
      <c r="M1041" s="3" cm="1">
        <f t="array" ref="M1041">E1041*INDEX(AM$3:AM$7,2022-YEAR($A1041))/1000000</f>
        <v>1433.6691811281439</v>
      </c>
      <c r="N1041" s="3"/>
      <c r="O1041" s="8">
        <v>44245</v>
      </c>
      <c r="P1041" s="7">
        <f t="shared" si="207"/>
        <v>1778225.6462362383</v>
      </c>
      <c r="Q1041" s="7">
        <f t="shared" si="203"/>
        <v>1767742.5277512784</v>
      </c>
      <c r="R1041" s="6">
        <f t="shared" si="204"/>
        <v>-8.1595677271639744E-4</v>
      </c>
      <c r="S1041" s="9">
        <f t="shared" si="208"/>
        <v>0</v>
      </c>
      <c r="T1041" s="7">
        <f t="shared" si="209"/>
        <v>444688.80053508561</v>
      </c>
      <c r="U1041" s="7">
        <f t="shared" si="210"/>
        <v>417154.44487448927</v>
      </c>
      <c r="V1041" s="7">
        <f t="shared" si="211"/>
        <v>451840.970512787</v>
      </c>
      <c r="W1041" s="7">
        <f t="shared" si="212"/>
        <v>464541.43031387666</v>
      </c>
      <c r="X1041" s="7">
        <f t="shared" si="213"/>
        <v>430162.94374604523</v>
      </c>
      <c r="Y1041" s="7">
        <f t="shared" si="213"/>
        <v>422480.16644320078</v>
      </c>
      <c r="Z1041" s="7">
        <f t="shared" si="213"/>
        <v>453366.79785935214</v>
      </c>
      <c r="AA1041" s="7">
        <f t="shared" si="213"/>
        <v>461732.61970268027</v>
      </c>
      <c r="AB1041" s="7" cm="1">
        <f t="array" ref="AB1041">SUM(ABS(T1041:W1041-X1040:AA1040))</f>
        <v>0</v>
      </c>
      <c r="AC1041" s="6">
        <f t="shared" si="214"/>
        <v>0.24334026986002863</v>
      </c>
      <c r="AD1041" s="6">
        <f t="shared" si="214"/>
        <v>0.23899417466673281</v>
      </c>
      <c r="AE1041" s="6">
        <f t="shared" si="214"/>
        <v>0.25646653330000152</v>
      </c>
      <c r="AF1041" s="6">
        <f t="shared" si="205"/>
        <v>0.26119902217323704</v>
      </c>
    </row>
    <row r="1042" spans="1:32" x14ac:dyDescent="0.25">
      <c r="A1042" s="1">
        <v>44246</v>
      </c>
      <c r="B1042" s="3">
        <v>217.470001</v>
      </c>
      <c r="C1042" s="5">
        <v>50.110000999999997</v>
      </c>
      <c r="D1042" s="3">
        <v>148.020004</v>
      </c>
      <c r="E1042" s="3">
        <v>2088.8100589999999</v>
      </c>
      <c r="F1042" s="6">
        <f t="shared" si="206"/>
        <v>4.3121667174245371E-2</v>
      </c>
      <c r="G1042" s="6">
        <f t="shared" si="206"/>
        <v>-1.2999783336616222E-2</v>
      </c>
      <c r="H1042" s="6">
        <f t="shared" si="206"/>
        <v>1.6690762186709396E-2</v>
      </c>
      <c r="I1042" s="6">
        <f t="shared" si="202"/>
        <v>-8.072902837244933E-3</v>
      </c>
      <c r="J1042" s="3" cm="1">
        <f t="array" ref="J1042">B1042*INDEX(AJ$3:AJ$7,2022-YEAR($A1042))/1000000</f>
        <v>123.65996666863001</v>
      </c>
      <c r="K1042" s="3" cm="1">
        <f t="array" ref="K1042">C1042*INDEX(AK$3:AK$7,2022-YEAR($A1042))/1000000</f>
        <v>215.22245429499998</v>
      </c>
      <c r="L1042" s="3" cm="1">
        <f t="array" ref="L1042">D1042*INDEX(AL$3:AL$7,2022-YEAR($A1042))/1000000</f>
        <v>456.25686032959999</v>
      </c>
      <c r="M1042" s="3" cm="1">
        <f t="array" ref="M1042">E1042*INDEX(AM$3:AM$7,2022-YEAR($A1042))/1000000</f>
        <v>1422.095309128144</v>
      </c>
      <c r="N1042" s="3"/>
      <c r="O1042" s="8">
        <v>44246</v>
      </c>
      <c r="P1042" s="7">
        <f t="shared" si="207"/>
        <v>1767742.5277512784</v>
      </c>
      <c r="Q1042" s="7">
        <f t="shared" si="203"/>
        <v>1784639.235245184</v>
      </c>
      <c r="R1042" s="6">
        <f t="shared" si="204"/>
        <v>-5.8952689762113986E-3</v>
      </c>
      <c r="S1042" s="9">
        <f t="shared" si="208"/>
        <v>0</v>
      </c>
      <c r="T1042" s="7">
        <f t="shared" si="209"/>
        <v>430162.94374604523</v>
      </c>
      <c r="U1042" s="7">
        <f t="shared" si="210"/>
        <v>422480.16644320078</v>
      </c>
      <c r="V1042" s="7">
        <f t="shared" si="211"/>
        <v>453366.79785935214</v>
      </c>
      <c r="W1042" s="7">
        <f t="shared" si="212"/>
        <v>461732.61970268027</v>
      </c>
      <c r="X1042" s="7">
        <f t="shared" si="213"/>
        <v>448712.28703695582</v>
      </c>
      <c r="Y1042" s="7">
        <f t="shared" si="213"/>
        <v>416988.01581542165</v>
      </c>
      <c r="Z1042" s="7">
        <f t="shared" si="213"/>
        <v>460933.83526577259</v>
      </c>
      <c r="AA1042" s="7">
        <f t="shared" si="213"/>
        <v>458005.09712703398</v>
      </c>
      <c r="AB1042" s="7" cm="1">
        <f t="array" ref="AB1042">SUM(ABS(T1042:W1042-X1041:AA1041))</f>
        <v>0</v>
      </c>
      <c r="AC1042" s="6">
        <f t="shared" si="214"/>
        <v>0.25143024885660387</v>
      </c>
      <c r="AD1042" s="6">
        <f t="shared" si="214"/>
        <v>0.23365395514132212</v>
      </c>
      <c r="AE1042" s="6">
        <f t="shared" si="214"/>
        <v>0.25827843866855638</v>
      </c>
      <c r="AF1042" s="6">
        <f t="shared" si="205"/>
        <v>0.25663735733351767</v>
      </c>
    </row>
    <row r="1043" spans="1:32" x14ac:dyDescent="0.25">
      <c r="A1043" s="1">
        <v>44249</v>
      </c>
      <c r="B1043" s="3">
        <v>212.88000500000001</v>
      </c>
      <c r="C1043" s="5">
        <v>50.630001</v>
      </c>
      <c r="D1043" s="3">
        <v>149.41000399999999</v>
      </c>
      <c r="E1043" s="3">
        <v>2054.26001</v>
      </c>
      <c r="F1043" s="6">
        <f t="shared" si="206"/>
        <v>-2.1106341007466112E-2</v>
      </c>
      <c r="G1043" s="6">
        <f t="shared" si="206"/>
        <v>1.0377170018416093E-2</v>
      </c>
      <c r="H1043" s="6">
        <f t="shared" si="206"/>
        <v>9.3906226350324307E-3</v>
      </c>
      <c r="I1043" s="6">
        <f t="shared" si="202"/>
        <v>-1.6540541276663712E-2</v>
      </c>
      <c r="J1043" s="3" cm="1">
        <f t="array" ref="J1043">B1043*INDEX(AJ$3:AJ$7,2022-YEAR($A1043))/1000000</f>
        <v>121.04995724315</v>
      </c>
      <c r="K1043" s="3" cm="1">
        <f t="array" ref="K1043">C1043*INDEX(AK$3:AK$7,2022-YEAR($A1043))/1000000</f>
        <v>217.45585429499999</v>
      </c>
      <c r="L1043" s="3" cm="1">
        <f t="array" ref="L1043">D1043*INDEX(AL$3:AL$7,2022-YEAR($A1043))/1000000</f>
        <v>460.54139632959999</v>
      </c>
      <c r="M1043" s="3" cm="1">
        <f t="array" ref="M1043">E1043*INDEX(AM$3:AM$7,2022-YEAR($A1043))/1000000</f>
        <v>1398.57308296816</v>
      </c>
      <c r="N1043" s="3"/>
      <c r="O1043" s="8">
        <v>44249</v>
      </c>
      <c r="P1043" s="7">
        <f t="shared" si="207"/>
        <v>1784639.235245184</v>
      </c>
      <c r="Q1043" s="7">
        <f t="shared" si="203"/>
        <v>1776248.5197292475</v>
      </c>
      <c r="R1043" s="6">
        <f t="shared" si="204"/>
        <v>9.5583532265866022E-3</v>
      </c>
      <c r="S1043" s="9">
        <f t="shared" si="208"/>
        <v>0</v>
      </c>
      <c r="T1043" s="7">
        <f t="shared" si="209"/>
        <v>448712.28703695582</v>
      </c>
      <c r="U1043" s="7">
        <f t="shared" si="210"/>
        <v>416988.01581542165</v>
      </c>
      <c r="V1043" s="7">
        <f t="shared" si="211"/>
        <v>460933.83526577259</v>
      </c>
      <c r="W1043" s="7">
        <f t="shared" si="212"/>
        <v>458005.09712703398</v>
      </c>
      <c r="X1043" s="7">
        <f t="shared" si="213"/>
        <v>439241.61249251384</v>
      </c>
      <c r="Y1043" s="7">
        <f t="shared" si="213"/>
        <v>421315.17135118024</v>
      </c>
      <c r="Z1043" s="7">
        <f t="shared" si="213"/>
        <v>465262.29097247164</v>
      </c>
      <c r="AA1043" s="7">
        <f t="shared" si="213"/>
        <v>450429.44491308188</v>
      </c>
      <c r="AB1043" s="7" cm="1">
        <f t="array" ref="AB1043">SUM(ABS(T1043:W1043-X1042:AA1042))</f>
        <v>0</v>
      </c>
      <c r="AC1043" s="6">
        <f t="shared" si="214"/>
        <v>0.2472861244435926</v>
      </c>
      <c r="AD1043" s="6">
        <f t="shared" si="214"/>
        <v>0.23719381982392929</v>
      </c>
      <c r="AE1043" s="6">
        <f t="shared" si="214"/>
        <v>0.26193535747091928</v>
      </c>
      <c r="AF1043" s="6">
        <f t="shared" si="205"/>
        <v>0.25358469826155888</v>
      </c>
    </row>
    <row r="1044" spans="1:32" x14ac:dyDescent="0.25">
      <c r="A1044" s="1">
        <v>44250</v>
      </c>
      <c r="B1044" s="3">
        <v>212.11999499999999</v>
      </c>
      <c r="C1044" s="5">
        <v>50.540000999999997</v>
      </c>
      <c r="D1044" s="3">
        <v>150.61000100000001</v>
      </c>
      <c r="E1044" s="3">
        <v>2060.1201169999999</v>
      </c>
      <c r="F1044" s="6">
        <f t="shared" si="206"/>
        <v>-3.5701333246399569E-3</v>
      </c>
      <c r="G1044" s="6">
        <f t="shared" si="206"/>
        <v>-1.777602177017612E-3</v>
      </c>
      <c r="H1044" s="6">
        <f t="shared" si="206"/>
        <v>8.0315706303042411E-3</v>
      </c>
      <c r="I1044" s="6">
        <f t="shared" si="202"/>
        <v>2.8526607982792829E-3</v>
      </c>
      <c r="J1044" s="3" cm="1">
        <f t="array" ref="J1044">B1044*INDEX(AJ$3:AJ$7,2022-YEAR($A1044))/1000000</f>
        <v>120.61779275684999</v>
      </c>
      <c r="K1044" s="3" cm="1">
        <f t="array" ref="K1044">C1044*INDEX(AK$3:AK$7,2022-YEAR($A1044))/1000000</f>
        <v>217.06930429499999</v>
      </c>
      <c r="L1044" s="3" cm="1">
        <f t="array" ref="L1044">D1044*INDEX(AL$3:AL$7,2022-YEAR($A1044))/1000000</f>
        <v>464.24026708240001</v>
      </c>
      <c r="M1044" s="3" cm="1">
        <f t="array" ref="M1044">E1044*INDEX(AM$3:AM$7,2022-YEAR($A1044))/1000000</f>
        <v>1402.5627375754718</v>
      </c>
      <c r="N1044" s="3"/>
      <c r="O1044" s="8">
        <v>44250</v>
      </c>
      <c r="P1044" s="7">
        <f t="shared" si="207"/>
        <v>1776248.5197292475</v>
      </c>
      <c r="Q1044" s="7">
        <f t="shared" si="203"/>
        <v>1778953.1472165717</v>
      </c>
      <c r="R1044" s="6">
        <f t="shared" si="204"/>
        <v>-4.7016312037898578E-3</v>
      </c>
      <c r="S1044" s="9">
        <f t="shared" si="208"/>
        <v>0</v>
      </c>
      <c r="T1044" s="7">
        <f t="shared" si="209"/>
        <v>439241.61249251384</v>
      </c>
      <c r="U1044" s="7">
        <f t="shared" si="210"/>
        <v>421315.17135118024</v>
      </c>
      <c r="V1044" s="7">
        <f t="shared" si="211"/>
        <v>465262.29097247164</v>
      </c>
      <c r="W1044" s="7">
        <f t="shared" si="212"/>
        <v>450429.44491308188</v>
      </c>
      <c r="X1044" s="7">
        <f t="shared" si="213"/>
        <v>437673.46137418575</v>
      </c>
      <c r="Y1044" s="7">
        <f t="shared" si="213"/>
        <v>420566.24058537587</v>
      </c>
      <c r="Z1044" s="7">
        <f t="shared" si="213"/>
        <v>468999.07792403415</v>
      </c>
      <c r="AA1044" s="7">
        <f t="shared" si="213"/>
        <v>451714.36733297614</v>
      </c>
      <c r="AB1044" s="7" cm="1">
        <f t="array" ref="AB1044">SUM(ABS(T1044:W1044-X1043:AA1043))</f>
        <v>0</v>
      </c>
      <c r="AC1044" s="6">
        <f t="shared" si="214"/>
        <v>0.24602866132758408</v>
      </c>
      <c r="AD1044" s="6">
        <f t="shared" si="214"/>
        <v>0.23641220750721417</v>
      </c>
      <c r="AE1044" s="6">
        <f t="shared" si="214"/>
        <v>0.26363767851775677</v>
      </c>
      <c r="AF1044" s="6">
        <f t="shared" si="205"/>
        <v>0.25392145264744509</v>
      </c>
    </row>
    <row r="1045" spans="1:32" x14ac:dyDescent="0.25">
      <c r="A1045" s="1">
        <v>44251</v>
      </c>
      <c r="B1045" s="3">
        <v>229.33999600000001</v>
      </c>
      <c r="C1045" s="5">
        <v>50.709999000000003</v>
      </c>
      <c r="D1045" s="3">
        <v>153.259995</v>
      </c>
      <c r="E1045" s="3">
        <v>2083.8100589999999</v>
      </c>
      <c r="F1045" s="6">
        <f t="shared" si="206"/>
        <v>8.1180470516228453E-2</v>
      </c>
      <c r="G1045" s="6">
        <f t="shared" si="206"/>
        <v>3.3636326995720722E-3</v>
      </c>
      <c r="H1045" s="6">
        <f t="shared" si="206"/>
        <v>1.7595073251476689E-2</v>
      </c>
      <c r="I1045" s="6">
        <f t="shared" si="202"/>
        <v>1.1499301329331191E-2</v>
      </c>
      <c r="J1045" s="3" cm="1">
        <f t="array" ref="J1045">B1045*INDEX(AJ$3:AJ$7,2022-YEAR($A1045))/1000000</f>
        <v>130.40960192548002</v>
      </c>
      <c r="K1045" s="3" cm="1">
        <f t="array" ref="K1045">C1045*INDEX(AK$3:AK$7,2022-YEAR($A1045))/1000000</f>
        <v>217.79944570500001</v>
      </c>
      <c r="L1045" s="3" cm="1">
        <f t="array" ref="L1045">D1045*INDEX(AL$3:AL$7,2022-YEAR($A1045))/1000000</f>
        <v>472.40860858799999</v>
      </c>
      <c r="M1045" s="3" cm="1">
        <f t="array" ref="M1045">E1045*INDEX(AM$3:AM$7,2022-YEAR($A1045))/1000000</f>
        <v>1418.691229128144</v>
      </c>
      <c r="N1045" s="3"/>
      <c r="O1045" s="8">
        <v>44251</v>
      </c>
      <c r="P1045" s="7">
        <f t="shared" si="207"/>
        <v>1778953.1472165717</v>
      </c>
      <c r="Q1045" s="7">
        <f t="shared" si="203"/>
        <v>1829344.7878582622</v>
      </c>
      <c r="R1045" s="6">
        <f t="shared" si="204"/>
        <v>1.5226627677846771E-3</v>
      </c>
      <c r="S1045" s="9">
        <f t="shared" si="208"/>
        <v>0</v>
      </c>
      <c r="T1045" s="7">
        <f t="shared" si="209"/>
        <v>437673.46137418575</v>
      </c>
      <c r="U1045" s="7">
        <f t="shared" si="210"/>
        <v>420566.24058537587</v>
      </c>
      <c r="V1045" s="7">
        <f t="shared" si="211"/>
        <v>468999.07792403415</v>
      </c>
      <c r="W1045" s="7">
        <f t="shared" si="212"/>
        <v>451714.36733297614</v>
      </c>
      <c r="X1045" s="7">
        <f t="shared" si="213"/>
        <v>473203.99890100851</v>
      </c>
      <c r="Y1045" s="7">
        <f t="shared" si="213"/>
        <v>421980.87094454496</v>
      </c>
      <c r="Z1045" s="7">
        <f t="shared" si="213"/>
        <v>477251.15105498262</v>
      </c>
      <c r="AA1045" s="7">
        <f t="shared" si="213"/>
        <v>456908.76695772621</v>
      </c>
      <c r="AB1045" s="7" cm="1">
        <f t="array" ref="AB1045">SUM(ABS(T1045:W1045-X1044:AA1044))</f>
        <v>0</v>
      </c>
      <c r="AC1045" s="6">
        <f t="shared" si="214"/>
        <v>0.25867403566662822</v>
      </c>
      <c r="AD1045" s="6">
        <f t="shared" si="214"/>
        <v>0.23067322997027068</v>
      </c>
      <c r="AE1045" s="6">
        <f t="shared" si="214"/>
        <v>0.26088638632946437</v>
      </c>
      <c r="AF1045" s="6">
        <f t="shared" si="205"/>
        <v>0.24976634803363681</v>
      </c>
    </row>
    <row r="1046" spans="1:32" x14ac:dyDescent="0.25">
      <c r="A1046" s="1">
        <v>44252</v>
      </c>
      <c r="B1046" s="3">
        <v>216.449997</v>
      </c>
      <c r="C1046" s="5">
        <v>50.169998</v>
      </c>
      <c r="D1046" s="3">
        <v>151.179993</v>
      </c>
      <c r="E1046" s="3">
        <v>2015.9499510000001</v>
      </c>
      <c r="F1046" s="6">
        <f t="shared" si="206"/>
        <v>-5.6204758109440367E-2</v>
      </c>
      <c r="G1046" s="6">
        <f t="shared" si="206"/>
        <v>-1.0648807151426021E-2</v>
      </c>
      <c r="H1046" s="6">
        <f t="shared" si="206"/>
        <v>-1.357172170076093E-2</v>
      </c>
      <c r="I1046" s="6">
        <f t="shared" si="202"/>
        <v>-3.2565399954238239E-2</v>
      </c>
      <c r="J1046" s="3" cm="1">
        <f t="array" ref="J1046">B1046*INDEX(AJ$3:AJ$7,2022-YEAR($A1046))/1000000</f>
        <v>123.07996179411001</v>
      </c>
      <c r="K1046" s="3" cm="1">
        <f t="array" ref="K1046">C1046*INDEX(AK$3:AK$7,2022-YEAR($A1046))/1000000</f>
        <v>215.48014140999999</v>
      </c>
      <c r="L1046" s="3" cm="1">
        <f t="array" ref="L1046">D1046*INDEX(AL$3:AL$7,2022-YEAR($A1046))/1000000</f>
        <v>465.99721042319999</v>
      </c>
      <c r="M1046" s="3" cm="1">
        <f t="array" ref="M1046">E1046*INDEX(AM$3:AM$7,2022-YEAR($A1046))/1000000</f>
        <v>1372.490981840016</v>
      </c>
      <c r="N1046" s="3"/>
      <c r="O1046" s="8">
        <v>44252</v>
      </c>
      <c r="P1046" s="7">
        <f t="shared" si="207"/>
        <v>1829344.7878582622</v>
      </c>
      <c r="Q1046" s="7">
        <f t="shared" si="203"/>
        <v>1776898.3421052699</v>
      </c>
      <c r="R1046" s="6">
        <f t="shared" si="204"/>
        <v>2.8326569882144215E-2</v>
      </c>
      <c r="S1046" s="9">
        <f t="shared" si="208"/>
        <v>0</v>
      </c>
      <c r="T1046" s="7">
        <f t="shared" si="209"/>
        <v>473203.99890100851</v>
      </c>
      <c r="U1046" s="7">
        <f t="shared" si="210"/>
        <v>421980.87094454496</v>
      </c>
      <c r="V1046" s="7">
        <f t="shared" si="211"/>
        <v>477251.15105498262</v>
      </c>
      <c r="W1046" s="7">
        <f t="shared" si="212"/>
        <v>456908.76695772621</v>
      </c>
      <c r="X1046" s="7">
        <f t="shared" si="213"/>
        <v>446607.68260635744</v>
      </c>
      <c r="Y1046" s="7">
        <f t="shared" si="213"/>
        <v>417487.27802826575</v>
      </c>
      <c r="Z1046" s="7">
        <f t="shared" si="213"/>
        <v>470774.03125149658</v>
      </c>
      <c r="AA1046" s="7">
        <f t="shared" si="213"/>
        <v>442029.35021915002</v>
      </c>
      <c r="AB1046" s="7" cm="1">
        <f t="array" ref="AB1046">SUM(ABS(T1046:W1046-X1045:AA1045))</f>
        <v>0</v>
      </c>
      <c r="AC1046" s="6">
        <f t="shared" si="214"/>
        <v>0.25134115555379294</v>
      </c>
      <c r="AD1046" s="6">
        <f t="shared" si="214"/>
        <v>0.2349528209552082</v>
      </c>
      <c r="AE1046" s="6">
        <f t="shared" si="214"/>
        <v>0.26494145449746059</v>
      </c>
      <c r="AF1046" s="6">
        <f t="shared" si="205"/>
        <v>0.24876456899353819</v>
      </c>
    </row>
    <row r="1047" spans="1:32" x14ac:dyDescent="0.25">
      <c r="A1047" s="1">
        <v>44253</v>
      </c>
      <c r="B1047" s="3">
        <v>212.009995</v>
      </c>
      <c r="C1047" s="5">
        <v>48.990001999999997</v>
      </c>
      <c r="D1047" s="3">
        <v>147.16999799999999</v>
      </c>
      <c r="E1047" s="3">
        <v>2021.910034</v>
      </c>
      <c r="F1047" s="6">
        <f t="shared" si="206"/>
        <v>-2.0512830037137775E-2</v>
      </c>
      <c r="G1047" s="6">
        <f t="shared" si="206"/>
        <v>-2.351995310025734E-2</v>
      </c>
      <c r="H1047" s="6">
        <f t="shared" si="206"/>
        <v>-2.6524640730734794E-2</v>
      </c>
      <c r="I1047" s="6">
        <f t="shared" si="202"/>
        <v>2.9564637738370703E-3</v>
      </c>
      <c r="J1047" s="3" cm="1">
        <f t="array" ref="J1047">B1047*INDEX(AJ$3:AJ$7,2022-YEAR($A1047))/1000000</f>
        <v>120.55524345685001</v>
      </c>
      <c r="K1047" s="3" cm="1">
        <f t="array" ref="K1047">C1047*INDEX(AK$3:AK$7,2022-YEAR($A1047))/1000000</f>
        <v>210.41205858999999</v>
      </c>
      <c r="L1047" s="3" cm="1">
        <f t="array" ref="L1047">D1047*INDEX(AL$3:AL$7,2022-YEAR($A1047))/1000000</f>
        <v>453.63680183519995</v>
      </c>
      <c r="M1047" s="3" cm="1">
        <f t="array" ref="M1047">E1047*INDEX(AM$3:AM$7,2022-YEAR($A1047))/1000000</f>
        <v>1376.5487017077439</v>
      </c>
      <c r="N1047" s="3"/>
      <c r="O1047" s="8">
        <v>44253</v>
      </c>
      <c r="P1047" s="7">
        <f t="shared" si="207"/>
        <v>1776898.3421052699</v>
      </c>
      <c r="Q1047" s="7">
        <f t="shared" si="203"/>
        <v>1746737.6051360967</v>
      </c>
      <c r="R1047" s="6">
        <f t="shared" si="204"/>
        <v>-2.8669524794390999E-2</v>
      </c>
      <c r="S1047" s="9">
        <f t="shared" si="208"/>
        <v>0</v>
      </c>
      <c r="T1047" s="7">
        <f t="shared" si="209"/>
        <v>446607.68260635744</v>
      </c>
      <c r="U1047" s="7">
        <f t="shared" si="210"/>
        <v>417487.27802826575</v>
      </c>
      <c r="V1047" s="7">
        <f t="shared" si="211"/>
        <v>470774.03125149658</v>
      </c>
      <c r="W1047" s="7">
        <f t="shared" si="212"/>
        <v>442029.35021915002</v>
      </c>
      <c r="X1047" s="7">
        <f t="shared" si="213"/>
        <v>437446.49511977326</v>
      </c>
      <c r="Y1047" s="7">
        <f t="shared" si="213"/>
        <v>407667.99682908686</v>
      </c>
      <c r="Z1047" s="7">
        <f t="shared" si="213"/>
        <v>458286.91920719092</v>
      </c>
      <c r="AA1047" s="7">
        <f t="shared" si="213"/>
        <v>443336.19398004562</v>
      </c>
      <c r="AB1047" s="7" cm="1">
        <f t="array" ref="AB1047">SUM(ABS(T1047:W1047-X1046:AA1046))</f>
        <v>0</v>
      </c>
      <c r="AC1047" s="6">
        <f t="shared" si="214"/>
        <v>0.25043629554519709</v>
      </c>
      <c r="AD1047" s="6">
        <f t="shared" si="214"/>
        <v>0.23338822936563702</v>
      </c>
      <c r="AE1047" s="6">
        <f t="shared" si="214"/>
        <v>0.26236735148979839</v>
      </c>
      <c r="AF1047" s="6">
        <f t="shared" si="205"/>
        <v>0.2538081235993675</v>
      </c>
    </row>
    <row r="1048" spans="1:32" x14ac:dyDescent="0.25">
      <c r="A1048" s="1">
        <v>44256</v>
      </c>
      <c r="B1048" s="3">
        <v>224.38999899999999</v>
      </c>
      <c r="C1048" s="5">
        <v>49.900002000000001</v>
      </c>
      <c r="D1048" s="3">
        <v>150.5</v>
      </c>
      <c r="E1048" s="3">
        <v>2069.6599120000001</v>
      </c>
      <c r="F1048" s="6">
        <f t="shared" si="206"/>
        <v>5.8393492250212065E-2</v>
      </c>
      <c r="G1048" s="6">
        <f t="shared" si="206"/>
        <v>1.8575218674210303E-2</v>
      </c>
      <c r="H1048" s="6">
        <f t="shared" si="206"/>
        <v>2.262690796530431E-2</v>
      </c>
      <c r="I1048" s="6">
        <f t="shared" si="202"/>
        <v>2.3616222876907678E-2</v>
      </c>
      <c r="J1048" s="3" cm="1">
        <f t="array" ref="J1048">B1048*INDEX(AJ$3:AJ$7,2022-YEAR($A1048))/1000000</f>
        <v>127.59488513136999</v>
      </c>
      <c r="K1048" s="3" cm="1">
        <f t="array" ref="K1048">C1048*INDEX(AK$3:AK$7,2022-YEAR($A1048))/1000000</f>
        <v>214.32050859</v>
      </c>
      <c r="L1048" s="3" cm="1">
        <f t="array" ref="L1048">D1048*INDEX(AL$3:AL$7,2022-YEAR($A1048))/1000000</f>
        <v>463.90120000000002</v>
      </c>
      <c r="M1048" s="3" cm="1">
        <f t="array" ref="M1048">E1048*INDEX(AM$3:AM$7,2022-YEAR($A1048))/1000000</f>
        <v>1409.0575826481922</v>
      </c>
      <c r="N1048" s="3"/>
      <c r="O1048" s="8">
        <v>44256</v>
      </c>
      <c r="P1048" s="7">
        <f t="shared" si="207"/>
        <v>1746737.6051360967</v>
      </c>
      <c r="Q1048" s="7">
        <f t="shared" si="203"/>
        <v>1800542.2944890615</v>
      </c>
      <c r="R1048" s="6">
        <f t="shared" si="204"/>
        <v>-1.6973811193632393E-2</v>
      </c>
      <c r="S1048" s="9">
        <f t="shared" si="208"/>
        <v>1</v>
      </c>
      <c r="T1048" s="7">
        <f t="shared" si="209"/>
        <v>436684.40128402418</v>
      </c>
      <c r="U1048" s="7">
        <f t="shared" si="210"/>
        <v>436684.40128402418</v>
      </c>
      <c r="V1048" s="7">
        <f t="shared" si="211"/>
        <v>436684.40128402418</v>
      </c>
      <c r="W1048" s="7">
        <f t="shared" si="212"/>
        <v>436684.40128402418</v>
      </c>
      <c r="X1048" s="7">
        <f t="shared" si="213"/>
        <v>462183.92848619132</v>
      </c>
      <c r="Y1048" s="7">
        <f t="shared" si="213"/>
        <v>444795.90952949156</v>
      </c>
      <c r="Z1048" s="7">
        <f t="shared" si="213"/>
        <v>446565.21904176177</v>
      </c>
      <c r="AA1048" s="7">
        <f t="shared" si="213"/>
        <v>446997.2374316167</v>
      </c>
      <c r="AB1048" s="7" cm="1">
        <f t="array" ref="AB1048">SUM(ABS(T1048:W1048-X1047:AA1047))</f>
        <v>58032.808909874584</v>
      </c>
      <c r="AC1048" s="6">
        <f t="shared" si="214"/>
        <v>0.25669151449582855</v>
      </c>
      <c r="AD1048" s="6">
        <f t="shared" si="214"/>
        <v>0.24703441340471868</v>
      </c>
      <c r="AE1048" s="6">
        <f t="shared" si="214"/>
        <v>0.24801706708504909</v>
      </c>
      <c r="AF1048" s="6">
        <f t="shared" si="205"/>
        <v>0.24825700501440359</v>
      </c>
    </row>
    <row r="1049" spans="1:32" x14ac:dyDescent="0.25">
      <c r="A1049" s="1">
        <v>44257</v>
      </c>
      <c r="B1049" s="3">
        <v>223.13999899999999</v>
      </c>
      <c r="C1049" s="5">
        <v>50.099997999999999</v>
      </c>
      <c r="D1049" s="3">
        <v>150.009995</v>
      </c>
      <c r="E1049" s="3">
        <v>2064.4799800000001</v>
      </c>
      <c r="F1049" s="6">
        <f t="shared" si="206"/>
        <v>-5.5706582538020966E-3</v>
      </c>
      <c r="G1049" s="6">
        <f t="shared" si="206"/>
        <v>4.0079357111046932E-3</v>
      </c>
      <c r="H1049" s="6">
        <f t="shared" si="206"/>
        <v>-3.2558471760797403E-3</v>
      </c>
      <c r="I1049" s="6">
        <f t="shared" si="202"/>
        <v>-2.5027938019992479E-3</v>
      </c>
      <c r="J1049" s="3" cm="1">
        <f t="array" ref="J1049">B1049*INDEX(AJ$3:AJ$7,2022-YEAR($A1049))/1000000</f>
        <v>126.88409763137</v>
      </c>
      <c r="K1049" s="3" cm="1">
        <f t="array" ref="K1049">C1049*INDEX(AK$3:AK$7,2022-YEAR($A1049))/1000000</f>
        <v>215.17949141</v>
      </c>
      <c r="L1049" s="3" cm="1">
        <f t="array" ref="L1049">D1049*INDEX(AL$3:AL$7,2022-YEAR($A1049))/1000000</f>
        <v>462.39080858800003</v>
      </c>
      <c r="M1049" s="3" cm="1">
        <f t="array" ref="M1049">E1049*INDEX(AM$3:AM$7,2022-YEAR($A1049))/1000000</f>
        <v>1405.53100206368</v>
      </c>
      <c r="N1049" s="3"/>
      <c r="O1049" s="8">
        <v>44257</v>
      </c>
      <c r="P1049" s="7">
        <f t="shared" si="207"/>
        <v>1800542.2944890615</v>
      </c>
      <c r="Q1049" s="7">
        <f t="shared" si="203"/>
        <v>1797177.6491603144</v>
      </c>
      <c r="R1049" s="6">
        <f t="shared" si="204"/>
        <v>3.0802960441658644E-2</v>
      </c>
      <c r="S1049" s="9">
        <f t="shared" si="208"/>
        <v>0</v>
      </c>
      <c r="T1049" s="7">
        <f t="shared" si="209"/>
        <v>462183.92848619132</v>
      </c>
      <c r="U1049" s="7">
        <f t="shared" si="210"/>
        <v>444795.90952949156</v>
      </c>
      <c r="V1049" s="7">
        <f t="shared" si="211"/>
        <v>446565.21904176177</v>
      </c>
      <c r="W1049" s="7">
        <f t="shared" si="212"/>
        <v>446997.2374316167</v>
      </c>
      <c r="X1049" s="7">
        <f t="shared" si="213"/>
        <v>459609.25977019506</v>
      </c>
      <c r="Y1049" s="7">
        <f t="shared" si="213"/>
        <v>446578.62293944811</v>
      </c>
      <c r="Z1049" s="7">
        <f t="shared" si="213"/>
        <v>445111.27093440923</v>
      </c>
      <c r="AA1049" s="7">
        <f t="shared" si="213"/>
        <v>445878.49551626208</v>
      </c>
      <c r="AB1049" s="7" cm="1">
        <f t="array" ref="AB1049">SUM(ABS(T1049:W1049-X1048:AA1048))</f>
        <v>0</v>
      </c>
      <c r="AC1049" s="6">
        <f t="shared" si="214"/>
        <v>0.25573947015473725</v>
      </c>
      <c r="AD1049" s="6">
        <f t="shared" si="214"/>
        <v>0.24848885871026752</v>
      </c>
      <c r="AE1049" s="6">
        <f t="shared" si="214"/>
        <v>0.24767238294020413</v>
      </c>
      <c r="AF1049" s="6">
        <f t="shared" si="205"/>
        <v>0.24809928819479113</v>
      </c>
    </row>
    <row r="1050" spans="1:32" x14ac:dyDescent="0.25">
      <c r="A1050" s="1">
        <v>44258</v>
      </c>
      <c r="B1050" s="3">
        <v>228.55999800000001</v>
      </c>
      <c r="C1050" s="5">
        <v>49.98</v>
      </c>
      <c r="D1050" s="3">
        <v>152.91000399999999</v>
      </c>
      <c r="E1050" s="3">
        <v>2011.410034</v>
      </c>
      <c r="F1050" s="6">
        <f t="shared" si="206"/>
        <v>2.4289679234066996E-2</v>
      </c>
      <c r="G1050" s="6">
        <f t="shared" si="206"/>
        <v>-2.3951697562942798E-3</v>
      </c>
      <c r="H1050" s="6">
        <f t="shared" si="206"/>
        <v>1.9332105170725367E-2</v>
      </c>
      <c r="I1050" s="6">
        <f t="shared" si="202"/>
        <v>-2.5706205201369903E-2</v>
      </c>
      <c r="J1050" s="3" cm="1">
        <f t="array" ref="J1050">B1050*INDEX(AJ$3:AJ$7,2022-YEAR($A1050))/1000000</f>
        <v>129.96607166274001</v>
      </c>
      <c r="K1050" s="3" cm="1">
        <f t="array" ref="K1050">C1050*INDEX(AK$3:AK$7,2022-YEAR($A1050))/1000000</f>
        <v>214.66409999999999</v>
      </c>
      <c r="L1050" s="3" cm="1">
        <f t="array" ref="L1050">D1050*INDEX(AL$3:AL$7,2022-YEAR($A1050))/1000000</f>
        <v>471.32979632959996</v>
      </c>
      <c r="M1050" s="3" cm="1">
        <f t="array" ref="M1050">E1050*INDEX(AM$3:AM$7,2022-YEAR($A1050))/1000000</f>
        <v>1369.4001337077439</v>
      </c>
      <c r="N1050" s="3"/>
      <c r="O1050" s="8">
        <v>44258</v>
      </c>
      <c r="P1050" s="7">
        <f t="shared" si="207"/>
        <v>1797177.6491603144</v>
      </c>
      <c r="Q1050" s="7">
        <f t="shared" si="203"/>
        <v>1804414.8728434276</v>
      </c>
      <c r="R1050" s="6">
        <f t="shared" si="204"/>
        <v>-1.8686844174921058E-3</v>
      </c>
      <c r="S1050" s="9">
        <f t="shared" si="208"/>
        <v>0</v>
      </c>
      <c r="T1050" s="7">
        <f t="shared" si="209"/>
        <v>459609.25977019506</v>
      </c>
      <c r="U1050" s="7">
        <f t="shared" si="210"/>
        <v>446578.62293944811</v>
      </c>
      <c r="V1050" s="7">
        <f t="shared" si="211"/>
        <v>445111.27093440923</v>
      </c>
      <c r="W1050" s="7">
        <f t="shared" si="212"/>
        <v>445878.49551626208</v>
      </c>
      <c r="X1050" s="7">
        <f t="shared" si="213"/>
        <v>470773.02126302005</v>
      </c>
      <c r="Y1050" s="7">
        <f t="shared" si="213"/>
        <v>445508.99132797599</v>
      </c>
      <c r="Z1050" s="7">
        <f t="shared" si="213"/>
        <v>453716.20883678849</v>
      </c>
      <c r="AA1050" s="7">
        <f t="shared" si="213"/>
        <v>434416.65141564293</v>
      </c>
      <c r="AB1050" s="7" cm="1">
        <f t="array" ref="AB1050">SUM(ABS(T1050:W1050-X1049:AA1049))</f>
        <v>0</v>
      </c>
      <c r="AC1050" s="6">
        <f t="shared" si="214"/>
        <v>0.26090065447153399</v>
      </c>
      <c r="AD1050" s="6">
        <f t="shared" si="214"/>
        <v>0.2468994232052274</v>
      </c>
      <c r="AE1050" s="6">
        <f t="shared" si="214"/>
        <v>0.25144783257179365</v>
      </c>
      <c r="AF1050" s="6">
        <f t="shared" si="205"/>
        <v>0.24075208975144491</v>
      </c>
    </row>
    <row r="1051" spans="1:32" x14ac:dyDescent="0.25">
      <c r="A1051" s="1">
        <v>44259</v>
      </c>
      <c r="B1051" s="3">
        <v>224.71000699999999</v>
      </c>
      <c r="C1051" s="5">
        <v>49.939999</v>
      </c>
      <c r="D1051" s="3">
        <v>150.55999800000001</v>
      </c>
      <c r="E1051" s="3">
        <v>2033.9300539999999</v>
      </c>
      <c r="F1051" s="6">
        <f t="shared" si="206"/>
        <v>-1.6844553000039952E-2</v>
      </c>
      <c r="G1051" s="6">
        <f t="shared" si="206"/>
        <v>-8.0034013605434495E-4</v>
      </c>
      <c r="H1051" s="6">
        <f t="shared" si="206"/>
        <v>-1.5368556265291655E-2</v>
      </c>
      <c r="I1051" s="6">
        <f t="shared" si="202"/>
        <v>1.1196135854615097E-2</v>
      </c>
      <c r="J1051" s="3" cm="1">
        <f t="array" ref="J1051">B1051*INDEX(AJ$3:AJ$7,2022-YEAR($A1051))/1000000</f>
        <v>127.77685128040999</v>
      </c>
      <c r="K1051" s="3" cm="1">
        <f t="array" ref="K1051">C1051*INDEX(AK$3:AK$7,2022-YEAR($A1051))/1000000</f>
        <v>214.492295705</v>
      </c>
      <c r="L1051" s="3" cm="1">
        <f t="array" ref="L1051">D1051*INDEX(AL$3:AL$7,2022-YEAR($A1051))/1000000</f>
        <v>464.08613783520002</v>
      </c>
      <c r="M1051" s="3" cm="1">
        <f t="array" ref="M1051">E1051*INDEX(AM$3:AM$7,2022-YEAR($A1051))/1000000</f>
        <v>1384.7321236440639</v>
      </c>
      <c r="N1051" s="3"/>
      <c r="O1051" s="8">
        <v>44259</v>
      </c>
      <c r="P1051" s="7">
        <f t="shared" si="207"/>
        <v>1804414.8728434276</v>
      </c>
      <c r="Q1051" s="7">
        <f t="shared" si="203"/>
        <v>1794019.1777718142</v>
      </c>
      <c r="R1051" s="6">
        <f t="shared" si="204"/>
        <v>4.0269940406250093E-3</v>
      </c>
      <c r="S1051" s="9">
        <f t="shared" si="208"/>
        <v>0</v>
      </c>
      <c r="T1051" s="7">
        <f t="shared" si="209"/>
        <v>470773.02126302005</v>
      </c>
      <c r="U1051" s="7">
        <f t="shared" si="210"/>
        <v>445508.99132797599</v>
      </c>
      <c r="V1051" s="7">
        <f t="shared" si="211"/>
        <v>453716.20883678849</v>
      </c>
      <c r="W1051" s="7">
        <f t="shared" si="212"/>
        <v>434416.65141564293</v>
      </c>
      <c r="X1051" s="7">
        <f t="shared" si="213"/>
        <v>462843.0601553662</v>
      </c>
      <c r="Y1051" s="7">
        <f t="shared" si="213"/>
        <v>445152.43260124308</v>
      </c>
      <c r="Z1051" s="7">
        <f t="shared" si="213"/>
        <v>446743.24575280544</v>
      </c>
      <c r="AA1051" s="7">
        <f t="shared" si="213"/>
        <v>439280.43926239945</v>
      </c>
      <c r="AB1051" s="7" cm="1">
        <f t="array" ref="AB1051">SUM(ABS(T1051:W1051-X1050:AA1050))</f>
        <v>0</v>
      </c>
      <c r="AC1051" s="6">
        <f t="shared" si="214"/>
        <v>0.25799225888444566</v>
      </c>
      <c r="AD1051" s="6">
        <f t="shared" si="214"/>
        <v>0.24813136788990511</v>
      </c>
      <c r="AE1051" s="6">
        <f t="shared" si="214"/>
        <v>0.24901809929794844</v>
      </c>
      <c r="AF1051" s="6">
        <f t="shared" si="205"/>
        <v>0.24485827392770082</v>
      </c>
    </row>
    <row r="1052" spans="1:32" x14ac:dyDescent="0.25">
      <c r="A1052" s="1">
        <v>44260</v>
      </c>
      <c r="B1052" s="3">
        <v>223.220001</v>
      </c>
      <c r="C1052" s="5">
        <v>50.790000999999997</v>
      </c>
      <c r="D1052" s="3">
        <v>150.91000399999999</v>
      </c>
      <c r="E1052" s="3">
        <v>2097.070068</v>
      </c>
      <c r="F1052" s="6">
        <f t="shared" si="206"/>
        <v>-6.630795040649895E-3</v>
      </c>
      <c r="G1052" s="6">
        <f t="shared" si="206"/>
        <v>1.7020464898287235E-2</v>
      </c>
      <c r="H1052" s="6">
        <f t="shared" si="206"/>
        <v>2.3246945048442935E-3</v>
      </c>
      <c r="I1052" s="6">
        <f t="shared" si="202"/>
        <v>3.1043355633507019E-2</v>
      </c>
      <c r="J1052" s="3" cm="1">
        <f t="array" ref="J1052">B1052*INDEX(AJ$3:AJ$7,2022-YEAR($A1052))/1000000</f>
        <v>126.92958916863</v>
      </c>
      <c r="K1052" s="3" cm="1">
        <f t="array" ref="K1052">C1052*INDEX(AK$3:AK$7,2022-YEAR($A1052))/1000000</f>
        <v>218.14305429499998</v>
      </c>
      <c r="L1052" s="3" cm="1">
        <f t="array" ref="L1052">D1052*INDEX(AL$3:AL$7,2022-YEAR($A1052))/1000000</f>
        <v>465.1649963296</v>
      </c>
      <c r="M1052" s="3" cm="1">
        <f t="array" ref="M1052">E1052*INDEX(AM$3:AM$7,2022-YEAR($A1052))/1000000</f>
        <v>1427.718855415488</v>
      </c>
      <c r="N1052" s="3"/>
      <c r="O1052" s="8">
        <v>44260</v>
      </c>
      <c r="P1052" s="7">
        <f t="shared" si="207"/>
        <v>1794019.1777718142</v>
      </c>
      <c r="Q1052" s="7">
        <f t="shared" si="203"/>
        <v>1813202.1421247572</v>
      </c>
      <c r="R1052" s="6">
        <f t="shared" si="204"/>
        <v>-5.7612554784763903E-3</v>
      </c>
      <c r="S1052" s="9">
        <f t="shared" si="208"/>
        <v>0</v>
      </c>
      <c r="T1052" s="7">
        <f t="shared" si="209"/>
        <v>462843.0601553662</v>
      </c>
      <c r="U1052" s="7">
        <f t="shared" si="210"/>
        <v>445152.43260124308</v>
      </c>
      <c r="V1052" s="7">
        <f t="shared" si="211"/>
        <v>446743.24575280544</v>
      </c>
      <c r="W1052" s="7">
        <f t="shared" si="212"/>
        <v>439280.43926239945</v>
      </c>
      <c r="X1052" s="7">
        <f t="shared" si="213"/>
        <v>459774.04268748884</v>
      </c>
      <c r="Y1052" s="7">
        <f t="shared" si="213"/>
        <v>452729.13395471964</v>
      </c>
      <c r="Z1052" s="7">
        <f t="shared" si="213"/>
        <v>447781.78732128337</v>
      </c>
      <c r="AA1052" s="7">
        <f t="shared" si="213"/>
        <v>452917.17816126527</v>
      </c>
      <c r="AB1052" s="7" cm="1">
        <f t="array" ref="AB1052">SUM(ABS(T1052:W1052-X1051:AA1051))</f>
        <v>0</v>
      </c>
      <c r="AC1052" s="6">
        <f t="shared" si="214"/>
        <v>0.25357020709710487</v>
      </c>
      <c r="AD1052" s="6">
        <f t="shared" si="214"/>
        <v>0.24968486603716447</v>
      </c>
      <c r="AE1052" s="6">
        <f t="shared" si="214"/>
        <v>0.24695635247626671</v>
      </c>
      <c r="AF1052" s="6">
        <f t="shared" si="205"/>
        <v>0.24978857438946395</v>
      </c>
    </row>
    <row r="1053" spans="1:32" x14ac:dyDescent="0.25">
      <c r="A1053" s="1">
        <v>44263</v>
      </c>
      <c r="B1053" s="3">
        <v>224.029999</v>
      </c>
      <c r="C1053" s="5">
        <v>51.639999000000003</v>
      </c>
      <c r="D1053" s="3">
        <v>152.91000399999999</v>
      </c>
      <c r="E1053" s="3">
        <v>2007.5</v>
      </c>
      <c r="F1053" s="6">
        <f t="shared" si="206"/>
        <v>3.628698129071406E-3</v>
      </c>
      <c r="G1053" s="6">
        <f t="shared" si="206"/>
        <v>1.6735538162324648E-2</v>
      </c>
      <c r="H1053" s="6">
        <f t="shared" si="206"/>
        <v>1.3252931859971229E-2</v>
      </c>
      <c r="I1053" s="6">
        <f t="shared" si="202"/>
        <v>-4.2712005367290362E-2</v>
      </c>
      <c r="J1053" s="3" cm="1">
        <f t="array" ref="J1053">B1053*INDEX(AJ$3:AJ$7,2022-YEAR($A1053))/1000000</f>
        <v>127.39017833137</v>
      </c>
      <c r="K1053" s="3" cm="1">
        <f t="array" ref="K1053">C1053*INDEX(AK$3:AK$7,2022-YEAR($A1053))/1000000</f>
        <v>221.79379570500001</v>
      </c>
      <c r="L1053" s="3" cm="1">
        <f t="array" ref="L1053">D1053*INDEX(AL$3:AL$7,2022-YEAR($A1053))/1000000</f>
        <v>471.32979632959996</v>
      </c>
      <c r="M1053" s="3" cm="1">
        <f t="array" ref="M1053">E1053*INDEX(AM$3:AM$7,2022-YEAR($A1053))/1000000</f>
        <v>1366.73812</v>
      </c>
      <c r="N1053" s="3"/>
      <c r="O1053" s="8">
        <v>44263</v>
      </c>
      <c r="P1053" s="7">
        <f t="shared" si="207"/>
        <v>1813202.1421247572</v>
      </c>
      <c r="Q1053" s="7">
        <f t="shared" si="203"/>
        <v>1809036.6096026914</v>
      </c>
      <c r="R1053" s="6">
        <f t="shared" si="204"/>
        <v>1.0692730930986105E-2</v>
      </c>
      <c r="S1053" s="9">
        <f t="shared" si="208"/>
        <v>0</v>
      </c>
      <c r="T1053" s="7">
        <f t="shared" si="209"/>
        <v>459774.04268748884</v>
      </c>
      <c r="U1053" s="7">
        <f t="shared" si="210"/>
        <v>452729.13395471964</v>
      </c>
      <c r="V1053" s="7">
        <f t="shared" si="211"/>
        <v>447781.78732128337</v>
      </c>
      <c r="W1053" s="7">
        <f t="shared" si="212"/>
        <v>452917.17816126527</v>
      </c>
      <c r="X1053" s="7">
        <f t="shared" si="213"/>
        <v>461442.42389598454</v>
      </c>
      <c r="Y1053" s="7">
        <f t="shared" si="213"/>
        <v>460305.79965321504</v>
      </c>
      <c r="Z1053" s="7">
        <f t="shared" si="213"/>
        <v>453716.20883678849</v>
      </c>
      <c r="AA1053" s="7">
        <f t="shared" si="213"/>
        <v>433572.17721670331</v>
      </c>
      <c r="AB1053" s="7" cm="1">
        <f t="array" ref="AB1053">SUM(ABS(T1053:W1053-X1052:AA1052))</f>
        <v>0</v>
      </c>
      <c r="AC1053" s="6">
        <f t="shared" si="214"/>
        <v>0.25507633258860835</v>
      </c>
      <c r="AD1053" s="6">
        <f t="shared" si="214"/>
        <v>0.25444802897289592</v>
      </c>
      <c r="AE1053" s="6">
        <f t="shared" si="214"/>
        <v>0.2508054322551469</v>
      </c>
      <c r="AF1053" s="6">
        <f t="shared" si="205"/>
        <v>0.23967020618334881</v>
      </c>
    </row>
    <row r="1054" spans="1:32" x14ac:dyDescent="0.25">
      <c r="A1054" s="1">
        <v>44264</v>
      </c>
      <c r="B1054" s="3">
        <v>230.61000100000001</v>
      </c>
      <c r="C1054" s="5">
        <v>50.860000999999997</v>
      </c>
      <c r="D1054" s="3">
        <v>151.83000200000001</v>
      </c>
      <c r="E1054" s="3">
        <v>2040.3599850000001</v>
      </c>
      <c r="F1054" s="6">
        <f t="shared" si="206"/>
        <v>2.9371075433518135E-2</v>
      </c>
      <c r="G1054" s="6">
        <f t="shared" si="206"/>
        <v>-1.5104531663527099E-2</v>
      </c>
      <c r="H1054" s="6">
        <f t="shared" si="206"/>
        <v>-7.0629911173109017E-3</v>
      </c>
      <c r="I1054" s="6">
        <f t="shared" si="202"/>
        <v>1.6368610211706214E-2</v>
      </c>
      <c r="J1054" s="3" cm="1">
        <f t="array" ref="J1054">B1054*INDEX(AJ$3:AJ$7,2022-YEAR($A1054))/1000000</f>
        <v>131.13176486863</v>
      </c>
      <c r="K1054" s="3" cm="1">
        <f t="array" ref="K1054">C1054*INDEX(AK$3:AK$7,2022-YEAR($A1054))/1000000</f>
        <v>218.44370429499997</v>
      </c>
      <c r="L1054" s="3" cm="1">
        <f t="array" ref="L1054">D1054*INDEX(AL$3:AL$7,2022-YEAR($A1054))/1000000</f>
        <v>468.00079816480007</v>
      </c>
      <c r="M1054" s="3" cm="1">
        <f t="array" ref="M1054">E1054*INDEX(AM$3:AM$7,2022-YEAR($A1054))/1000000</f>
        <v>1389.10972354776</v>
      </c>
      <c r="N1054" s="3"/>
      <c r="O1054" s="8">
        <v>44264</v>
      </c>
      <c r="P1054" s="7">
        <f t="shared" si="207"/>
        <v>1809036.6096026914</v>
      </c>
      <c r="Q1054" s="7">
        <f t="shared" si="203"/>
        <v>1819529.3467321054</v>
      </c>
      <c r="R1054" s="6">
        <f t="shared" si="204"/>
        <v>-2.2973348780541691E-3</v>
      </c>
      <c r="S1054" s="9">
        <f t="shared" si="208"/>
        <v>0</v>
      </c>
      <c r="T1054" s="7">
        <f t="shared" si="209"/>
        <v>461442.42389598454</v>
      </c>
      <c r="U1054" s="7">
        <f t="shared" si="210"/>
        <v>460305.79965321504</v>
      </c>
      <c r="V1054" s="7">
        <f t="shared" si="211"/>
        <v>453716.20883678849</v>
      </c>
      <c r="W1054" s="7">
        <f t="shared" si="212"/>
        <v>433572.17721670331</v>
      </c>
      <c r="X1054" s="7">
        <f t="shared" si="213"/>
        <v>474995.48413645895</v>
      </c>
      <c r="Y1054" s="7">
        <f t="shared" si="213"/>
        <v>453353.09612744796</v>
      </c>
      <c r="Z1054" s="7">
        <f t="shared" si="213"/>
        <v>450511.6152839943</v>
      </c>
      <c r="AA1054" s="7">
        <f t="shared" si="213"/>
        <v>440669.15118420433</v>
      </c>
      <c r="AB1054" s="7" cm="1">
        <f t="array" ref="AB1054">SUM(ABS(T1054:W1054-X1053:AA1053))</f>
        <v>0</v>
      </c>
      <c r="AC1054" s="6">
        <f t="shared" si="214"/>
        <v>0.2610540385015257</v>
      </c>
      <c r="AD1054" s="6">
        <f t="shared" si="214"/>
        <v>0.24915954059310727</v>
      </c>
      <c r="AE1054" s="6">
        <f t="shared" si="214"/>
        <v>0.24759788353681578</v>
      </c>
      <c r="AF1054" s="6">
        <f t="shared" si="205"/>
        <v>0.24218853736855134</v>
      </c>
    </row>
    <row r="1055" spans="1:32" x14ac:dyDescent="0.25">
      <c r="A1055" s="1">
        <v>44265</v>
      </c>
      <c r="B1055" s="3">
        <v>245.33999600000001</v>
      </c>
      <c r="C1055" s="5">
        <v>51.439999</v>
      </c>
      <c r="D1055" s="3">
        <v>155.13000500000001</v>
      </c>
      <c r="E1055" s="3">
        <v>2036.1899410000001</v>
      </c>
      <c r="F1055" s="6">
        <f t="shared" si="206"/>
        <v>6.3874051151840527E-2</v>
      </c>
      <c r="G1055" s="6">
        <f t="shared" si="206"/>
        <v>1.140381416823022E-2</v>
      </c>
      <c r="H1055" s="6">
        <f t="shared" si="206"/>
        <v>2.1734854485479183E-2</v>
      </c>
      <c r="I1055" s="6">
        <f t="shared" si="202"/>
        <v>-2.0437785639086936E-3</v>
      </c>
      <c r="J1055" s="3" cm="1">
        <f t="array" ref="J1055">B1055*INDEX(AJ$3:AJ$7,2022-YEAR($A1055))/1000000</f>
        <v>139.50768192548</v>
      </c>
      <c r="K1055" s="3" cm="1">
        <f t="array" ref="K1055">C1055*INDEX(AK$3:AK$7,2022-YEAR($A1055))/1000000</f>
        <v>220.934795705</v>
      </c>
      <c r="L1055" s="3" cm="1">
        <f t="array" ref="L1055">D1055*INDEX(AL$3:AL$7,2022-YEAR($A1055))/1000000</f>
        <v>478.17272741200009</v>
      </c>
      <c r="M1055" s="3" cm="1">
        <f t="array" ref="M1055">E1055*INDEX(AM$3:AM$7,2022-YEAR($A1055))/1000000</f>
        <v>1386.270690871856</v>
      </c>
      <c r="N1055" s="3"/>
      <c r="O1055" s="8">
        <v>44265</v>
      </c>
      <c r="P1055" s="7">
        <f t="shared" si="207"/>
        <v>1819529.3467321054</v>
      </c>
      <c r="Q1055" s="7">
        <f t="shared" si="203"/>
        <v>1863930.3612808099</v>
      </c>
      <c r="R1055" s="6">
        <f t="shared" si="204"/>
        <v>5.8001795396049882E-3</v>
      </c>
      <c r="S1055" s="9">
        <f t="shared" si="208"/>
        <v>0</v>
      </c>
      <c r="T1055" s="7">
        <f t="shared" si="209"/>
        <v>474995.48413645895</v>
      </c>
      <c r="U1055" s="7">
        <f t="shared" si="210"/>
        <v>453353.09612744796</v>
      </c>
      <c r="V1055" s="7">
        <f t="shared" si="211"/>
        <v>450511.6152839943</v>
      </c>
      <c r="W1055" s="7">
        <f t="shared" si="212"/>
        <v>440669.15118420433</v>
      </c>
      <c r="X1055" s="7">
        <f t="shared" si="213"/>
        <v>505335.36998708441</v>
      </c>
      <c r="Y1055" s="7">
        <f t="shared" si="213"/>
        <v>458523.05058827717</v>
      </c>
      <c r="Z1055" s="7">
        <f t="shared" si="213"/>
        <v>460303.41968621005</v>
      </c>
      <c r="AA1055" s="7">
        <f t="shared" si="213"/>
        <v>439768.52101923822</v>
      </c>
      <c r="AB1055" s="7" cm="1">
        <f t="array" ref="AB1055">SUM(ABS(T1055:W1055-X1054:AA1054))</f>
        <v>0</v>
      </c>
      <c r="AC1055" s="6">
        <f t="shared" si="214"/>
        <v>0.27111279502944546</v>
      </c>
      <c r="AD1055" s="6">
        <f t="shared" si="214"/>
        <v>0.24599795148634232</v>
      </c>
      <c r="AE1055" s="6">
        <f t="shared" si="214"/>
        <v>0.24695312080753384</v>
      </c>
      <c r="AF1055" s="6">
        <f t="shared" si="205"/>
        <v>0.23593613267667837</v>
      </c>
    </row>
    <row r="1056" spans="1:32" x14ac:dyDescent="0.25">
      <c r="A1056" s="1">
        <v>44266</v>
      </c>
      <c r="B1056" s="3">
        <v>252</v>
      </c>
      <c r="C1056" s="5">
        <v>50.880001</v>
      </c>
      <c r="D1056" s="3">
        <v>154.320007</v>
      </c>
      <c r="E1056" s="3">
        <v>2100.540039</v>
      </c>
      <c r="F1056" s="6">
        <f t="shared" si="206"/>
        <v>2.7146018213842327E-2</v>
      </c>
      <c r="G1056" s="6">
        <f t="shared" si="206"/>
        <v>-1.0886431004790698E-2</v>
      </c>
      <c r="H1056" s="6">
        <f t="shared" si="206"/>
        <v>-5.2214141293942529E-3</v>
      </c>
      <c r="I1056" s="6">
        <f t="shared" si="202"/>
        <v>3.1603190205525156E-2</v>
      </c>
      <c r="J1056" s="3" cm="1">
        <f t="array" ref="J1056">B1056*INDEX(AJ$3:AJ$7,2022-YEAR($A1056))/1000000</f>
        <v>143.29476</v>
      </c>
      <c r="K1056" s="3" cm="1">
        <f t="array" ref="K1056">C1056*INDEX(AK$3:AK$7,2022-YEAR($A1056))/1000000</f>
        <v>218.52960429499998</v>
      </c>
      <c r="L1056" s="3" cm="1">
        <f t="array" ref="L1056">D1056*INDEX(AL$3:AL$7,2022-YEAR($A1056))/1000000</f>
        <v>475.67598957679996</v>
      </c>
      <c r="M1056" s="3" cm="1">
        <f t="array" ref="M1056">E1056*INDEX(AM$3:AM$7,2022-YEAR($A1056))/1000000</f>
        <v>1430.0812671918241</v>
      </c>
      <c r="N1056" s="3"/>
      <c r="O1056" s="8">
        <v>44266</v>
      </c>
      <c r="P1056" s="7">
        <f t="shared" si="207"/>
        <v>1863930.3612808099</v>
      </c>
      <c r="Q1056" s="7">
        <f t="shared" si="203"/>
        <v>1884151.1783210579</v>
      </c>
      <c r="R1056" s="6">
        <f t="shared" si="204"/>
        <v>2.4402472336293668E-2</v>
      </c>
      <c r="S1056" s="9">
        <f t="shared" si="208"/>
        <v>0</v>
      </c>
      <c r="T1056" s="7">
        <f t="shared" si="209"/>
        <v>505335.36998708441</v>
      </c>
      <c r="U1056" s="7">
        <f t="shared" si="210"/>
        <v>458523.05058827717</v>
      </c>
      <c r="V1056" s="7">
        <f t="shared" si="211"/>
        <v>460303.41968621005</v>
      </c>
      <c r="W1056" s="7">
        <f t="shared" si="212"/>
        <v>439768.52101923822</v>
      </c>
      <c r="X1056" s="7">
        <f t="shared" si="213"/>
        <v>519053.21314485249</v>
      </c>
      <c r="Y1056" s="7">
        <f t="shared" si="213"/>
        <v>453531.37103394174</v>
      </c>
      <c r="Z1056" s="7">
        <f t="shared" si="213"/>
        <v>457899.98490685201</v>
      </c>
      <c r="AA1056" s="7">
        <f t="shared" si="213"/>
        <v>453666.60923541163</v>
      </c>
      <c r="AB1056" s="7" cm="1">
        <f t="array" ref="AB1056">SUM(ABS(T1056:W1056-X1055:AA1055))</f>
        <v>0</v>
      </c>
      <c r="AC1056" s="6">
        <f t="shared" si="214"/>
        <v>0.27548384605070486</v>
      </c>
      <c r="AD1056" s="6">
        <f t="shared" si="214"/>
        <v>0.24070858870150616</v>
      </c>
      <c r="AE1056" s="6">
        <f t="shared" si="214"/>
        <v>0.2430271998210253</v>
      </c>
      <c r="AF1056" s="6">
        <f t="shared" si="205"/>
        <v>0.24078036542676365</v>
      </c>
    </row>
    <row r="1057" spans="1:32" x14ac:dyDescent="0.25">
      <c r="A1057" s="1">
        <v>44267</v>
      </c>
      <c r="B1057" s="3">
        <v>269.19000199999999</v>
      </c>
      <c r="C1057" s="5">
        <v>50.360000999999997</v>
      </c>
      <c r="D1057" s="3">
        <v>156.14999399999999</v>
      </c>
      <c r="E1057" s="3">
        <v>2050</v>
      </c>
      <c r="F1057" s="6">
        <f t="shared" si="206"/>
        <v>6.8214293650793678E-2</v>
      </c>
      <c r="G1057" s="6">
        <f t="shared" si="206"/>
        <v>-1.022012558529628E-2</v>
      </c>
      <c r="H1057" s="6">
        <f t="shared" si="206"/>
        <v>1.1858391115806555E-2</v>
      </c>
      <c r="I1057" s="6">
        <f t="shared" si="202"/>
        <v>-2.4060497806107306E-2</v>
      </c>
      <c r="J1057" s="3" cm="1">
        <f t="array" ref="J1057">B1057*INDEX(AJ$3:AJ$7,2022-YEAR($A1057))/1000000</f>
        <v>153.06951083726</v>
      </c>
      <c r="K1057" s="3" cm="1">
        <f t="array" ref="K1057">C1057*INDEX(AK$3:AK$7,2022-YEAR($A1057))/1000000</f>
        <v>216.296204295</v>
      </c>
      <c r="L1057" s="3" cm="1">
        <f t="array" ref="L1057">D1057*INDEX(AL$3:AL$7,2022-YEAR($A1057))/1000000</f>
        <v>481.31674150559996</v>
      </c>
      <c r="M1057" s="3" cm="1">
        <f t="array" ref="M1057">E1057*INDEX(AM$3:AM$7,2022-YEAR($A1057))/1000000</f>
        <v>1395.6728000000001</v>
      </c>
      <c r="N1057" s="3"/>
      <c r="O1057" s="8">
        <v>44267</v>
      </c>
      <c r="P1057" s="7">
        <f t="shared" si="207"/>
        <v>1884151.1783210579</v>
      </c>
      <c r="Q1057" s="7">
        <f t="shared" si="203"/>
        <v>1909437.3917108048</v>
      </c>
      <c r="R1057" s="6">
        <f t="shared" si="204"/>
        <v>1.0848483108753637E-2</v>
      </c>
      <c r="S1057" s="9">
        <f t="shared" si="208"/>
        <v>0</v>
      </c>
      <c r="T1057" s="7">
        <f t="shared" si="209"/>
        <v>519053.21314485249</v>
      </c>
      <c r="U1057" s="7">
        <f t="shared" si="210"/>
        <v>453531.37103394174</v>
      </c>
      <c r="V1057" s="7">
        <f t="shared" si="211"/>
        <v>457899.98490685201</v>
      </c>
      <c r="W1057" s="7">
        <f t="shared" si="212"/>
        <v>453666.60923541163</v>
      </c>
      <c r="X1057" s="7">
        <f t="shared" si="213"/>
        <v>554460.06144670339</v>
      </c>
      <c r="Y1057" s="7">
        <f t="shared" si="213"/>
        <v>448896.22346510325</v>
      </c>
      <c r="Z1057" s="7">
        <f t="shared" si="213"/>
        <v>463329.94201979937</v>
      </c>
      <c r="AA1057" s="7">
        <f t="shared" si="213"/>
        <v>442751.16477919888</v>
      </c>
      <c r="AB1057" s="7" cm="1">
        <f t="array" ref="AB1057">SUM(ABS(T1057:W1057-X1056:AA1056))</f>
        <v>0</v>
      </c>
      <c r="AC1057" s="6">
        <f t="shared" si="214"/>
        <v>0.29037875965648813</v>
      </c>
      <c r="AD1057" s="6">
        <f t="shared" si="214"/>
        <v>0.23509344973228175</v>
      </c>
      <c r="AE1057" s="6">
        <f t="shared" si="214"/>
        <v>0.24265259705879549</v>
      </c>
      <c r="AF1057" s="6">
        <f t="shared" si="205"/>
        <v>0.23187519355243466</v>
      </c>
    </row>
    <row r="1058" spans="1:32" x14ac:dyDescent="0.25">
      <c r="A1058" s="1">
        <v>44270</v>
      </c>
      <c r="B1058" s="3">
        <v>265.63000499999998</v>
      </c>
      <c r="C1058" s="5">
        <v>51.029998999999997</v>
      </c>
      <c r="D1058" s="3">
        <v>155.36999499999999</v>
      </c>
      <c r="E1058" s="3">
        <v>2054.4399410000001</v>
      </c>
      <c r="F1058" s="6">
        <f t="shared" si="206"/>
        <v>-1.3224848521677268E-2</v>
      </c>
      <c r="G1058" s="6">
        <f t="shared" si="206"/>
        <v>1.3304169711990221E-2</v>
      </c>
      <c r="H1058" s="6">
        <f t="shared" si="206"/>
        <v>-4.9951907138722218E-3</v>
      </c>
      <c r="I1058" s="6">
        <f t="shared" si="202"/>
        <v>2.1658248780487277E-3</v>
      </c>
      <c r="J1058" s="3" cm="1">
        <f t="array" ref="J1058">B1058*INDEX(AJ$3:AJ$7,2022-YEAR($A1058))/1000000</f>
        <v>151.04518974314999</v>
      </c>
      <c r="K1058" s="3" cm="1">
        <f t="array" ref="K1058">C1058*INDEX(AK$3:AK$7,2022-YEAR($A1058))/1000000</f>
        <v>219.17384570499999</v>
      </c>
      <c r="L1058" s="3" cm="1">
        <f t="array" ref="L1058">D1058*INDEX(AL$3:AL$7,2022-YEAR($A1058))/1000000</f>
        <v>478.91247258799996</v>
      </c>
      <c r="M1058" s="3" cm="1">
        <f t="array" ref="M1058">E1058*INDEX(AM$3:AM$7,2022-YEAR($A1058))/1000000</f>
        <v>1398.695582871856</v>
      </c>
      <c r="N1058" s="3"/>
      <c r="O1058" s="8">
        <v>44270</v>
      </c>
      <c r="P1058" s="7">
        <f t="shared" si="207"/>
        <v>1909437.3917108048</v>
      </c>
      <c r="Q1058" s="7">
        <f t="shared" si="203"/>
        <v>1906721.4329905314</v>
      </c>
      <c r="R1058" s="6">
        <f t="shared" si="204"/>
        <v>1.3420480097716458E-2</v>
      </c>
      <c r="S1058" s="9">
        <f t="shared" si="208"/>
        <v>0</v>
      </c>
      <c r="T1058" s="7">
        <f t="shared" si="209"/>
        <v>554460.06144670339</v>
      </c>
      <c r="U1058" s="7">
        <f t="shared" si="210"/>
        <v>448896.22346510325</v>
      </c>
      <c r="V1058" s="7">
        <f t="shared" si="211"/>
        <v>463329.94201979937</v>
      </c>
      <c r="W1058" s="7">
        <f t="shared" si="212"/>
        <v>442751.16477919888</v>
      </c>
      <c r="X1058" s="7">
        <f t="shared" si="213"/>
        <v>547127.41112275084</v>
      </c>
      <c r="Y1058" s="7">
        <f t="shared" si="213"/>
        <v>454868.4150051545</v>
      </c>
      <c r="Z1058" s="7">
        <f t="shared" si="213"/>
        <v>461015.52059596305</v>
      </c>
      <c r="AA1058" s="7">
        <f t="shared" si="213"/>
        <v>443710.08626666281</v>
      </c>
      <c r="AB1058" s="7" cm="1">
        <f t="array" ref="AB1058">SUM(ABS(T1058:W1058-X1057:AA1057))</f>
        <v>0</v>
      </c>
      <c r="AC1058" s="6">
        <f t="shared" si="214"/>
        <v>0.28694669376251136</v>
      </c>
      <c r="AD1058" s="6">
        <f t="shared" si="214"/>
        <v>0.23856049821170355</v>
      </c>
      <c r="AE1058" s="6">
        <f t="shared" si="214"/>
        <v>0.24178441203804962</v>
      </c>
      <c r="AF1058" s="6">
        <f t="shared" si="205"/>
        <v>0.23270839598773535</v>
      </c>
    </row>
    <row r="1059" spans="1:32" x14ac:dyDescent="0.25">
      <c r="A1059" s="1">
        <v>44271</v>
      </c>
      <c r="B1059" s="3">
        <v>255.21000699999999</v>
      </c>
      <c r="C1059" s="5">
        <v>51.220001000000003</v>
      </c>
      <c r="D1059" s="3">
        <v>153.509995</v>
      </c>
      <c r="E1059" s="3">
        <v>2083.889893</v>
      </c>
      <c r="F1059" s="6">
        <f t="shared" si="206"/>
        <v>-3.9227488626520146E-2</v>
      </c>
      <c r="G1059" s="6">
        <f t="shared" si="206"/>
        <v>3.7233392851918623E-3</v>
      </c>
      <c r="H1059" s="6">
        <f t="shared" si="206"/>
        <v>-1.1971423439898987E-2</v>
      </c>
      <c r="I1059" s="6">
        <f t="shared" si="202"/>
        <v>1.4334783612932167E-2</v>
      </c>
      <c r="J1059" s="3" cm="1">
        <f t="array" ref="J1059">B1059*INDEX(AJ$3:AJ$7,2022-YEAR($A1059))/1000000</f>
        <v>145.12006628040999</v>
      </c>
      <c r="K1059" s="3" cm="1">
        <f t="array" ref="K1059">C1059*INDEX(AK$3:AK$7,2022-YEAR($A1059))/1000000</f>
        <v>219.98990429500003</v>
      </c>
      <c r="L1059" s="3" cm="1">
        <f t="array" ref="L1059">D1059*INDEX(AL$3:AL$7,2022-YEAR($A1059))/1000000</f>
        <v>473.17920858799999</v>
      </c>
      <c r="M1059" s="3" cm="1">
        <f t="array" ref="M1059">E1059*INDEX(AM$3:AM$7,2022-YEAR($A1059))/1000000</f>
        <v>1418.7455813926881</v>
      </c>
      <c r="N1059" s="3"/>
      <c r="O1059" s="8">
        <v>44271</v>
      </c>
      <c r="P1059" s="7">
        <f t="shared" si="207"/>
        <v>1906721.4329905314</v>
      </c>
      <c r="Q1059" s="7">
        <f t="shared" si="203"/>
        <v>1887794.1041967259</v>
      </c>
      <c r="R1059" s="6">
        <f t="shared" si="204"/>
        <v>-1.4223868936806827E-3</v>
      </c>
      <c r="S1059" s="9">
        <f t="shared" si="208"/>
        <v>0</v>
      </c>
      <c r="T1059" s="7">
        <f t="shared" si="209"/>
        <v>547127.41112275084</v>
      </c>
      <c r="U1059" s="7">
        <f t="shared" si="210"/>
        <v>454868.4150051545</v>
      </c>
      <c r="V1059" s="7">
        <f t="shared" si="211"/>
        <v>461015.52059596305</v>
      </c>
      <c r="W1059" s="7">
        <f t="shared" si="212"/>
        <v>443710.08626666281</v>
      </c>
      <c r="X1059" s="7">
        <f t="shared" si="213"/>
        <v>525664.97682567569</v>
      </c>
      <c r="Y1059" s="7">
        <f t="shared" si="213"/>
        <v>456562.04444433621</v>
      </c>
      <c r="Z1059" s="7">
        <f t="shared" si="213"/>
        <v>455496.50858654332</v>
      </c>
      <c r="AA1059" s="7">
        <f t="shared" si="213"/>
        <v>450070.57434017083</v>
      </c>
      <c r="AB1059" s="7" cm="1">
        <f t="array" ref="AB1059">SUM(ABS(T1059:W1059-X1058:AA1058))</f>
        <v>0</v>
      </c>
      <c r="AC1059" s="6">
        <f t="shared" si="214"/>
        <v>0.27845461306245106</v>
      </c>
      <c r="AD1059" s="6">
        <f t="shared" si="214"/>
        <v>0.24184949165237893</v>
      </c>
      <c r="AE1059" s="6">
        <f t="shared" si="214"/>
        <v>0.24128505729196636</v>
      </c>
      <c r="AF1059" s="6">
        <f t="shared" si="205"/>
        <v>0.23841083799320376</v>
      </c>
    </row>
    <row r="1060" spans="1:32" x14ac:dyDescent="0.25">
      <c r="A1060" s="1">
        <v>44272</v>
      </c>
      <c r="B1060" s="3">
        <v>263.58999599999999</v>
      </c>
      <c r="C1060" s="5">
        <v>51.240001999999997</v>
      </c>
      <c r="D1060" s="3">
        <v>155.08999600000001</v>
      </c>
      <c r="E1060" s="3">
        <v>2082.219971</v>
      </c>
      <c r="F1060" s="6">
        <f t="shared" si="206"/>
        <v>3.2835659927707983E-2</v>
      </c>
      <c r="G1060" s="6">
        <f t="shared" si="206"/>
        <v>3.9049198769047777E-4</v>
      </c>
      <c r="H1060" s="6">
        <f t="shared" si="206"/>
        <v>1.0292495938130974E-2</v>
      </c>
      <c r="I1060" s="6">
        <f t="shared" si="202"/>
        <v>-8.0134848084323362E-4</v>
      </c>
      <c r="J1060" s="3" cm="1">
        <f t="array" ref="J1060">B1060*INDEX(AJ$3:AJ$7,2022-YEAR($A1060))/1000000</f>
        <v>149.88517942547998</v>
      </c>
      <c r="K1060" s="3" cm="1">
        <f t="array" ref="K1060">C1060*INDEX(AK$3:AK$7,2022-YEAR($A1060))/1000000</f>
        <v>220.07580858999998</v>
      </c>
      <c r="L1060" s="3" cm="1">
        <f t="array" ref="L1060">D1060*INDEX(AL$3:AL$7,2022-YEAR($A1060))/1000000</f>
        <v>478.04940367040001</v>
      </c>
      <c r="M1060" s="3" cm="1">
        <f t="array" ref="M1060">E1060*INDEX(AM$3:AM$7,2022-YEAR($A1060))/1000000</f>
        <v>1417.608671776336</v>
      </c>
      <c r="N1060" s="3"/>
      <c r="O1060" s="8">
        <v>44272</v>
      </c>
      <c r="P1060" s="7">
        <f t="shared" si="207"/>
        <v>1887794.1041967259</v>
      </c>
      <c r="Q1060" s="7">
        <f t="shared" si="203"/>
        <v>1909560.4770253596</v>
      </c>
      <c r="R1060" s="6">
        <f t="shared" si="204"/>
        <v>-9.9266355673779394E-3</v>
      </c>
      <c r="S1060" s="9">
        <f t="shared" si="208"/>
        <v>0</v>
      </c>
      <c r="T1060" s="7">
        <f t="shared" si="209"/>
        <v>525664.97682567569</v>
      </c>
      <c r="U1060" s="7">
        <f t="shared" si="210"/>
        <v>456562.04444433621</v>
      </c>
      <c r="V1060" s="7">
        <f t="shared" si="211"/>
        <v>455496.50858654332</v>
      </c>
      <c r="W1060" s="7">
        <f t="shared" si="212"/>
        <v>450070.57434017083</v>
      </c>
      <c r="X1060" s="7">
        <f t="shared" si="213"/>
        <v>542925.53324063006</v>
      </c>
      <c r="Y1060" s="7">
        <f t="shared" si="213"/>
        <v>456740.32826457528</v>
      </c>
      <c r="Z1060" s="7">
        <f t="shared" si="213"/>
        <v>460184.70455100312</v>
      </c>
      <c r="AA1060" s="7">
        <f t="shared" si="213"/>
        <v>449709.91096915113</v>
      </c>
      <c r="AB1060" s="7" cm="1">
        <f t="array" ref="AB1060">SUM(ABS(T1060:W1060-X1059:AA1059))</f>
        <v>0</v>
      </c>
      <c r="AC1060" s="6">
        <f t="shared" si="214"/>
        <v>0.28431963259230142</v>
      </c>
      <c r="AD1060" s="6">
        <f t="shared" si="214"/>
        <v>0.23918610264497508</v>
      </c>
      <c r="AE1060" s="6">
        <f t="shared" si="214"/>
        <v>0.240989856088696</v>
      </c>
      <c r="AF1060" s="6">
        <f t="shared" si="205"/>
        <v>0.23550440867402747</v>
      </c>
    </row>
    <row r="1061" spans="1:32" x14ac:dyDescent="0.25">
      <c r="A1061" s="1">
        <v>44273</v>
      </c>
      <c r="B1061" s="3">
        <v>256.05999800000001</v>
      </c>
      <c r="C1061" s="5">
        <v>50.57</v>
      </c>
      <c r="D1061" s="3">
        <v>157.64999399999999</v>
      </c>
      <c r="E1061" s="3">
        <v>2021.339966</v>
      </c>
      <c r="F1061" s="6">
        <f t="shared" si="206"/>
        <v>-2.856708567953381E-2</v>
      </c>
      <c r="G1061" s="6">
        <f t="shared" si="206"/>
        <v>-1.3075760613748599E-2</v>
      </c>
      <c r="H1061" s="6">
        <f t="shared" si="206"/>
        <v>1.6506532117003703E-2</v>
      </c>
      <c r="I1061" s="6">
        <f t="shared" si="202"/>
        <v>-2.9238027608947559E-2</v>
      </c>
      <c r="J1061" s="3" cm="1">
        <f t="array" ref="J1061">B1061*INDEX(AJ$3:AJ$7,2022-YEAR($A1061))/1000000</f>
        <v>145.60339666273998</v>
      </c>
      <c r="K1061" s="3" cm="1">
        <f t="array" ref="K1061">C1061*INDEX(AK$3:AK$7,2022-YEAR($A1061))/1000000</f>
        <v>217.19815</v>
      </c>
      <c r="L1061" s="3" cm="1">
        <f t="array" ref="L1061">D1061*INDEX(AL$3:AL$7,2022-YEAR($A1061))/1000000</f>
        <v>485.94034150559997</v>
      </c>
      <c r="M1061" s="3" cm="1">
        <f t="array" ref="M1061">E1061*INDEX(AM$3:AM$7,2022-YEAR($A1061))/1000000</f>
        <v>1376.1605902922561</v>
      </c>
      <c r="N1061" s="3"/>
      <c r="O1061" s="8">
        <v>44273</v>
      </c>
      <c r="P1061" s="7">
        <f t="shared" si="207"/>
        <v>1909560.4770253596</v>
      </c>
      <c r="Q1061" s="7">
        <f t="shared" si="203"/>
        <v>1882525.8724171272</v>
      </c>
      <c r="R1061" s="6">
        <f t="shared" si="204"/>
        <v>1.153005657780426E-2</v>
      </c>
      <c r="S1061" s="9">
        <f t="shared" si="208"/>
        <v>0</v>
      </c>
      <c r="T1061" s="7">
        <f t="shared" si="209"/>
        <v>542925.53324063006</v>
      </c>
      <c r="U1061" s="7">
        <f t="shared" si="210"/>
        <v>456740.32826457528</v>
      </c>
      <c r="V1061" s="7">
        <f t="shared" si="211"/>
        <v>460184.70455100312</v>
      </c>
      <c r="W1061" s="7">
        <f t="shared" si="212"/>
        <v>449709.91096915113</v>
      </c>
      <c r="X1061" s="7">
        <f t="shared" si="213"/>
        <v>527415.73301493842</v>
      </c>
      <c r="Y1061" s="7">
        <f t="shared" si="213"/>
        <v>450768.10106954281</v>
      </c>
      <c r="Z1061" s="7">
        <f t="shared" si="213"/>
        <v>467780.75815642817</v>
      </c>
      <c r="AA1061" s="7">
        <f t="shared" si="213"/>
        <v>436561.28017621778</v>
      </c>
      <c r="AB1061" s="7" cm="1">
        <f t="array" ref="AB1061">SUM(ABS(T1061:W1061-X1060:AA1060))</f>
        <v>0</v>
      </c>
      <c r="AC1061" s="6">
        <f t="shared" si="214"/>
        <v>0.28016386958748496</v>
      </c>
      <c r="AD1061" s="6">
        <f t="shared" si="214"/>
        <v>0.23944855562105247</v>
      </c>
      <c r="AE1061" s="6">
        <f t="shared" si="214"/>
        <v>0.24848569945857191</v>
      </c>
      <c r="AF1061" s="6">
        <f t="shared" si="205"/>
        <v>0.23190187533289061</v>
      </c>
    </row>
    <row r="1062" spans="1:32" x14ac:dyDescent="0.25">
      <c r="A1062" s="1">
        <v>44274</v>
      </c>
      <c r="B1062" s="3">
        <v>255.820007</v>
      </c>
      <c r="C1062" s="5">
        <v>50.810001</v>
      </c>
      <c r="D1062" s="3">
        <v>155.13999899999999</v>
      </c>
      <c r="E1062" s="3">
        <v>2026.959961</v>
      </c>
      <c r="F1062" s="6">
        <f t="shared" si="206"/>
        <v>-9.3724518423221603E-4</v>
      </c>
      <c r="G1062" s="6">
        <f t="shared" si="206"/>
        <v>4.7459165513150658E-3</v>
      </c>
      <c r="H1062" s="6">
        <f t="shared" si="206"/>
        <v>-1.5921313641153678E-2</v>
      </c>
      <c r="I1062" s="6">
        <f t="shared" si="202"/>
        <v>2.7803314111090049E-3</v>
      </c>
      <c r="J1062" s="3" cm="1">
        <f t="array" ref="J1062">B1062*INDEX(AJ$3:AJ$7,2022-YEAR($A1062))/1000000</f>
        <v>145.46693058041001</v>
      </c>
      <c r="K1062" s="3" cm="1">
        <f t="array" ref="K1062">C1062*INDEX(AK$3:AK$7,2022-YEAR($A1062))/1000000</f>
        <v>218.22895429499999</v>
      </c>
      <c r="L1062" s="3" cm="1">
        <f t="array" ref="L1062">D1062*INDEX(AL$3:AL$7,2022-YEAR($A1062))/1000000</f>
        <v>478.2035329176</v>
      </c>
      <c r="M1062" s="3" cm="1">
        <f t="array" ref="M1062">E1062*INDEX(AM$3:AM$7,2022-YEAR($A1062))/1000000</f>
        <v>1379.9867728081761</v>
      </c>
      <c r="N1062" s="3"/>
      <c r="O1062" s="8">
        <v>44274</v>
      </c>
      <c r="P1062" s="7">
        <f t="shared" si="207"/>
        <v>1882525.8724171272</v>
      </c>
      <c r="Q1062" s="7">
        <f t="shared" si="203"/>
        <v>1877936.963227184</v>
      </c>
      <c r="R1062" s="6">
        <f t="shared" si="204"/>
        <v>-1.4157501128398864E-2</v>
      </c>
      <c r="S1062" s="9">
        <f t="shared" si="208"/>
        <v>0</v>
      </c>
      <c r="T1062" s="7">
        <f t="shared" si="209"/>
        <v>527415.73301493842</v>
      </c>
      <c r="U1062" s="7">
        <f t="shared" si="210"/>
        <v>450768.10106954281</v>
      </c>
      <c r="V1062" s="7">
        <f t="shared" si="211"/>
        <v>467780.75815642817</v>
      </c>
      <c r="W1062" s="7">
        <f t="shared" si="212"/>
        <v>436561.28017621778</v>
      </c>
      <c r="X1062" s="7">
        <f t="shared" si="213"/>
        <v>526921.41515908192</v>
      </c>
      <c r="Y1062" s="7">
        <f t="shared" si="213"/>
        <v>452907.40886121354</v>
      </c>
      <c r="Z1062" s="7">
        <f t="shared" si="213"/>
        <v>460333.073990523</v>
      </c>
      <c r="AA1062" s="7">
        <f t="shared" si="213"/>
        <v>437775.06521636574</v>
      </c>
      <c r="AB1062" s="7" cm="1">
        <f t="array" ref="AB1062">SUM(ABS(T1062:W1062-X1061:AA1061))</f>
        <v>0</v>
      </c>
      <c r="AC1062" s="6">
        <f t="shared" si="214"/>
        <v>0.28058525151642028</v>
      </c>
      <c r="AD1062" s="6">
        <f t="shared" si="214"/>
        <v>0.24117284963756416</v>
      </c>
      <c r="AE1062" s="6">
        <f t="shared" si="214"/>
        <v>0.2451270106529311</v>
      </c>
      <c r="AF1062" s="6">
        <f t="shared" si="205"/>
        <v>0.23311488819308454</v>
      </c>
    </row>
    <row r="1063" spans="1:32" x14ac:dyDescent="0.25">
      <c r="A1063" s="1">
        <v>44277</v>
      </c>
      <c r="B1063" s="3">
        <v>251.229996</v>
      </c>
      <c r="C1063" s="5">
        <v>51</v>
      </c>
      <c r="D1063" s="3">
        <v>150.970001</v>
      </c>
      <c r="E1063" s="3">
        <v>2030.6899410000001</v>
      </c>
      <c r="F1063" s="6">
        <f t="shared" si="206"/>
        <v>-1.7942345689952233E-2</v>
      </c>
      <c r="G1063" s="6">
        <f t="shared" si="206"/>
        <v>3.7394016189844503E-3</v>
      </c>
      <c r="H1063" s="6">
        <f t="shared" si="206"/>
        <v>-2.6878935328599529E-2</v>
      </c>
      <c r="I1063" s="6">
        <f t="shared" si="202"/>
        <v>1.8401843508344395E-3</v>
      </c>
      <c r="J1063" s="3" cm="1">
        <f t="array" ref="J1063">B1063*INDEX(AJ$3:AJ$7,2022-YEAR($A1063))/1000000</f>
        <v>142.85691262547999</v>
      </c>
      <c r="K1063" s="3" cm="1">
        <f t="array" ref="K1063">C1063*INDEX(AK$3:AK$7,2022-YEAR($A1063))/1000000</f>
        <v>219.04499999999999</v>
      </c>
      <c r="L1063" s="3" cm="1">
        <f t="array" ref="L1063">D1063*INDEX(AL$3:AL$7,2022-YEAR($A1063))/1000000</f>
        <v>465.34993108239996</v>
      </c>
      <c r="M1063" s="3" cm="1">
        <f t="array" ref="M1063">E1063*INDEX(AM$3:AM$7,2022-YEAR($A1063))/1000000</f>
        <v>1382.526202871856</v>
      </c>
      <c r="N1063" s="3"/>
      <c r="O1063" s="8">
        <v>44277</v>
      </c>
      <c r="P1063" s="7">
        <f t="shared" si="207"/>
        <v>1877936.963227184</v>
      </c>
      <c r="Q1063" s="7">
        <f t="shared" si="203"/>
        <v>1858608.6836416966</v>
      </c>
      <c r="R1063" s="6">
        <f t="shared" si="204"/>
        <v>-2.4376340623946113E-3</v>
      </c>
      <c r="S1063" s="9">
        <f t="shared" si="208"/>
        <v>0</v>
      </c>
      <c r="T1063" s="7">
        <f t="shared" si="209"/>
        <v>526921.41515908192</v>
      </c>
      <c r="U1063" s="7">
        <f t="shared" si="210"/>
        <v>452907.40886121354</v>
      </c>
      <c r="V1063" s="7">
        <f t="shared" si="211"/>
        <v>460333.073990523</v>
      </c>
      <c r="W1063" s="7">
        <f t="shared" si="212"/>
        <v>437775.06521636574</v>
      </c>
      <c r="X1063" s="7">
        <f t="shared" si="213"/>
        <v>517467.20897685882</v>
      </c>
      <c r="Y1063" s="7">
        <f t="shared" si="213"/>
        <v>454601.0115591592</v>
      </c>
      <c r="Z1063" s="7">
        <f t="shared" si="213"/>
        <v>447959.81106511632</v>
      </c>
      <c r="AA1063" s="7">
        <f t="shared" si="213"/>
        <v>438580.65204056242</v>
      </c>
      <c r="AB1063" s="7" cm="1">
        <f t="array" ref="AB1063">SUM(ABS(T1063:W1063-X1062:AA1062))</f>
        <v>0</v>
      </c>
      <c r="AC1063" s="6">
        <f t="shared" si="214"/>
        <v>0.27841643780709696</v>
      </c>
      <c r="AD1063" s="6">
        <f t="shared" si="214"/>
        <v>0.24459210567575149</v>
      </c>
      <c r="AE1063" s="6">
        <f t="shared" si="214"/>
        <v>0.24101889494425402</v>
      </c>
      <c r="AF1063" s="6">
        <f t="shared" si="205"/>
        <v>0.23597256157289762</v>
      </c>
    </row>
    <row r="1064" spans="1:32" x14ac:dyDescent="0.25">
      <c r="A1064" s="1">
        <v>44278</v>
      </c>
      <c r="B1064" s="3">
        <v>241.25</v>
      </c>
      <c r="C1064" s="5">
        <v>51.389999000000003</v>
      </c>
      <c r="D1064" s="3">
        <v>149.46000699999999</v>
      </c>
      <c r="E1064" s="3">
        <v>2041.329956</v>
      </c>
      <c r="F1064" s="6">
        <f t="shared" si="206"/>
        <v>-3.9724539899288147E-2</v>
      </c>
      <c r="G1064" s="6">
        <f t="shared" si="206"/>
        <v>7.6470392156864353E-3</v>
      </c>
      <c r="H1064" s="6">
        <f t="shared" si="206"/>
        <v>-1.0001947340518402E-2</v>
      </c>
      <c r="I1064" s="6">
        <f t="shared" si="202"/>
        <v>5.2396059020021202E-3</v>
      </c>
      <c r="J1064" s="3" cm="1">
        <f t="array" ref="J1064">B1064*INDEX(AJ$3:AJ$7,2022-YEAR($A1064))/1000000</f>
        <v>137.18198749999999</v>
      </c>
      <c r="K1064" s="3" cm="1">
        <f t="array" ref="K1064">C1064*INDEX(AK$3:AK$7,2022-YEAR($A1064))/1000000</f>
        <v>220.72004570500002</v>
      </c>
      <c r="L1064" s="3" cm="1">
        <f t="array" ref="L1064">D1064*INDEX(AL$3:AL$7,2022-YEAR($A1064))/1000000</f>
        <v>460.69552557679998</v>
      </c>
      <c r="M1064" s="3" cm="1">
        <f t="array" ref="M1064">E1064*INDEX(AM$3:AM$7,2022-YEAR($A1064))/1000000</f>
        <v>1389.770095324096</v>
      </c>
      <c r="N1064" s="3"/>
      <c r="O1064" s="8">
        <v>44278</v>
      </c>
      <c r="P1064" s="7">
        <f t="shared" si="207"/>
        <v>1858608.6836416966</v>
      </c>
      <c r="Q1064" s="7">
        <f t="shared" si="203"/>
        <v>1839346.4079469997</v>
      </c>
      <c r="R1064" s="6">
        <f t="shared" si="204"/>
        <v>-1.0292294131253654E-2</v>
      </c>
      <c r="S1064" s="9">
        <f t="shared" si="208"/>
        <v>0</v>
      </c>
      <c r="T1064" s="7">
        <f t="shared" si="209"/>
        <v>517467.20897685882</v>
      </c>
      <c r="U1064" s="7">
        <f t="shared" si="210"/>
        <v>454601.0115591592</v>
      </c>
      <c r="V1064" s="7">
        <f t="shared" si="211"/>
        <v>447959.81106511632</v>
      </c>
      <c r="W1064" s="7">
        <f t="shared" si="212"/>
        <v>438580.65204056242</v>
      </c>
      <c r="X1064" s="7">
        <f t="shared" si="213"/>
        <v>496911.06218728435</v>
      </c>
      <c r="Y1064" s="7">
        <f t="shared" si="213"/>
        <v>458077.3633220428</v>
      </c>
      <c r="Z1064" s="7">
        <f t="shared" si="213"/>
        <v>443479.34062417445</v>
      </c>
      <c r="AA1064" s="7">
        <f t="shared" si="213"/>
        <v>440878.64181349805</v>
      </c>
      <c r="AB1064" s="7" cm="1">
        <f t="array" ref="AB1064">SUM(ABS(T1064:W1064-X1063:AA1063))</f>
        <v>0</v>
      </c>
      <c r="AC1064" s="6">
        <f t="shared" si="214"/>
        <v>0.27015632294186248</v>
      </c>
      <c r="AD1064" s="6">
        <f t="shared" si="214"/>
        <v>0.24904355228731997</v>
      </c>
      <c r="AE1064" s="6">
        <f t="shared" si="214"/>
        <v>0.2411070251411572</v>
      </c>
      <c r="AF1064" s="6">
        <f t="shared" si="205"/>
        <v>0.23969309962966034</v>
      </c>
    </row>
    <row r="1065" spans="1:32" x14ac:dyDescent="0.25">
      <c r="A1065" s="1">
        <v>44279</v>
      </c>
      <c r="B1065" s="3">
        <v>239.240005</v>
      </c>
      <c r="C1065" s="5">
        <v>51.52</v>
      </c>
      <c r="D1065" s="3">
        <v>150.61999499999999</v>
      </c>
      <c r="E1065" s="3">
        <v>2032.530029</v>
      </c>
      <c r="F1065" s="6">
        <f t="shared" si="206"/>
        <v>-8.3315854922280108E-3</v>
      </c>
      <c r="G1065" s="6">
        <f t="shared" si="206"/>
        <v>2.52969454231744E-3</v>
      </c>
      <c r="H1065" s="6">
        <f t="shared" si="206"/>
        <v>7.7611932669050532E-3</v>
      </c>
      <c r="I1065" s="6">
        <f t="shared" si="202"/>
        <v>-4.3108792746291424E-3</v>
      </c>
      <c r="J1065" s="3" cm="1">
        <f t="array" ref="J1065">B1065*INDEX(AJ$3:AJ$7,2022-YEAR($A1065))/1000000</f>
        <v>136.03904404315</v>
      </c>
      <c r="K1065" s="3" cm="1">
        <f t="array" ref="K1065">C1065*INDEX(AK$3:AK$7,2022-YEAR($A1065))/1000000</f>
        <v>221.2784</v>
      </c>
      <c r="L1065" s="3" cm="1">
        <f t="array" ref="L1065">D1065*INDEX(AL$3:AL$7,2022-YEAR($A1065))/1000000</f>
        <v>464.27107258799992</v>
      </c>
      <c r="M1065" s="3" cm="1">
        <f t="array" ref="M1065">E1065*INDEX(AM$3:AM$7,2022-YEAR($A1065))/1000000</f>
        <v>1383.7789642236639</v>
      </c>
      <c r="N1065" s="3"/>
      <c r="O1065" s="8">
        <v>44279</v>
      </c>
      <c r="P1065" s="7">
        <f t="shared" si="207"/>
        <v>1839346.4079469997</v>
      </c>
      <c r="Q1065" s="7">
        <f t="shared" si="203"/>
        <v>1837906.5010291508</v>
      </c>
      <c r="R1065" s="6">
        <f t="shared" si="204"/>
        <v>-1.0363814537310279E-2</v>
      </c>
      <c r="S1065" s="9">
        <f t="shared" si="208"/>
        <v>0</v>
      </c>
      <c r="T1065" s="7">
        <f t="shared" si="209"/>
        <v>496911.06218728435</v>
      </c>
      <c r="U1065" s="7">
        <f t="shared" si="210"/>
        <v>458077.3633220428</v>
      </c>
      <c r="V1065" s="7">
        <f t="shared" si="211"/>
        <v>443479.34062417445</v>
      </c>
      <c r="W1065" s="7">
        <f t="shared" si="212"/>
        <v>440878.64181349805</v>
      </c>
      <c r="X1065" s="7">
        <f t="shared" si="213"/>
        <v>492771.00519063714</v>
      </c>
      <c r="Y1065" s="7">
        <f t="shared" si="213"/>
        <v>459236.15912799776</v>
      </c>
      <c r="Z1065" s="7">
        <f t="shared" si="213"/>
        <v>446921.26949663833</v>
      </c>
      <c r="AA1065" s="7">
        <f t="shared" si="213"/>
        <v>438978.06721387763</v>
      </c>
      <c r="AB1065" s="7" cm="1">
        <f t="array" ref="AB1065">SUM(ABS(T1065:W1065-X1064:AA1064))</f>
        <v>0</v>
      </c>
      <c r="AC1065" s="6">
        <f t="shared" si="214"/>
        <v>0.26811538286344055</v>
      </c>
      <c r="AD1065" s="6">
        <f t="shared" si="214"/>
        <v>0.24986916302371459</v>
      </c>
      <c r="AE1065" s="6">
        <f t="shared" si="214"/>
        <v>0.24316866459005457</v>
      </c>
      <c r="AF1065" s="6">
        <f t="shared" si="205"/>
        <v>0.23884678952279034</v>
      </c>
    </row>
    <row r="1066" spans="1:32" x14ac:dyDescent="0.25">
      <c r="A1066" s="1">
        <v>44280</v>
      </c>
      <c r="B1066" s="3">
        <v>247.19000199999999</v>
      </c>
      <c r="C1066" s="5">
        <v>52.02</v>
      </c>
      <c r="D1066" s="3">
        <v>152.550003</v>
      </c>
      <c r="E1066" s="3">
        <v>2032.459961</v>
      </c>
      <c r="F1066" s="6">
        <f t="shared" si="206"/>
        <v>3.3230215824481268E-2</v>
      </c>
      <c r="G1066" s="6">
        <f t="shared" si="206"/>
        <v>9.7049689440993347E-3</v>
      </c>
      <c r="H1066" s="6">
        <f t="shared" si="206"/>
        <v>1.2813756898611084E-2</v>
      </c>
      <c r="I1066" s="6">
        <f t="shared" si="202"/>
        <v>-3.4473291415260121E-5</v>
      </c>
      <c r="J1066" s="3" cm="1">
        <f t="array" ref="J1066">B1066*INDEX(AJ$3:AJ$7,2022-YEAR($A1066))/1000000</f>
        <v>140.55965083725999</v>
      </c>
      <c r="K1066" s="3" cm="1">
        <f t="array" ref="K1066">C1066*INDEX(AK$3:AK$7,2022-YEAR($A1066))/1000000</f>
        <v>223.42590000000001</v>
      </c>
      <c r="L1066" s="3" cm="1">
        <f t="array" ref="L1066">D1066*INDEX(AL$3:AL$7,2022-YEAR($A1066))/1000000</f>
        <v>470.22012924720002</v>
      </c>
      <c r="M1066" s="3" cm="1">
        <f t="array" ref="M1066">E1066*INDEX(AM$3:AM$7,2022-YEAR($A1066))/1000000</f>
        <v>1383.7312608081761</v>
      </c>
      <c r="N1066" s="3"/>
      <c r="O1066" s="8">
        <v>44280</v>
      </c>
      <c r="P1066" s="7">
        <f t="shared" si="207"/>
        <v>1837906.5010291508</v>
      </c>
      <c r="Q1066" s="7">
        <f t="shared" si="203"/>
        <v>1864449.8680273397</v>
      </c>
      <c r="R1066" s="6">
        <f t="shared" si="204"/>
        <v>-7.8283618117158671E-4</v>
      </c>
      <c r="S1066" s="9">
        <f t="shared" si="208"/>
        <v>0</v>
      </c>
      <c r="T1066" s="7">
        <f t="shared" si="209"/>
        <v>492771.00519063714</v>
      </c>
      <c r="U1066" s="7">
        <f t="shared" si="210"/>
        <v>459236.15912799776</v>
      </c>
      <c r="V1066" s="7">
        <f t="shared" si="211"/>
        <v>446921.26949663833</v>
      </c>
      <c r="W1066" s="7">
        <f t="shared" si="212"/>
        <v>438978.06721387763</v>
      </c>
      <c r="X1066" s="7">
        <f t="shared" si="213"/>
        <v>509145.89204516861</v>
      </c>
      <c r="Y1066" s="7">
        <f t="shared" si="213"/>
        <v>463693.03179034247</v>
      </c>
      <c r="Z1066" s="7">
        <f t="shared" si="213"/>
        <v>452648.00999678695</v>
      </c>
      <c r="AA1066" s="7">
        <f t="shared" si="213"/>
        <v>438962.93419504166</v>
      </c>
      <c r="AB1066" s="7" cm="1">
        <f t="array" ref="AB1066">SUM(ABS(T1066:W1066-X1065:AA1065))</f>
        <v>0</v>
      </c>
      <c r="AC1066" s="6">
        <f t="shared" si="214"/>
        <v>0.27308103091227909</v>
      </c>
      <c r="AD1066" s="6">
        <f t="shared" si="214"/>
        <v>0.24870233291976238</v>
      </c>
      <c r="AE1066" s="6">
        <f t="shared" si="214"/>
        <v>0.24277832177687142</v>
      </c>
      <c r="AF1066" s="6">
        <f t="shared" si="205"/>
        <v>0.23543831439108709</v>
      </c>
    </row>
    <row r="1067" spans="1:32" x14ac:dyDescent="0.25">
      <c r="A1067" s="1">
        <v>44281</v>
      </c>
      <c r="B1067" s="3">
        <v>244.86999499999999</v>
      </c>
      <c r="C1067" s="5">
        <v>53.040000999999997</v>
      </c>
      <c r="D1067" s="3">
        <v>155.08999600000001</v>
      </c>
      <c r="E1067" s="3">
        <v>2024.7299800000001</v>
      </c>
      <c r="F1067" s="6">
        <f t="shared" si="206"/>
        <v>-9.3855211830129459E-3</v>
      </c>
      <c r="G1067" s="6">
        <f t="shared" si="206"/>
        <v>1.960786236063039E-2</v>
      </c>
      <c r="H1067" s="6">
        <f t="shared" si="206"/>
        <v>1.6650232383148555E-2</v>
      </c>
      <c r="I1067" s="6">
        <f t="shared" si="202"/>
        <v>-3.8032636058408231E-3</v>
      </c>
      <c r="J1067" s="3" cm="1">
        <f t="array" ref="J1067">B1067*INDEX(AJ$3:AJ$7,2022-YEAR($A1067))/1000000</f>
        <v>139.24042525685002</v>
      </c>
      <c r="K1067" s="3" cm="1">
        <f t="array" ref="K1067">C1067*INDEX(AK$3:AK$7,2022-YEAR($A1067))/1000000</f>
        <v>227.80680429499998</v>
      </c>
      <c r="L1067" s="3" cm="1">
        <f t="array" ref="L1067">D1067*INDEX(AL$3:AL$7,2022-YEAR($A1067))/1000000</f>
        <v>478.04940367040001</v>
      </c>
      <c r="M1067" s="3" cm="1">
        <f t="array" ref="M1067">E1067*INDEX(AM$3:AM$7,2022-YEAR($A1067))/1000000</f>
        <v>1378.4685660636799</v>
      </c>
      <c r="N1067" s="3"/>
      <c r="O1067" s="8">
        <v>44281</v>
      </c>
      <c r="P1067" s="7">
        <f t="shared" si="207"/>
        <v>1864449.8680273397</v>
      </c>
      <c r="Q1067" s="7">
        <f t="shared" si="203"/>
        <v>1874630.5004195133</v>
      </c>
      <c r="R1067" s="6">
        <f t="shared" si="204"/>
        <v>1.4442174824086829E-2</v>
      </c>
      <c r="S1067" s="9">
        <f t="shared" si="208"/>
        <v>0</v>
      </c>
      <c r="T1067" s="7">
        <f t="shared" si="209"/>
        <v>509145.89204516861</v>
      </c>
      <c r="U1067" s="7">
        <f t="shared" si="210"/>
        <v>463693.03179034247</v>
      </c>
      <c r="V1067" s="7">
        <f t="shared" si="211"/>
        <v>452648.00999678695</v>
      </c>
      <c r="W1067" s="7">
        <f t="shared" si="212"/>
        <v>438962.93419504166</v>
      </c>
      <c r="X1067" s="7">
        <f t="shared" si="213"/>
        <v>504367.29249013466</v>
      </c>
      <c r="Y1067" s="7">
        <f t="shared" si="213"/>
        <v>472785.06093527097</v>
      </c>
      <c r="Z1067" s="7">
        <f t="shared" si="213"/>
        <v>460184.70455100323</v>
      </c>
      <c r="AA1067" s="7">
        <f t="shared" si="213"/>
        <v>437293.44244310458</v>
      </c>
      <c r="AB1067" s="7" cm="1">
        <f t="array" ref="AB1067">SUM(ABS(T1067:W1067-X1066:AA1066))</f>
        <v>0</v>
      </c>
      <c r="AC1067" s="6">
        <f t="shared" si="214"/>
        <v>0.26904890983970708</v>
      </c>
      <c r="AD1067" s="6">
        <f t="shared" si="214"/>
        <v>0.25220173299723275</v>
      </c>
      <c r="AE1067" s="6">
        <f t="shared" si="214"/>
        <v>0.24548021834063888</v>
      </c>
      <c r="AF1067" s="6">
        <f t="shared" si="205"/>
        <v>0.23326913882242131</v>
      </c>
    </row>
    <row r="1068" spans="1:32" x14ac:dyDescent="0.25">
      <c r="A1068" s="1">
        <v>44284</v>
      </c>
      <c r="B1068" s="3">
        <v>250.520004</v>
      </c>
      <c r="C1068" s="5">
        <v>53.849997999999999</v>
      </c>
      <c r="D1068" s="3">
        <v>152.679993</v>
      </c>
      <c r="E1068" s="3">
        <v>2045.790039</v>
      </c>
      <c r="F1068" s="6">
        <f t="shared" si="206"/>
        <v>2.3073504779546505E-2</v>
      </c>
      <c r="G1068" s="6">
        <f t="shared" si="206"/>
        <v>1.5271436363660795E-2</v>
      </c>
      <c r="H1068" s="6">
        <f t="shared" si="206"/>
        <v>-1.5539383984509381E-2</v>
      </c>
      <c r="I1068" s="6">
        <f t="shared" si="202"/>
        <v>1.0401416094011573E-2</v>
      </c>
      <c r="J1068" s="3" cm="1">
        <f t="array" ref="J1068">B1068*INDEX(AJ$3:AJ$7,2022-YEAR($A1068))/1000000</f>
        <v>142.45318987452001</v>
      </c>
      <c r="K1068" s="3" cm="1">
        <f t="array" ref="K1068">C1068*INDEX(AK$3:AK$7,2022-YEAR($A1068))/1000000</f>
        <v>231.28574140999999</v>
      </c>
      <c r="L1068" s="3" cm="1">
        <f t="array" ref="L1068">D1068*INDEX(AL$3:AL$7,2022-YEAR($A1068))/1000000</f>
        <v>470.6208104232</v>
      </c>
      <c r="M1068" s="3" cm="1">
        <f t="array" ref="M1068">E1068*INDEX(AM$3:AM$7,2022-YEAR($A1068))/1000000</f>
        <v>1392.8065911918241</v>
      </c>
      <c r="N1068" s="3"/>
      <c r="O1068" s="8">
        <v>44284</v>
      </c>
      <c r="P1068" s="7">
        <f t="shared" si="207"/>
        <v>1874630.5004195133</v>
      </c>
      <c r="Q1068" s="7">
        <f t="shared" si="203"/>
        <v>1890885.6127474115</v>
      </c>
      <c r="R1068" s="6">
        <f t="shared" si="204"/>
        <v>5.4603948149838377E-3</v>
      </c>
      <c r="S1068" s="9">
        <f t="shared" si="208"/>
        <v>0</v>
      </c>
      <c r="T1068" s="7">
        <f t="shared" si="209"/>
        <v>504367.29249013466</v>
      </c>
      <c r="U1068" s="7">
        <f t="shared" si="210"/>
        <v>472785.06093527097</v>
      </c>
      <c r="V1068" s="7">
        <f t="shared" si="211"/>
        <v>460184.70455100323</v>
      </c>
      <c r="W1068" s="7">
        <f t="shared" si="212"/>
        <v>437293.44244310458</v>
      </c>
      <c r="X1068" s="7">
        <f t="shared" si="213"/>
        <v>516004.81362405268</v>
      </c>
      <c r="Y1068" s="7">
        <f t="shared" si="213"/>
        <v>480005.16790703341</v>
      </c>
      <c r="Z1068" s="7">
        <f t="shared" si="213"/>
        <v>453033.71772318723</v>
      </c>
      <c r="AA1068" s="7">
        <f t="shared" si="213"/>
        <v>441841.91349313804</v>
      </c>
      <c r="AB1068" s="7" cm="1">
        <f t="array" ref="AB1068">SUM(ABS(T1068:W1068-X1067:AA1067))</f>
        <v>0</v>
      </c>
      <c r="AC1068" s="6">
        <f t="shared" si="214"/>
        <v>0.27289054935179818</v>
      </c>
      <c r="AD1068" s="6">
        <f t="shared" si="214"/>
        <v>0.25385203878599372</v>
      </c>
      <c r="AE1068" s="6">
        <f t="shared" si="214"/>
        <v>0.23958811398693763</v>
      </c>
      <c r="AF1068" s="6">
        <f t="shared" si="205"/>
        <v>0.23366929787527038</v>
      </c>
    </row>
    <row r="1069" spans="1:32" x14ac:dyDescent="0.25">
      <c r="A1069" s="1">
        <v>44285</v>
      </c>
      <c r="B1069" s="3">
        <v>252.009995</v>
      </c>
      <c r="C1069" s="5">
        <v>53.150002000000001</v>
      </c>
      <c r="D1069" s="3">
        <v>154.479996</v>
      </c>
      <c r="E1069" s="3">
        <v>2046.469971</v>
      </c>
      <c r="F1069" s="6">
        <f t="shared" si="206"/>
        <v>5.9475929115824222E-3</v>
      </c>
      <c r="G1069" s="6">
        <f t="shared" si="206"/>
        <v>-1.2998997697270087E-2</v>
      </c>
      <c r="H1069" s="6">
        <f t="shared" si="206"/>
        <v>1.1789383563830746E-2</v>
      </c>
      <c r="I1069" s="6">
        <f t="shared" si="202"/>
        <v>3.3235668716646849E-4</v>
      </c>
      <c r="J1069" s="3" cm="1">
        <f t="array" ref="J1069">B1069*INDEX(AJ$3:AJ$7,2022-YEAR($A1069))/1000000</f>
        <v>143.30044345684999</v>
      </c>
      <c r="K1069" s="3" cm="1">
        <f t="array" ref="K1069">C1069*INDEX(AK$3:AK$7,2022-YEAR($A1069))/1000000</f>
        <v>228.27925859000001</v>
      </c>
      <c r="L1069" s="3" cm="1">
        <f t="array" ref="L1069">D1069*INDEX(AL$3:AL$7,2022-YEAR($A1069))/1000000</f>
        <v>476.1691396704</v>
      </c>
      <c r="M1069" s="3" cm="1">
        <f t="array" ref="M1069">E1069*INDEX(AM$3:AM$7,2022-YEAR($A1069))/1000000</f>
        <v>1393.269499776336</v>
      </c>
      <c r="N1069" s="3"/>
      <c r="O1069" s="8">
        <v>44285</v>
      </c>
      <c r="P1069" s="7">
        <f t="shared" si="207"/>
        <v>1890885.6127474115</v>
      </c>
      <c r="Q1069" s="7">
        <f t="shared" si="203"/>
        <v>1893202.8506271699</v>
      </c>
      <c r="R1069" s="6">
        <f t="shared" si="204"/>
        <v>8.6711020247780546E-3</v>
      </c>
      <c r="S1069" s="9">
        <f t="shared" si="208"/>
        <v>0</v>
      </c>
      <c r="T1069" s="7">
        <f t="shared" si="209"/>
        <v>516004.81362405268</v>
      </c>
      <c r="U1069" s="7">
        <f t="shared" si="210"/>
        <v>480005.16790703341</v>
      </c>
      <c r="V1069" s="7">
        <f t="shared" si="211"/>
        <v>453033.71772318723</v>
      </c>
      <c r="W1069" s="7">
        <f t="shared" si="212"/>
        <v>441841.91349313804</v>
      </c>
      <c r="X1069" s="7">
        <f t="shared" si="213"/>
        <v>519073.80019590555</v>
      </c>
      <c r="Y1069" s="7">
        <f t="shared" si="213"/>
        <v>473765.58183473215</v>
      </c>
      <c r="Z1069" s="7">
        <f t="shared" si="213"/>
        <v>458374.70598877419</v>
      </c>
      <c r="AA1069" s="7">
        <f t="shared" si="213"/>
        <v>441988.76260775788</v>
      </c>
      <c r="AB1069" s="7" cm="1">
        <f t="array" ref="AB1069">SUM(ABS(T1069:W1069-X1068:AA1068))</f>
        <v>0</v>
      </c>
      <c r="AC1069" s="6">
        <f t="shared" si="214"/>
        <v>0.27417759276241827</v>
      </c>
      <c r="AD1069" s="6">
        <f t="shared" si="214"/>
        <v>0.25024554641769403</v>
      </c>
      <c r="AE1069" s="6">
        <f t="shared" si="214"/>
        <v>0.24211600243308651</v>
      </c>
      <c r="AF1069" s="6">
        <f t="shared" si="205"/>
        <v>0.23346085838680108</v>
      </c>
    </row>
    <row r="1070" spans="1:32" x14ac:dyDescent="0.25">
      <c r="A1070" s="1">
        <v>44286</v>
      </c>
      <c r="B1070" s="3">
        <v>254.720001</v>
      </c>
      <c r="C1070" s="5">
        <v>52.709999000000003</v>
      </c>
      <c r="D1070" s="3">
        <v>152.229996</v>
      </c>
      <c r="E1070" s="3">
        <v>2062.5200199999999</v>
      </c>
      <c r="F1070" s="6">
        <f t="shared" si="206"/>
        <v>1.0753565548064836E-2</v>
      </c>
      <c r="G1070" s="6">
        <f t="shared" si="206"/>
        <v>-8.2785133291245483E-3</v>
      </c>
      <c r="H1070" s="6">
        <f t="shared" si="206"/>
        <v>-1.4564992609140126E-2</v>
      </c>
      <c r="I1070" s="6">
        <f t="shared" si="202"/>
        <v>7.8427972203067853E-3</v>
      </c>
      <c r="J1070" s="3" cm="1">
        <f t="array" ref="J1070">B1070*INDEX(AJ$3:AJ$7,2022-YEAR($A1070))/1000000</f>
        <v>144.84143416863</v>
      </c>
      <c r="K1070" s="3" cm="1">
        <f t="array" ref="K1070">C1070*INDEX(AK$3:AK$7,2022-YEAR($A1070))/1000000</f>
        <v>226.38944570500001</v>
      </c>
      <c r="L1070" s="3" cm="1">
        <f t="array" ref="L1070">D1070*INDEX(AL$3:AL$7,2022-YEAR($A1070))/1000000</f>
        <v>469.23373967040004</v>
      </c>
      <c r="M1070" s="3" cm="1">
        <f t="array" ref="M1070">E1070*INDEX(AM$3:AM$7,2022-YEAR($A1070))/1000000</f>
        <v>1404.1966299363201</v>
      </c>
      <c r="N1070" s="3"/>
      <c r="O1070" s="8">
        <v>44286</v>
      </c>
      <c r="P1070" s="7">
        <f t="shared" si="207"/>
        <v>1893202.8506271699</v>
      </c>
      <c r="Q1070" s="7">
        <f t="shared" si="203"/>
        <v>1891652.8741116039</v>
      </c>
      <c r="R1070" s="6">
        <f t="shared" si="204"/>
        <v>1.2254775561972853E-3</v>
      </c>
      <c r="S1070" s="9">
        <f t="shared" si="208"/>
        <v>0</v>
      </c>
      <c r="T1070" s="7">
        <f t="shared" si="209"/>
        <v>519073.80019590555</v>
      </c>
      <c r="U1070" s="7">
        <f t="shared" si="210"/>
        <v>473765.58183473215</v>
      </c>
      <c r="V1070" s="7">
        <f t="shared" si="211"/>
        <v>458374.70598877419</v>
      </c>
      <c r="W1070" s="7">
        <f t="shared" si="212"/>
        <v>441988.76260775788</v>
      </c>
      <c r="X1070" s="7">
        <f t="shared" si="213"/>
        <v>524655.69433059532</v>
      </c>
      <c r="Y1070" s="7">
        <f t="shared" si="213"/>
        <v>469843.50715063285</v>
      </c>
      <c r="Z1070" s="7">
        <f t="shared" si="213"/>
        <v>451698.48178383085</v>
      </c>
      <c r="AA1070" s="7">
        <f t="shared" si="213"/>
        <v>445455.19084654481</v>
      </c>
      <c r="AB1070" s="7" cm="1">
        <f t="array" ref="AB1070">SUM(ABS(T1070:W1070-X1069:AA1069))</f>
        <v>0</v>
      </c>
      <c r="AC1070" s="6">
        <f t="shared" si="214"/>
        <v>0.27735305008166189</v>
      </c>
      <c r="AD1070" s="6">
        <f t="shared" si="214"/>
        <v>0.24837723325495975</v>
      </c>
      <c r="AE1070" s="6">
        <f t="shared" si="214"/>
        <v>0.23878507942212526</v>
      </c>
      <c r="AF1070" s="6">
        <f t="shared" si="205"/>
        <v>0.23548463724125307</v>
      </c>
    </row>
    <row r="1071" spans="1:32" x14ac:dyDescent="0.25">
      <c r="A1071" s="1">
        <v>44287</v>
      </c>
      <c r="B1071" s="3">
        <v>252.96000699999999</v>
      </c>
      <c r="C1071" s="5">
        <v>52.509998000000003</v>
      </c>
      <c r="D1071" s="3">
        <v>153.71000699999999</v>
      </c>
      <c r="E1071" s="3">
        <v>2129.780029</v>
      </c>
      <c r="F1071" s="6">
        <f t="shared" si="206"/>
        <v>-6.9095241562912024E-3</v>
      </c>
      <c r="G1071" s="6">
        <f t="shared" si="206"/>
        <v>-3.7943654675463012E-3</v>
      </c>
      <c r="H1071" s="6">
        <f t="shared" si="206"/>
        <v>9.7222035005504193E-3</v>
      </c>
      <c r="I1071" s="6">
        <f t="shared" si="202"/>
        <v>3.2610596914351531E-2</v>
      </c>
      <c r="J1071" s="3" cm="1">
        <f t="array" ref="J1071">B1071*INDEX(AJ$3:AJ$7,2022-YEAR($A1071))/1000000</f>
        <v>143.84064878040999</v>
      </c>
      <c r="K1071" s="3" cm="1">
        <f t="array" ref="K1071">C1071*INDEX(AK$3:AK$7,2022-YEAR($A1071))/1000000</f>
        <v>225.53044141000004</v>
      </c>
      <c r="L1071" s="3" cm="1">
        <f t="array" ref="L1071">D1071*INDEX(AL$3:AL$7,2022-YEAR($A1071))/1000000</f>
        <v>473.79572557680001</v>
      </c>
      <c r="M1071" s="3" cm="1">
        <f t="array" ref="M1071">E1071*INDEX(AM$3:AM$7,2022-YEAR($A1071))/1000000</f>
        <v>1449.988320223664</v>
      </c>
      <c r="N1071" s="3"/>
      <c r="O1071" s="8">
        <v>44287</v>
      </c>
      <c r="P1071" s="7">
        <f t="shared" si="207"/>
        <v>1891652.8741116039</v>
      </c>
      <c r="Q1071" s="7">
        <f t="shared" si="203"/>
        <v>1906610.6041123383</v>
      </c>
      <c r="R1071" s="6">
        <f t="shared" si="204"/>
        <v>-8.1870599077771278E-4</v>
      </c>
      <c r="S1071" s="9">
        <f t="shared" si="208"/>
        <v>1</v>
      </c>
      <c r="T1071" s="7">
        <f t="shared" si="209"/>
        <v>472913.21852790099</v>
      </c>
      <c r="U1071" s="7">
        <f t="shared" si="210"/>
        <v>472913.21852790099</v>
      </c>
      <c r="V1071" s="7">
        <f t="shared" si="211"/>
        <v>472913.21852790099</v>
      </c>
      <c r="W1071" s="7">
        <f t="shared" si="212"/>
        <v>472913.21852790099</v>
      </c>
      <c r="X1071" s="7">
        <f t="shared" si="213"/>
        <v>469645.61322065309</v>
      </c>
      <c r="Y1071" s="7">
        <f t="shared" si="213"/>
        <v>471118.81294237252</v>
      </c>
      <c r="Z1071" s="7">
        <f t="shared" si="213"/>
        <v>477510.97707652953</v>
      </c>
      <c r="AA1071" s="7">
        <f t="shared" si="213"/>
        <v>488335.20087278297</v>
      </c>
      <c r="AB1071" s="7" cm="1">
        <f t="array" ref="AB1071">SUM(ABS(T1071:W1071-X1070:AA1070))</f>
        <v>103484.95160538878</v>
      </c>
      <c r="AC1071" s="6">
        <f t="shared" si="214"/>
        <v>0.24632487210953399</v>
      </c>
      <c r="AD1071" s="6">
        <f t="shared" si="214"/>
        <v>0.24709755202568567</v>
      </c>
      <c r="AE1071" s="6">
        <f t="shared" si="214"/>
        <v>0.25045018424139343</v>
      </c>
      <c r="AF1071" s="6">
        <f t="shared" si="205"/>
        <v>0.25612739162338682</v>
      </c>
    </row>
    <row r="1072" spans="1:32" x14ac:dyDescent="0.25">
      <c r="A1072" s="1">
        <v>44291</v>
      </c>
      <c r="B1072" s="3">
        <v>259.35998499999999</v>
      </c>
      <c r="C1072" s="5">
        <v>52.810001</v>
      </c>
      <c r="D1072" s="3">
        <v>153.61999499999999</v>
      </c>
      <c r="E1072" s="3">
        <v>2218.959961</v>
      </c>
      <c r="F1072" s="6">
        <f t="shared" si="206"/>
        <v>2.5300355087355841E-2</v>
      </c>
      <c r="G1072" s="6">
        <f t="shared" si="206"/>
        <v>5.7132548357743396E-3</v>
      </c>
      <c r="H1072" s="6">
        <f t="shared" si="206"/>
        <v>-5.8559622601539463E-4</v>
      </c>
      <c r="I1072" s="6">
        <f t="shared" si="202"/>
        <v>4.1872836999919061E-2</v>
      </c>
      <c r="J1072" s="3" cm="1">
        <f t="array" ref="J1072">B1072*INDEX(AJ$3:AJ$7,2022-YEAR($A1072))/1000000</f>
        <v>147.47986827054999</v>
      </c>
      <c r="K1072" s="3" cm="1">
        <f t="array" ref="K1072">C1072*INDEX(AK$3:AK$7,2022-YEAR($A1072))/1000000</f>
        <v>226.818954295</v>
      </c>
      <c r="L1072" s="3" cm="1">
        <f t="array" ref="L1072">D1072*INDEX(AL$3:AL$7,2022-YEAR($A1072))/1000000</f>
        <v>473.51827258799995</v>
      </c>
      <c r="M1072" s="3" cm="1">
        <f t="array" ref="M1072">E1072*INDEX(AM$3:AM$7,2022-YEAR($A1072))/1000000</f>
        <v>1510.7034448081761</v>
      </c>
      <c r="N1072" s="3"/>
      <c r="O1072" s="8">
        <v>44291</v>
      </c>
      <c r="P1072" s="7">
        <f t="shared" si="207"/>
        <v>1906610.6041123383</v>
      </c>
      <c r="Q1072" s="7">
        <f t="shared" si="203"/>
        <v>1941352.7783697187</v>
      </c>
      <c r="R1072" s="6">
        <f t="shared" si="204"/>
        <v>7.9072276977663059E-3</v>
      </c>
      <c r="S1072" s="9">
        <f t="shared" si="208"/>
        <v>0</v>
      </c>
      <c r="T1072" s="7">
        <f t="shared" si="209"/>
        <v>469645.61322065309</v>
      </c>
      <c r="U1072" s="7">
        <f t="shared" si="210"/>
        <v>471118.81294237252</v>
      </c>
      <c r="V1072" s="7">
        <f t="shared" si="211"/>
        <v>477510.97707652953</v>
      </c>
      <c r="W1072" s="7">
        <f t="shared" si="212"/>
        <v>488335.20087278297</v>
      </c>
      <c r="X1072" s="7">
        <f t="shared" si="213"/>
        <v>481527.81400035456</v>
      </c>
      <c r="Y1072" s="7">
        <f t="shared" si="213"/>
        <v>473810.43477863976</v>
      </c>
      <c r="Z1072" s="7">
        <f t="shared" si="213"/>
        <v>477231.34845047258</v>
      </c>
      <c r="AA1072" s="7">
        <f t="shared" si="213"/>
        <v>508783.18114025181</v>
      </c>
      <c r="AB1072" s="7" cm="1">
        <f t="array" ref="AB1072">SUM(ABS(T1072:W1072-X1071:AA1071))</f>
        <v>0</v>
      </c>
      <c r="AC1072" s="6">
        <f t="shared" si="214"/>
        <v>0.24803725493144274</v>
      </c>
      <c r="AD1072" s="6">
        <f t="shared" si="214"/>
        <v>0.24406199638611251</v>
      </c>
      <c r="AE1072" s="6">
        <f t="shared" si="214"/>
        <v>0.24582412520162103</v>
      </c>
      <c r="AF1072" s="6">
        <f t="shared" si="205"/>
        <v>0.26207662348082372</v>
      </c>
    </row>
    <row r="1073" spans="1:32" x14ac:dyDescent="0.25">
      <c r="A1073" s="1">
        <v>44292</v>
      </c>
      <c r="B1073" s="3">
        <v>255.16999799999999</v>
      </c>
      <c r="C1073" s="5">
        <v>53.189999</v>
      </c>
      <c r="D1073" s="3">
        <v>152.53999300000001</v>
      </c>
      <c r="E1073" s="3">
        <v>2209.26001</v>
      </c>
      <c r="F1073" s="6">
        <f t="shared" si="206"/>
        <v>-1.6155101952215145E-2</v>
      </c>
      <c r="G1073" s="6">
        <f t="shared" si="206"/>
        <v>7.1955688847649135E-3</v>
      </c>
      <c r="H1073" s="6">
        <f t="shared" si="206"/>
        <v>-7.0303478398107133E-3</v>
      </c>
      <c r="I1073" s="6">
        <f t="shared" si="202"/>
        <v>-4.3713952349229146E-3</v>
      </c>
      <c r="J1073" s="3" cm="1">
        <f t="array" ref="J1073">B1073*INDEX(AJ$3:AJ$7,2022-YEAR($A1073))/1000000</f>
        <v>145.09731596274</v>
      </c>
      <c r="K1073" s="3" cm="1">
        <f t="array" ref="K1073">C1073*INDEX(AK$3:AK$7,2022-YEAR($A1073))/1000000</f>
        <v>228.45104570500001</v>
      </c>
      <c r="L1073" s="3" cm="1">
        <f t="array" ref="L1073">D1073*INDEX(AL$3:AL$7,2022-YEAR($A1073))/1000000</f>
        <v>470.1892744232</v>
      </c>
      <c r="M1073" s="3" cm="1">
        <f t="array" ref="M1073">E1073*INDEX(AM$3:AM$7,2022-YEAR($A1073))/1000000</f>
        <v>1504.0995629681599</v>
      </c>
      <c r="N1073" s="3"/>
      <c r="O1073" s="8">
        <v>44292</v>
      </c>
      <c r="P1073" s="7">
        <f t="shared" si="207"/>
        <v>1941352.7783697187</v>
      </c>
      <c r="Q1073" s="7">
        <f t="shared" si="203"/>
        <v>1931403.7883101716</v>
      </c>
      <c r="R1073" s="6">
        <f t="shared" si="204"/>
        <v>1.8221955853201299E-2</v>
      </c>
      <c r="S1073" s="9">
        <f t="shared" si="208"/>
        <v>0</v>
      </c>
      <c r="T1073" s="7">
        <f t="shared" si="209"/>
        <v>481527.81400035456</v>
      </c>
      <c r="U1073" s="7">
        <f t="shared" si="210"/>
        <v>473810.43477863976</v>
      </c>
      <c r="V1073" s="7">
        <f t="shared" si="211"/>
        <v>477231.34845047258</v>
      </c>
      <c r="W1073" s="7">
        <f t="shared" si="212"/>
        <v>508783.18114025181</v>
      </c>
      <c r="X1073" s="7">
        <f t="shared" si="213"/>
        <v>473748.6830723515</v>
      </c>
      <c r="Y1073" s="7">
        <f t="shared" si="213"/>
        <v>477219.77040040982</v>
      </c>
      <c r="Z1073" s="7">
        <f t="shared" si="213"/>
        <v>473876.24607080384</v>
      </c>
      <c r="AA1073" s="7">
        <f t="shared" si="213"/>
        <v>506559.08876660641</v>
      </c>
      <c r="AB1073" s="7" cm="1">
        <f t="array" ref="AB1073">SUM(ABS(T1073:W1073-X1072:AA1072))</f>
        <v>0</v>
      </c>
      <c r="AC1073" s="6">
        <f t="shared" si="214"/>
        <v>0.24528722887451973</v>
      </c>
      <c r="AD1073" s="6">
        <f t="shared" si="214"/>
        <v>0.2470844125339218</v>
      </c>
      <c r="AE1073" s="6">
        <f t="shared" si="214"/>
        <v>0.24535327565315007</v>
      </c>
      <c r="AF1073" s="6">
        <f t="shared" si="205"/>
        <v>0.2622750829384084</v>
      </c>
    </row>
    <row r="1074" spans="1:32" x14ac:dyDescent="0.25">
      <c r="A1074" s="1">
        <v>44293</v>
      </c>
      <c r="B1074" s="3">
        <v>252.58000200000001</v>
      </c>
      <c r="C1074" s="5">
        <v>53.279998999999997</v>
      </c>
      <c r="D1074" s="3">
        <v>154.929993</v>
      </c>
      <c r="E1074" s="3">
        <v>2239.030029</v>
      </c>
      <c r="F1074" s="6">
        <f t="shared" si="206"/>
        <v>-1.0150080418153129E-2</v>
      </c>
      <c r="G1074" s="6">
        <f t="shared" si="206"/>
        <v>1.6920474091379756E-3</v>
      </c>
      <c r="H1074" s="6">
        <f t="shared" si="206"/>
        <v>1.5668022221555944E-2</v>
      </c>
      <c r="I1074" s="6">
        <f t="shared" si="202"/>
        <v>1.3475108798986613E-2</v>
      </c>
      <c r="J1074" s="3" cm="1">
        <f t="array" ref="J1074">B1074*INDEX(AJ$3:AJ$7,2022-YEAR($A1074))/1000000</f>
        <v>143.62456653725999</v>
      </c>
      <c r="K1074" s="3" cm="1">
        <f t="array" ref="K1074">C1074*INDEX(AK$3:AK$7,2022-YEAR($A1074))/1000000</f>
        <v>228.83759570499998</v>
      </c>
      <c r="L1074" s="3" cm="1">
        <f t="array" ref="L1074">D1074*INDEX(AL$3:AL$7,2022-YEAR($A1074))/1000000</f>
        <v>477.55621042320001</v>
      </c>
      <c r="M1074" s="3" cm="1">
        <f t="array" ref="M1074">E1074*INDEX(AM$3:AM$7,2022-YEAR($A1074))/1000000</f>
        <v>1524.367468223664</v>
      </c>
      <c r="N1074" s="3"/>
      <c r="O1074" s="8">
        <v>44293</v>
      </c>
      <c r="P1074" s="7">
        <f t="shared" si="207"/>
        <v>1931403.7883101716</v>
      </c>
      <c r="Q1074" s="7">
        <f t="shared" si="203"/>
        <v>1941653.3219430386</v>
      </c>
      <c r="R1074" s="6">
        <f t="shared" si="204"/>
        <v>-5.124771844868925E-3</v>
      </c>
      <c r="S1074" s="9">
        <f t="shared" si="208"/>
        <v>0</v>
      </c>
      <c r="T1074" s="7">
        <f t="shared" si="209"/>
        <v>473748.6830723515</v>
      </c>
      <c r="U1074" s="7">
        <f t="shared" si="210"/>
        <v>477219.77040040982</v>
      </c>
      <c r="V1074" s="7">
        <f t="shared" si="211"/>
        <v>473876.24607080384</v>
      </c>
      <c r="W1074" s="7">
        <f t="shared" si="212"/>
        <v>506559.08876660641</v>
      </c>
      <c r="X1074" s="7">
        <f t="shared" si="213"/>
        <v>468940.09584117297</v>
      </c>
      <c r="Y1074" s="7">
        <f t="shared" si="213"/>
        <v>478027.24887650518</v>
      </c>
      <c r="Z1074" s="7">
        <f t="shared" si="213"/>
        <v>481300.94962450868</v>
      </c>
      <c r="AA1074" s="7">
        <f t="shared" si="213"/>
        <v>513385.02760085184</v>
      </c>
      <c r="AB1074" s="7" cm="1">
        <f t="array" ref="AB1074">SUM(ABS(T1074:W1074-X1073:AA1073))</f>
        <v>0</v>
      </c>
      <c r="AC1074" s="6">
        <f t="shared" si="214"/>
        <v>0.24151587234527444</v>
      </c>
      <c r="AD1074" s="6">
        <f t="shared" si="214"/>
        <v>0.24619598332731041</v>
      </c>
      <c r="AE1074" s="6">
        <f t="shared" si="214"/>
        <v>0.24788202105145338</v>
      </c>
      <c r="AF1074" s="6">
        <f t="shared" si="205"/>
        <v>0.2644061232759618</v>
      </c>
    </row>
    <row r="1075" spans="1:32" x14ac:dyDescent="0.25">
      <c r="A1075" s="1">
        <v>44294</v>
      </c>
      <c r="B1075" s="3">
        <v>254.949997</v>
      </c>
      <c r="C1075" s="5">
        <v>53.119999</v>
      </c>
      <c r="D1075" s="3">
        <v>155.11999499999999</v>
      </c>
      <c r="E1075" s="3">
        <v>2250.429932</v>
      </c>
      <c r="F1075" s="6">
        <f t="shared" si="206"/>
        <v>9.3831458596631556E-3</v>
      </c>
      <c r="G1075" s="6">
        <f t="shared" si="206"/>
        <v>-3.0030030593656276E-3</v>
      </c>
      <c r="H1075" s="6">
        <f t="shared" si="206"/>
        <v>1.2263732562098895E-3</v>
      </c>
      <c r="I1075" s="6">
        <f t="shared" si="202"/>
        <v>5.091447123239945E-3</v>
      </c>
      <c r="J1075" s="3" cm="1">
        <f t="array" ref="J1075">B1075*INDEX(AJ$3:AJ$7,2022-YEAR($A1075))/1000000</f>
        <v>144.97221679411001</v>
      </c>
      <c r="K1075" s="3" cm="1">
        <f t="array" ref="K1075">C1075*INDEX(AK$3:AK$7,2022-YEAR($A1075))/1000000</f>
        <v>228.15039570500002</v>
      </c>
      <c r="L1075" s="3" cm="1">
        <f t="array" ref="L1075">D1075*INDEX(AL$3:AL$7,2022-YEAR($A1075))/1000000</f>
        <v>478.14187258799996</v>
      </c>
      <c r="M1075" s="3" cm="1">
        <f t="array" ref="M1075">E1075*INDEX(AM$3:AM$7,2022-YEAR($A1075))/1000000</f>
        <v>1532.128704584512</v>
      </c>
      <c r="N1075" s="3"/>
      <c r="O1075" s="8">
        <v>44294</v>
      </c>
      <c r="P1075" s="7">
        <f t="shared" si="207"/>
        <v>1941653.3219430386</v>
      </c>
      <c r="Q1075" s="7">
        <f t="shared" si="203"/>
        <v>1947822.0653056251</v>
      </c>
      <c r="R1075" s="6">
        <f t="shared" si="204"/>
        <v>5.306779294367292E-3</v>
      </c>
      <c r="S1075" s="9">
        <f t="shared" si="208"/>
        <v>0</v>
      </c>
      <c r="T1075" s="7">
        <f t="shared" si="209"/>
        <v>468940.09584117297</v>
      </c>
      <c r="U1075" s="7">
        <f t="shared" si="210"/>
        <v>478027.24887650518</v>
      </c>
      <c r="V1075" s="7">
        <f t="shared" si="211"/>
        <v>481300.94962450868</v>
      </c>
      <c r="W1075" s="7">
        <f t="shared" si="212"/>
        <v>513385.02760085184</v>
      </c>
      <c r="X1075" s="7">
        <f t="shared" si="213"/>
        <v>473340.2291598951</v>
      </c>
      <c r="Y1075" s="7">
        <f t="shared" si="213"/>
        <v>476591.73158566892</v>
      </c>
      <c r="Z1075" s="7">
        <f t="shared" si="213"/>
        <v>481891.20423731662</v>
      </c>
      <c r="AA1075" s="7">
        <f t="shared" si="213"/>
        <v>515998.90032274474</v>
      </c>
      <c r="AB1075" s="7" cm="1">
        <f t="array" ref="AB1075">SUM(ABS(T1075:W1075-X1074:AA1074))</f>
        <v>0</v>
      </c>
      <c r="AC1075" s="6">
        <f t="shared" si="214"/>
        <v>0.24300999438859172</v>
      </c>
      <c r="AD1075" s="6">
        <f t="shared" si="214"/>
        <v>0.24467929595555166</v>
      </c>
      <c r="AE1075" s="6">
        <f t="shared" si="214"/>
        <v>0.24740001297896017</v>
      </c>
      <c r="AF1075" s="6">
        <f t="shared" si="205"/>
        <v>0.2649106966768966</v>
      </c>
    </row>
    <row r="1076" spans="1:32" x14ac:dyDescent="0.25">
      <c r="A1076" s="1">
        <v>44295</v>
      </c>
      <c r="B1076" s="3">
        <v>252.36000100000001</v>
      </c>
      <c r="C1076" s="5">
        <v>53.18</v>
      </c>
      <c r="D1076" s="3">
        <v>156.279999</v>
      </c>
      <c r="E1076" s="3">
        <v>2270.669922</v>
      </c>
      <c r="F1076" s="6">
        <f t="shared" si="206"/>
        <v>-1.0158839107575979E-2</v>
      </c>
      <c r="G1076" s="6">
        <f t="shared" si="206"/>
        <v>1.1295369188542015E-3</v>
      </c>
      <c r="H1076" s="6">
        <f t="shared" si="206"/>
        <v>7.4781075128322883E-3</v>
      </c>
      <c r="I1076" s="6">
        <f t="shared" si="202"/>
        <v>8.9938325615908088E-3</v>
      </c>
      <c r="J1076" s="3" cm="1">
        <f t="array" ref="J1076">B1076*INDEX(AJ$3:AJ$7,2022-YEAR($A1076))/1000000</f>
        <v>143.49946736862998</v>
      </c>
      <c r="K1076" s="3" cm="1">
        <f t="array" ref="K1076">C1076*INDEX(AK$3:AK$7,2022-YEAR($A1076))/1000000</f>
        <v>228.40809999999999</v>
      </c>
      <c r="L1076" s="3" cm="1">
        <f t="array" ref="L1076">D1076*INDEX(AL$3:AL$7,2022-YEAR($A1076))/1000000</f>
        <v>481.71746891760006</v>
      </c>
      <c r="M1076" s="3" cm="1">
        <f t="array" ref="M1076">E1076*INDEX(AM$3:AM$7,2022-YEAR($A1076))/1000000</f>
        <v>1545.9084136163522</v>
      </c>
      <c r="N1076" s="3"/>
      <c r="O1076" s="8">
        <v>44295</v>
      </c>
      <c r="P1076" s="7">
        <f t="shared" si="207"/>
        <v>1947822.0653056251</v>
      </c>
      <c r="Q1076" s="7">
        <f t="shared" si="203"/>
        <v>1951796.2479767362</v>
      </c>
      <c r="R1076" s="6">
        <f t="shared" si="204"/>
        <v>3.1770570435372125E-3</v>
      </c>
      <c r="S1076" s="9">
        <f t="shared" si="208"/>
        <v>0</v>
      </c>
      <c r="T1076" s="7">
        <f t="shared" si="209"/>
        <v>473340.2291598951</v>
      </c>
      <c r="U1076" s="7">
        <f t="shared" si="210"/>
        <v>476591.73158566892</v>
      </c>
      <c r="V1076" s="7">
        <f t="shared" si="211"/>
        <v>481891.20423731662</v>
      </c>
      <c r="W1076" s="7">
        <f t="shared" si="212"/>
        <v>515998.90032274474</v>
      </c>
      <c r="X1076" s="7">
        <f t="shared" si="213"/>
        <v>468531.64192871656</v>
      </c>
      <c r="Y1076" s="7">
        <f t="shared" si="213"/>
        <v>477130.0595417156</v>
      </c>
      <c r="Z1076" s="7">
        <f t="shared" si="213"/>
        <v>485494.83847209153</v>
      </c>
      <c r="AA1076" s="7">
        <f t="shared" si="213"/>
        <v>520639.70803421247</v>
      </c>
      <c r="AB1076" s="7" cm="1">
        <f t="array" ref="AB1076">SUM(ABS(T1076:W1076-X1075:AA1075))</f>
        <v>0</v>
      </c>
      <c r="AC1076" s="6">
        <f t="shared" si="214"/>
        <v>0.24005151276133668</v>
      </c>
      <c r="AD1076" s="6">
        <f t="shared" si="214"/>
        <v>0.24445689965656836</v>
      </c>
      <c r="AE1076" s="6">
        <f t="shared" si="214"/>
        <v>0.24874258210884637</v>
      </c>
      <c r="AF1076" s="6">
        <f t="shared" si="205"/>
        <v>0.26674900547324859</v>
      </c>
    </row>
    <row r="1077" spans="1:32" x14ac:dyDescent="0.25">
      <c r="A1077" s="1">
        <v>44298</v>
      </c>
      <c r="B1077" s="3">
        <v>249.520004</v>
      </c>
      <c r="C1077" s="5">
        <v>53.349997999999999</v>
      </c>
      <c r="D1077" s="3">
        <v>155.949997</v>
      </c>
      <c r="E1077" s="3">
        <v>2244.6201169999999</v>
      </c>
      <c r="F1077" s="6">
        <f t="shared" si="206"/>
        <v>-1.125375253109151E-2</v>
      </c>
      <c r="G1077" s="6">
        <f t="shared" si="206"/>
        <v>3.196652877021533E-3</v>
      </c>
      <c r="H1077" s="6">
        <f t="shared" si="206"/>
        <v>-2.1116073848964634E-3</v>
      </c>
      <c r="I1077" s="6">
        <f t="shared" si="202"/>
        <v>-1.1472299319073009E-2</v>
      </c>
      <c r="J1077" s="3" cm="1">
        <f t="array" ref="J1077">B1077*INDEX(AJ$3:AJ$7,2022-YEAR($A1077))/1000000</f>
        <v>141.88455987451999</v>
      </c>
      <c r="K1077" s="3" cm="1">
        <f t="array" ref="K1077">C1077*INDEX(AK$3:AK$7,2022-YEAR($A1077))/1000000</f>
        <v>229.13824141000001</v>
      </c>
      <c r="L1077" s="3" cm="1">
        <f t="array" ref="L1077">D1077*INDEX(AL$3:AL$7,2022-YEAR($A1077))/1000000</f>
        <v>480.70027075280001</v>
      </c>
      <c r="M1077" s="3" cm="1">
        <f t="array" ref="M1077">E1077*INDEX(AM$3:AM$7,2022-YEAR($A1077))/1000000</f>
        <v>1528.1732895754719</v>
      </c>
      <c r="N1077" s="3"/>
      <c r="O1077" s="8">
        <v>44298</v>
      </c>
      <c r="P1077" s="7">
        <f t="shared" si="207"/>
        <v>1951796.2479767362</v>
      </c>
      <c r="Q1077" s="7">
        <f t="shared" si="203"/>
        <v>1941050.6189488217</v>
      </c>
      <c r="R1077" s="6">
        <f t="shared" si="204"/>
        <v>2.0403212089536993E-3</v>
      </c>
      <c r="S1077" s="9">
        <f t="shared" si="208"/>
        <v>0</v>
      </c>
      <c r="T1077" s="7">
        <f t="shared" si="209"/>
        <v>468531.64192871656</v>
      </c>
      <c r="U1077" s="7">
        <f t="shared" si="210"/>
        <v>477130.0595417156</v>
      </c>
      <c r="V1077" s="7">
        <f t="shared" si="211"/>
        <v>485494.83847209153</v>
      </c>
      <c r="W1077" s="7">
        <f t="shared" si="212"/>
        <v>520639.70803421247</v>
      </c>
      <c r="X1077" s="7">
        <f t="shared" si="213"/>
        <v>463258.90277746483</v>
      </c>
      <c r="Y1077" s="7">
        <f t="shared" si="213"/>
        <v>478655.27871926303</v>
      </c>
      <c r="Z1077" s="7">
        <f t="shared" si="213"/>
        <v>484469.6639858447</v>
      </c>
      <c r="AA1077" s="7">
        <f t="shared" si="213"/>
        <v>514666.77346624923</v>
      </c>
      <c r="AB1077" s="7" cm="1">
        <f t="array" ref="AB1077">SUM(ABS(T1077:W1077-X1076:AA1076))</f>
        <v>0</v>
      </c>
      <c r="AC1077" s="6">
        <f t="shared" si="214"/>
        <v>0.23866399889578524</v>
      </c>
      <c r="AD1077" s="6">
        <f t="shared" si="214"/>
        <v>0.24659597954147089</v>
      </c>
      <c r="AE1077" s="6">
        <f t="shared" si="214"/>
        <v>0.24959146312640204</v>
      </c>
      <c r="AF1077" s="6">
        <f t="shared" si="205"/>
        <v>0.26514855843634189</v>
      </c>
    </row>
    <row r="1078" spans="1:32" x14ac:dyDescent="0.25">
      <c r="A1078" s="1">
        <v>44299</v>
      </c>
      <c r="B1078" s="3">
        <v>253.270004</v>
      </c>
      <c r="C1078" s="5">
        <v>53.09</v>
      </c>
      <c r="D1078" s="3">
        <v>154.08999600000001</v>
      </c>
      <c r="E1078" s="3">
        <v>2254.429932</v>
      </c>
      <c r="F1078" s="6">
        <f t="shared" si="206"/>
        <v>1.5028855161448362E-2</v>
      </c>
      <c r="G1078" s="6">
        <f t="shared" si="206"/>
        <v>-4.8734397328373813E-3</v>
      </c>
      <c r="H1078" s="6">
        <f t="shared" si="206"/>
        <v>-1.1926906289071559E-2</v>
      </c>
      <c r="I1078" s="6">
        <f t="shared" si="202"/>
        <v>4.3703675850108592E-3</v>
      </c>
      <c r="J1078" s="3" cm="1">
        <f t="array" ref="J1078">B1078*INDEX(AJ$3:AJ$7,2022-YEAR($A1078))/1000000</f>
        <v>144.01692237451999</v>
      </c>
      <c r="K1078" s="3" cm="1">
        <f t="array" ref="K1078">C1078*INDEX(AK$3:AK$7,2022-YEAR($A1078))/1000000</f>
        <v>228.02154999999999</v>
      </c>
      <c r="L1078" s="3" cm="1">
        <f t="array" ref="L1078">D1078*INDEX(AL$3:AL$7,2022-YEAR($A1078))/1000000</f>
        <v>474.9670036704</v>
      </c>
      <c r="M1078" s="3" cm="1">
        <f t="array" ref="M1078">E1078*INDEX(AM$3:AM$7,2022-YEAR($A1078))/1000000</f>
        <v>1534.851968584512</v>
      </c>
      <c r="N1078" s="3"/>
      <c r="O1078" s="8">
        <v>44299</v>
      </c>
      <c r="P1078" s="7">
        <f t="shared" si="207"/>
        <v>1941050.6189488217</v>
      </c>
      <c r="Q1078" s="7">
        <f t="shared" si="203"/>
        <v>1942151.2309488547</v>
      </c>
      <c r="R1078" s="6">
        <f t="shared" si="204"/>
        <v>-5.5055075749087523E-3</v>
      </c>
      <c r="S1078" s="9">
        <f t="shared" si="208"/>
        <v>0</v>
      </c>
      <c r="T1078" s="7">
        <f t="shared" si="209"/>
        <v>463258.90277746483</v>
      </c>
      <c r="U1078" s="7">
        <f t="shared" si="210"/>
        <v>478655.27871926303</v>
      </c>
      <c r="V1078" s="7">
        <f t="shared" si="211"/>
        <v>484469.6639858447</v>
      </c>
      <c r="W1078" s="7">
        <f t="shared" si="212"/>
        <v>514666.77346624923</v>
      </c>
      <c r="X1078" s="7">
        <f t="shared" si="213"/>
        <v>470221.15372955881</v>
      </c>
      <c r="Y1078" s="7">
        <f t="shared" si="213"/>
        <v>476322.58106562018</v>
      </c>
      <c r="Z1078" s="7">
        <f t="shared" si="213"/>
        <v>478691.4397035875</v>
      </c>
      <c r="AA1078" s="7">
        <f t="shared" si="213"/>
        <v>516916.05645008828</v>
      </c>
      <c r="AB1078" s="7" cm="1">
        <f t="array" ref="AB1078">SUM(ABS(T1078:W1078-X1077:AA1077))</f>
        <v>0</v>
      </c>
      <c r="AC1078" s="6">
        <f t="shared" si="214"/>
        <v>0.24211356264971612</v>
      </c>
      <c r="AD1078" s="6">
        <f t="shared" si="214"/>
        <v>0.24525514464334927</v>
      </c>
      <c r="AE1078" s="6">
        <f t="shared" si="214"/>
        <v>0.24647485328406618</v>
      </c>
      <c r="AF1078" s="6">
        <f t="shared" si="205"/>
        <v>0.26615643942286848</v>
      </c>
    </row>
    <row r="1079" spans="1:32" x14ac:dyDescent="0.25">
      <c r="A1079" s="1">
        <v>44300</v>
      </c>
      <c r="B1079" s="3">
        <v>252.429993</v>
      </c>
      <c r="C1079" s="5">
        <v>53.080002</v>
      </c>
      <c r="D1079" s="3">
        <v>151.21000699999999</v>
      </c>
      <c r="E1079" s="3">
        <v>2241.9099120000001</v>
      </c>
      <c r="F1079" s="6">
        <f t="shared" si="206"/>
        <v>-3.3166620078705078E-3</v>
      </c>
      <c r="G1079" s="6">
        <f t="shared" si="206"/>
        <v>-1.8832171783766949E-4</v>
      </c>
      <c r="H1079" s="6">
        <f t="shared" si="206"/>
        <v>-1.8690304852756467E-2</v>
      </c>
      <c r="I1079" s="6">
        <f t="shared" si="202"/>
        <v>-5.5535192388493915E-3</v>
      </c>
      <c r="J1079" s="3" cm="1">
        <f t="array" ref="J1079">B1079*INDEX(AJ$3:AJ$7,2022-YEAR($A1079))/1000000</f>
        <v>143.53926691959001</v>
      </c>
      <c r="K1079" s="3" cm="1">
        <f t="array" ref="K1079">C1079*INDEX(AK$3:AK$7,2022-YEAR($A1079))/1000000</f>
        <v>227.97860858999999</v>
      </c>
      <c r="L1079" s="3" cm="1">
        <f t="array" ref="L1079">D1079*INDEX(AL$3:AL$7,2022-YEAR($A1079))/1000000</f>
        <v>466.08972557679999</v>
      </c>
      <c r="M1079" s="3" cm="1">
        <f t="array" ref="M1079">E1079*INDEX(AM$3:AM$7,2022-YEAR($A1079))/1000000</f>
        <v>1526.3281386481922</v>
      </c>
      <c r="N1079" s="3"/>
      <c r="O1079" s="8">
        <v>44300</v>
      </c>
      <c r="P1079" s="7">
        <f t="shared" si="207"/>
        <v>1942151.2309488547</v>
      </c>
      <c r="Q1079" s="7">
        <f t="shared" si="203"/>
        <v>1928684.372223441</v>
      </c>
      <c r="R1079" s="6">
        <f t="shared" si="204"/>
        <v>5.6701870074316041E-4</v>
      </c>
      <c r="S1079" s="9">
        <f t="shared" si="208"/>
        <v>0</v>
      </c>
      <c r="T1079" s="7">
        <f t="shared" si="209"/>
        <v>470221.15372955881</v>
      </c>
      <c r="U1079" s="7">
        <f t="shared" si="210"/>
        <v>476322.58106562018</v>
      </c>
      <c r="V1079" s="7">
        <f t="shared" si="211"/>
        <v>478691.4397035875</v>
      </c>
      <c r="W1079" s="7">
        <f t="shared" si="212"/>
        <v>516916.05645008828</v>
      </c>
      <c r="X1079" s="7">
        <f t="shared" si="213"/>
        <v>468661.58909368695</v>
      </c>
      <c r="Y1079" s="7">
        <f t="shared" si="213"/>
        <v>476232.879178909</v>
      </c>
      <c r="Z1079" s="7">
        <f t="shared" si="213"/>
        <v>469744.55076512258</v>
      </c>
      <c r="AA1079" s="7">
        <f t="shared" si="213"/>
        <v>514045.35318572255</v>
      </c>
      <c r="AB1079" s="7" cm="1">
        <f t="array" ref="AB1079">SUM(ABS(T1079:W1079-X1078:AA1078))</f>
        <v>0</v>
      </c>
      <c r="AC1079" s="6">
        <f t="shared" si="214"/>
        <v>0.24299548222781564</v>
      </c>
      <c r="AD1079" s="6">
        <f t="shared" si="214"/>
        <v>0.24692110644827514</v>
      </c>
      <c r="AE1079" s="6">
        <f t="shared" si="214"/>
        <v>0.24355698502580181</v>
      </c>
      <c r="AF1079" s="6">
        <f t="shared" si="205"/>
        <v>0.26652642629810741</v>
      </c>
    </row>
    <row r="1080" spans="1:32" x14ac:dyDescent="0.25">
      <c r="A1080" s="1">
        <v>44301</v>
      </c>
      <c r="B1080" s="3">
        <v>251.11000100000001</v>
      </c>
      <c r="C1080" s="5">
        <v>53.330002</v>
      </c>
      <c r="D1080" s="3">
        <v>152.16999799999999</v>
      </c>
      <c r="E1080" s="3">
        <v>2285.25</v>
      </c>
      <c r="F1080" s="6">
        <f t="shared" si="206"/>
        <v>-5.2291408968980768E-3</v>
      </c>
      <c r="G1080" s="6">
        <f t="shared" si="206"/>
        <v>4.7098717140214852E-3</v>
      </c>
      <c r="H1080" s="6">
        <f t="shared" si="206"/>
        <v>6.3487266421460298E-3</v>
      </c>
      <c r="I1080" s="6">
        <f t="shared" si="202"/>
        <v>1.9331770544400051E-2</v>
      </c>
      <c r="J1080" s="3" cm="1">
        <f t="array" ref="J1080">B1080*INDEX(AJ$3:AJ$7,2022-YEAR($A1080))/1000000</f>
        <v>142.78867986863</v>
      </c>
      <c r="K1080" s="3" cm="1">
        <f t="array" ref="K1080">C1080*INDEX(AK$3:AK$7,2022-YEAR($A1080))/1000000</f>
        <v>229.05235859000001</v>
      </c>
      <c r="L1080" s="3" cm="1">
        <f t="array" ref="L1080">D1080*INDEX(AL$3:AL$7,2022-YEAR($A1080))/1000000</f>
        <v>469.04880183519992</v>
      </c>
      <c r="M1080" s="3" cm="1">
        <f t="array" ref="M1080">E1080*INDEX(AM$3:AM$7,2022-YEAR($A1080))/1000000</f>
        <v>1555.834764</v>
      </c>
      <c r="N1080" s="3"/>
      <c r="O1080" s="8">
        <v>44301</v>
      </c>
      <c r="P1080" s="7">
        <f t="shared" si="207"/>
        <v>1928684.372223441</v>
      </c>
      <c r="Q1080" s="7">
        <f t="shared" si="203"/>
        <v>1941396.3570696847</v>
      </c>
      <c r="R1080" s="6">
        <f t="shared" si="204"/>
        <v>-6.9339907782743904E-3</v>
      </c>
      <c r="S1080" s="9">
        <f t="shared" si="208"/>
        <v>0</v>
      </c>
      <c r="T1080" s="7">
        <f t="shared" si="209"/>
        <v>468661.58909368695</v>
      </c>
      <c r="U1080" s="7">
        <f t="shared" si="210"/>
        <v>476232.879178909</v>
      </c>
      <c r="V1080" s="7">
        <f t="shared" si="211"/>
        <v>469744.55076512258</v>
      </c>
      <c r="W1080" s="7">
        <f t="shared" si="212"/>
        <v>514045.35318572255</v>
      </c>
      <c r="X1080" s="7">
        <f t="shared" si="213"/>
        <v>466210.89161135192</v>
      </c>
      <c r="Y1080" s="7">
        <f t="shared" si="213"/>
        <v>478475.87494584074</v>
      </c>
      <c r="Z1080" s="7">
        <f t="shared" si="213"/>
        <v>472726.83050956804</v>
      </c>
      <c r="AA1080" s="7">
        <f t="shared" si="213"/>
        <v>523982.76000292395</v>
      </c>
      <c r="AB1080" s="7" cm="1">
        <f t="array" ref="AB1080">SUM(ABS(T1080:W1080-X1079:AA1079))</f>
        <v>0</v>
      </c>
      <c r="AC1080" s="6">
        <f t="shared" si="214"/>
        <v>0.24014204513860521</v>
      </c>
      <c r="AD1080" s="6">
        <f t="shared" si="214"/>
        <v>0.24645965426042379</v>
      </c>
      <c r="AE1080" s="6">
        <f t="shared" si="214"/>
        <v>0.24349836074849499</v>
      </c>
      <c r="AF1080" s="6">
        <f t="shared" si="205"/>
        <v>0.26989993985247601</v>
      </c>
    </row>
    <row r="1081" spans="1:32" x14ac:dyDescent="0.25">
      <c r="A1081" s="1">
        <v>44302</v>
      </c>
      <c r="B1081" s="3">
        <v>248.179993</v>
      </c>
      <c r="C1081" s="5">
        <v>53.68</v>
      </c>
      <c r="D1081" s="3">
        <v>153.300003</v>
      </c>
      <c r="E1081" s="3">
        <v>2282.75</v>
      </c>
      <c r="F1081" s="6">
        <f t="shared" si="206"/>
        <v>-1.1668225034175417E-2</v>
      </c>
      <c r="G1081" s="6">
        <f t="shared" si="206"/>
        <v>6.5628724334194644E-3</v>
      </c>
      <c r="H1081" s="6">
        <f t="shared" si="206"/>
        <v>7.4259381931516266E-3</v>
      </c>
      <c r="I1081" s="6">
        <f t="shared" si="202"/>
        <v>-1.0939722131058094E-3</v>
      </c>
      <c r="J1081" s="3" cm="1">
        <f t="array" ref="J1081">B1081*INDEX(AJ$3:AJ$7,2022-YEAR($A1081))/1000000</f>
        <v>141.12258941958999</v>
      </c>
      <c r="K1081" s="3" cm="1">
        <f t="array" ref="K1081">C1081*INDEX(AK$3:AK$7,2022-YEAR($A1081))/1000000</f>
        <v>230.5556</v>
      </c>
      <c r="L1081" s="3" cm="1">
        <f t="array" ref="L1081">D1081*INDEX(AL$3:AL$7,2022-YEAR($A1081))/1000000</f>
        <v>472.53192924720003</v>
      </c>
      <c r="M1081" s="3" cm="1">
        <f t="array" ref="M1081">E1081*INDEX(AM$3:AM$7,2022-YEAR($A1081))/1000000</f>
        <v>1554.1327240000001</v>
      </c>
      <c r="N1081" s="3"/>
      <c r="O1081" s="8">
        <v>44302</v>
      </c>
      <c r="P1081" s="7">
        <f t="shared" si="207"/>
        <v>1941396.3570696847</v>
      </c>
      <c r="Q1081" s="7">
        <f t="shared" si="203"/>
        <v>1942033.897248737</v>
      </c>
      <c r="R1081" s="6">
        <f t="shared" si="204"/>
        <v>6.5910135579048124E-3</v>
      </c>
      <c r="S1081" s="9">
        <f t="shared" si="208"/>
        <v>0</v>
      </c>
      <c r="T1081" s="7">
        <f t="shared" si="209"/>
        <v>466210.89161135192</v>
      </c>
      <c r="U1081" s="7">
        <f t="shared" si="210"/>
        <v>478475.87494584074</v>
      </c>
      <c r="V1081" s="7">
        <f t="shared" si="211"/>
        <v>472726.83050956804</v>
      </c>
      <c r="W1081" s="7">
        <f t="shared" si="212"/>
        <v>523982.76000292395</v>
      </c>
      <c r="X1081" s="7">
        <f t="shared" si="213"/>
        <v>460771.03801464714</v>
      </c>
      <c r="Y1081" s="7">
        <f t="shared" si="213"/>
        <v>481616.05107557902</v>
      </c>
      <c r="Z1081" s="7">
        <f t="shared" si="213"/>
        <v>476237.27073517657</v>
      </c>
      <c r="AA1081" s="7">
        <f t="shared" si="213"/>
        <v>523409.53742333426</v>
      </c>
      <c r="AB1081" s="7" cm="1">
        <f t="array" ref="AB1081">SUM(ABS(T1081:W1081-X1080:AA1080))</f>
        <v>0</v>
      </c>
      <c r="AC1081" s="6">
        <f t="shared" si="214"/>
        <v>0.23726209860055356</v>
      </c>
      <c r="AD1081" s="6">
        <f t="shared" si="214"/>
        <v>0.24799569758173653</v>
      </c>
      <c r="AE1081" s="6">
        <f t="shared" si="214"/>
        <v>0.24522603411292557</v>
      </c>
      <c r="AF1081" s="6">
        <f t="shared" si="205"/>
        <v>0.26951616970478431</v>
      </c>
    </row>
    <row r="1082" spans="1:32" x14ac:dyDescent="0.25">
      <c r="A1082" s="1">
        <v>44305</v>
      </c>
      <c r="B1082" s="3">
        <v>244.14999399999999</v>
      </c>
      <c r="C1082" s="5">
        <v>54</v>
      </c>
      <c r="D1082" s="3">
        <v>152.64999399999999</v>
      </c>
      <c r="E1082" s="3">
        <v>2289.76001</v>
      </c>
      <c r="F1082" s="6">
        <f t="shared" si="206"/>
        <v>-1.6238210628042093E-2</v>
      </c>
      <c r="G1082" s="6">
        <f t="shared" si="206"/>
        <v>5.9612518628913147E-3</v>
      </c>
      <c r="H1082" s="6">
        <f t="shared" si="206"/>
        <v>-4.2401108106958629E-3</v>
      </c>
      <c r="I1082" s="6">
        <f t="shared" si="202"/>
        <v>3.07086189902539E-3</v>
      </c>
      <c r="J1082" s="3" cm="1">
        <f t="array" ref="J1082">B1082*INDEX(AJ$3:AJ$7,2022-YEAR($A1082))/1000000</f>
        <v>138.83101108822001</v>
      </c>
      <c r="K1082" s="3" cm="1">
        <f t="array" ref="K1082">C1082*INDEX(AK$3:AK$7,2022-YEAR($A1082))/1000000</f>
        <v>231.93</v>
      </c>
      <c r="L1082" s="3" cm="1">
        <f t="array" ref="L1082">D1082*INDEX(AL$3:AL$7,2022-YEAR($A1082))/1000000</f>
        <v>470.5283415056</v>
      </c>
      <c r="M1082" s="3" cm="1">
        <f t="array" ref="M1082">E1082*INDEX(AM$3:AM$7,2022-YEAR($A1082))/1000000</f>
        <v>1558.9052509681599</v>
      </c>
      <c r="N1082" s="3"/>
      <c r="O1082" s="8">
        <v>44305</v>
      </c>
      <c r="P1082" s="7">
        <f t="shared" si="207"/>
        <v>1942033.897248737</v>
      </c>
      <c r="Q1082" s="7">
        <f t="shared" si="203"/>
        <v>1937010.8542697853</v>
      </c>
      <c r="R1082" s="6">
        <f t="shared" si="204"/>
        <v>3.2839259058592418E-4</v>
      </c>
      <c r="S1082" s="9">
        <f t="shared" si="208"/>
        <v>0</v>
      </c>
      <c r="T1082" s="7">
        <f t="shared" si="209"/>
        <v>460771.03801464714</v>
      </c>
      <c r="U1082" s="7">
        <f t="shared" si="210"/>
        <v>481616.05107557902</v>
      </c>
      <c r="V1082" s="7">
        <f t="shared" si="211"/>
        <v>476237.27073517657</v>
      </c>
      <c r="W1082" s="7">
        <f t="shared" si="212"/>
        <v>523409.53742333426</v>
      </c>
      <c r="X1082" s="7">
        <f t="shared" si="213"/>
        <v>453288.94084806374</v>
      </c>
      <c r="Y1082" s="7">
        <f t="shared" si="213"/>
        <v>484487.08565725165</v>
      </c>
      <c r="Z1082" s="7">
        <f t="shared" si="213"/>
        <v>474217.97193507606</v>
      </c>
      <c r="AA1082" s="7">
        <f t="shared" si="213"/>
        <v>525016.85582939396</v>
      </c>
      <c r="AB1082" s="7" cm="1">
        <f t="array" ref="AB1082">SUM(ABS(T1082:W1082-X1081:AA1081))</f>
        <v>0</v>
      </c>
      <c r="AC1082" s="6">
        <f t="shared" si="214"/>
        <v>0.23401466225595555</v>
      </c>
      <c r="AD1082" s="6">
        <f t="shared" si="214"/>
        <v>0.25012099678702815</v>
      </c>
      <c r="AE1082" s="6">
        <f t="shared" si="214"/>
        <v>0.24481947062389944</v>
      </c>
      <c r="AF1082" s="6">
        <f t="shared" si="205"/>
        <v>0.27104487033311692</v>
      </c>
    </row>
    <row r="1083" spans="1:32" x14ac:dyDescent="0.25">
      <c r="A1083" s="1">
        <v>44306</v>
      </c>
      <c r="B1083" s="3">
        <v>234.05999800000001</v>
      </c>
      <c r="C1083" s="5">
        <v>54.169998</v>
      </c>
      <c r="D1083" s="3">
        <v>149.270004</v>
      </c>
      <c r="E1083" s="3">
        <v>2279.01001</v>
      </c>
      <c r="F1083" s="6">
        <f t="shared" si="206"/>
        <v>-4.1327037673406508E-2</v>
      </c>
      <c r="G1083" s="6">
        <f t="shared" si="206"/>
        <v>3.1481111111111293E-3</v>
      </c>
      <c r="H1083" s="6">
        <f t="shared" si="206"/>
        <v>-2.2142090618097243E-2</v>
      </c>
      <c r="I1083" s="6">
        <f t="shared" si="202"/>
        <v>-4.6948151566329477E-3</v>
      </c>
      <c r="J1083" s="3" cm="1">
        <f t="array" ref="J1083">B1083*INDEX(AJ$3:AJ$7,2022-YEAR($A1083))/1000000</f>
        <v>133.09353666274001</v>
      </c>
      <c r="K1083" s="3" cm="1">
        <f t="array" ref="K1083">C1083*INDEX(AK$3:AK$7,2022-YEAR($A1083))/1000000</f>
        <v>232.66014140999999</v>
      </c>
      <c r="L1083" s="3" cm="1">
        <f t="array" ref="L1083">D1083*INDEX(AL$3:AL$7,2022-YEAR($A1083))/1000000</f>
        <v>460.1098603296</v>
      </c>
      <c r="M1083" s="3" cm="1">
        <f t="array" ref="M1083">E1083*INDEX(AM$3:AM$7,2022-YEAR($A1083))/1000000</f>
        <v>1551.58647896816</v>
      </c>
      <c r="N1083" s="3"/>
      <c r="O1083" s="8">
        <v>44306</v>
      </c>
      <c r="P1083" s="7">
        <f t="shared" si="207"/>
        <v>1937010.8542697853</v>
      </c>
      <c r="Q1083" s="7">
        <f t="shared" si="203"/>
        <v>1906837.949912414</v>
      </c>
      <c r="R1083" s="6">
        <f t="shared" si="204"/>
        <v>-2.5864857385176077E-3</v>
      </c>
      <c r="S1083" s="9">
        <f t="shared" si="208"/>
        <v>0</v>
      </c>
      <c r="T1083" s="7">
        <f t="shared" si="209"/>
        <v>453288.94084806374</v>
      </c>
      <c r="U1083" s="7">
        <f t="shared" si="210"/>
        <v>484487.08565725165</v>
      </c>
      <c r="V1083" s="7">
        <f t="shared" si="211"/>
        <v>474217.97193507606</v>
      </c>
      <c r="W1083" s="7">
        <f t="shared" si="212"/>
        <v>525016.85582939396</v>
      </c>
      <c r="X1083" s="7">
        <f t="shared" si="213"/>
        <v>434555.85171269724</v>
      </c>
      <c r="Y1083" s="7">
        <f t="shared" si="213"/>
        <v>486012.30483479908</v>
      </c>
      <c r="Z1083" s="7">
        <f t="shared" si="213"/>
        <v>463717.79462775937</v>
      </c>
      <c r="AA1083" s="7">
        <f t="shared" si="213"/>
        <v>522551.99873715837</v>
      </c>
      <c r="AB1083" s="7" cm="1">
        <f t="array" ref="AB1083">SUM(ABS(T1083:W1083-X1082:AA1082))</f>
        <v>0</v>
      </c>
      <c r="AC1083" s="6">
        <f t="shared" si="214"/>
        <v>0.22789343569161583</v>
      </c>
      <c r="AD1083" s="6">
        <f t="shared" si="214"/>
        <v>0.25487866174318741</v>
      </c>
      <c r="AE1083" s="6">
        <f t="shared" si="214"/>
        <v>0.24318678713577058</v>
      </c>
      <c r="AF1083" s="6">
        <f t="shared" si="205"/>
        <v>0.27404111542942627</v>
      </c>
    </row>
    <row r="1084" spans="1:32" x14ac:dyDescent="0.25">
      <c r="A1084" s="1">
        <v>44307</v>
      </c>
      <c r="B1084" s="3">
        <v>235.91999799999999</v>
      </c>
      <c r="C1084" s="5">
        <v>54.610000999999997</v>
      </c>
      <c r="D1084" s="3">
        <v>150.53999300000001</v>
      </c>
      <c r="E1084" s="3">
        <v>2278.3500979999999</v>
      </c>
      <c r="F1084" s="6">
        <f t="shared" si="206"/>
        <v>7.9466804062775509E-3</v>
      </c>
      <c r="G1084" s="6">
        <f t="shared" si="206"/>
        <v>8.1226327532815112E-3</v>
      </c>
      <c r="H1084" s="6">
        <f t="shared" si="206"/>
        <v>8.5079987001273061E-3</v>
      </c>
      <c r="I1084" s="6">
        <f t="shared" si="202"/>
        <v>-2.8956081680397983E-4</v>
      </c>
      <c r="J1084" s="3" cm="1">
        <f t="array" ref="J1084">B1084*INDEX(AJ$3:AJ$7,2022-YEAR($A1084))/1000000</f>
        <v>134.15118846273998</v>
      </c>
      <c r="K1084" s="3" cm="1">
        <f t="array" ref="K1084">C1084*INDEX(AK$3:AK$7,2022-YEAR($A1084))/1000000</f>
        <v>234.54995429499999</v>
      </c>
      <c r="L1084" s="3" cm="1">
        <f t="array" ref="L1084">D1084*INDEX(AL$3:AL$7,2022-YEAR($A1084))/1000000</f>
        <v>464.02447442319999</v>
      </c>
      <c r="M1084" s="3" cm="1">
        <f t="array" ref="M1084">E1084*INDEX(AM$3:AM$7,2022-YEAR($A1084))/1000000</f>
        <v>1551.1372003199681</v>
      </c>
      <c r="N1084" s="3"/>
      <c r="O1084" s="8">
        <v>44307</v>
      </c>
      <c r="P1084" s="7">
        <f t="shared" si="207"/>
        <v>1906837.949912414</v>
      </c>
      <c r="Q1084" s="7">
        <f t="shared" si="203"/>
        <v>1918032.9256607438</v>
      </c>
      <c r="R1084" s="6">
        <f t="shared" si="204"/>
        <v>-1.5577044543070406E-2</v>
      </c>
      <c r="S1084" s="9">
        <f t="shared" si="208"/>
        <v>0</v>
      </c>
      <c r="T1084" s="7">
        <f t="shared" si="209"/>
        <v>434555.85171269724</v>
      </c>
      <c r="U1084" s="7">
        <f t="shared" si="210"/>
        <v>486012.30483479908</v>
      </c>
      <c r="V1084" s="7">
        <f t="shared" si="211"/>
        <v>463717.79462775937</v>
      </c>
      <c r="W1084" s="7">
        <f t="shared" si="212"/>
        <v>522551.99873715837</v>
      </c>
      <c r="X1084" s="7">
        <f t="shared" si="213"/>
        <v>438009.12818493583</v>
      </c>
      <c r="Y1084" s="7">
        <f t="shared" si="213"/>
        <v>489960.00430054811</v>
      </c>
      <c r="Z1084" s="7">
        <f t="shared" si="213"/>
        <v>467663.10502167832</v>
      </c>
      <c r="AA1084" s="7">
        <f t="shared" si="213"/>
        <v>522400.68815358146</v>
      </c>
      <c r="AB1084" s="7" cm="1">
        <f t="array" ref="AB1084">SUM(ABS(T1084:W1084-X1083:AA1083))</f>
        <v>0</v>
      </c>
      <c r="AC1084" s="6">
        <f t="shared" si="214"/>
        <v>0.22836371697532037</v>
      </c>
      <c r="AD1084" s="6">
        <f t="shared" si="214"/>
        <v>0.25544921452887032</v>
      </c>
      <c r="AE1084" s="6">
        <f t="shared" si="214"/>
        <v>0.24382433625875993</v>
      </c>
      <c r="AF1084" s="6">
        <f t="shared" si="205"/>
        <v>0.27236273223704932</v>
      </c>
    </row>
    <row r="1085" spans="1:32" x14ac:dyDescent="0.25">
      <c r="A1085" s="1">
        <v>44308</v>
      </c>
      <c r="B1085" s="3">
        <v>234.33000200000001</v>
      </c>
      <c r="C1085" s="5">
        <v>54.439999</v>
      </c>
      <c r="D1085" s="3">
        <v>147.36999499999999</v>
      </c>
      <c r="E1085" s="3">
        <v>2252.5200199999999</v>
      </c>
      <c r="F1085" s="6">
        <f t="shared" si="206"/>
        <v>-6.7395558387550736E-3</v>
      </c>
      <c r="G1085" s="6">
        <f t="shared" si="206"/>
        <v>-3.113019536476469E-3</v>
      </c>
      <c r="H1085" s="6">
        <f t="shared" si="206"/>
        <v>-2.1057513932526972E-2</v>
      </c>
      <c r="I1085" s="6">
        <f t="shared" si="202"/>
        <v>-1.1337185633882307E-2</v>
      </c>
      <c r="J1085" s="3" cm="1">
        <f t="array" ref="J1085">B1085*INDEX(AJ$3:AJ$7,2022-YEAR($A1085))/1000000</f>
        <v>133.24706903726002</v>
      </c>
      <c r="K1085" s="3" cm="1">
        <f t="array" ref="K1085">C1085*INDEX(AK$3:AK$7,2022-YEAR($A1085))/1000000</f>
        <v>233.81979570500002</v>
      </c>
      <c r="L1085" s="3" cm="1">
        <f t="array" ref="L1085">D1085*INDEX(AL$3:AL$7,2022-YEAR($A1085))/1000000</f>
        <v>454.25327258799996</v>
      </c>
      <c r="M1085" s="3" cm="1">
        <f t="array" ref="M1085">E1085*INDEX(AM$3:AM$7,2022-YEAR($A1085))/1000000</f>
        <v>1533.55166993632</v>
      </c>
      <c r="N1085" s="3"/>
      <c r="O1085" s="8">
        <v>44308</v>
      </c>
      <c r="P1085" s="7">
        <f t="shared" si="207"/>
        <v>1918032.9256607438</v>
      </c>
      <c r="Q1085" s="7">
        <f t="shared" si="203"/>
        <v>1897785.3076913895</v>
      </c>
      <c r="R1085" s="6">
        <f t="shared" si="204"/>
        <v>5.8709633657354487E-3</v>
      </c>
      <c r="S1085" s="9">
        <f t="shared" si="208"/>
        <v>0</v>
      </c>
      <c r="T1085" s="7">
        <f t="shared" si="209"/>
        <v>438009.12818493583</v>
      </c>
      <c r="U1085" s="7">
        <f t="shared" si="210"/>
        <v>489960.00430054811</v>
      </c>
      <c r="V1085" s="7">
        <f t="shared" si="211"/>
        <v>467663.10502167832</v>
      </c>
      <c r="W1085" s="7">
        <f t="shared" si="212"/>
        <v>522400.68815358146</v>
      </c>
      <c r="X1085" s="7">
        <f t="shared" si="213"/>
        <v>435057.14120764902</v>
      </c>
      <c r="Y1085" s="7">
        <f t="shared" si="213"/>
        <v>488434.74923506845</v>
      </c>
      <c r="Z1085" s="7">
        <f t="shared" si="213"/>
        <v>457815.28267195547</v>
      </c>
      <c r="AA1085" s="7">
        <f t="shared" si="213"/>
        <v>516478.13457671646</v>
      </c>
      <c r="AB1085" s="7" cm="1">
        <f t="array" ref="AB1085">SUM(ABS(T1085:W1085-X1084:AA1084))</f>
        <v>0</v>
      </c>
      <c r="AC1085" s="6">
        <f t="shared" si="214"/>
        <v>0.22924465662392848</v>
      </c>
      <c r="AD1085" s="6">
        <f t="shared" si="214"/>
        <v>0.25737091927918743</v>
      </c>
      <c r="AE1085" s="6">
        <f t="shared" si="214"/>
        <v>0.24123660395963167</v>
      </c>
      <c r="AF1085" s="6">
        <f t="shared" si="205"/>
        <v>0.27214782013725242</v>
      </c>
    </row>
    <row r="1086" spans="1:32" x14ac:dyDescent="0.25">
      <c r="A1086" s="1">
        <v>44309</v>
      </c>
      <c r="B1086" s="3">
        <v>238.38000500000001</v>
      </c>
      <c r="C1086" s="5">
        <v>54.470001000000003</v>
      </c>
      <c r="D1086" s="3">
        <v>150.19000199999999</v>
      </c>
      <c r="E1086" s="3">
        <v>2299.929932</v>
      </c>
      <c r="F1086" s="6">
        <f t="shared" si="206"/>
        <v>1.7283331052077688E-2</v>
      </c>
      <c r="G1086" s="6">
        <f t="shared" si="206"/>
        <v>5.5110214090925425E-4</v>
      </c>
      <c r="H1086" s="6">
        <f t="shared" si="206"/>
        <v>1.9135557411126936E-2</v>
      </c>
      <c r="I1086" s="6">
        <f t="shared" si="202"/>
        <v>2.1047498614462867E-2</v>
      </c>
      <c r="J1086" s="3" cm="1">
        <f t="array" ref="J1086">B1086*INDEX(AJ$3:AJ$7,2022-YEAR($A1086))/1000000</f>
        <v>135.55002224314998</v>
      </c>
      <c r="K1086" s="3" cm="1">
        <f t="array" ref="K1086">C1086*INDEX(AK$3:AK$7,2022-YEAR($A1086))/1000000</f>
        <v>233.94865429500001</v>
      </c>
      <c r="L1086" s="3" cm="1">
        <f t="array" ref="L1086">D1086*INDEX(AL$3:AL$7,2022-YEAR($A1086))/1000000</f>
        <v>462.94566216480001</v>
      </c>
      <c r="M1086" s="3" cm="1">
        <f t="array" ref="M1086">E1086*INDEX(AM$3:AM$7,2022-YEAR($A1086))/1000000</f>
        <v>1565.8290965845119</v>
      </c>
      <c r="N1086" s="3"/>
      <c r="O1086" s="8">
        <v>44309</v>
      </c>
      <c r="P1086" s="7">
        <f t="shared" si="207"/>
        <v>1897785.3076913895</v>
      </c>
      <c r="Q1086" s="7">
        <f t="shared" si="203"/>
        <v>1925204.8451726143</v>
      </c>
      <c r="R1086" s="6">
        <f t="shared" si="204"/>
        <v>-1.055644963048763E-2</v>
      </c>
      <c r="S1086" s="9">
        <f t="shared" si="208"/>
        <v>0</v>
      </c>
      <c r="T1086" s="7">
        <f t="shared" si="209"/>
        <v>435057.14120764902</v>
      </c>
      <c r="U1086" s="7">
        <f t="shared" si="210"/>
        <v>488434.74923506845</v>
      </c>
      <c r="V1086" s="7">
        <f t="shared" si="211"/>
        <v>457815.28267195547</v>
      </c>
      <c r="W1086" s="7">
        <f t="shared" si="212"/>
        <v>516478.13457671646</v>
      </c>
      <c r="X1086" s="7">
        <f t="shared" si="213"/>
        <v>442576.37780571129</v>
      </c>
      <c r="Y1086" s="7">
        <f t="shared" si="213"/>
        <v>488703.92667106638</v>
      </c>
      <c r="Z1086" s="7">
        <f t="shared" si="213"/>
        <v>466575.8332972161</v>
      </c>
      <c r="AA1086" s="7">
        <f t="shared" si="213"/>
        <v>527348.70739862032</v>
      </c>
      <c r="AB1086" s="7" cm="1">
        <f t="array" ref="AB1086">SUM(ABS(T1086:W1086-X1085:AA1085))</f>
        <v>0</v>
      </c>
      <c r="AC1086" s="6">
        <f t="shared" si="214"/>
        <v>0.22988534384559467</v>
      </c>
      <c r="AD1086" s="6">
        <f t="shared" si="214"/>
        <v>0.25384515725507073</v>
      </c>
      <c r="AE1086" s="6">
        <f t="shared" si="214"/>
        <v>0.24235126691434375</v>
      </c>
      <c r="AF1086" s="6">
        <f t="shared" si="205"/>
        <v>0.27391823198499071</v>
      </c>
    </row>
    <row r="1087" spans="1:32" x14ac:dyDescent="0.25">
      <c r="A1087" s="1">
        <v>44312</v>
      </c>
      <c r="B1087" s="3">
        <v>241.44000199999999</v>
      </c>
      <c r="C1087" s="5">
        <v>53.66</v>
      </c>
      <c r="D1087" s="3">
        <v>150.55999800000001</v>
      </c>
      <c r="E1087" s="3">
        <v>2309.929932</v>
      </c>
      <c r="F1087" s="6">
        <f t="shared" si="206"/>
        <v>1.2836634515549949E-2</v>
      </c>
      <c r="G1087" s="6">
        <f t="shared" si="206"/>
        <v>-1.4870589042214388E-2</v>
      </c>
      <c r="H1087" s="6">
        <f t="shared" si="206"/>
        <v>2.4635195091082807E-3</v>
      </c>
      <c r="I1087" s="6">
        <f t="shared" si="202"/>
        <v>4.3479585446779545E-3</v>
      </c>
      <c r="J1087" s="3" cm="1">
        <f t="array" ref="J1087">B1087*INDEX(AJ$3:AJ$7,2022-YEAR($A1087))/1000000</f>
        <v>137.29002833726</v>
      </c>
      <c r="K1087" s="3" cm="1">
        <f t="array" ref="K1087">C1087*INDEX(AK$3:AK$7,2022-YEAR($A1087))/1000000</f>
        <v>230.46969999999999</v>
      </c>
      <c r="L1087" s="3" cm="1">
        <f t="array" ref="L1087">D1087*INDEX(AL$3:AL$7,2022-YEAR($A1087))/1000000</f>
        <v>464.08613783520002</v>
      </c>
      <c r="M1087" s="3" cm="1">
        <f t="array" ref="M1087">E1087*INDEX(AM$3:AM$7,2022-YEAR($A1087))/1000000</f>
        <v>1572.637256584512</v>
      </c>
      <c r="N1087" s="3"/>
      <c r="O1087" s="8">
        <v>44312</v>
      </c>
      <c r="P1087" s="7">
        <f t="shared" si="207"/>
        <v>1925204.8451726143</v>
      </c>
      <c r="Q1087" s="7">
        <f t="shared" si="203"/>
        <v>1927061.0301090451</v>
      </c>
      <c r="R1087" s="6">
        <f t="shared" si="204"/>
        <v>1.4448176708976579E-2</v>
      </c>
      <c r="S1087" s="9">
        <f t="shared" si="208"/>
        <v>0</v>
      </c>
      <c r="T1087" s="7">
        <f t="shared" si="209"/>
        <v>442576.37780571129</v>
      </c>
      <c r="U1087" s="7">
        <f t="shared" si="210"/>
        <v>488703.92667106638</v>
      </c>
      <c r="V1087" s="7">
        <f t="shared" si="211"/>
        <v>466575.8332972161</v>
      </c>
      <c r="W1087" s="7">
        <f t="shared" si="212"/>
        <v>527348.70739862032</v>
      </c>
      <c r="X1087" s="7">
        <f t="shared" si="213"/>
        <v>448257.56901281921</v>
      </c>
      <c r="Y1087" s="7">
        <f t="shared" si="213"/>
        <v>481436.61141422449</v>
      </c>
      <c r="Z1087" s="7">
        <f t="shared" si="213"/>
        <v>467725.2519650223</v>
      </c>
      <c r="AA1087" s="7">
        <f t="shared" si="213"/>
        <v>529641.5977169791</v>
      </c>
      <c r="AB1087" s="7" cm="1">
        <f t="array" ref="AB1087">SUM(ABS(T1087:W1087-X1086:AA1086))</f>
        <v>0</v>
      </c>
      <c r="AC1087" s="6">
        <f t="shared" si="214"/>
        <v>0.23261202525975735</v>
      </c>
      <c r="AD1087" s="6">
        <f t="shared" si="214"/>
        <v>0.2498294573405295</v>
      </c>
      <c r="AE1087" s="6">
        <f t="shared" si="214"/>
        <v>0.24271429117040236</v>
      </c>
      <c r="AF1087" s="6">
        <f t="shared" si="205"/>
        <v>0.27484422622931082</v>
      </c>
    </row>
    <row r="1088" spans="1:32" x14ac:dyDescent="0.25">
      <c r="A1088" s="1">
        <v>44313</v>
      </c>
      <c r="B1088" s="3">
        <v>242.470001</v>
      </c>
      <c r="C1088" s="5">
        <v>53.580002</v>
      </c>
      <c r="D1088" s="3">
        <v>151.25</v>
      </c>
      <c r="E1088" s="3">
        <v>2290.9799800000001</v>
      </c>
      <c r="F1088" s="6">
        <f t="shared" si="206"/>
        <v>4.2660660680411411E-3</v>
      </c>
      <c r="G1088" s="6">
        <f t="shared" si="206"/>
        <v>-1.4908311591501633E-3</v>
      </c>
      <c r="H1088" s="6">
        <f t="shared" si="206"/>
        <v>4.5829038865954352E-3</v>
      </c>
      <c r="I1088" s="6">
        <f t="shared" si="202"/>
        <v>-8.2036912624412484E-3</v>
      </c>
      <c r="J1088" s="3" cm="1">
        <f t="array" ref="J1088">B1088*INDEX(AJ$3:AJ$7,2022-YEAR($A1088))/1000000</f>
        <v>137.87571666862999</v>
      </c>
      <c r="K1088" s="3" cm="1">
        <f t="array" ref="K1088">C1088*INDEX(AK$3:AK$7,2022-YEAR($A1088))/1000000</f>
        <v>230.12610859</v>
      </c>
      <c r="L1088" s="3" cm="1">
        <f t="array" ref="L1088">D1088*INDEX(AL$3:AL$7,2022-YEAR($A1088))/1000000</f>
        <v>466.21300000000002</v>
      </c>
      <c r="M1088" s="3" cm="1">
        <f t="array" ref="M1088">E1088*INDEX(AM$3:AM$7,2022-YEAR($A1088))/1000000</f>
        <v>1559.73582606368</v>
      </c>
      <c r="N1088" s="3"/>
      <c r="O1088" s="8">
        <v>44313</v>
      </c>
      <c r="P1088" s="7">
        <f t="shared" si="207"/>
        <v>1927061.0301090451</v>
      </c>
      <c r="Q1088" s="7">
        <f t="shared" si="203"/>
        <v>1926054.1095401745</v>
      </c>
      <c r="R1088" s="6">
        <f t="shared" si="204"/>
        <v>9.6414931693367123E-4</v>
      </c>
      <c r="S1088" s="9">
        <f t="shared" si="208"/>
        <v>0</v>
      </c>
      <c r="T1088" s="7">
        <f t="shared" si="209"/>
        <v>448257.56901281921</v>
      </c>
      <c r="U1088" s="7">
        <f t="shared" si="210"/>
        <v>481436.61141422449</v>
      </c>
      <c r="V1088" s="7">
        <f t="shared" si="211"/>
        <v>467725.2519650223</v>
      </c>
      <c r="W1088" s="7">
        <f t="shared" si="212"/>
        <v>529641.5977169791</v>
      </c>
      <c r="X1088" s="7">
        <f t="shared" si="213"/>
        <v>450169.86541772744</v>
      </c>
      <c r="Y1088" s="7">
        <f t="shared" si="213"/>
        <v>480718.87071277254</v>
      </c>
      <c r="Z1088" s="7">
        <f t="shared" si="213"/>
        <v>469868.7918401116</v>
      </c>
      <c r="AA1088" s="7">
        <f t="shared" si="213"/>
        <v>525296.5815695629</v>
      </c>
      <c r="AB1088" s="7" cm="1">
        <f t="array" ref="AB1088">SUM(ABS(T1088:W1088-X1087:AA1087))</f>
        <v>0</v>
      </c>
      <c r="AC1088" s="6">
        <f t="shared" si="214"/>
        <v>0.23372648940023852</v>
      </c>
      <c r="AD1088" s="6">
        <f t="shared" si="214"/>
        <v>0.24958741726500053</v>
      </c>
      <c r="AE1088" s="6">
        <f t="shared" si="214"/>
        <v>0.2439540974019094</v>
      </c>
      <c r="AF1088" s="6">
        <f t="shared" si="205"/>
        <v>0.27273199593285158</v>
      </c>
    </row>
    <row r="1089" spans="1:32" x14ac:dyDescent="0.25">
      <c r="A1089" s="1">
        <v>44314</v>
      </c>
      <c r="B1089" s="3">
        <v>235.46000699999999</v>
      </c>
      <c r="C1089" s="5">
        <v>53.59</v>
      </c>
      <c r="D1089" s="3">
        <v>152.229996</v>
      </c>
      <c r="E1089" s="3">
        <v>2359.040039</v>
      </c>
      <c r="F1089" s="6">
        <f t="shared" si="206"/>
        <v>-2.8910768223241012E-2</v>
      </c>
      <c r="G1089" s="6">
        <f t="shared" si="206"/>
        <v>1.8659947045174263E-4</v>
      </c>
      <c r="H1089" s="6">
        <f t="shared" si="206"/>
        <v>6.4793123966941923E-3</v>
      </c>
      <c r="I1089" s="6">
        <f t="shared" si="202"/>
        <v>2.970783664377552E-2</v>
      </c>
      <c r="J1089" s="3" cm="1">
        <f t="array" ref="J1089">B1089*INDEX(AJ$3:AJ$7,2022-YEAR($A1089))/1000000</f>
        <v>133.88962378041001</v>
      </c>
      <c r="K1089" s="3" cm="1">
        <f t="array" ref="K1089">C1089*INDEX(AK$3:AK$7,2022-YEAR($A1089))/1000000</f>
        <v>230.16905</v>
      </c>
      <c r="L1089" s="3" cm="1">
        <f t="array" ref="L1089">D1089*INDEX(AL$3:AL$7,2022-YEAR($A1089))/1000000</f>
        <v>469.23373967040004</v>
      </c>
      <c r="M1089" s="3" cm="1">
        <f t="array" ref="M1089">E1089*INDEX(AM$3:AM$7,2022-YEAR($A1089))/1000000</f>
        <v>1606.072203191824</v>
      </c>
      <c r="N1089" s="3"/>
      <c r="O1089" s="8">
        <v>44314</v>
      </c>
      <c r="P1089" s="7">
        <f t="shared" si="207"/>
        <v>1926054.1095401745</v>
      </c>
      <c r="Q1089" s="7">
        <f t="shared" si="203"/>
        <v>1931778.9065092977</v>
      </c>
      <c r="R1089" s="6">
        <f t="shared" si="204"/>
        <v>-5.2251618041054826E-4</v>
      </c>
      <c r="S1089" s="9">
        <f t="shared" si="208"/>
        <v>0</v>
      </c>
      <c r="T1089" s="7">
        <f t="shared" si="209"/>
        <v>450169.86541772744</v>
      </c>
      <c r="U1089" s="7">
        <f t="shared" si="210"/>
        <v>480718.87071277254</v>
      </c>
      <c r="V1089" s="7">
        <f t="shared" si="211"/>
        <v>469868.7918401116</v>
      </c>
      <c r="W1089" s="7">
        <f t="shared" si="212"/>
        <v>525296.5815695629</v>
      </c>
      <c r="X1089" s="7">
        <f t="shared" si="213"/>
        <v>437155.10877754795</v>
      </c>
      <c r="Y1089" s="7">
        <f t="shared" si="213"/>
        <v>480808.57259948371</v>
      </c>
      <c r="Z1089" s="7">
        <f t="shared" si="213"/>
        <v>472913.21852790099</v>
      </c>
      <c r="AA1089" s="7">
        <f t="shared" si="213"/>
        <v>540902.00660436507</v>
      </c>
      <c r="AB1089" s="7" cm="1">
        <f t="array" ref="AB1089">SUM(ABS(T1089:W1089-X1088:AA1088))</f>
        <v>0</v>
      </c>
      <c r="AC1089" s="6">
        <f t="shared" si="214"/>
        <v>0.2262966570887153</v>
      </c>
      <c r="AD1089" s="6">
        <f t="shared" si="214"/>
        <v>0.24889420366862752</v>
      </c>
      <c r="AE1089" s="6">
        <f t="shared" si="214"/>
        <v>0.24480711376150688</v>
      </c>
      <c r="AF1089" s="6">
        <f t="shared" si="205"/>
        <v>0.28000202548115033</v>
      </c>
    </row>
    <row r="1090" spans="1:32" x14ac:dyDescent="0.25">
      <c r="A1090" s="1">
        <v>44315</v>
      </c>
      <c r="B1090" s="3">
        <v>235.94000199999999</v>
      </c>
      <c r="C1090" s="5">
        <v>54.259998000000003</v>
      </c>
      <c r="D1090" s="3">
        <v>155.19000199999999</v>
      </c>
      <c r="E1090" s="3">
        <v>2392.76001</v>
      </c>
      <c r="F1090" s="6">
        <f t="shared" si="206"/>
        <v>2.0385415175834254E-3</v>
      </c>
      <c r="G1090" s="6">
        <f t="shared" si="206"/>
        <v>1.2502295204329217E-2</v>
      </c>
      <c r="H1090" s="6">
        <f t="shared" si="206"/>
        <v>1.9444301896979654E-2</v>
      </c>
      <c r="I1090" s="6">
        <f t="shared" si="202"/>
        <v>1.4293937551943303E-2</v>
      </c>
      <c r="J1090" s="3" cm="1">
        <f t="array" ref="J1090">B1090*INDEX(AJ$3:AJ$7,2022-YEAR($A1090))/1000000</f>
        <v>134.16256333726</v>
      </c>
      <c r="K1090" s="3" cm="1">
        <f t="array" ref="K1090">C1090*INDEX(AK$3:AK$7,2022-YEAR($A1090))/1000000</f>
        <v>233.04669141000002</v>
      </c>
      <c r="L1090" s="3" cm="1">
        <f t="array" ref="L1090">D1090*INDEX(AL$3:AL$7,2022-YEAR($A1090))/1000000</f>
        <v>478.35766216479999</v>
      </c>
      <c r="M1090" s="3" cm="1">
        <f t="array" ref="M1090">E1090*INDEX(AM$3:AM$7,2022-YEAR($A1090))/1000000</f>
        <v>1629.02929896816</v>
      </c>
      <c r="N1090" s="3"/>
      <c r="O1090" s="8">
        <v>44315</v>
      </c>
      <c r="P1090" s="7">
        <f t="shared" si="207"/>
        <v>1931778.9065092977</v>
      </c>
      <c r="Q1090" s="7">
        <f t="shared" si="203"/>
        <v>1955608.362955828</v>
      </c>
      <c r="R1090" s="6">
        <f t="shared" si="204"/>
        <v>2.9722929074353921E-3</v>
      </c>
      <c r="S1090" s="9">
        <f t="shared" si="208"/>
        <v>0</v>
      </c>
      <c r="T1090" s="7">
        <f t="shared" si="209"/>
        <v>437155.10877754795</v>
      </c>
      <c r="U1090" s="7">
        <f t="shared" si="210"/>
        <v>480808.57259948371</v>
      </c>
      <c r="V1090" s="7">
        <f t="shared" si="211"/>
        <v>472913.21852790099</v>
      </c>
      <c r="W1090" s="7">
        <f t="shared" si="212"/>
        <v>540902.00660436507</v>
      </c>
      <c r="X1090" s="7">
        <f t="shared" si="213"/>
        <v>438046.2676164147</v>
      </c>
      <c r="Y1090" s="7">
        <f t="shared" si="213"/>
        <v>486819.78331089462</v>
      </c>
      <c r="Z1090" s="7">
        <f t="shared" si="213"/>
        <v>482108.68592002976</v>
      </c>
      <c r="AA1090" s="7">
        <f t="shared" si="213"/>
        <v>548633.62610848877</v>
      </c>
      <c r="AB1090" s="7" cm="1">
        <f t="array" ref="AB1090">SUM(ABS(T1090:W1090-X1089:AA1089))</f>
        <v>0</v>
      </c>
      <c r="AC1090" s="6">
        <f t="shared" si="214"/>
        <v>0.22399488359434316</v>
      </c>
      <c r="AD1090" s="6">
        <f t="shared" si="214"/>
        <v>0.24893521245485214</v>
      </c>
      <c r="AE1090" s="6">
        <f t="shared" si="214"/>
        <v>0.24652619361442121</v>
      </c>
      <c r="AF1090" s="6">
        <f t="shared" si="205"/>
        <v>0.28054371033638342</v>
      </c>
    </row>
    <row r="1091" spans="1:32" x14ac:dyDescent="0.25">
      <c r="A1091" s="1">
        <v>44316</v>
      </c>
      <c r="B1091" s="3">
        <v>234.30999800000001</v>
      </c>
      <c r="C1091" s="5">
        <v>53.98</v>
      </c>
      <c r="D1091" s="3">
        <v>153.80999800000001</v>
      </c>
      <c r="E1091" s="3">
        <v>2353.5</v>
      </c>
      <c r="F1091" s="6">
        <f t="shared" si="206"/>
        <v>-6.9085529633927667E-3</v>
      </c>
      <c r="G1091" s="6">
        <f t="shared" si="206"/>
        <v>-5.1603024386400742E-3</v>
      </c>
      <c r="H1091" s="6">
        <f t="shared" si="206"/>
        <v>-8.8923511966961799E-3</v>
      </c>
      <c r="I1091" s="6">
        <f t="shared" si="202"/>
        <v>-1.6407834398736831E-2</v>
      </c>
      <c r="J1091" s="3" cm="1">
        <f t="array" ref="J1091">B1091*INDEX(AJ$3:AJ$7,2022-YEAR($A1091))/1000000</f>
        <v>133.23569416274</v>
      </c>
      <c r="K1091" s="3" cm="1">
        <f t="array" ref="K1091">C1091*INDEX(AK$3:AK$7,2022-YEAR($A1091))/1000000</f>
        <v>231.8441</v>
      </c>
      <c r="L1091" s="3" cm="1">
        <f t="array" ref="L1091">D1091*INDEX(AL$3:AL$7,2022-YEAR($A1091))/1000000</f>
        <v>474.10393783519999</v>
      </c>
      <c r="M1091" s="3" cm="1">
        <f t="array" ref="M1091">E1091*INDEX(AM$3:AM$7,2022-YEAR($A1091))/1000000</f>
        <v>1602.3004559999999</v>
      </c>
      <c r="N1091" s="3"/>
      <c r="O1091" s="8">
        <v>44316</v>
      </c>
      <c r="P1091" s="7">
        <f t="shared" si="207"/>
        <v>1955608.362955828</v>
      </c>
      <c r="Q1091" s="7">
        <f t="shared" si="203"/>
        <v>1936780.9903676407</v>
      </c>
      <c r="R1091" s="6">
        <f t="shared" si="204"/>
        <v>1.2335498832829694E-2</v>
      </c>
      <c r="S1091" s="9">
        <f t="shared" si="208"/>
        <v>0</v>
      </c>
      <c r="T1091" s="7">
        <f t="shared" si="209"/>
        <v>438046.2676164147</v>
      </c>
      <c r="U1091" s="7">
        <f t="shared" si="210"/>
        <v>486819.78331089462</v>
      </c>
      <c r="V1091" s="7">
        <f t="shared" si="211"/>
        <v>482108.68592002976</v>
      </c>
      <c r="W1091" s="7">
        <f t="shared" si="212"/>
        <v>548633.62610848877</v>
      </c>
      <c r="X1091" s="7">
        <f t="shared" si="213"/>
        <v>435020.00177617022</v>
      </c>
      <c r="Y1091" s="7">
        <f t="shared" si="213"/>
        <v>484307.64599589718</v>
      </c>
      <c r="Z1091" s="7">
        <f t="shared" si="213"/>
        <v>477821.60616985121</v>
      </c>
      <c r="AA1091" s="7">
        <f t="shared" si="213"/>
        <v>539631.73642572213</v>
      </c>
      <c r="AB1091" s="7" cm="1">
        <f t="array" ref="AB1091">SUM(ABS(T1091:W1091-X1090:AA1090))</f>
        <v>0</v>
      </c>
      <c r="AC1091" s="6">
        <f t="shared" si="214"/>
        <v>0.22460980562061097</v>
      </c>
      <c r="AD1091" s="6">
        <f t="shared" si="214"/>
        <v>0.25005803361585333</v>
      </c>
      <c r="AE1091" s="6">
        <f t="shared" si="214"/>
        <v>0.24670915738343285</v>
      </c>
      <c r="AF1091" s="6">
        <f t="shared" si="205"/>
        <v>0.27862300338010287</v>
      </c>
    </row>
    <row r="1092" spans="1:32" x14ac:dyDescent="0.25">
      <c r="A1092" s="1">
        <v>44319</v>
      </c>
      <c r="B1092" s="3">
        <v>235.19000199999999</v>
      </c>
      <c r="C1092" s="5">
        <v>54.48</v>
      </c>
      <c r="D1092" s="3">
        <v>153.36000100000001</v>
      </c>
      <c r="E1092" s="3">
        <v>2343.080078</v>
      </c>
      <c r="F1092" s="6">
        <f t="shared" si="206"/>
        <v>3.755725353213446E-3</v>
      </c>
      <c r="G1092" s="6">
        <f t="shared" si="206"/>
        <v>9.262689885142672E-3</v>
      </c>
      <c r="H1092" s="6">
        <f t="shared" si="206"/>
        <v>-2.9256680700301407E-3</v>
      </c>
      <c r="I1092" s="6">
        <f t="shared" si="206"/>
        <v>-4.4274153388570436E-3</v>
      </c>
      <c r="J1092" s="3" cm="1">
        <f t="array" ref="J1092">B1092*INDEX(AJ$3:AJ$7,2022-YEAR($A1092))/1000000</f>
        <v>133.73609083725998</v>
      </c>
      <c r="K1092" s="3" cm="1">
        <f t="array" ref="K1092">C1092*INDEX(AK$3:AK$7,2022-YEAR($A1092))/1000000</f>
        <v>233.99160000000001</v>
      </c>
      <c r="L1092" s="3" cm="1">
        <f t="array" ref="L1092">D1092*INDEX(AL$3:AL$7,2022-YEAR($A1092))/1000000</f>
        <v>472.71686708240003</v>
      </c>
      <c r="M1092" s="3" cm="1">
        <f t="array" ref="M1092">E1092*INDEX(AM$3:AM$7,2022-YEAR($A1092))/1000000</f>
        <v>1595.2064063836478</v>
      </c>
      <c r="N1092" s="3"/>
      <c r="O1092" s="8">
        <v>44319</v>
      </c>
      <c r="P1092" s="7">
        <f t="shared" si="207"/>
        <v>1936780.9903676407</v>
      </c>
      <c r="Q1092" s="7">
        <f t="shared" ref="Q1092:Q1155" si="215">SUM(X1092:AA1092)</f>
        <v>1939524.1171155008</v>
      </c>
      <c r="R1092" s="6">
        <f t="shared" ref="R1092:R1155" si="216">P1092/P1091-1</f>
        <v>-9.6273737343454124E-3</v>
      </c>
      <c r="S1092" s="9">
        <f t="shared" si="208"/>
        <v>1</v>
      </c>
      <c r="T1092" s="7">
        <f t="shared" si="209"/>
        <v>484195.24759191019</v>
      </c>
      <c r="U1092" s="7">
        <f t="shared" si="210"/>
        <v>484195.24759191019</v>
      </c>
      <c r="V1092" s="7">
        <f t="shared" si="211"/>
        <v>484195.24759191019</v>
      </c>
      <c r="W1092" s="7">
        <f t="shared" si="212"/>
        <v>484195.24759191019</v>
      </c>
      <c r="X1092" s="7">
        <f t="shared" si="213"/>
        <v>486013.75195919658</v>
      </c>
      <c r="Y1092" s="7">
        <f t="shared" si="213"/>
        <v>488680.19801421394</v>
      </c>
      <c r="Z1092" s="7">
        <f t="shared" si="213"/>
        <v>482778.6530163702</v>
      </c>
      <c r="AA1092" s="7">
        <f t="shared" ref="AA1092:AA1155" si="217">W1092*E1092/E1091</f>
        <v>482051.51412572002</v>
      </c>
      <c r="AB1092" s="7" cm="1">
        <f t="array" ref="AB1092">SUM(ABS(T1092:W1092-X1091:AA1091))</f>
        <v>111097.77447559789</v>
      </c>
      <c r="AC1092" s="6">
        <f t="shared" si="214"/>
        <v>0.25058402093086934</v>
      </c>
      <c r="AD1092" s="6">
        <f t="shared" si="214"/>
        <v>0.25195881489784666</v>
      </c>
      <c r="AE1092" s="6">
        <f t="shared" si="214"/>
        <v>0.2489160349985069</v>
      </c>
      <c r="AF1092" s="6">
        <f t="shared" si="214"/>
        <v>0.24854112917277701</v>
      </c>
    </row>
    <row r="1093" spans="1:32" x14ac:dyDescent="0.25">
      <c r="A1093" s="1">
        <v>44320</v>
      </c>
      <c r="B1093" s="3">
        <v>233.63000500000001</v>
      </c>
      <c r="C1093" s="5">
        <v>54.139999000000003</v>
      </c>
      <c r="D1093" s="3">
        <v>155.479996</v>
      </c>
      <c r="E1093" s="3">
        <v>2306.830078</v>
      </c>
      <c r="F1093" s="6">
        <f t="shared" ref="F1093:I1156" si="218">B1093/B1092-1</f>
        <v>-6.6329222617208528E-3</v>
      </c>
      <c r="G1093" s="6">
        <f t="shared" si="218"/>
        <v>-6.2408406754771439E-3</v>
      </c>
      <c r="H1093" s="6">
        <f t="shared" si="218"/>
        <v>1.3823650144603183E-2</v>
      </c>
      <c r="I1093" s="6">
        <f t="shared" si="218"/>
        <v>-1.5471088820379619E-2</v>
      </c>
      <c r="J1093" s="3" cm="1">
        <f t="array" ref="J1093">B1093*INDEX(AJ$3:AJ$7,2022-YEAR($A1093))/1000000</f>
        <v>132.84902974315</v>
      </c>
      <c r="K1093" s="3" cm="1">
        <f t="array" ref="K1093">C1093*INDEX(AK$3:AK$7,2022-YEAR($A1093))/1000000</f>
        <v>232.53129570500002</v>
      </c>
      <c r="L1093" s="3" cm="1">
        <f t="array" ref="L1093">D1093*INDEX(AL$3:AL$7,2022-YEAR($A1093))/1000000</f>
        <v>479.25153967040001</v>
      </c>
      <c r="M1093" s="3" cm="1">
        <f t="array" ref="M1093">E1093*INDEX(AM$3:AM$7,2022-YEAR($A1093))/1000000</f>
        <v>1570.5268263836479</v>
      </c>
      <c r="N1093" s="3"/>
      <c r="O1093" s="8">
        <v>44320</v>
      </c>
      <c r="P1093" s="7">
        <f t="shared" ref="P1093:P1156" si="219">SUM(T1093:W1093)</f>
        <v>1939524.1171155008</v>
      </c>
      <c r="Q1093" s="7">
        <f t="shared" si="215"/>
        <v>1932466.5518291043</v>
      </c>
      <c r="R1093" s="6">
        <f t="shared" si="216"/>
        <v>1.4163329573673167E-3</v>
      </c>
      <c r="S1093" s="9">
        <f t="shared" ref="S1093:S1156" si="220">IF(MONTH(A1093)=MONTH(A1092),0,1)</f>
        <v>0</v>
      </c>
      <c r="T1093" s="7">
        <f t="shared" ref="T1093:T1156" si="221">IF($S1093=0,X1092,$Q1092/4)</f>
        <v>486013.75195919658</v>
      </c>
      <c r="U1093" s="7">
        <f t="shared" ref="U1093:U1156" si="222">IF($S1093=0,Y1092,$Q1092/4)</f>
        <v>488680.19801421394</v>
      </c>
      <c r="V1093" s="7">
        <f t="shared" ref="V1093:V1156" si="223">IF($S1093=0,Z1092,$Q1092/4)</f>
        <v>482778.6530163702</v>
      </c>
      <c r="W1093" s="7">
        <f t="shared" ref="W1093:W1156" si="224">IF($S1093=0,AA1092,$Q1092/4)</f>
        <v>482051.51412572002</v>
      </c>
      <c r="X1093" s="7">
        <f t="shared" ref="X1093:AA1156" si="225">T1093*B1093/B1092</f>
        <v>482790.0605243239</v>
      </c>
      <c r="Y1093" s="7">
        <f t="shared" si="225"/>
        <v>485630.42275714665</v>
      </c>
      <c r="Z1093" s="7">
        <f t="shared" si="225"/>
        <v>489452.41621295124</v>
      </c>
      <c r="AA1093" s="7">
        <f t="shared" si="217"/>
        <v>474593.65233468253</v>
      </c>
      <c r="AB1093" s="7" cm="1">
        <f t="array" ref="AB1093">SUM(ABS(T1093:W1093-X1092:AA1092))</f>
        <v>0</v>
      </c>
      <c r="AC1093" s="6">
        <f t="shared" ref="AC1093:AF1156" si="226">X1093/$Q1093</f>
        <v>0.24983100487165324</v>
      </c>
      <c r="AD1093" s="6">
        <f t="shared" si="226"/>
        <v>0.25130081671917748</v>
      </c>
      <c r="AE1093" s="6">
        <f t="shared" si="226"/>
        <v>0.25327859659442914</v>
      </c>
      <c r="AF1093" s="6">
        <f t="shared" si="226"/>
        <v>0.24558958181474011</v>
      </c>
    </row>
    <row r="1094" spans="1:32" x14ac:dyDescent="0.25">
      <c r="A1094" s="1">
        <v>44321</v>
      </c>
      <c r="B1094" s="3">
        <v>228.179993</v>
      </c>
      <c r="C1094" s="5">
        <v>54</v>
      </c>
      <c r="D1094" s="3">
        <v>157.520004</v>
      </c>
      <c r="E1094" s="3">
        <v>2314.7700199999999</v>
      </c>
      <c r="F1094" s="6">
        <f t="shared" si="218"/>
        <v>-2.3327534491984547E-2</v>
      </c>
      <c r="G1094" s="6">
        <f t="shared" si="218"/>
        <v>-2.5858700145156011E-3</v>
      </c>
      <c r="H1094" s="6">
        <f t="shared" si="218"/>
        <v>1.3120710396725244E-2</v>
      </c>
      <c r="I1094" s="6">
        <f t="shared" si="218"/>
        <v>3.4419275505908065E-3</v>
      </c>
      <c r="J1094" s="3" cm="1">
        <f t="array" ref="J1094">B1094*INDEX(AJ$3:AJ$7,2022-YEAR($A1094))/1000000</f>
        <v>129.74998941959001</v>
      </c>
      <c r="K1094" s="3" cm="1">
        <f t="array" ref="K1094">C1094*INDEX(AK$3:AK$7,2022-YEAR($A1094))/1000000</f>
        <v>231.93</v>
      </c>
      <c r="L1094" s="3" cm="1">
        <f t="array" ref="L1094">D1094*INDEX(AL$3:AL$7,2022-YEAR($A1094))/1000000</f>
        <v>485.5396603296</v>
      </c>
      <c r="M1094" s="3" cm="1">
        <f t="array" ref="M1094">E1094*INDEX(AM$3:AM$7,2022-YEAR($A1094))/1000000</f>
        <v>1575.9324659363201</v>
      </c>
      <c r="N1094" s="3"/>
      <c r="O1094" s="8">
        <v>44321</v>
      </c>
      <c r="P1094" s="7">
        <f t="shared" si="219"/>
        <v>1932466.5518291043</v>
      </c>
      <c r="Q1094" s="7">
        <f t="shared" si="215"/>
        <v>1928003.9532649054</v>
      </c>
      <c r="R1094" s="6">
        <f t="shared" si="216"/>
        <v>-3.6388128531718023E-3</v>
      </c>
      <c r="S1094" s="9">
        <f t="shared" si="220"/>
        <v>0</v>
      </c>
      <c r="T1094" s="7">
        <f t="shared" si="221"/>
        <v>482790.0605243239</v>
      </c>
      <c r="U1094" s="7">
        <f t="shared" si="222"/>
        <v>485630.42275714665</v>
      </c>
      <c r="V1094" s="7">
        <f t="shared" si="223"/>
        <v>489452.41621295124</v>
      </c>
      <c r="W1094" s="7">
        <f t="shared" si="224"/>
        <v>474593.65233468253</v>
      </c>
      <c r="X1094" s="7">
        <f t="shared" si="225"/>
        <v>471527.75873505545</v>
      </c>
      <c r="Y1094" s="7">
        <f t="shared" si="225"/>
        <v>484374.64560880244</v>
      </c>
      <c r="Z1094" s="7">
        <f t="shared" si="225"/>
        <v>495874.3796190588</v>
      </c>
      <c r="AA1094" s="7">
        <f t="shared" si="217"/>
        <v>476227.16930198879</v>
      </c>
      <c r="AB1094" s="7" cm="1">
        <f t="array" ref="AB1094">SUM(ABS(T1094:W1094-X1093:AA1093))</f>
        <v>0</v>
      </c>
      <c r="AC1094" s="6">
        <f t="shared" si="226"/>
        <v>0.24456783811908922</v>
      </c>
      <c r="AD1094" s="6">
        <f t="shared" si="226"/>
        <v>0.25123114752361192</v>
      </c>
      <c r="AE1094" s="6">
        <f t="shared" si="226"/>
        <v>0.25719572762251813</v>
      </c>
      <c r="AF1094" s="6">
        <f t="shared" si="226"/>
        <v>0.24700528673478075</v>
      </c>
    </row>
    <row r="1095" spans="1:32" x14ac:dyDescent="0.25">
      <c r="A1095" s="1">
        <v>44322</v>
      </c>
      <c r="B1095" s="3">
        <v>229.80999800000001</v>
      </c>
      <c r="C1095" s="5">
        <v>54.540000999999997</v>
      </c>
      <c r="D1095" s="3">
        <v>160.69000199999999</v>
      </c>
      <c r="E1095" s="3">
        <v>2337.3500979999999</v>
      </c>
      <c r="F1095" s="6">
        <f t="shared" si="218"/>
        <v>7.1435053466761822E-3</v>
      </c>
      <c r="G1095" s="6">
        <f t="shared" si="218"/>
        <v>1.0000018518518505E-2</v>
      </c>
      <c r="H1095" s="6">
        <f t="shared" si="218"/>
        <v>2.0124415436149956E-2</v>
      </c>
      <c r="I1095" s="6">
        <f t="shared" si="218"/>
        <v>9.7547824643071657E-3</v>
      </c>
      <c r="J1095" s="3" cm="1">
        <f t="array" ref="J1095">B1095*INDEX(AJ$3:AJ$7,2022-YEAR($A1095))/1000000</f>
        <v>130.67685916274002</v>
      </c>
      <c r="K1095" s="3" cm="1">
        <f t="array" ref="K1095">C1095*INDEX(AK$3:AK$7,2022-YEAR($A1095))/1000000</f>
        <v>234.24930429499997</v>
      </c>
      <c r="L1095" s="3" cm="1">
        <f t="array" ref="L1095">D1095*INDEX(AL$3:AL$7,2022-YEAR($A1095))/1000000</f>
        <v>495.31086216479997</v>
      </c>
      <c r="M1095" s="3" cm="1">
        <f t="array" ref="M1095">E1095*INDEX(AM$3:AM$7,2022-YEAR($A1095))/1000000</f>
        <v>1591.3053443199681</v>
      </c>
      <c r="N1095" s="3"/>
      <c r="O1095" s="8">
        <v>44322</v>
      </c>
      <c r="P1095" s="7">
        <f t="shared" si="219"/>
        <v>1928003.9532649054</v>
      </c>
      <c r="Q1095" s="7">
        <f t="shared" si="215"/>
        <v>1950840.7442162554</v>
      </c>
      <c r="R1095" s="6">
        <f t="shared" si="216"/>
        <v>-2.3092759664973261E-3</v>
      </c>
      <c r="S1095" s="9">
        <f t="shared" si="220"/>
        <v>0</v>
      </c>
      <c r="T1095" s="7">
        <f t="shared" si="221"/>
        <v>471527.75873505545</v>
      </c>
      <c r="U1095" s="7">
        <f t="shared" si="222"/>
        <v>484374.64560880244</v>
      </c>
      <c r="V1095" s="7">
        <f t="shared" si="223"/>
        <v>495874.3796190588</v>
      </c>
      <c r="W1095" s="7">
        <f t="shared" si="224"/>
        <v>476227.16930198879</v>
      </c>
      <c r="X1095" s="7">
        <f t="shared" si="225"/>
        <v>474896.11980068556</v>
      </c>
      <c r="Y1095" s="7">
        <f t="shared" si="225"/>
        <v>489218.40103479131</v>
      </c>
      <c r="Z1095" s="7">
        <f t="shared" si="225"/>
        <v>505853.56163865584</v>
      </c>
      <c r="AA1095" s="7">
        <f t="shared" si="217"/>
        <v>480872.66174212249</v>
      </c>
      <c r="AB1095" s="7" cm="1">
        <f t="array" ref="AB1095">SUM(ABS(T1095:W1095-X1094:AA1094))</f>
        <v>0</v>
      </c>
      <c r="AC1095" s="6">
        <f t="shared" si="226"/>
        <v>0.24343151598029275</v>
      </c>
      <c r="AD1095" s="6">
        <f t="shared" si="226"/>
        <v>0.25077311025269433</v>
      </c>
      <c r="AE1095" s="6">
        <f t="shared" si="226"/>
        <v>0.25930028534537353</v>
      </c>
      <c r="AF1095" s="6">
        <f t="shared" si="226"/>
        <v>0.24649508842163931</v>
      </c>
    </row>
    <row r="1096" spans="1:32" x14ac:dyDescent="0.25">
      <c r="A1096" s="1">
        <v>44323</v>
      </c>
      <c r="B1096" s="3">
        <v>235.470001</v>
      </c>
      <c r="C1096" s="5">
        <v>54.509998000000003</v>
      </c>
      <c r="D1096" s="3">
        <v>161.240005</v>
      </c>
      <c r="E1096" s="3">
        <v>2351.929932</v>
      </c>
      <c r="F1096" s="6">
        <f t="shared" si="218"/>
        <v>2.4629054650616045E-2</v>
      </c>
      <c r="G1096" s="6">
        <f t="shared" si="218"/>
        <v>-5.5011000091464979E-4</v>
      </c>
      <c r="H1096" s="6">
        <f t="shared" si="218"/>
        <v>3.4227580630685761E-3</v>
      </c>
      <c r="I1096" s="6">
        <f t="shared" si="218"/>
        <v>6.2377621617213386E-3</v>
      </c>
      <c r="J1096" s="3" cm="1">
        <f t="array" ref="J1096">B1096*INDEX(AJ$3:AJ$7,2022-YEAR($A1096))/1000000</f>
        <v>133.89530666863001</v>
      </c>
      <c r="K1096" s="3" cm="1">
        <f t="array" ref="K1096">C1096*INDEX(AK$3:AK$7,2022-YEAR($A1096))/1000000</f>
        <v>234.12044141000001</v>
      </c>
      <c r="L1096" s="3" cm="1">
        <f t="array" ref="L1096">D1096*INDEX(AL$3:AL$7,2022-YEAR($A1096))/1000000</f>
        <v>497.00619141200002</v>
      </c>
      <c r="M1096" s="3" cm="1">
        <f t="array" ref="M1096">E1096*INDEX(AM$3:AM$7,2022-YEAR($A1096))/1000000</f>
        <v>1601.231528584512</v>
      </c>
      <c r="N1096" s="3"/>
      <c r="O1096" s="8">
        <v>44323</v>
      </c>
      <c r="P1096" s="7">
        <f t="shared" si="219"/>
        <v>1950840.7442162554</v>
      </c>
      <c r="Q1096" s="7">
        <f t="shared" si="215"/>
        <v>1966998.8464200033</v>
      </c>
      <c r="R1096" s="6">
        <f t="shared" si="216"/>
        <v>1.1844784297603717E-2</v>
      </c>
      <c r="S1096" s="9">
        <f t="shared" si="220"/>
        <v>0</v>
      </c>
      <c r="T1096" s="7">
        <f t="shared" si="221"/>
        <v>474896.11980068556</v>
      </c>
      <c r="U1096" s="7">
        <f t="shared" si="222"/>
        <v>489218.40103479131</v>
      </c>
      <c r="V1096" s="7">
        <f t="shared" si="223"/>
        <v>505853.56163865584</v>
      </c>
      <c r="W1096" s="7">
        <f t="shared" si="224"/>
        <v>480872.66174212249</v>
      </c>
      <c r="X1096" s="7">
        <f t="shared" si="225"/>
        <v>486592.36228862219</v>
      </c>
      <c r="Y1096" s="7">
        <f t="shared" si="225"/>
        <v>488949.27709975064</v>
      </c>
      <c r="Z1096" s="7">
        <f t="shared" si="225"/>
        <v>507584.97599548654</v>
      </c>
      <c r="AA1096" s="7">
        <f t="shared" si="217"/>
        <v>483872.23103614378</v>
      </c>
      <c r="AB1096" s="7" cm="1">
        <f t="array" ref="AB1096">SUM(ABS(T1096:W1096-X1095:AA1095))</f>
        <v>0</v>
      </c>
      <c r="AC1096" s="6">
        <f t="shared" si="226"/>
        <v>0.24737806185002845</v>
      </c>
      <c r="AD1096" s="6">
        <f t="shared" si="226"/>
        <v>0.2485762907231252</v>
      </c>
      <c r="AE1096" s="6">
        <f t="shared" si="226"/>
        <v>0.25805046958685635</v>
      </c>
      <c r="AF1096" s="6">
        <f t="shared" si="226"/>
        <v>0.24599517783998995</v>
      </c>
    </row>
    <row r="1097" spans="1:32" x14ac:dyDescent="0.25">
      <c r="A1097" s="1">
        <v>44326</v>
      </c>
      <c r="B1097" s="3">
        <v>232.929993</v>
      </c>
      <c r="C1097" s="5">
        <v>54.91</v>
      </c>
      <c r="D1097" s="3">
        <v>161.220001</v>
      </c>
      <c r="E1097" s="3">
        <v>2291.75</v>
      </c>
      <c r="F1097" s="6">
        <f t="shared" si="218"/>
        <v>-1.0786970693561937E-2</v>
      </c>
      <c r="G1097" s="6">
        <f t="shared" si="218"/>
        <v>7.3381400601040259E-3</v>
      </c>
      <c r="H1097" s="6">
        <f t="shared" si="218"/>
        <v>-1.2406350396731991E-4</v>
      </c>
      <c r="I1097" s="6">
        <f t="shared" si="218"/>
        <v>-2.5587468053874018E-2</v>
      </c>
      <c r="J1097" s="3" cm="1">
        <f t="array" ref="J1097">B1097*INDEX(AJ$3:AJ$7,2022-YEAR($A1097))/1000000</f>
        <v>132.45098191958999</v>
      </c>
      <c r="K1097" s="3" cm="1">
        <f t="array" ref="K1097">C1097*INDEX(AK$3:AK$7,2022-YEAR($A1097))/1000000</f>
        <v>235.83844999999999</v>
      </c>
      <c r="L1097" s="3" cm="1">
        <f t="array" ref="L1097">D1097*INDEX(AL$3:AL$7,2022-YEAR($A1097))/1000000</f>
        <v>496.94453108239998</v>
      </c>
      <c r="M1097" s="3" cm="1">
        <f t="array" ref="M1097">E1097*INDEX(AM$3:AM$7,2022-YEAR($A1097))/1000000</f>
        <v>1560.260068</v>
      </c>
      <c r="N1097" s="3"/>
      <c r="O1097" s="8">
        <v>44326</v>
      </c>
      <c r="P1097" s="7">
        <f t="shared" si="219"/>
        <v>1966998.8464200033</v>
      </c>
      <c r="Q1097" s="7">
        <f t="shared" si="215"/>
        <v>1952893.9291214519</v>
      </c>
      <c r="R1097" s="6">
        <f t="shared" si="216"/>
        <v>8.2826351928790842E-3</v>
      </c>
      <c r="S1097" s="9">
        <f t="shared" si="220"/>
        <v>0</v>
      </c>
      <c r="T1097" s="7">
        <f t="shared" si="221"/>
        <v>486592.36228862219</v>
      </c>
      <c r="U1097" s="7">
        <f t="shared" si="222"/>
        <v>488949.27709975064</v>
      </c>
      <c r="V1097" s="7">
        <f t="shared" si="223"/>
        <v>507584.97599548654</v>
      </c>
      <c r="W1097" s="7">
        <f t="shared" si="224"/>
        <v>483872.23103614378</v>
      </c>
      <c r="X1097" s="7">
        <f t="shared" si="225"/>
        <v>481343.50473690371</v>
      </c>
      <c r="Y1097" s="7">
        <f t="shared" si="225"/>
        <v>492537.25537739525</v>
      </c>
      <c r="Z1097" s="7">
        <f t="shared" si="225"/>
        <v>507522.00322480337</v>
      </c>
      <c r="AA1097" s="7">
        <f t="shared" si="217"/>
        <v>471491.16578234971</v>
      </c>
      <c r="AB1097" s="7" cm="1">
        <f t="array" ref="AB1097">SUM(ABS(T1097:W1097-X1096:AA1096))</f>
        <v>0</v>
      </c>
      <c r="AC1097" s="6">
        <f t="shared" si="226"/>
        <v>0.24647703470174934</v>
      </c>
      <c r="AD1097" s="6">
        <f t="shared" si="226"/>
        <v>0.25220891315841865</v>
      </c>
      <c r="AE1097" s="6">
        <f t="shared" si="226"/>
        <v>0.25988201184747511</v>
      </c>
      <c r="AF1097" s="6">
        <f t="shared" si="226"/>
        <v>0.24143204029235699</v>
      </c>
    </row>
    <row r="1098" spans="1:32" x14ac:dyDescent="0.25">
      <c r="A1098" s="1">
        <v>44327</v>
      </c>
      <c r="B1098" s="3">
        <v>228.88000500000001</v>
      </c>
      <c r="C1098" s="5">
        <v>54.32</v>
      </c>
      <c r="D1098" s="3">
        <v>158.53999300000001</v>
      </c>
      <c r="E1098" s="3">
        <v>2270.0600589999999</v>
      </c>
      <c r="F1098" s="6">
        <f t="shared" si="218"/>
        <v>-1.7387146875499138E-2</v>
      </c>
      <c r="G1098" s="6">
        <f t="shared" si="218"/>
        <v>-1.0744855217628801E-2</v>
      </c>
      <c r="H1098" s="6">
        <f t="shared" si="218"/>
        <v>-1.6623297254538483E-2</v>
      </c>
      <c r="I1098" s="6">
        <f t="shared" si="218"/>
        <v>-9.4643573688230065E-3</v>
      </c>
      <c r="J1098" s="3" cm="1">
        <f t="array" ref="J1098">B1098*INDEX(AJ$3:AJ$7,2022-YEAR($A1098))/1000000</f>
        <v>130.14803724315001</v>
      </c>
      <c r="K1098" s="3" cm="1">
        <f t="array" ref="K1098">C1098*INDEX(AK$3:AK$7,2022-YEAR($A1098))/1000000</f>
        <v>233.30439999999999</v>
      </c>
      <c r="L1098" s="3" cm="1">
        <f t="array" ref="L1098">D1098*INDEX(AL$3:AL$7,2022-YEAR($A1098))/1000000</f>
        <v>488.68367442319999</v>
      </c>
      <c r="M1098" s="3" cm="1">
        <f t="array" ref="M1098">E1098*INDEX(AM$3:AM$7,2022-YEAR($A1098))/1000000</f>
        <v>1545.4932091281439</v>
      </c>
      <c r="N1098" s="3"/>
      <c r="O1098" s="8">
        <v>44327</v>
      </c>
      <c r="P1098" s="7">
        <f t="shared" si="219"/>
        <v>1952893.9291214519</v>
      </c>
      <c r="Q1098" s="7">
        <f t="shared" si="215"/>
        <v>1926333.4473966737</v>
      </c>
      <c r="R1098" s="6">
        <f t="shared" si="216"/>
        <v>-7.1707806663042772E-3</v>
      </c>
      <c r="S1098" s="9">
        <f t="shared" si="220"/>
        <v>0</v>
      </c>
      <c r="T1098" s="7">
        <f t="shared" si="221"/>
        <v>481343.50473690371</v>
      </c>
      <c r="U1098" s="7">
        <f t="shared" si="222"/>
        <v>492537.25537739525</v>
      </c>
      <c r="V1098" s="7">
        <f t="shared" si="223"/>
        <v>507522.00322480337</v>
      </c>
      <c r="W1098" s="7">
        <f t="shared" si="224"/>
        <v>471491.16578234971</v>
      </c>
      <c r="X1098" s="7">
        <f t="shared" si="225"/>
        <v>472974.3145224757</v>
      </c>
      <c r="Y1098" s="7">
        <f t="shared" si="225"/>
        <v>487245.01387907693</v>
      </c>
      <c r="Z1098" s="7">
        <f t="shared" si="225"/>
        <v>499085.31410197867</v>
      </c>
      <c r="AA1098" s="7">
        <f t="shared" si="217"/>
        <v>467028.8048931426</v>
      </c>
      <c r="AB1098" s="7" cm="1">
        <f t="array" ref="AB1098">SUM(ABS(T1098:W1098-X1097:AA1097))</f>
        <v>0</v>
      </c>
      <c r="AC1098" s="6">
        <f t="shared" si="226"/>
        <v>0.24553086339318494</v>
      </c>
      <c r="AD1098" s="6">
        <f t="shared" si="226"/>
        <v>0.25293908203564647</v>
      </c>
      <c r="AE1098" s="6">
        <f t="shared" si="226"/>
        <v>0.25908562963305398</v>
      </c>
      <c r="AF1098" s="6">
        <f t="shared" si="226"/>
        <v>0.24244442493811472</v>
      </c>
    </row>
    <row r="1099" spans="1:32" x14ac:dyDescent="0.25">
      <c r="A1099" s="1">
        <v>44328</v>
      </c>
      <c r="B1099" s="3">
        <v>220.779999</v>
      </c>
      <c r="C1099" s="5">
        <v>54.040000999999997</v>
      </c>
      <c r="D1099" s="3">
        <v>157.449997</v>
      </c>
      <c r="E1099" s="3">
        <v>2200.25</v>
      </c>
      <c r="F1099" s="6">
        <f t="shared" si="218"/>
        <v>-3.5389749314274965E-2</v>
      </c>
      <c r="G1099" s="6">
        <f t="shared" si="218"/>
        <v>-5.1546207658321741E-3</v>
      </c>
      <c r="H1099" s="6">
        <f t="shared" si="218"/>
        <v>-6.8752116067017921E-3</v>
      </c>
      <c r="I1099" s="6">
        <f t="shared" si="218"/>
        <v>-3.0752516314811684E-2</v>
      </c>
      <c r="J1099" s="3" cm="1">
        <f t="array" ref="J1099">B1099*INDEX(AJ$3:AJ$7,2022-YEAR($A1099))/1000000</f>
        <v>125.54213083137</v>
      </c>
      <c r="K1099" s="3" cm="1">
        <f t="array" ref="K1099">C1099*INDEX(AK$3:AK$7,2022-YEAR($A1099))/1000000</f>
        <v>232.10180429499999</v>
      </c>
      <c r="L1099" s="3" cm="1">
        <f t="array" ref="L1099">D1099*INDEX(AL$3:AL$7,2022-YEAR($A1099))/1000000</f>
        <v>485.32387075279996</v>
      </c>
      <c r="M1099" s="3" cm="1">
        <f t="array" ref="M1099">E1099*INDEX(AM$3:AM$7,2022-YEAR($A1099))/1000000</f>
        <v>1497.965404</v>
      </c>
      <c r="N1099" s="3"/>
      <c r="O1099" s="8">
        <v>44328</v>
      </c>
      <c r="P1099" s="7">
        <f t="shared" si="219"/>
        <v>1926333.4473966737</v>
      </c>
      <c r="Q1099" s="7">
        <f t="shared" si="215"/>
        <v>1889289.8136208316</v>
      </c>
      <c r="R1099" s="6">
        <f t="shared" si="216"/>
        <v>-1.3600575703938467E-2</v>
      </c>
      <c r="S1099" s="9">
        <f t="shared" si="220"/>
        <v>0</v>
      </c>
      <c r="T1099" s="7">
        <f t="shared" si="221"/>
        <v>472974.3145224757</v>
      </c>
      <c r="U1099" s="7">
        <f t="shared" si="222"/>
        <v>487245.01387907693</v>
      </c>
      <c r="V1099" s="7">
        <f t="shared" si="223"/>
        <v>499085.31410197867</v>
      </c>
      <c r="W1099" s="7">
        <f t="shared" si="224"/>
        <v>467028.8048931426</v>
      </c>
      <c r="X1099" s="7">
        <f t="shared" si="225"/>
        <v>456235.8720994342</v>
      </c>
      <c r="Y1099" s="7">
        <f t="shared" si="225"/>
        <v>484733.45061248768</v>
      </c>
      <c r="Z1099" s="7">
        <f t="shared" si="225"/>
        <v>495653.99695773039</v>
      </c>
      <c r="AA1099" s="7">
        <f t="shared" si="217"/>
        <v>452666.49395117926</v>
      </c>
      <c r="AB1099" s="7" cm="1">
        <f t="array" ref="AB1099">SUM(ABS(T1099:W1099-X1098:AA1098))</f>
        <v>0</v>
      </c>
      <c r="AC1099" s="6">
        <f t="shared" si="226"/>
        <v>0.24148538186688059</v>
      </c>
      <c r="AD1099" s="6">
        <f t="shared" si="226"/>
        <v>0.25656913360660855</v>
      </c>
      <c r="AE1099" s="6">
        <f t="shared" si="226"/>
        <v>0.26234937243842305</v>
      </c>
      <c r="AF1099" s="6">
        <f t="shared" si="226"/>
        <v>0.23959611208808779</v>
      </c>
    </row>
    <row r="1100" spans="1:32" x14ac:dyDescent="0.25">
      <c r="A1100" s="1">
        <v>44329</v>
      </c>
      <c r="B1100" s="3">
        <v>222.63999899999999</v>
      </c>
      <c r="C1100" s="5">
        <v>54.509998000000003</v>
      </c>
      <c r="D1100" s="3">
        <v>161.5</v>
      </c>
      <c r="E1100" s="3">
        <v>2229.040039</v>
      </c>
      <c r="F1100" s="6">
        <f t="shared" si="218"/>
        <v>8.4246761863604469E-3</v>
      </c>
      <c r="G1100" s="6">
        <f t="shared" si="218"/>
        <v>8.6972056125611541E-3</v>
      </c>
      <c r="H1100" s="6">
        <f t="shared" si="218"/>
        <v>2.5722471115702916E-2</v>
      </c>
      <c r="I1100" s="6">
        <f t="shared" si="218"/>
        <v>1.3084894443813111E-2</v>
      </c>
      <c r="J1100" s="3" cm="1">
        <f t="array" ref="J1100">B1100*INDEX(AJ$3:AJ$7,2022-YEAR($A1100))/1000000</f>
        <v>126.59978263136999</v>
      </c>
      <c r="K1100" s="3" cm="1">
        <f t="array" ref="K1100">C1100*INDEX(AK$3:AK$7,2022-YEAR($A1100))/1000000</f>
        <v>234.12044141000001</v>
      </c>
      <c r="L1100" s="3" cm="1">
        <f t="array" ref="L1100">D1100*INDEX(AL$3:AL$7,2022-YEAR($A1100))/1000000</f>
        <v>497.80759999999998</v>
      </c>
      <c r="M1100" s="3" cm="1">
        <f t="array" ref="M1100">E1100*INDEX(AM$3:AM$7,2022-YEAR($A1100))/1000000</f>
        <v>1517.5661231918239</v>
      </c>
      <c r="N1100" s="3"/>
      <c r="O1100" s="8">
        <v>44329</v>
      </c>
      <c r="P1100" s="7">
        <f t="shared" si="219"/>
        <v>1889289.8136208316</v>
      </c>
      <c r="Q1100" s="7">
        <f t="shared" si="215"/>
        <v>1916021.8185068641</v>
      </c>
      <c r="R1100" s="6">
        <f t="shared" si="216"/>
        <v>-1.9230125410480969E-2</v>
      </c>
      <c r="S1100" s="9">
        <f t="shared" si="220"/>
        <v>0</v>
      </c>
      <c r="T1100" s="7">
        <f t="shared" si="221"/>
        <v>456235.8720994342</v>
      </c>
      <c r="U1100" s="7">
        <f t="shared" si="222"/>
        <v>484733.45061248768</v>
      </c>
      <c r="V1100" s="7">
        <f t="shared" si="223"/>
        <v>495653.99695773039</v>
      </c>
      <c r="W1100" s="7">
        <f t="shared" si="224"/>
        <v>452666.49395117926</v>
      </c>
      <c r="X1100" s="7">
        <f t="shared" si="225"/>
        <v>460079.51158647373</v>
      </c>
      <c r="Y1100" s="7">
        <f t="shared" si="225"/>
        <v>488949.2770997507</v>
      </c>
      <c r="Z1100" s="7">
        <f t="shared" si="225"/>
        <v>508403.44257785828</v>
      </c>
      <c r="AA1100" s="7">
        <f t="shared" si="217"/>
        <v>458589.58724278142</v>
      </c>
      <c r="AB1100" s="7" cm="1">
        <f t="array" ref="AB1100">SUM(ABS(T1100:W1100-X1099:AA1099))</f>
        <v>0</v>
      </c>
      <c r="AC1100" s="6">
        <f t="shared" si="226"/>
        <v>0.24012227164772523</v>
      </c>
      <c r="AD1100" s="6">
        <f t="shared" si="226"/>
        <v>0.25518982736886775</v>
      </c>
      <c r="AE1100" s="6">
        <f t="shared" si="226"/>
        <v>0.26534324278940197</v>
      </c>
      <c r="AF1100" s="6">
        <f t="shared" si="226"/>
        <v>0.23934465819400508</v>
      </c>
    </row>
    <row r="1101" spans="1:32" x14ac:dyDescent="0.25">
      <c r="A1101" s="1">
        <v>44330</v>
      </c>
      <c r="B1101" s="3">
        <v>228.470001</v>
      </c>
      <c r="C1101" s="5">
        <v>54.73</v>
      </c>
      <c r="D1101" s="3">
        <v>164.009995</v>
      </c>
      <c r="E1101" s="3">
        <v>2278.3798830000001</v>
      </c>
      <c r="F1101" s="6">
        <f t="shared" si="218"/>
        <v>2.6185779851714885E-2</v>
      </c>
      <c r="G1101" s="6">
        <f t="shared" si="218"/>
        <v>4.0359935437896954E-3</v>
      </c>
      <c r="H1101" s="6">
        <f t="shared" si="218"/>
        <v>1.5541764705882422E-2</v>
      </c>
      <c r="I1101" s="6">
        <f t="shared" si="218"/>
        <v>2.2135019172708548E-2</v>
      </c>
      <c r="J1101" s="3" cm="1">
        <f t="array" ref="J1101">B1101*INDEX(AJ$3:AJ$7,2022-YEAR($A1101))/1000000</f>
        <v>129.91489666863001</v>
      </c>
      <c r="K1101" s="3" cm="1">
        <f t="array" ref="K1101">C1101*INDEX(AK$3:AK$7,2022-YEAR($A1101))/1000000</f>
        <v>235.06535</v>
      </c>
      <c r="L1101" s="3" cm="1">
        <f t="array" ref="L1101">D1101*INDEX(AL$3:AL$7,2022-YEAR($A1101))/1000000</f>
        <v>505.54440858800001</v>
      </c>
      <c r="M1101" s="3" cm="1">
        <f t="array" ref="M1101">E1101*INDEX(AM$3:AM$7,2022-YEAR($A1101))/1000000</f>
        <v>1551.1574784245281</v>
      </c>
      <c r="N1101" s="3"/>
      <c r="O1101" s="8">
        <v>44330</v>
      </c>
      <c r="P1101" s="7">
        <f t="shared" si="219"/>
        <v>1916021.8185068641</v>
      </c>
      <c r="Q1101" s="7">
        <f t="shared" si="215"/>
        <v>1948095.1314233965</v>
      </c>
      <c r="R1101" s="6">
        <f t="shared" si="216"/>
        <v>1.4149234645372211E-2</v>
      </c>
      <c r="S1101" s="9">
        <f t="shared" si="220"/>
        <v>0</v>
      </c>
      <c r="T1101" s="7">
        <f t="shared" si="221"/>
        <v>460079.51158647373</v>
      </c>
      <c r="U1101" s="7">
        <f t="shared" si="222"/>
        <v>488949.2770997507</v>
      </c>
      <c r="V1101" s="7">
        <f t="shared" si="223"/>
        <v>508403.44257785828</v>
      </c>
      <c r="W1101" s="7">
        <f t="shared" si="224"/>
        <v>458589.58724278142</v>
      </c>
      <c r="X1101" s="7">
        <f t="shared" si="225"/>
        <v>472127.05239116162</v>
      </c>
      <c r="Y1101" s="7">
        <f t="shared" si="225"/>
        <v>490922.67322536599</v>
      </c>
      <c r="Z1101" s="7">
        <f t="shared" si="225"/>
        <v>516304.92925806396</v>
      </c>
      <c r="AA1101" s="7">
        <f t="shared" si="217"/>
        <v>468740.4765488049</v>
      </c>
      <c r="AB1101" s="7" cm="1">
        <f t="array" ref="AB1101">SUM(ABS(T1101:W1101-X1100:AA1100))</f>
        <v>0</v>
      </c>
      <c r="AC1101" s="6">
        <f t="shared" si="226"/>
        <v>0.24235318120537416</v>
      </c>
      <c r="AD1101" s="6">
        <f t="shared" si="226"/>
        <v>0.25200138602403266</v>
      </c>
      <c r="AE1101" s="6">
        <f t="shared" si="226"/>
        <v>0.26503065529496</v>
      </c>
      <c r="AF1101" s="6">
        <f t="shared" si="226"/>
        <v>0.24061477747563317</v>
      </c>
    </row>
    <row r="1102" spans="1:32" x14ac:dyDescent="0.25">
      <c r="A1102" s="1">
        <v>44333</v>
      </c>
      <c r="B1102" s="3">
        <v>227.979996</v>
      </c>
      <c r="C1102" s="5">
        <v>54.639999000000003</v>
      </c>
      <c r="D1102" s="3">
        <v>164.66999799999999</v>
      </c>
      <c r="E1102" s="3">
        <v>2288.919922</v>
      </c>
      <c r="F1102" s="6">
        <f t="shared" si="218"/>
        <v>-2.1447235867084746E-3</v>
      </c>
      <c r="G1102" s="6">
        <f t="shared" si="218"/>
        <v>-1.644454595285838E-3</v>
      </c>
      <c r="H1102" s="6">
        <f t="shared" si="218"/>
        <v>4.0241632834632224E-3</v>
      </c>
      <c r="I1102" s="6">
        <f t="shared" si="218"/>
        <v>4.6261113340422266E-3</v>
      </c>
      <c r="J1102" s="3" cm="1">
        <f t="array" ref="J1102">B1102*INDEX(AJ$3:AJ$7,2022-YEAR($A1102))/1000000</f>
        <v>129.63626512548001</v>
      </c>
      <c r="K1102" s="3" cm="1">
        <f t="array" ref="K1102">C1102*INDEX(AK$3:AK$7,2022-YEAR($A1102))/1000000</f>
        <v>234.67879570500003</v>
      </c>
      <c r="L1102" s="3" cm="1">
        <f t="array" ref="L1102">D1102*INDEX(AL$3:AL$7,2022-YEAR($A1102))/1000000</f>
        <v>507.57880183519995</v>
      </c>
      <c r="M1102" s="3" cm="1">
        <f t="array" ref="M1102">E1102*INDEX(AM$3:AM$7,2022-YEAR($A1102))/1000000</f>
        <v>1558.3333056163522</v>
      </c>
      <c r="N1102" s="3"/>
      <c r="O1102" s="8">
        <v>44333</v>
      </c>
      <c r="P1102" s="7">
        <f t="shared" si="219"/>
        <v>1948095.1314233965</v>
      </c>
      <c r="Q1102" s="7">
        <f t="shared" si="215"/>
        <v>1950521.3903229728</v>
      </c>
      <c r="R1102" s="6">
        <f t="shared" si="216"/>
        <v>1.6739534282301127E-2</v>
      </c>
      <c r="S1102" s="9">
        <f t="shared" si="220"/>
        <v>0</v>
      </c>
      <c r="T1102" s="7">
        <f t="shared" si="221"/>
        <v>472127.05239116162</v>
      </c>
      <c r="U1102" s="7">
        <f t="shared" si="222"/>
        <v>490922.67322536599</v>
      </c>
      <c r="V1102" s="7">
        <f t="shared" si="223"/>
        <v>516304.92925806396</v>
      </c>
      <c r="W1102" s="7">
        <f t="shared" si="224"/>
        <v>468740.4765488049</v>
      </c>
      <c r="X1102" s="7">
        <f t="shared" si="225"/>
        <v>471114.47036597517</v>
      </c>
      <c r="Y1102" s="7">
        <f t="shared" si="225"/>
        <v>490115.37317945051</v>
      </c>
      <c r="Z1102" s="7">
        <f t="shared" si="225"/>
        <v>518382.62459745532</v>
      </c>
      <c r="AA1102" s="7">
        <f t="shared" si="217"/>
        <v>470908.92218009167</v>
      </c>
      <c r="AB1102" s="7" cm="1">
        <f t="array" ref="AB1102">SUM(ABS(T1102:W1102-X1101:AA1101))</f>
        <v>0</v>
      </c>
      <c r="AC1102" s="6">
        <f t="shared" si="226"/>
        <v>0.24153258339195485</v>
      </c>
      <c r="AD1102" s="6">
        <f t="shared" si="226"/>
        <v>0.25127403145181393</v>
      </c>
      <c r="AE1102" s="6">
        <f t="shared" si="226"/>
        <v>0.26576618291359527</v>
      </c>
      <c r="AF1102" s="6">
        <f t="shared" si="226"/>
        <v>0.24142720224263589</v>
      </c>
    </row>
    <row r="1103" spans="1:32" x14ac:dyDescent="0.25">
      <c r="A1103" s="1">
        <v>44334</v>
      </c>
      <c r="B1103" s="3">
        <v>227.550003</v>
      </c>
      <c r="C1103" s="5">
        <v>54.34</v>
      </c>
      <c r="D1103" s="3">
        <v>162.35000600000001</v>
      </c>
      <c r="E1103" s="3">
        <v>2262.469971</v>
      </c>
      <c r="F1103" s="6">
        <f t="shared" si="218"/>
        <v>-1.8860996909570993E-3</v>
      </c>
      <c r="G1103" s="6">
        <f t="shared" si="218"/>
        <v>-5.4904649613920498E-3</v>
      </c>
      <c r="H1103" s="6">
        <f t="shared" si="218"/>
        <v>-1.4088735216963966E-2</v>
      </c>
      <c r="I1103" s="6">
        <f t="shared" si="218"/>
        <v>-1.1555647161692217E-2</v>
      </c>
      <c r="J1103" s="3" cm="1">
        <f t="array" ref="J1103">B1103*INDEX(AJ$3:AJ$7,2022-YEAR($A1103))/1000000</f>
        <v>129.39175820589</v>
      </c>
      <c r="K1103" s="3" cm="1">
        <f t="array" ref="K1103">C1103*INDEX(AK$3:AK$7,2022-YEAR($A1103))/1000000</f>
        <v>233.3903</v>
      </c>
      <c r="L1103" s="3" cm="1">
        <f t="array" ref="L1103">D1103*INDEX(AL$3:AL$7,2022-YEAR($A1103))/1000000</f>
        <v>500.42765849440002</v>
      </c>
      <c r="M1103" s="3" cm="1">
        <f t="array" ref="M1103">E1103*INDEX(AM$3:AM$7,2022-YEAR($A1103))/1000000</f>
        <v>1540.3257557763359</v>
      </c>
      <c r="N1103" s="3"/>
      <c r="O1103" s="8">
        <v>44334</v>
      </c>
      <c r="P1103" s="7">
        <f t="shared" si="219"/>
        <v>1950521.3903229728</v>
      </c>
      <c r="Q1103" s="7">
        <f t="shared" si="215"/>
        <v>1934196.8472934943</v>
      </c>
      <c r="R1103" s="6">
        <f t="shared" si="216"/>
        <v>1.2454519599376379E-3</v>
      </c>
      <c r="S1103" s="9">
        <f t="shared" si="220"/>
        <v>0</v>
      </c>
      <c r="T1103" s="7">
        <f t="shared" si="221"/>
        <v>471114.47036597517</v>
      </c>
      <c r="U1103" s="7">
        <f t="shared" si="222"/>
        <v>490115.37317945051</v>
      </c>
      <c r="V1103" s="7">
        <f t="shared" si="223"/>
        <v>518382.62459745532</v>
      </c>
      <c r="W1103" s="7">
        <f t="shared" si="224"/>
        <v>470908.92218009167</v>
      </c>
      <c r="X1103" s="7">
        <f t="shared" si="225"/>
        <v>470225.9015090125</v>
      </c>
      <c r="Y1103" s="7">
        <f t="shared" si="225"/>
        <v>487424.41189596913</v>
      </c>
      <c r="Z1103" s="7">
        <f t="shared" si="225"/>
        <v>511079.2690584269</v>
      </c>
      <c r="AA1103" s="7">
        <f t="shared" si="217"/>
        <v>465467.26483008574</v>
      </c>
      <c r="AB1103" s="7" cm="1">
        <f t="array" ref="AB1103">SUM(ABS(T1103:W1103-X1102:AA1102))</f>
        <v>0</v>
      </c>
      <c r="AC1103" s="6">
        <f t="shared" si="226"/>
        <v>0.24311170921770228</v>
      </c>
      <c r="AD1103" s="6">
        <f t="shared" si="226"/>
        <v>0.252003518968619</v>
      </c>
      <c r="AE1103" s="6">
        <f t="shared" si="226"/>
        <v>0.26423332753001638</v>
      </c>
      <c r="AF1103" s="6">
        <f t="shared" si="226"/>
        <v>0.24065144428366236</v>
      </c>
    </row>
    <row r="1104" spans="1:32" x14ac:dyDescent="0.25">
      <c r="A1104" s="1">
        <v>44335</v>
      </c>
      <c r="B1104" s="3">
        <v>224.41999799999999</v>
      </c>
      <c r="C1104" s="5">
        <v>54.169998</v>
      </c>
      <c r="D1104" s="3">
        <v>161.11000100000001</v>
      </c>
      <c r="E1104" s="3">
        <v>2271.5</v>
      </c>
      <c r="F1104" s="6">
        <f t="shared" si="218"/>
        <v>-1.3755240425112225E-2</v>
      </c>
      <c r="G1104" s="6">
        <f t="shared" si="218"/>
        <v>-3.1284873021716342E-3</v>
      </c>
      <c r="H1104" s="6">
        <f t="shared" si="218"/>
        <v>-7.6378500411019568E-3</v>
      </c>
      <c r="I1104" s="6">
        <f t="shared" si="218"/>
        <v>3.9912260121661713E-3</v>
      </c>
      <c r="J1104" s="3" cm="1">
        <f t="array" ref="J1104">B1104*INDEX(AJ$3:AJ$7,2022-YEAR($A1104))/1000000</f>
        <v>127.61194346273999</v>
      </c>
      <c r="K1104" s="3" cm="1">
        <f t="array" ref="K1104">C1104*INDEX(AK$3:AK$7,2022-YEAR($A1104))/1000000</f>
        <v>232.66014140999999</v>
      </c>
      <c r="L1104" s="3" cm="1">
        <f t="array" ref="L1104">D1104*INDEX(AL$3:AL$7,2022-YEAR($A1104))/1000000</f>
        <v>496.60546708240003</v>
      </c>
      <c r="M1104" s="3" cm="1">
        <f t="array" ref="M1104">E1104*INDEX(AM$3:AM$7,2022-YEAR($A1104))/1000000</f>
        <v>1546.4735439999999</v>
      </c>
      <c r="N1104" s="3"/>
      <c r="O1104" s="8">
        <v>44335</v>
      </c>
      <c r="P1104" s="7">
        <f t="shared" si="219"/>
        <v>1934196.8472934943</v>
      </c>
      <c r="Q1104" s="7">
        <f t="shared" si="215"/>
        <v>1924158.1141197551</v>
      </c>
      <c r="R1104" s="6">
        <f t="shared" si="216"/>
        <v>-8.369322741328844E-3</v>
      </c>
      <c r="S1104" s="9">
        <f t="shared" si="220"/>
        <v>0</v>
      </c>
      <c r="T1104" s="7">
        <f t="shared" si="221"/>
        <v>470225.9015090125</v>
      </c>
      <c r="U1104" s="7">
        <f t="shared" si="222"/>
        <v>487424.41189596913</v>
      </c>
      <c r="V1104" s="7">
        <f t="shared" si="223"/>
        <v>511079.2690584269</v>
      </c>
      <c r="W1104" s="7">
        <f t="shared" si="224"/>
        <v>465467.26483008574</v>
      </c>
      <c r="X1104" s="7">
        <f t="shared" si="225"/>
        <v>463757.8311796409</v>
      </c>
      <c r="Y1104" s="7">
        <f t="shared" si="225"/>
        <v>485899.51081258414</v>
      </c>
      <c r="Z1104" s="7">
        <f t="shared" si="225"/>
        <v>507175.72224224266</v>
      </c>
      <c r="AA1104" s="7">
        <f t="shared" si="217"/>
        <v>467325.04988528742</v>
      </c>
      <c r="AB1104" s="7" cm="1">
        <f t="array" ref="AB1104">SUM(ABS(T1104:W1104-X1103:AA1103))</f>
        <v>0</v>
      </c>
      <c r="AC1104" s="6">
        <f t="shared" si="226"/>
        <v>0.2410185669132478</v>
      </c>
      <c r="AD1104" s="6">
        <f t="shared" si="226"/>
        <v>0.25252577074980592</v>
      </c>
      <c r="AE1104" s="6">
        <f t="shared" si="226"/>
        <v>0.26358318400162267</v>
      </c>
      <c r="AF1104" s="6">
        <f t="shared" si="226"/>
        <v>0.24287247833532363</v>
      </c>
    </row>
    <row r="1105" spans="1:32" x14ac:dyDescent="0.25">
      <c r="A1105" s="1">
        <v>44336</v>
      </c>
      <c r="B1105" s="3">
        <v>227.64999399999999</v>
      </c>
      <c r="C1105" s="5">
        <v>54.650002000000001</v>
      </c>
      <c r="D1105" s="3">
        <v>160.83000200000001</v>
      </c>
      <c r="E1105" s="3">
        <v>2306.9499510000001</v>
      </c>
      <c r="F1105" s="6">
        <f t="shared" si="218"/>
        <v>1.4392638930510904E-2</v>
      </c>
      <c r="G1105" s="6">
        <f t="shared" si="218"/>
        <v>8.8610673384186267E-3</v>
      </c>
      <c r="H1105" s="6">
        <f t="shared" si="218"/>
        <v>-1.7379368025700614E-3</v>
      </c>
      <c r="I1105" s="6">
        <f t="shared" si="218"/>
        <v>1.5606405899185605E-2</v>
      </c>
      <c r="J1105" s="3" cm="1">
        <f t="array" ref="J1105">B1105*INDEX(AJ$3:AJ$7,2022-YEAR($A1105))/1000000</f>
        <v>129.44861608822001</v>
      </c>
      <c r="K1105" s="3" cm="1">
        <f t="array" ref="K1105">C1105*INDEX(AK$3:AK$7,2022-YEAR($A1105))/1000000</f>
        <v>234.72175859000001</v>
      </c>
      <c r="L1105" s="3" cm="1">
        <f t="array" ref="L1105">D1105*INDEX(AL$3:AL$7,2022-YEAR($A1105))/1000000</f>
        <v>495.74239816480002</v>
      </c>
      <c r="M1105" s="3" cm="1">
        <f t="array" ref="M1105">E1105*INDEX(AM$3:AM$7,2022-YEAR($A1105))/1000000</f>
        <v>1570.6084378400162</v>
      </c>
      <c r="N1105" s="3"/>
      <c r="O1105" s="8">
        <v>44336</v>
      </c>
      <c r="P1105" s="7">
        <f t="shared" si="219"/>
        <v>1924158.1141197551</v>
      </c>
      <c r="Q1105" s="7">
        <f t="shared" si="215"/>
        <v>1941550.2264824477</v>
      </c>
      <c r="R1105" s="6">
        <f t="shared" si="216"/>
        <v>-5.1901300468906175E-3</v>
      </c>
      <c r="S1105" s="9">
        <f t="shared" si="220"/>
        <v>0</v>
      </c>
      <c r="T1105" s="7">
        <f t="shared" si="221"/>
        <v>463757.8311796409</v>
      </c>
      <c r="U1105" s="7">
        <f t="shared" si="222"/>
        <v>485899.51081258414</v>
      </c>
      <c r="V1105" s="7">
        <f t="shared" si="223"/>
        <v>507175.72224224266</v>
      </c>
      <c r="W1105" s="7">
        <f t="shared" si="224"/>
        <v>467325.04988528742</v>
      </c>
      <c r="X1105" s="7">
        <f t="shared" si="225"/>
        <v>470432.53019500634</v>
      </c>
      <c r="Y1105" s="7">
        <f t="shared" si="225"/>
        <v>490205.09909759904</v>
      </c>
      <c r="Z1105" s="7">
        <f t="shared" si="225"/>
        <v>506294.2828891878</v>
      </c>
      <c r="AA1105" s="7">
        <f t="shared" si="217"/>
        <v>474618.31430065434</v>
      </c>
      <c r="AB1105" s="7" cm="1">
        <f t="array" ref="AB1105">SUM(ABS(T1105:W1105-X1104:AA1104))</f>
        <v>0</v>
      </c>
      <c r="AC1105" s="6">
        <f t="shared" si="226"/>
        <v>0.24229737854750225</v>
      </c>
      <c r="AD1105" s="6">
        <f t="shared" si="226"/>
        <v>0.25248128655714214</v>
      </c>
      <c r="AE1105" s="6">
        <f t="shared" si="226"/>
        <v>0.26076805842229128</v>
      </c>
      <c r="AF1105" s="6">
        <f t="shared" si="226"/>
        <v>0.24445327647306428</v>
      </c>
    </row>
    <row r="1106" spans="1:32" x14ac:dyDescent="0.25">
      <c r="A1106" s="1">
        <v>44337</v>
      </c>
      <c r="B1106" s="3">
        <v>234.820007</v>
      </c>
      <c r="C1106" s="5">
        <v>54.619999</v>
      </c>
      <c r="D1106" s="3">
        <v>162.66000399999999</v>
      </c>
      <c r="E1106" s="3">
        <v>2294.1298830000001</v>
      </c>
      <c r="F1106" s="6">
        <f t="shared" si="218"/>
        <v>3.1495775044913854E-2</v>
      </c>
      <c r="G1106" s="6">
        <f t="shared" si="218"/>
        <v>-5.4900272464764033E-4</v>
      </c>
      <c r="H1106" s="6">
        <f t="shared" si="218"/>
        <v>1.1378486459261428E-2</v>
      </c>
      <c r="I1106" s="6">
        <f t="shared" si="218"/>
        <v>-5.5571504680640427E-3</v>
      </c>
      <c r="J1106" s="3" cm="1">
        <f t="array" ref="J1106">B1106*INDEX(AJ$3:AJ$7,2022-YEAR($A1106))/1000000</f>
        <v>133.52570058041002</v>
      </c>
      <c r="K1106" s="3" cm="1">
        <f t="array" ref="K1106">C1106*INDEX(AK$3:AK$7,2022-YEAR($A1106))/1000000</f>
        <v>234.59289570500002</v>
      </c>
      <c r="L1106" s="3" cm="1">
        <f t="array" ref="L1106">D1106*INDEX(AL$3:AL$7,2022-YEAR($A1106))/1000000</f>
        <v>501.38319632959997</v>
      </c>
      <c r="M1106" s="3" cm="1">
        <f t="array" ref="M1106">E1106*INDEX(AM$3:AM$7,2022-YEAR($A1106))/1000000</f>
        <v>1561.8803304245282</v>
      </c>
      <c r="N1106" s="3"/>
      <c r="O1106" s="8">
        <v>44337</v>
      </c>
      <c r="P1106" s="7">
        <f t="shared" si="219"/>
        <v>1941550.2264824477</v>
      </c>
      <c r="Q1106" s="7">
        <f t="shared" si="215"/>
        <v>1959221.0769470267</v>
      </c>
      <c r="R1106" s="6">
        <f t="shared" si="216"/>
        <v>9.0388166310588769E-3</v>
      </c>
      <c r="S1106" s="9">
        <f t="shared" si="220"/>
        <v>0</v>
      </c>
      <c r="T1106" s="7">
        <f t="shared" si="221"/>
        <v>470432.53019500634</v>
      </c>
      <c r="U1106" s="7">
        <f t="shared" si="222"/>
        <v>490205.09909759904</v>
      </c>
      <c r="V1106" s="7">
        <f t="shared" si="223"/>
        <v>506294.2828891878</v>
      </c>
      <c r="W1106" s="7">
        <f t="shared" si="224"/>
        <v>474618.31430065434</v>
      </c>
      <c r="X1106" s="7">
        <f t="shared" si="225"/>
        <v>485249.16733983794</v>
      </c>
      <c r="Y1106" s="7">
        <f t="shared" si="225"/>
        <v>489935.97516255826</v>
      </c>
      <c r="Z1106" s="7">
        <f t="shared" si="225"/>
        <v>512055.14553144382</v>
      </c>
      <c r="AA1106" s="7">
        <f t="shared" si="217"/>
        <v>471980.7889131867</v>
      </c>
      <c r="AB1106" s="7" cm="1">
        <f t="array" ref="AB1106">SUM(ABS(T1106:W1106-X1105:AA1105))</f>
        <v>0</v>
      </c>
      <c r="AC1106" s="6">
        <f t="shared" si="226"/>
        <v>0.24767453405308484</v>
      </c>
      <c r="AD1106" s="6">
        <f t="shared" si="226"/>
        <v>0.25006671320931545</v>
      </c>
      <c r="AE1106" s="6">
        <f t="shared" si="226"/>
        <v>0.26135649088124258</v>
      </c>
      <c r="AF1106" s="6">
        <f t="shared" si="226"/>
        <v>0.24090226185635716</v>
      </c>
    </row>
    <row r="1107" spans="1:32" x14ac:dyDescent="0.25">
      <c r="A1107" s="1">
        <v>44340</v>
      </c>
      <c r="B1107" s="3">
        <v>237.44000199999999</v>
      </c>
      <c r="C1107" s="5">
        <v>54.799999</v>
      </c>
      <c r="D1107" s="3">
        <v>163.53999300000001</v>
      </c>
      <c r="E1107" s="3">
        <v>2361.040039</v>
      </c>
      <c r="F1107" s="6">
        <f t="shared" si="218"/>
        <v>1.1157460701378685E-2</v>
      </c>
      <c r="G1107" s="6">
        <f t="shared" si="218"/>
        <v>3.2954962155895551E-3</v>
      </c>
      <c r="H1107" s="6">
        <f t="shared" si="218"/>
        <v>5.4099900304933612E-3</v>
      </c>
      <c r="I1107" s="6">
        <f t="shared" si="218"/>
        <v>2.9165809876685156E-2</v>
      </c>
      <c r="J1107" s="3" cm="1">
        <f t="array" ref="J1107">B1107*INDEX(AJ$3:AJ$7,2022-YEAR($A1107))/1000000</f>
        <v>135.01550833726</v>
      </c>
      <c r="K1107" s="3" cm="1">
        <f t="array" ref="K1107">C1107*INDEX(AK$3:AK$7,2022-YEAR($A1107))/1000000</f>
        <v>235.36599570500002</v>
      </c>
      <c r="L1107" s="3" cm="1">
        <f t="array" ref="L1107">D1107*INDEX(AL$3:AL$7,2022-YEAR($A1107))/1000000</f>
        <v>504.09567442320002</v>
      </c>
      <c r="M1107" s="3" cm="1">
        <f t="array" ref="M1107">E1107*INDEX(AM$3:AM$7,2022-YEAR($A1107))/1000000</f>
        <v>1607.4338351918238</v>
      </c>
      <c r="N1107" s="3"/>
      <c r="O1107" s="8">
        <v>44340</v>
      </c>
      <c r="P1107" s="7">
        <f t="shared" si="219"/>
        <v>1959221.0769470267</v>
      </c>
      <c r="Q1107" s="7">
        <f t="shared" si="215"/>
        <v>1982785.7228013047</v>
      </c>
      <c r="R1107" s="6">
        <f t="shared" si="216"/>
        <v>9.1014129964557267E-3</v>
      </c>
      <c r="S1107" s="9">
        <f t="shared" si="220"/>
        <v>0</v>
      </c>
      <c r="T1107" s="7">
        <f t="shared" si="221"/>
        <v>485249.16733983794</v>
      </c>
      <c r="U1107" s="7">
        <f t="shared" si="222"/>
        <v>489935.97516255826</v>
      </c>
      <c r="V1107" s="7">
        <f t="shared" si="223"/>
        <v>512055.14553144382</v>
      </c>
      <c r="W1107" s="7">
        <f t="shared" si="224"/>
        <v>471980.7889131867</v>
      </c>
      <c r="X1107" s="7">
        <f t="shared" si="225"/>
        <v>490663.31585480896</v>
      </c>
      <c r="Y1107" s="7">
        <f t="shared" si="225"/>
        <v>491550.55731458758</v>
      </c>
      <c r="Z1107" s="7">
        <f t="shared" si="225"/>
        <v>514825.35876383178</v>
      </c>
      <c r="AA1107" s="7">
        <f t="shared" si="217"/>
        <v>485746.49086807651</v>
      </c>
      <c r="AB1107" s="7" cm="1">
        <f t="array" ref="AB1107">SUM(ABS(T1107:W1107-X1106:AA1106))</f>
        <v>0</v>
      </c>
      <c r="AC1107" s="6">
        <f t="shared" si="226"/>
        <v>0.24746159416641031</v>
      </c>
      <c r="AD1107" s="6">
        <f t="shared" si="226"/>
        <v>0.2479090663514153</v>
      </c>
      <c r="AE1107" s="6">
        <f t="shared" si="226"/>
        <v>0.25964750141355669</v>
      </c>
      <c r="AF1107" s="6">
        <f t="shared" si="226"/>
        <v>0.24498183806861779</v>
      </c>
    </row>
    <row r="1108" spans="1:32" x14ac:dyDescent="0.25">
      <c r="A1108" s="1">
        <v>44341</v>
      </c>
      <c r="B1108" s="3">
        <v>240.740005</v>
      </c>
      <c r="C1108" s="5">
        <v>54.790000999999997</v>
      </c>
      <c r="D1108" s="3">
        <v>161.85000600000001</v>
      </c>
      <c r="E1108" s="3">
        <v>2362.8701169999999</v>
      </c>
      <c r="F1108" s="6">
        <f t="shared" si="218"/>
        <v>1.3898260496139958E-2</v>
      </c>
      <c r="G1108" s="6">
        <f t="shared" si="218"/>
        <v>-1.8244525880384277E-4</v>
      </c>
      <c r="H1108" s="6">
        <f t="shared" si="218"/>
        <v>-1.0333784226100651E-2</v>
      </c>
      <c r="I1108" s="6">
        <f t="shared" si="218"/>
        <v>7.7511519066608692E-4</v>
      </c>
      <c r="J1108" s="3" cm="1">
        <f t="array" ref="J1108">B1108*INDEX(AJ$3:AJ$7,2022-YEAR($A1108))/1000000</f>
        <v>136.89198904315001</v>
      </c>
      <c r="K1108" s="3" cm="1">
        <f t="array" ref="K1108">C1108*INDEX(AK$3:AK$7,2022-YEAR($A1108))/1000000</f>
        <v>235.32305429499999</v>
      </c>
      <c r="L1108" s="3" cm="1">
        <f t="array" ref="L1108">D1108*INDEX(AL$3:AL$7,2022-YEAR($A1108))/1000000</f>
        <v>498.88645849440002</v>
      </c>
      <c r="M1108" s="3" cm="1">
        <f t="array" ref="M1108">E1108*INDEX(AM$3:AM$7,2022-YEAR($A1108))/1000000</f>
        <v>1608.6797815754719</v>
      </c>
      <c r="N1108" s="3"/>
      <c r="O1108" s="8">
        <v>44341</v>
      </c>
      <c r="P1108" s="7">
        <f t="shared" si="219"/>
        <v>1982785.7228013047</v>
      </c>
      <c r="Q1108" s="7">
        <f t="shared" si="215"/>
        <v>1984571.8236246048</v>
      </c>
      <c r="R1108" s="6">
        <f t="shared" si="216"/>
        <v>1.2027558365693913E-2</v>
      </c>
      <c r="S1108" s="9">
        <f t="shared" si="220"/>
        <v>0</v>
      </c>
      <c r="T1108" s="7">
        <f t="shared" si="221"/>
        <v>490663.31585480896</v>
      </c>
      <c r="U1108" s="7">
        <f t="shared" si="222"/>
        <v>491550.55731458758</v>
      </c>
      <c r="V1108" s="7">
        <f t="shared" si="223"/>
        <v>514825.35876383178</v>
      </c>
      <c r="W1108" s="7">
        <f t="shared" si="224"/>
        <v>485746.49086807651</v>
      </c>
      <c r="X1108" s="7">
        <f t="shared" si="225"/>
        <v>497482.68243445893</v>
      </c>
      <c r="Y1108" s="7">
        <f t="shared" si="225"/>
        <v>491460.87624594313</v>
      </c>
      <c r="Z1108" s="7">
        <f t="shared" si="225"/>
        <v>509505.26459224155</v>
      </c>
      <c r="AA1108" s="7">
        <f t="shared" si="217"/>
        <v>486123.00035196118</v>
      </c>
      <c r="AB1108" s="7" cm="1">
        <f t="array" ref="AB1108">SUM(ABS(T1108:W1108-X1107:AA1107))</f>
        <v>0</v>
      </c>
      <c r="AC1108" s="6">
        <f t="shared" si="226"/>
        <v>0.25067507081999224</v>
      </c>
      <c r="AD1108" s="6">
        <f t="shared" si="226"/>
        <v>0.24764076079057862</v>
      </c>
      <c r="AE1108" s="6">
        <f t="shared" si="226"/>
        <v>0.25673309402412331</v>
      </c>
      <c r="AF1108" s="6">
        <f t="shared" si="226"/>
        <v>0.24495107436530583</v>
      </c>
    </row>
    <row r="1109" spans="1:32" x14ac:dyDescent="0.25">
      <c r="A1109" s="1">
        <v>44342</v>
      </c>
      <c r="B1109" s="3">
        <v>241.36999499999999</v>
      </c>
      <c r="C1109" s="5">
        <v>55.029998999999997</v>
      </c>
      <c r="D1109" s="3">
        <v>161.83000200000001</v>
      </c>
      <c r="E1109" s="3">
        <v>2380.3100589999999</v>
      </c>
      <c r="F1109" s="6">
        <f t="shared" si="218"/>
        <v>2.616889536078526E-3</v>
      </c>
      <c r="G1109" s="6">
        <f t="shared" si="218"/>
        <v>4.3803247968547954E-3</v>
      </c>
      <c r="H1109" s="6">
        <f t="shared" si="218"/>
        <v>-1.2359591756827548E-4</v>
      </c>
      <c r="I1109" s="6">
        <f t="shared" si="218"/>
        <v>7.3808297267488054E-3</v>
      </c>
      <c r="J1109" s="3" cm="1">
        <f t="array" ref="J1109">B1109*INDEX(AJ$3:AJ$7,2022-YEAR($A1109))/1000000</f>
        <v>137.25022025685001</v>
      </c>
      <c r="K1109" s="3" cm="1">
        <f t="array" ref="K1109">C1109*INDEX(AK$3:AK$7,2022-YEAR($A1109))/1000000</f>
        <v>236.35384570499997</v>
      </c>
      <c r="L1109" s="3" cm="1">
        <f t="array" ref="L1109">D1109*INDEX(AL$3:AL$7,2022-YEAR($A1109))/1000000</f>
        <v>498.82479816480003</v>
      </c>
      <c r="M1109" s="3" cm="1">
        <f t="array" ref="M1109">E1109*INDEX(AM$3:AM$7,2022-YEAR($A1109))/1000000</f>
        <v>1620.553173128144</v>
      </c>
      <c r="N1109" s="3"/>
      <c r="O1109" s="8">
        <v>44342</v>
      </c>
      <c r="P1109" s="7">
        <f t="shared" si="219"/>
        <v>1984571.8236246048</v>
      </c>
      <c r="Q1109" s="7">
        <f t="shared" si="215"/>
        <v>1991551.4574347227</v>
      </c>
      <c r="R1109" s="6">
        <f t="shared" si="216"/>
        <v>9.0080375441514704E-4</v>
      </c>
      <c r="S1109" s="9">
        <f t="shared" si="220"/>
        <v>0</v>
      </c>
      <c r="T1109" s="7">
        <f t="shared" si="221"/>
        <v>497482.68243445893</v>
      </c>
      <c r="U1109" s="7">
        <f t="shared" si="222"/>
        <v>491460.87624594313</v>
      </c>
      <c r="V1109" s="7">
        <f t="shared" si="223"/>
        <v>509505.26459224155</v>
      </c>
      <c r="W1109" s="7">
        <f t="shared" si="224"/>
        <v>486123.00035196118</v>
      </c>
      <c r="X1109" s="7">
        <f t="shared" si="225"/>
        <v>498784.53966050193</v>
      </c>
      <c r="Y1109" s="7">
        <f t="shared" si="225"/>
        <v>493613.6345088472</v>
      </c>
      <c r="Z1109" s="7">
        <f t="shared" si="225"/>
        <v>509442.29182155844</v>
      </c>
      <c r="AA1109" s="7">
        <f t="shared" si="217"/>
        <v>489710.99144381529</v>
      </c>
      <c r="AB1109" s="7" cm="1">
        <f t="array" ref="AB1109">SUM(ABS(T1109:W1109-X1108:AA1108))</f>
        <v>0</v>
      </c>
      <c r="AC1109" s="6">
        <f t="shared" si="226"/>
        <v>0.25045023958506013</v>
      </c>
      <c r="AD1109" s="6">
        <f t="shared" si="226"/>
        <v>0.24785381902442077</v>
      </c>
      <c r="AE1109" s="6">
        <f t="shared" si="226"/>
        <v>0.25580172177813615</v>
      </c>
      <c r="AF1109" s="6">
        <f t="shared" si="226"/>
        <v>0.24589421961238309</v>
      </c>
    </row>
    <row r="1110" spans="1:32" x14ac:dyDescent="0.25">
      <c r="A1110" s="1">
        <v>44343</v>
      </c>
      <c r="B1110" s="3">
        <v>250.699997</v>
      </c>
      <c r="C1110" s="5">
        <v>55.490001999999997</v>
      </c>
      <c r="D1110" s="3">
        <v>164.35000600000001</v>
      </c>
      <c r="E1110" s="3">
        <v>2362.679932</v>
      </c>
      <c r="F1110" s="6">
        <f t="shared" si="218"/>
        <v>3.8654357183045995E-2</v>
      </c>
      <c r="G1110" s="6">
        <f t="shared" si="218"/>
        <v>8.3591315347835149E-3</v>
      </c>
      <c r="H1110" s="6">
        <f t="shared" si="218"/>
        <v>1.5571920959378094E-2</v>
      </c>
      <c r="I1110" s="6">
        <f t="shared" si="218"/>
        <v>-7.4066514710300346E-3</v>
      </c>
      <c r="J1110" s="3" cm="1">
        <f t="array" ref="J1110">B1110*INDEX(AJ$3:AJ$7,2022-YEAR($A1110))/1000000</f>
        <v>142.55553929410999</v>
      </c>
      <c r="K1110" s="3" cm="1">
        <f t="array" ref="K1110">C1110*INDEX(AK$3:AK$7,2022-YEAR($A1110))/1000000</f>
        <v>238.32955858999998</v>
      </c>
      <c r="L1110" s="3" cm="1">
        <f t="array" ref="L1110">D1110*INDEX(AL$3:AL$7,2022-YEAR($A1110))/1000000</f>
        <v>506.59245849440003</v>
      </c>
      <c r="M1110" s="3" cm="1">
        <f t="array" ref="M1110">E1110*INDEX(AM$3:AM$7,2022-YEAR($A1110))/1000000</f>
        <v>1608.5503005845119</v>
      </c>
      <c r="N1110" s="3"/>
      <c r="O1110" s="8">
        <v>44343</v>
      </c>
      <c r="P1110" s="7">
        <f t="shared" si="219"/>
        <v>1991551.4574347227</v>
      </c>
      <c r="Q1110" s="7">
        <f t="shared" si="215"/>
        <v>2019263.7109528161</v>
      </c>
      <c r="R1110" s="6">
        <f t="shared" si="216"/>
        <v>3.5169469439360057E-3</v>
      </c>
      <c r="S1110" s="9">
        <f t="shared" si="220"/>
        <v>0</v>
      </c>
      <c r="T1110" s="7">
        <f t="shared" si="221"/>
        <v>498784.53966050193</v>
      </c>
      <c r="U1110" s="7">
        <f t="shared" si="222"/>
        <v>493613.6345088472</v>
      </c>
      <c r="V1110" s="7">
        <f t="shared" si="223"/>
        <v>509442.29182155844</v>
      </c>
      <c r="W1110" s="7">
        <f t="shared" si="224"/>
        <v>489710.99144381529</v>
      </c>
      <c r="X1110" s="7">
        <f t="shared" si="225"/>
        <v>518064.73541392008</v>
      </c>
      <c r="Y1110" s="7">
        <f t="shared" si="225"/>
        <v>497739.81580706919</v>
      </c>
      <c r="Z1110" s="7">
        <f t="shared" si="225"/>
        <v>517375.28692316817</v>
      </c>
      <c r="AA1110" s="7">
        <f t="shared" si="217"/>
        <v>486083.8728086584</v>
      </c>
      <c r="AB1110" s="7" cm="1">
        <f t="array" ref="AB1110">SUM(ABS(T1110:W1110-X1109:AA1109))</f>
        <v>0</v>
      </c>
      <c r="AC1110" s="6">
        <f t="shared" si="226"/>
        <v>0.25656120723799092</v>
      </c>
      <c r="AD1110" s="6">
        <f t="shared" si="226"/>
        <v>0.24649569697471765</v>
      </c>
      <c r="AE1110" s="6">
        <f t="shared" si="226"/>
        <v>0.25621977165084486</v>
      </c>
      <c r="AF1110" s="6">
        <f t="shared" si="226"/>
        <v>0.24072332413644643</v>
      </c>
    </row>
    <row r="1111" spans="1:32" x14ac:dyDescent="0.25">
      <c r="A1111" s="1">
        <v>44344</v>
      </c>
      <c r="B1111" s="3">
        <v>247.020004</v>
      </c>
      <c r="C1111" s="5">
        <v>55.290000999999997</v>
      </c>
      <c r="D1111" s="3">
        <v>164.240005</v>
      </c>
      <c r="E1111" s="3">
        <v>2356.8500979999999</v>
      </c>
      <c r="F1111" s="6">
        <f t="shared" si="218"/>
        <v>-1.4678871336404553E-2</v>
      </c>
      <c r="G1111" s="6">
        <f t="shared" si="218"/>
        <v>-3.6042709099199932E-3</v>
      </c>
      <c r="H1111" s="6">
        <f t="shared" si="218"/>
        <v>-6.6930937623455034E-4</v>
      </c>
      <c r="I1111" s="6">
        <f t="shared" si="218"/>
        <v>-2.4674666767348086E-3</v>
      </c>
      <c r="J1111" s="3" cm="1">
        <f t="array" ref="J1111">B1111*INDEX(AJ$3:AJ$7,2022-YEAR($A1111))/1000000</f>
        <v>140.46298487452</v>
      </c>
      <c r="K1111" s="3" cm="1">
        <f t="array" ref="K1111">C1111*INDEX(AK$3:AK$7,2022-YEAR($A1111))/1000000</f>
        <v>237.470554295</v>
      </c>
      <c r="L1111" s="3" cm="1">
        <f t="array" ref="L1111">D1111*INDEX(AL$3:AL$7,2022-YEAR($A1111))/1000000</f>
        <v>506.25339141199998</v>
      </c>
      <c r="M1111" s="3" cm="1">
        <f t="array" ref="M1111">E1111*INDEX(AM$3:AM$7,2022-YEAR($A1111))/1000000</f>
        <v>1604.5812563199679</v>
      </c>
      <c r="N1111" s="3"/>
      <c r="O1111" s="8">
        <v>44344</v>
      </c>
      <c r="P1111" s="7">
        <f t="shared" si="219"/>
        <v>2019263.7109528161</v>
      </c>
      <c r="Q1111" s="7">
        <f t="shared" si="215"/>
        <v>2008319.4363301008</v>
      </c>
      <c r="R1111" s="6">
        <f t="shared" si="216"/>
        <v>1.3914907101516105E-2</v>
      </c>
      <c r="S1111" s="9">
        <f t="shared" si="220"/>
        <v>0</v>
      </c>
      <c r="T1111" s="7">
        <f t="shared" si="221"/>
        <v>518064.73541392008</v>
      </c>
      <c r="U1111" s="7">
        <f t="shared" si="222"/>
        <v>497739.81580706919</v>
      </c>
      <c r="V1111" s="7">
        <f t="shared" si="223"/>
        <v>517375.28692316817</v>
      </c>
      <c r="W1111" s="7">
        <f t="shared" si="224"/>
        <v>486083.8728086584</v>
      </c>
      <c r="X1111" s="7">
        <f t="shared" si="225"/>
        <v>510460.12981885072</v>
      </c>
      <c r="Y1111" s="7">
        <f t="shared" si="225"/>
        <v>495945.82666824682</v>
      </c>
      <c r="Z1111" s="7">
        <f t="shared" si="225"/>
        <v>517029.00279259845</v>
      </c>
      <c r="AA1111" s="7">
        <f t="shared" si="217"/>
        <v>484884.47705040482</v>
      </c>
      <c r="AB1111" s="7" cm="1">
        <f t="array" ref="AB1111">SUM(ABS(T1111:W1111-X1110:AA1110))</f>
        <v>0</v>
      </c>
      <c r="AC1111" s="6">
        <f t="shared" si="226"/>
        <v>0.25417277778859682</v>
      </c>
      <c r="AD1111" s="6">
        <f t="shared" si="226"/>
        <v>0.24694568886636512</v>
      </c>
      <c r="AE1111" s="6">
        <f t="shared" si="226"/>
        <v>0.25744360854137355</v>
      </c>
      <c r="AF1111" s="6">
        <f t="shared" si="226"/>
        <v>0.24143792480366455</v>
      </c>
    </row>
    <row r="1112" spans="1:32" x14ac:dyDescent="0.25">
      <c r="A1112" s="1">
        <v>44348</v>
      </c>
      <c r="B1112" s="3">
        <v>254.729996</v>
      </c>
      <c r="C1112" s="5">
        <v>55.279998999999997</v>
      </c>
      <c r="D1112" s="3">
        <v>166.050003</v>
      </c>
      <c r="E1112" s="3">
        <v>2381.179932</v>
      </c>
      <c r="F1112" s="6">
        <f t="shared" si="218"/>
        <v>3.1212014716022862E-2</v>
      </c>
      <c r="G1112" s="6">
        <f t="shared" si="218"/>
        <v>-1.8090070209986209E-4</v>
      </c>
      <c r="H1112" s="6">
        <f t="shared" si="218"/>
        <v>1.1020445353737029E-2</v>
      </c>
      <c r="I1112" s="6">
        <f t="shared" si="218"/>
        <v>1.0323029886646573E-2</v>
      </c>
      <c r="J1112" s="3" cm="1">
        <f t="array" ref="J1112">B1112*INDEX(AJ$3:AJ$7,2022-YEAR($A1112))/1000000</f>
        <v>144.84711762548</v>
      </c>
      <c r="K1112" s="3" cm="1">
        <f t="array" ref="K1112">C1112*INDEX(AK$3:AK$7,2022-YEAR($A1112))/1000000</f>
        <v>237.42759570499999</v>
      </c>
      <c r="L1112" s="3" cm="1">
        <f t="array" ref="L1112">D1112*INDEX(AL$3:AL$7,2022-YEAR($A1112))/1000000</f>
        <v>511.8325292472</v>
      </c>
      <c r="M1112" s="3" cm="1">
        <f t="array" ref="M1112">E1112*INDEX(AM$3:AM$7,2022-YEAR($A1112))/1000000</f>
        <v>1621.1453965845119</v>
      </c>
      <c r="N1112" s="3"/>
      <c r="O1112" s="8">
        <v>44348</v>
      </c>
      <c r="P1112" s="7">
        <f t="shared" si="219"/>
        <v>2008319.4363301008</v>
      </c>
      <c r="Q1112" s="7">
        <f t="shared" si="215"/>
        <v>2034615.6627224078</v>
      </c>
      <c r="R1112" s="6">
        <f t="shared" si="216"/>
        <v>-5.4199332971477387E-3</v>
      </c>
      <c r="S1112" s="9">
        <f t="shared" si="220"/>
        <v>1</v>
      </c>
      <c r="T1112" s="7">
        <f t="shared" si="221"/>
        <v>502079.85908252519</v>
      </c>
      <c r="U1112" s="7">
        <f t="shared" si="222"/>
        <v>502079.85908252519</v>
      </c>
      <c r="V1112" s="7">
        <f t="shared" si="223"/>
        <v>502079.85908252519</v>
      </c>
      <c r="W1112" s="7">
        <f t="shared" si="224"/>
        <v>502079.85908252519</v>
      </c>
      <c r="X1112" s="7">
        <f t="shared" si="225"/>
        <v>517750.78303282754</v>
      </c>
      <c r="Y1112" s="7">
        <f t="shared" si="225"/>
        <v>501989.03248350695</v>
      </c>
      <c r="Z1112" s="7">
        <f t="shared" si="225"/>
        <v>507613.00273275614</v>
      </c>
      <c r="AA1112" s="7">
        <f t="shared" si="217"/>
        <v>507262.84447331738</v>
      </c>
      <c r="AB1112" s="7" cm="1">
        <f t="array" ref="AB1112">SUM(ABS(T1112:W1112-X1111:AA1111))</f>
        <v>46658.828892797523</v>
      </c>
      <c r="AC1112" s="6">
        <f t="shared" si="226"/>
        <v>0.254471049505268</v>
      </c>
      <c r="AD1112" s="6">
        <f t="shared" si="226"/>
        <v>0.24672425445296284</v>
      </c>
      <c r="AE1112" s="6">
        <f t="shared" si="226"/>
        <v>0.24948839824301114</v>
      </c>
      <c r="AF1112" s="6">
        <f t="shared" si="226"/>
        <v>0.24931629779875808</v>
      </c>
    </row>
    <row r="1113" spans="1:32" x14ac:dyDescent="0.25">
      <c r="A1113" s="1">
        <v>44349</v>
      </c>
      <c r="B1113" s="3">
        <v>255.61999499999999</v>
      </c>
      <c r="C1113" s="5">
        <v>55.5</v>
      </c>
      <c r="D1113" s="3">
        <v>166.05999800000001</v>
      </c>
      <c r="E1113" s="3">
        <v>2370.5900879999999</v>
      </c>
      <c r="F1113" s="6">
        <f t="shared" si="218"/>
        <v>3.4938916263320685E-3</v>
      </c>
      <c r="G1113" s="6">
        <f t="shared" si="218"/>
        <v>3.9797576696773973E-3</v>
      </c>
      <c r="H1113" s="6">
        <f t="shared" si="218"/>
        <v>6.0192711950790567E-5</v>
      </c>
      <c r="I1113" s="6">
        <f t="shared" si="218"/>
        <v>-4.447309444232328E-3</v>
      </c>
      <c r="J1113" s="3" cm="1">
        <f t="array" ref="J1113">B1113*INDEX(AJ$3:AJ$7,2022-YEAR($A1113))/1000000</f>
        <v>145.35319775684999</v>
      </c>
      <c r="K1113" s="3" cm="1">
        <f t="array" ref="K1113">C1113*INDEX(AK$3:AK$7,2022-YEAR($A1113))/1000000</f>
        <v>238.3725</v>
      </c>
      <c r="L1113" s="3" cm="1">
        <f t="array" ref="L1113">D1113*INDEX(AL$3:AL$7,2022-YEAR($A1113))/1000000</f>
        <v>511.86333783520001</v>
      </c>
      <c r="M1113" s="3" cm="1">
        <f t="array" ref="M1113">E1113*INDEX(AM$3:AM$7,2022-YEAR($A1113))/1000000</f>
        <v>1613.9356613518078</v>
      </c>
      <c r="N1113" s="3"/>
      <c r="O1113" s="8">
        <v>44349</v>
      </c>
      <c r="P1113" s="7">
        <f t="shared" si="219"/>
        <v>2034615.6627224078</v>
      </c>
      <c r="Q1113" s="7">
        <f t="shared" si="215"/>
        <v>2036197.0223142151</v>
      </c>
      <c r="R1113" s="6">
        <f t="shared" si="216"/>
        <v>1.309364731357654E-2</v>
      </c>
      <c r="S1113" s="9">
        <f t="shared" si="220"/>
        <v>0</v>
      </c>
      <c r="T1113" s="7">
        <f t="shared" si="221"/>
        <v>517750.78303282754</v>
      </c>
      <c r="U1113" s="7">
        <f t="shared" si="222"/>
        <v>501989.03248350695</v>
      </c>
      <c r="V1113" s="7">
        <f t="shared" si="223"/>
        <v>507613.00273275614</v>
      </c>
      <c r="W1113" s="7">
        <f t="shared" si="224"/>
        <v>507262.84447331738</v>
      </c>
      <c r="X1113" s="7">
        <f t="shared" si="225"/>
        <v>519559.74815819279</v>
      </c>
      <c r="Y1113" s="7">
        <f t="shared" si="225"/>
        <v>503986.82718562713</v>
      </c>
      <c r="Z1113" s="7">
        <f t="shared" si="225"/>
        <v>507643.55733601208</v>
      </c>
      <c r="AA1113" s="7">
        <f t="shared" si="217"/>
        <v>505006.88963438309</v>
      </c>
      <c r="AB1113" s="7" cm="1">
        <f t="array" ref="AB1113">SUM(ABS(T1113:W1113-X1112:AA1112))</f>
        <v>0</v>
      </c>
      <c r="AC1113" s="6">
        <f t="shared" si="226"/>
        <v>0.25516182494348877</v>
      </c>
      <c r="AD1113" s="6">
        <f t="shared" si="226"/>
        <v>0.2475137826362338</v>
      </c>
      <c r="AE1113" s="6">
        <f t="shared" si="226"/>
        <v>0.24930964527148552</v>
      </c>
      <c r="AF1113" s="6">
        <f t="shared" si="226"/>
        <v>0.24801474714879193</v>
      </c>
    </row>
    <row r="1114" spans="1:32" x14ac:dyDescent="0.25">
      <c r="A1114" s="1">
        <v>44350</v>
      </c>
      <c r="B1114" s="3">
        <v>250.320007</v>
      </c>
      <c r="C1114" s="5">
        <v>55.639999000000003</v>
      </c>
      <c r="D1114" s="3">
        <v>166.16999799999999</v>
      </c>
      <c r="E1114" s="3">
        <v>2347.580078</v>
      </c>
      <c r="F1114" s="6">
        <f t="shared" si="218"/>
        <v>-2.0733855346487973E-2</v>
      </c>
      <c r="G1114" s="6">
        <f t="shared" si="218"/>
        <v>2.5225045045045302E-3</v>
      </c>
      <c r="H1114" s="6">
        <f t="shared" si="218"/>
        <v>6.6241118466092708E-4</v>
      </c>
      <c r="I1114" s="6">
        <f t="shared" si="218"/>
        <v>-9.7064482453028678E-3</v>
      </c>
      <c r="J1114" s="3" cm="1">
        <f t="array" ref="J1114">B1114*INDEX(AJ$3:AJ$7,2022-YEAR($A1114))/1000000</f>
        <v>142.33946558041001</v>
      </c>
      <c r="K1114" s="3" cm="1">
        <f t="array" ref="K1114">C1114*INDEX(AK$3:AK$7,2022-YEAR($A1114))/1000000</f>
        <v>238.97379570500001</v>
      </c>
      <c r="L1114" s="3" cm="1">
        <f t="array" ref="L1114">D1114*INDEX(AL$3:AL$7,2022-YEAR($A1114))/1000000</f>
        <v>512.20240183519991</v>
      </c>
      <c r="M1114" s="3" cm="1">
        <f t="array" ref="M1114">E1114*INDEX(AM$3:AM$7,2022-YEAR($A1114))/1000000</f>
        <v>1598.2700783836478</v>
      </c>
      <c r="N1114" s="3"/>
      <c r="O1114" s="8">
        <v>44350</v>
      </c>
      <c r="P1114" s="7">
        <f t="shared" si="219"/>
        <v>2036197.0223142151</v>
      </c>
      <c r="Q1114" s="7">
        <f t="shared" si="215"/>
        <v>2022130.3002262749</v>
      </c>
      <c r="R1114" s="6">
        <f t="shared" si="216"/>
        <v>7.7722767045407259E-4</v>
      </c>
      <c r="S1114" s="9">
        <f t="shared" si="220"/>
        <v>0</v>
      </c>
      <c r="T1114" s="7">
        <f t="shared" si="221"/>
        <v>519559.74815819279</v>
      </c>
      <c r="U1114" s="7">
        <f t="shared" si="222"/>
        <v>503986.82718562713</v>
      </c>
      <c r="V1114" s="7">
        <f t="shared" si="223"/>
        <v>507643.55733601208</v>
      </c>
      <c r="W1114" s="7">
        <f t="shared" si="224"/>
        <v>505006.88963438309</v>
      </c>
      <c r="X1114" s="7">
        <f t="shared" si="225"/>
        <v>508787.27149602305</v>
      </c>
      <c r="Y1114" s="7">
        <f t="shared" si="225"/>
        <v>505258.13622741384</v>
      </c>
      <c r="Z1114" s="7">
        <f t="shared" si="225"/>
        <v>507979.82610621257</v>
      </c>
      <c r="AA1114" s="7">
        <f t="shared" si="217"/>
        <v>500105.0663966256</v>
      </c>
      <c r="AB1114" s="7" cm="1">
        <f t="array" ref="AB1114">SUM(ABS(T1114:W1114-X1113:AA1113))</f>
        <v>0</v>
      </c>
      <c r="AC1114" s="6">
        <f t="shared" si="226"/>
        <v>0.25160953843532741</v>
      </c>
      <c r="AD1114" s="6">
        <f t="shared" si="226"/>
        <v>0.24986428232190369</v>
      </c>
      <c r="AE1114" s="6">
        <f t="shared" si="226"/>
        <v>0.25121023410280235</v>
      </c>
      <c r="AF1114" s="6">
        <f t="shared" si="226"/>
        <v>0.2473159451399666</v>
      </c>
    </row>
    <row r="1115" spans="1:32" x14ac:dyDescent="0.25">
      <c r="A1115" s="1">
        <v>44351</v>
      </c>
      <c r="B1115" s="3">
        <v>249.91999799999999</v>
      </c>
      <c r="C1115" s="5">
        <v>56.240001999999997</v>
      </c>
      <c r="D1115" s="3">
        <v>166.44000199999999</v>
      </c>
      <c r="E1115" s="3">
        <v>2393.570068</v>
      </c>
      <c r="F1115" s="6">
        <f t="shared" si="218"/>
        <v>-1.5979905273812989E-3</v>
      </c>
      <c r="G1115" s="6">
        <f t="shared" si="218"/>
        <v>1.0783663026305845E-2</v>
      </c>
      <c r="H1115" s="6">
        <f t="shared" si="218"/>
        <v>1.6248661205375825E-3</v>
      </c>
      <c r="I1115" s="6">
        <f t="shared" si="218"/>
        <v>1.9590381785477007E-2</v>
      </c>
      <c r="J1115" s="3" cm="1">
        <f t="array" ref="J1115">B1115*INDEX(AJ$3:AJ$7,2022-YEAR($A1115))/1000000</f>
        <v>142.11200846273999</v>
      </c>
      <c r="K1115" s="3" cm="1">
        <f t="array" ref="K1115">C1115*INDEX(AK$3:AK$7,2022-YEAR($A1115))/1000000</f>
        <v>241.55080858999997</v>
      </c>
      <c r="L1115" s="3" cm="1">
        <f t="array" ref="L1115">D1115*INDEX(AL$3:AL$7,2022-YEAR($A1115))/1000000</f>
        <v>513.03466216480001</v>
      </c>
      <c r="M1115" s="3" cm="1">
        <f t="array" ref="M1115">E1115*INDEX(AM$3:AM$7,2022-YEAR($A1115))/1000000</f>
        <v>1629.5807994154879</v>
      </c>
      <c r="N1115" s="3"/>
      <c r="O1115" s="8">
        <v>44351</v>
      </c>
      <c r="P1115" s="7">
        <f t="shared" si="219"/>
        <v>2022130.3002262749</v>
      </c>
      <c r="Q1115" s="7">
        <f t="shared" si="215"/>
        <v>2037388.4448612658</v>
      </c>
      <c r="R1115" s="6">
        <f t="shared" si="216"/>
        <v>-6.9083305464973099E-3</v>
      </c>
      <c r="S1115" s="9">
        <f t="shared" si="220"/>
        <v>0</v>
      </c>
      <c r="T1115" s="7">
        <f t="shared" si="221"/>
        <v>508787.27149602305</v>
      </c>
      <c r="U1115" s="7">
        <f t="shared" si="222"/>
        <v>505258.13622741384</v>
      </c>
      <c r="V1115" s="7">
        <f t="shared" si="223"/>
        <v>507979.82610621257</v>
      </c>
      <c r="W1115" s="7">
        <f t="shared" si="224"/>
        <v>500105.0663966256</v>
      </c>
      <c r="X1115" s="7">
        <f t="shared" si="225"/>
        <v>507974.23425572022</v>
      </c>
      <c r="Y1115" s="7">
        <f t="shared" si="225"/>
        <v>510706.66970978957</v>
      </c>
      <c r="Z1115" s="7">
        <f t="shared" si="225"/>
        <v>508805.22531556914</v>
      </c>
      <c r="AA1115" s="7">
        <f t="shared" si="217"/>
        <v>509902.3155801869</v>
      </c>
      <c r="AB1115" s="7" cm="1">
        <f t="array" ref="AB1115">SUM(ABS(T1115:W1115-X1114:AA1114))</f>
        <v>0</v>
      </c>
      <c r="AC1115" s="6">
        <f t="shared" si="226"/>
        <v>0.2493261584637633</v>
      </c>
      <c r="AD1115" s="6">
        <f t="shared" si="226"/>
        <v>0.25066730450832891</v>
      </c>
      <c r="AE1115" s="6">
        <f t="shared" si="226"/>
        <v>0.24973402916801946</v>
      </c>
      <c r="AF1115" s="6">
        <f t="shared" si="226"/>
        <v>0.25027250785988836</v>
      </c>
    </row>
    <row r="1116" spans="1:32" x14ac:dyDescent="0.25">
      <c r="A1116" s="1">
        <v>44354</v>
      </c>
      <c r="B1116" s="3">
        <v>252.66000399999999</v>
      </c>
      <c r="C1116" s="5">
        <v>56.040000999999997</v>
      </c>
      <c r="D1116" s="3">
        <v>165.66000399999999</v>
      </c>
      <c r="E1116" s="3">
        <v>2402.3000489999999</v>
      </c>
      <c r="F1116" s="6">
        <f t="shared" si="218"/>
        <v>1.0963532418082123E-2</v>
      </c>
      <c r="G1116" s="6">
        <f t="shared" si="218"/>
        <v>-3.5562054211876193E-3</v>
      </c>
      <c r="H1116" s="6">
        <f t="shared" si="218"/>
        <v>-4.6863613952612404E-3</v>
      </c>
      <c r="I1116" s="6">
        <f t="shared" si="218"/>
        <v>3.647263607074791E-3</v>
      </c>
      <c r="J1116" s="3" cm="1">
        <f t="array" ref="J1116">B1116*INDEX(AJ$3:AJ$7,2022-YEAR($A1116))/1000000</f>
        <v>143.67005807452</v>
      </c>
      <c r="K1116" s="3" cm="1">
        <f t="array" ref="K1116">C1116*INDEX(AK$3:AK$7,2022-YEAR($A1116))/1000000</f>
        <v>240.691804295</v>
      </c>
      <c r="L1116" s="3" cm="1">
        <f t="array" ref="L1116">D1116*INDEX(AL$3:AL$7,2022-YEAR($A1116))/1000000</f>
        <v>510.63039632959999</v>
      </c>
      <c r="M1116" s="3" cm="1">
        <f t="array" ref="M1116">E1116*INDEX(AM$3:AM$7,2022-YEAR($A1116))/1000000</f>
        <v>1635.5243101599838</v>
      </c>
      <c r="N1116" s="3"/>
      <c r="O1116" s="8">
        <v>44354</v>
      </c>
      <c r="P1116" s="7">
        <f t="shared" si="219"/>
        <v>2037388.4448612658</v>
      </c>
      <c r="Q1116" s="7">
        <f t="shared" si="215"/>
        <v>2040616.762011773</v>
      </c>
      <c r="R1116" s="6">
        <f t="shared" si="216"/>
        <v>7.5455793493048873E-3</v>
      </c>
      <c r="S1116" s="9">
        <f t="shared" si="220"/>
        <v>0</v>
      </c>
      <c r="T1116" s="7">
        <f t="shared" si="221"/>
        <v>507974.23425572022</v>
      </c>
      <c r="U1116" s="7">
        <f t="shared" si="222"/>
        <v>510706.66970978957</v>
      </c>
      <c r="V1116" s="7">
        <f t="shared" si="223"/>
        <v>508805.22531556914</v>
      </c>
      <c r="W1116" s="7">
        <f t="shared" si="224"/>
        <v>509902.3155801869</v>
      </c>
      <c r="X1116" s="7">
        <f t="shared" si="225"/>
        <v>513543.42624053324</v>
      </c>
      <c r="Y1116" s="7">
        <f t="shared" si="225"/>
        <v>508890.49188233097</v>
      </c>
      <c r="Z1116" s="7">
        <f t="shared" si="225"/>
        <v>506420.78014994302</v>
      </c>
      <c r="AA1116" s="7">
        <f t="shared" si="217"/>
        <v>511762.06373896572</v>
      </c>
      <c r="AB1116" s="7" cm="1">
        <f t="array" ref="AB1116">SUM(ABS(T1116:W1116-X1115:AA1115))</f>
        <v>0</v>
      </c>
      <c r="AC1116" s="6">
        <f t="shared" si="226"/>
        <v>0.2516608879240258</v>
      </c>
      <c r="AD1116" s="6">
        <f t="shared" si="226"/>
        <v>0.2493807271193017</v>
      </c>
      <c r="AE1116" s="6">
        <f t="shared" si="226"/>
        <v>0.24817045002153193</v>
      </c>
      <c r="AF1116" s="6">
        <f t="shared" si="226"/>
        <v>0.25078793493514057</v>
      </c>
    </row>
    <row r="1117" spans="1:32" x14ac:dyDescent="0.25">
      <c r="A1117" s="1">
        <v>44355</v>
      </c>
      <c r="B1117" s="3">
        <v>252.759995</v>
      </c>
      <c r="C1117" s="5">
        <v>55.650002000000001</v>
      </c>
      <c r="D1117" s="3">
        <v>165</v>
      </c>
      <c r="E1117" s="3">
        <v>2398.4399410000001</v>
      </c>
      <c r="F1117" s="6">
        <f t="shared" si="218"/>
        <v>3.9575317983464586E-4</v>
      </c>
      <c r="G1117" s="6">
        <f t="shared" si="218"/>
        <v>-6.9592968065792515E-3</v>
      </c>
      <c r="H1117" s="6">
        <f t="shared" si="218"/>
        <v>-3.9840877946615283E-3</v>
      </c>
      <c r="I1117" s="6">
        <f t="shared" si="218"/>
        <v>-1.6068384137138958E-3</v>
      </c>
      <c r="J1117" s="3" cm="1">
        <f t="array" ref="J1117">B1117*INDEX(AJ$3:AJ$7,2022-YEAR($A1117))/1000000</f>
        <v>143.72691595684998</v>
      </c>
      <c r="K1117" s="3" cm="1">
        <f t="array" ref="K1117">C1117*INDEX(AK$3:AK$7,2022-YEAR($A1117))/1000000</f>
        <v>239.01675858999999</v>
      </c>
      <c r="L1117" s="3" cm="1">
        <f t="array" ref="L1117">D1117*INDEX(AL$3:AL$7,2022-YEAR($A1117))/1000000</f>
        <v>508.596</v>
      </c>
      <c r="M1117" s="3" cm="1">
        <f t="array" ref="M1117">E1117*INDEX(AM$3:AM$7,2022-YEAR($A1117))/1000000</f>
        <v>1632.8962868718559</v>
      </c>
      <c r="N1117" s="3"/>
      <c r="O1117" s="8">
        <v>44355</v>
      </c>
      <c r="P1117" s="7">
        <f t="shared" si="219"/>
        <v>2040616.762011773</v>
      </c>
      <c r="Q1117" s="7">
        <f t="shared" si="215"/>
        <v>2034438.5346887801</v>
      </c>
      <c r="R1117" s="6">
        <f t="shared" si="216"/>
        <v>1.5845368901790113E-3</v>
      </c>
      <c r="S1117" s="9">
        <f t="shared" si="220"/>
        <v>0</v>
      </c>
      <c r="T1117" s="7">
        <f t="shared" si="221"/>
        <v>513543.42624053324</v>
      </c>
      <c r="U1117" s="7">
        <f t="shared" si="222"/>
        <v>508890.49188233097</v>
      </c>
      <c r="V1117" s="7">
        <f t="shared" si="223"/>
        <v>506420.78014994302</v>
      </c>
      <c r="W1117" s="7">
        <f t="shared" si="224"/>
        <v>511762.06373896572</v>
      </c>
      <c r="X1117" s="7">
        <f t="shared" si="225"/>
        <v>513746.66268445109</v>
      </c>
      <c r="Y1117" s="7">
        <f t="shared" si="225"/>
        <v>505348.97190727573</v>
      </c>
      <c r="Z1117" s="7">
        <f t="shared" si="225"/>
        <v>504403.15530078462</v>
      </c>
      <c r="AA1117" s="7">
        <f t="shared" si="217"/>
        <v>510939.74479626853</v>
      </c>
      <c r="AB1117" s="7" cm="1">
        <f t="array" ref="AB1117">SUM(ABS(T1117:W1117-X1116:AA1116))</f>
        <v>0</v>
      </c>
      <c r="AC1117" s="6">
        <f t="shared" si="226"/>
        <v>0.25252503524911946</v>
      </c>
      <c r="AD1117" s="6">
        <f t="shared" si="226"/>
        <v>0.24839726700545509</v>
      </c>
      <c r="AE1117" s="6">
        <f t="shared" si="226"/>
        <v>0.24793236399149612</v>
      </c>
      <c r="AF1117" s="6">
        <f t="shared" si="226"/>
        <v>0.25114533375392928</v>
      </c>
    </row>
    <row r="1118" spans="1:32" x14ac:dyDescent="0.25">
      <c r="A1118" s="1">
        <v>44356</v>
      </c>
      <c r="B1118" s="3">
        <v>248.05999800000001</v>
      </c>
      <c r="C1118" s="5">
        <v>55.48</v>
      </c>
      <c r="D1118" s="3">
        <v>162.94000199999999</v>
      </c>
      <c r="E1118" s="3">
        <v>2407.9399410000001</v>
      </c>
      <c r="F1118" s="6">
        <f t="shared" si="218"/>
        <v>-1.85947028524035E-2</v>
      </c>
      <c r="G1118" s="6">
        <f t="shared" si="218"/>
        <v>-3.0548426575079946E-3</v>
      </c>
      <c r="H1118" s="6">
        <f t="shared" si="218"/>
        <v>-1.2484836363636398E-2</v>
      </c>
      <c r="I1118" s="6">
        <f t="shared" si="218"/>
        <v>3.960908020919307E-3</v>
      </c>
      <c r="J1118" s="3" cm="1">
        <f t="array" ref="J1118">B1118*INDEX(AJ$3:AJ$7,2022-YEAR($A1118))/1000000</f>
        <v>141.05435666273999</v>
      </c>
      <c r="K1118" s="3" cm="1">
        <f t="array" ref="K1118">C1118*INDEX(AK$3:AK$7,2022-YEAR($A1118))/1000000</f>
        <v>238.28659999999999</v>
      </c>
      <c r="L1118" s="3" cm="1">
        <f t="array" ref="L1118">D1118*INDEX(AL$3:AL$7,2022-YEAR($A1118))/1000000</f>
        <v>502.24626216479999</v>
      </c>
      <c r="M1118" s="3" cm="1">
        <f t="array" ref="M1118">E1118*INDEX(AM$3:AM$7,2022-YEAR($A1118))/1000000</f>
        <v>1639.3640388718559</v>
      </c>
      <c r="N1118" s="3"/>
      <c r="O1118" s="8">
        <v>44356</v>
      </c>
      <c r="P1118" s="7">
        <f t="shared" si="219"/>
        <v>2034438.5346887801</v>
      </c>
      <c r="Q1118" s="7">
        <f t="shared" si="215"/>
        <v>2019068.2010365762</v>
      </c>
      <c r="R1118" s="6">
        <f t="shared" si="216"/>
        <v>-3.0276274497039735E-3</v>
      </c>
      <c r="S1118" s="9">
        <f t="shared" si="220"/>
        <v>0</v>
      </c>
      <c r="T1118" s="7">
        <f t="shared" si="221"/>
        <v>513746.66268445109</v>
      </c>
      <c r="U1118" s="7">
        <f t="shared" si="222"/>
        <v>505348.97190727573</v>
      </c>
      <c r="V1118" s="7">
        <f t="shared" si="223"/>
        <v>504403.15530078462</v>
      </c>
      <c r="W1118" s="7">
        <f t="shared" si="224"/>
        <v>510939.74479626853</v>
      </c>
      <c r="X1118" s="7">
        <f t="shared" si="225"/>
        <v>504193.69615041971</v>
      </c>
      <c r="Y1118" s="7">
        <f t="shared" si="225"/>
        <v>503805.2103109656</v>
      </c>
      <c r="Z1118" s="7">
        <f t="shared" si="225"/>
        <v>498105.76444555243</v>
      </c>
      <c r="AA1118" s="7">
        <f t="shared" si="217"/>
        <v>512963.5301296385</v>
      </c>
      <c r="AB1118" s="7" cm="1">
        <f t="array" ref="AB1118">SUM(ABS(T1118:W1118-X1117:AA1117))</f>
        <v>0</v>
      </c>
      <c r="AC1118" s="6">
        <f t="shared" si="226"/>
        <v>0.24971603034091172</v>
      </c>
      <c r="AD1118" s="6">
        <f t="shared" si="226"/>
        <v>0.2495236218629541</v>
      </c>
      <c r="AE1118" s="6">
        <f t="shared" si="226"/>
        <v>0.24670081188432774</v>
      </c>
      <c r="AF1118" s="6">
        <f t="shared" si="226"/>
        <v>0.25405953591180647</v>
      </c>
    </row>
    <row r="1119" spans="1:32" x14ac:dyDescent="0.25">
      <c r="A1119" s="1">
        <v>44357</v>
      </c>
      <c r="B1119" s="3">
        <v>248.33999600000001</v>
      </c>
      <c r="C1119" s="5">
        <v>55.91</v>
      </c>
      <c r="D1119" s="3">
        <v>160.39999399999999</v>
      </c>
      <c r="E1119" s="3">
        <v>2435.1298830000001</v>
      </c>
      <c r="F1119" s="6">
        <f t="shared" si="218"/>
        <v>1.128751117703386E-3</v>
      </c>
      <c r="G1119" s="6">
        <f t="shared" si="218"/>
        <v>7.7505407354001576E-3</v>
      </c>
      <c r="H1119" s="6">
        <f t="shared" si="218"/>
        <v>-1.558860911269655E-2</v>
      </c>
      <c r="I1119" s="6">
        <f t="shared" si="218"/>
        <v>1.1291785786280206E-2</v>
      </c>
      <c r="J1119" s="3" cm="1">
        <f t="array" ref="J1119">B1119*INDEX(AJ$3:AJ$7,2022-YEAR($A1119))/1000000</f>
        <v>141.21357192548001</v>
      </c>
      <c r="K1119" s="3" cm="1">
        <f t="array" ref="K1119">C1119*INDEX(AK$3:AK$7,2022-YEAR($A1119))/1000000</f>
        <v>240.13345000000001</v>
      </c>
      <c r="L1119" s="3" cm="1">
        <f t="array" ref="L1119">D1119*INDEX(AL$3:AL$7,2022-YEAR($A1119))/1000000</f>
        <v>494.41694150559999</v>
      </c>
      <c r="M1119" s="3" cm="1">
        <f t="array" ref="M1119">E1119*INDEX(AM$3:AM$7,2022-YEAR($A1119))/1000000</f>
        <v>1657.8753864245282</v>
      </c>
      <c r="N1119" s="3"/>
      <c r="O1119" s="8">
        <v>44357</v>
      </c>
      <c r="P1119" s="7">
        <f t="shared" si="219"/>
        <v>2019068.2010365762</v>
      </c>
      <c r="Q1119" s="7">
        <f t="shared" si="215"/>
        <v>2021569.5712795425</v>
      </c>
      <c r="R1119" s="6">
        <f t="shared" si="216"/>
        <v>-7.5550739873078143E-3</v>
      </c>
      <c r="S1119" s="9">
        <f t="shared" si="220"/>
        <v>0</v>
      </c>
      <c r="T1119" s="7">
        <f t="shared" si="221"/>
        <v>504193.69615041971</v>
      </c>
      <c r="U1119" s="7">
        <f t="shared" si="222"/>
        <v>503805.2103109656</v>
      </c>
      <c r="V1119" s="7">
        <f t="shared" si="223"/>
        <v>498105.76444555243</v>
      </c>
      <c r="W1119" s="7">
        <f t="shared" si="224"/>
        <v>512963.5301296385</v>
      </c>
      <c r="X1119" s="7">
        <f t="shared" si="225"/>
        <v>504762.8053484885</v>
      </c>
      <c r="Y1119" s="7">
        <f t="shared" si="225"/>
        <v>507709.97311618755</v>
      </c>
      <c r="Z1119" s="7">
        <f t="shared" si="225"/>
        <v>490340.98838682979</v>
      </c>
      <c r="AA1119" s="7">
        <f t="shared" si="217"/>
        <v>518755.80442803644</v>
      </c>
      <c r="AB1119" s="7" cm="1">
        <f t="array" ref="AB1119">SUM(ABS(T1119:W1119-X1118:AA1118))</f>
        <v>0</v>
      </c>
      <c r="AC1119" s="6">
        <f t="shared" si="226"/>
        <v>0.24968856502376091</v>
      </c>
      <c r="AD1119" s="6">
        <f t="shared" si="226"/>
        <v>0.2511464261874673</v>
      </c>
      <c r="AE1119" s="6">
        <f t="shared" si="226"/>
        <v>0.24255459488167447</v>
      </c>
      <c r="AF1119" s="6">
        <f t="shared" si="226"/>
        <v>0.25661041390709721</v>
      </c>
    </row>
    <row r="1120" spans="1:32" x14ac:dyDescent="0.25">
      <c r="A1120" s="1">
        <v>44358</v>
      </c>
      <c r="B1120" s="3">
        <v>247.279999</v>
      </c>
      <c r="C1120" s="5">
        <v>56.16</v>
      </c>
      <c r="D1120" s="3">
        <v>160.28999300000001</v>
      </c>
      <c r="E1120" s="3">
        <v>2430.1999510000001</v>
      </c>
      <c r="F1120" s="6">
        <f t="shared" si="218"/>
        <v>-4.2683297780193863E-3</v>
      </c>
      <c r="G1120" s="6">
        <f t="shared" si="218"/>
        <v>4.47147200858522E-3</v>
      </c>
      <c r="H1120" s="6">
        <f t="shared" si="218"/>
        <v>-6.8579179622652031E-4</v>
      </c>
      <c r="I1120" s="6">
        <f t="shared" si="218"/>
        <v>-2.0245047438399721E-3</v>
      </c>
      <c r="J1120" s="3" cm="1">
        <f t="array" ref="J1120">B1120*INDEX(AJ$3:AJ$7,2022-YEAR($A1120))/1000000</f>
        <v>140.61082583136999</v>
      </c>
      <c r="K1120" s="3" cm="1">
        <f t="array" ref="K1120">C1120*INDEX(AK$3:AK$7,2022-YEAR($A1120))/1000000</f>
        <v>241.2072</v>
      </c>
      <c r="L1120" s="3" cm="1">
        <f t="array" ref="L1120">D1120*INDEX(AL$3:AL$7,2022-YEAR($A1120))/1000000</f>
        <v>494.0778744232</v>
      </c>
      <c r="M1120" s="3" cm="1">
        <f t="array" ref="M1120">E1120*INDEX(AM$3:AM$7,2022-YEAR($A1120))/1000000</f>
        <v>1654.5190098400162</v>
      </c>
      <c r="N1120" s="3"/>
      <c r="O1120" s="8">
        <v>44358</v>
      </c>
      <c r="P1120" s="7">
        <f t="shared" si="219"/>
        <v>2021569.5712795425</v>
      </c>
      <c r="Q1120" s="7">
        <f t="shared" si="215"/>
        <v>2020298.7926857569</v>
      </c>
      <c r="R1120" s="6">
        <f t="shared" si="216"/>
        <v>1.2388735762773884E-3</v>
      </c>
      <c r="S1120" s="9">
        <f t="shared" si="220"/>
        <v>0</v>
      </c>
      <c r="T1120" s="7">
        <f t="shared" si="221"/>
        <v>504762.8053484885</v>
      </c>
      <c r="U1120" s="7">
        <f t="shared" si="222"/>
        <v>507709.97311618755</v>
      </c>
      <c r="V1120" s="7">
        <f t="shared" si="223"/>
        <v>490340.98838682979</v>
      </c>
      <c r="W1120" s="7">
        <f t="shared" si="224"/>
        <v>518755.80442803644</v>
      </c>
      <c r="X1120" s="7">
        <f t="shared" si="225"/>
        <v>502608.31123558292</v>
      </c>
      <c r="Y1120" s="7">
        <f t="shared" si="225"/>
        <v>509980.18404945615</v>
      </c>
      <c r="Z1120" s="7">
        <f t="shared" si="225"/>
        <v>490004.71655964048</v>
      </c>
      <c r="AA1120" s="7">
        <f t="shared" si="217"/>
        <v>517705.58084107738</v>
      </c>
      <c r="AB1120" s="7" cm="1">
        <f t="array" ref="AB1120">SUM(ABS(T1120:W1120-X1119:AA1119))</f>
        <v>0</v>
      </c>
      <c r="AC1120" s="6">
        <f t="shared" si="226"/>
        <v>0.24877919694612224</v>
      </c>
      <c r="AD1120" s="6">
        <f t="shared" si="226"/>
        <v>0.25242809919788928</v>
      </c>
      <c r="AE1120" s="6">
        <f t="shared" si="226"/>
        <v>0.2425407164195921</v>
      </c>
      <c r="AF1120" s="6">
        <f t="shared" si="226"/>
        <v>0.25625198743639638</v>
      </c>
    </row>
    <row r="1121" spans="1:32" x14ac:dyDescent="0.25">
      <c r="A1121" s="1">
        <v>44361</v>
      </c>
      <c r="B1121" s="3">
        <v>245.13999899999999</v>
      </c>
      <c r="C1121" s="5">
        <v>55.549999</v>
      </c>
      <c r="D1121" s="3">
        <v>157.570007</v>
      </c>
      <c r="E1121" s="3">
        <v>2448.9099120000001</v>
      </c>
      <c r="F1121" s="6">
        <f t="shared" si="218"/>
        <v>-8.6541572656670951E-3</v>
      </c>
      <c r="G1121" s="6">
        <f t="shared" si="218"/>
        <v>-1.086184116809108E-2</v>
      </c>
      <c r="H1121" s="6">
        <f t="shared" si="218"/>
        <v>-1.6969156645979755E-2</v>
      </c>
      <c r="I1121" s="6">
        <f t="shared" si="218"/>
        <v>7.6989389257049456E-3</v>
      </c>
      <c r="J1121" s="3" cm="1">
        <f t="array" ref="J1121">B1121*INDEX(AJ$3:AJ$7,2022-YEAR($A1121))/1000000</f>
        <v>139.39395763137</v>
      </c>
      <c r="K1121" s="3" cm="1">
        <f t="array" ref="K1121">C1121*INDEX(AK$3:AK$7,2022-YEAR($A1121))/1000000</f>
        <v>238.58724570500002</v>
      </c>
      <c r="L1121" s="3" cm="1">
        <f t="array" ref="L1121">D1121*INDEX(AL$3:AL$7,2022-YEAR($A1121))/1000000</f>
        <v>485.69378957679999</v>
      </c>
      <c r="M1121" s="3" cm="1">
        <f t="array" ref="M1121">E1121*INDEX(AM$3:AM$7,2022-YEAR($A1121))/1000000</f>
        <v>1667.2570506481923</v>
      </c>
      <c r="N1121" s="3"/>
      <c r="O1121" s="8">
        <v>44361</v>
      </c>
      <c r="P1121" s="7">
        <f t="shared" si="219"/>
        <v>2020298.7926857569</v>
      </c>
      <c r="Q1121" s="7">
        <f t="shared" si="215"/>
        <v>2006080.6344150964</v>
      </c>
      <c r="R1121" s="6">
        <f t="shared" si="216"/>
        <v>-6.2860987414903313E-4</v>
      </c>
      <c r="S1121" s="9">
        <f t="shared" si="220"/>
        <v>0</v>
      </c>
      <c r="T1121" s="7">
        <f t="shared" si="221"/>
        <v>502608.31123558292</v>
      </c>
      <c r="U1121" s="7">
        <f t="shared" si="222"/>
        <v>509980.18404945615</v>
      </c>
      <c r="V1121" s="7">
        <f t="shared" si="223"/>
        <v>490004.71655964048</v>
      </c>
      <c r="W1121" s="7">
        <f t="shared" si="224"/>
        <v>517705.58084107738</v>
      </c>
      <c r="X1121" s="7">
        <f t="shared" si="225"/>
        <v>498258.65986711881</v>
      </c>
      <c r="Y1121" s="7">
        <f t="shared" si="225"/>
        <v>504440.86029143707</v>
      </c>
      <c r="Z1121" s="7">
        <f t="shared" si="225"/>
        <v>481689.74976707104</v>
      </c>
      <c r="AA1121" s="7">
        <f t="shared" si="217"/>
        <v>521691.36448946939</v>
      </c>
      <c r="AB1121" s="7" cm="1">
        <f t="array" ref="AB1121">SUM(ABS(T1121:W1121-X1120:AA1120))</f>
        <v>0</v>
      </c>
      <c r="AC1121" s="6">
        <f t="shared" si="226"/>
        <v>0.24837419359884991</v>
      </c>
      <c r="AD1121" s="6">
        <f t="shared" si="226"/>
        <v>0.25145592437191067</v>
      </c>
      <c r="AE1121" s="6">
        <f t="shared" si="226"/>
        <v>0.24011484957458606</v>
      </c>
      <c r="AF1121" s="6">
        <f t="shared" si="226"/>
        <v>0.26005503245465333</v>
      </c>
    </row>
    <row r="1122" spans="1:32" x14ac:dyDescent="0.25">
      <c r="A1122" s="1">
        <v>44362</v>
      </c>
      <c r="B1122" s="3">
        <v>246.53999300000001</v>
      </c>
      <c r="C1122" s="5">
        <v>55.41</v>
      </c>
      <c r="D1122" s="3">
        <v>155.179993</v>
      </c>
      <c r="E1122" s="3">
        <v>2428.389893</v>
      </c>
      <c r="F1122" s="6">
        <f t="shared" si="218"/>
        <v>5.7109978204741285E-3</v>
      </c>
      <c r="G1122" s="6">
        <f t="shared" si="218"/>
        <v>-2.52023406877111E-3</v>
      </c>
      <c r="H1122" s="6">
        <f t="shared" si="218"/>
        <v>-1.5167950078215142E-2</v>
      </c>
      <c r="I1122" s="6">
        <f t="shared" si="218"/>
        <v>-8.3792461696728937E-3</v>
      </c>
      <c r="J1122" s="3" cm="1">
        <f t="array" ref="J1122">B1122*INDEX(AJ$3:AJ$7,2022-YEAR($A1122))/1000000</f>
        <v>140.19003621959001</v>
      </c>
      <c r="K1122" s="3" cm="1">
        <f t="array" ref="K1122">C1122*INDEX(AK$3:AK$7,2022-YEAR($A1122))/1000000</f>
        <v>237.98595</v>
      </c>
      <c r="L1122" s="3" cm="1">
        <f t="array" ref="L1122">D1122*INDEX(AL$3:AL$7,2022-YEAR($A1122))/1000000</f>
        <v>478.32681042320002</v>
      </c>
      <c r="M1122" s="3" cm="1">
        <f t="array" ref="M1122">E1122*INDEX(AM$3:AM$7,2022-YEAR($A1122))/1000000</f>
        <v>1653.286693392688</v>
      </c>
      <c r="N1122" s="3"/>
      <c r="O1122" s="8">
        <v>44362</v>
      </c>
      <c r="P1122" s="7">
        <f t="shared" si="219"/>
        <v>2006080.6344150964</v>
      </c>
      <c r="Q1122" s="7">
        <f t="shared" si="215"/>
        <v>1995977.2530485382</v>
      </c>
      <c r="R1122" s="6">
        <f t="shared" si="216"/>
        <v>-7.0376512237376732E-3</v>
      </c>
      <c r="S1122" s="9">
        <f t="shared" si="220"/>
        <v>0</v>
      </c>
      <c r="T1122" s="7">
        <f t="shared" si="221"/>
        <v>498258.65986711881</v>
      </c>
      <c r="U1122" s="7">
        <f t="shared" si="222"/>
        <v>504440.86029143707</v>
      </c>
      <c r="V1122" s="7">
        <f t="shared" si="223"/>
        <v>481689.74976707104</v>
      </c>
      <c r="W1122" s="7">
        <f t="shared" si="224"/>
        <v>521691.36448946939</v>
      </c>
      <c r="X1122" s="7">
        <f t="shared" si="225"/>
        <v>501104.21398765227</v>
      </c>
      <c r="Y1122" s="7">
        <f t="shared" si="225"/>
        <v>503169.55124965037</v>
      </c>
      <c r="Z1122" s="7">
        <f t="shared" si="225"/>
        <v>474383.50368941616</v>
      </c>
      <c r="AA1122" s="7">
        <f t="shared" si="217"/>
        <v>517319.98412181961</v>
      </c>
      <c r="AB1122" s="7" cm="1">
        <f t="array" ref="AB1122">SUM(ABS(T1122:W1122-X1121:AA1121))</f>
        <v>0</v>
      </c>
      <c r="AC1122" s="6">
        <f t="shared" si="226"/>
        <v>0.25105707653847015</v>
      </c>
      <c r="AD1122" s="6">
        <f t="shared" si="226"/>
        <v>0.25209182643797107</v>
      </c>
      <c r="AE1122" s="6">
        <f t="shared" si="226"/>
        <v>0.23766979456547949</v>
      </c>
      <c r="AF1122" s="6">
        <f t="shared" si="226"/>
        <v>0.25918130245807935</v>
      </c>
    </row>
    <row r="1123" spans="1:32" x14ac:dyDescent="0.25">
      <c r="A1123" s="1">
        <v>44363</v>
      </c>
      <c r="B1123" s="3">
        <v>242.270004</v>
      </c>
      <c r="C1123" s="5">
        <v>54.669998</v>
      </c>
      <c r="D1123" s="3">
        <v>156.270004</v>
      </c>
      <c r="E1123" s="3">
        <v>2415.4499510000001</v>
      </c>
      <c r="F1123" s="6">
        <f t="shared" si="218"/>
        <v>-1.7319660587481245E-2</v>
      </c>
      <c r="G1123" s="6">
        <f t="shared" si="218"/>
        <v>-1.3355026168561546E-2</v>
      </c>
      <c r="H1123" s="6">
        <f t="shared" si="218"/>
        <v>7.0241722462252021E-3</v>
      </c>
      <c r="I1123" s="6">
        <f t="shared" si="218"/>
        <v>-5.3286097250282438E-3</v>
      </c>
      <c r="J1123" s="3" cm="1">
        <f t="array" ref="J1123">B1123*INDEX(AJ$3:AJ$7,2022-YEAR($A1123))/1000000</f>
        <v>137.76199237451999</v>
      </c>
      <c r="K1123" s="3" cm="1">
        <f t="array" ref="K1123">C1123*INDEX(AK$3:AK$7,2022-YEAR($A1123))/1000000</f>
        <v>234.80764141</v>
      </c>
      <c r="L1123" s="3" cm="1">
        <f t="array" ref="L1123">D1123*INDEX(AL$3:AL$7,2022-YEAR($A1123))/1000000</f>
        <v>481.68666032959999</v>
      </c>
      <c r="M1123" s="3" cm="1">
        <f t="array" ref="M1123">E1123*INDEX(AM$3:AM$7,2022-YEAR($A1123))/1000000</f>
        <v>1644.4769738400162</v>
      </c>
      <c r="N1123" s="3"/>
      <c r="O1123" s="8">
        <v>44363</v>
      </c>
      <c r="P1123" s="7">
        <f t="shared" si="219"/>
        <v>1995977.2530485382</v>
      </c>
      <c r="Q1123" s="7">
        <f t="shared" si="215"/>
        <v>1981154.0107614924</v>
      </c>
      <c r="R1123" s="6">
        <f t="shared" si="216"/>
        <v>-5.0363784950767654E-3</v>
      </c>
      <c r="S1123" s="9">
        <f t="shared" si="220"/>
        <v>0</v>
      </c>
      <c r="T1123" s="7">
        <f t="shared" si="221"/>
        <v>501104.21398765227</v>
      </c>
      <c r="U1123" s="7">
        <f t="shared" si="222"/>
        <v>503169.55124965037</v>
      </c>
      <c r="V1123" s="7">
        <f t="shared" si="223"/>
        <v>474383.50368941616</v>
      </c>
      <c r="W1123" s="7">
        <f t="shared" si="224"/>
        <v>517319.98412181961</v>
      </c>
      <c r="X1123" s="7">
        <f t="shared" si="225"/>
        <v>492425.25908242952</v>
      </c>
      <c r="Y1123" s="7">
        <f t="shared" si="225"/>
        <v>496449.70872548793</v>
      </c>
      <c r="Z1123" s="7">
        <f t="shared" si="225"/>
        <v>477715.65513009834</v>
      </c>
      <c r="AA1123" s="7">
        <f t="shared" si="217"/>
        <v>514563.38782347663</v>
      </c>
      <c r="AB1123" s="7" cm="1">
        <f t="array" ref="AB1123">SUM(ABS(T1123:W1123-X1122:AA1122))</f>
        <v>0</v>
      </c>
      <c r="AC1123" s="6">
        <f t="shared" si="226"/>
        <v>0.24855475970450019</v>
      </c>
      <c r="AD1123" s="6">
        <f t="shared" si="226"/>
        <v>0.25058612608045977</v>
      </c>
      <c r="AE1123" s="6">
        <f t="shared" si="226"/>
        <v>0.24112999420296441</v>
      </c>
      <c r="AF1123" s="6">
        <f t="shared" si="226"/>
        <v>0.2597291200120756</v>
      </c>
    </row>
    <row r="1124" spans="1:32" x14ac:dyDescent="0.25">
      <c r="A1124" s="1">
        <v>44364</v>
      </c>
      <c r="B1124" s="3">
        <v>239.220001</v>
      </c>
      <c r="C1124" s="5">
        <v>54.950001</v>
      </c>
      <c r="D1124" s="3">
        <v>151.759995</v>
      </c>
      <c r="E1124" s="3">
        <v>2434.8701169999999</v>
      </c>
      <c r="F1124" s="6">
        <f t="shared" si="218"/>
        <v>-1.2589272091645287E-2</v>
      </c>
      <c r="G1124" s="6">
        <f t="shared" si="218"/>
        <v>5.1216939865261768E-3</v>
      </c>
      <c r="H1124" s="6">
        <f t="shared" si="218"/>
        <v>-2.8860362734744682E-2</v>
      </c>
      <c r="I1124" s="6">
        <f t="shared" si="218"/>
        <v>8.0399786350198177E-3</v>
      </c>
      <c r="J1124" s="3" cm="1">
        <f t="array" ref="J1124">B1124*INDEX(AJ$3:AJ$7,2022-YEAR($A1124))/1000000</f>
        <v>136.02766916863001</v>
      </c>
      <c r="K1124" s="3" cm="1">
        <f t="array" ref="K1124">C1124*INDEX(AK$3:AK$7,2022-YEAR($A1124))/1000000</f>
        <v>236.01025429499998</v>
      </c>
      <c r="L1124" s="3" cm="1">
        <f t="array" ref="L1124">D1124*INDEX(AL$3:AL$7,2022-YEAR($A1124))/1000000</f>
        <v>467.78500858799998</v>
      </c>
      <c r="M1124" s="3" cm="1">
        <f t="array" ref="M1124">E1124*INDEX(AM$3:AM$7,2022-YEAR($A1124))/1000000</f>
        <v>1657.6985335754719</v>
      </c>
      <c r="N1124" s="3"/>
      <c r="O1124" s="8">
        <v>44364</v>
      </c>
      <c r="P1124" s="7">
        <f t="shared" si="219"/>
        <v>1981154.0107614924</v>
      </c>
      <c r="Q1124" s="7">
        <f t="shared" si="215"/>
        <v>1967847.4302312401</v>
      </c>
      <c r="R1124" s="6">
        <f t="shared" si="216"/>
        <v>-7.4265587267619004E-3</v>
      </c>
      <c r="S1124" s="9">
        <f t="shared" si="220"/>
        <v>0</v>
      </c>
      <c r="T1124" s="7">
        <f t="shared" si="221"/>
        <v>492425.25908242952</v>
      </c>
      <c r="U1124" s="7">
        <f t="shared" si="222"/>
        <v>496449.70872548793</v>
      </c>
      <c r="V1124" s="7">
        <f t="shared" si="223"/>
        <v>477715.65513009834</v>
      </c>
      <c r="W1124" s="7">
        <f t="shared" si="224"/>
        <v>514563.38782347663</v>
      </c>
      <c r="X1124" s="7">
        <f t="shared" si="225"/>
        <v>486225.98351104191</v>
      </c>
      <c r="Y1124" s="7">
        <f t="shared" si="225"/>
        <v>498992.37221328</v>
      </c>
      <c r="Z1124" s="7">
        <f t="shared" si="225"/>
        <v>463928.60803897749</v>
      </c>
      <c r="AA1124" s="7">
        <f t="shared" si="217"/>
        <v>518700.46646794083</v>
      </c>
      <c r="AB1124" s="7" cm="1">
        <f t="array" ref="AB1124">SUM(ABS(T1124:W1124-X1123:AA1123))</f>
        <v>0</v>
      </c>
      <c r="AC1124" s="6">
        <f t="shared" si="226"/>
        <v>0.2470852038838732</v>
      </c>
      <c r="AD1124" s="6">
        <f t="shared" si="226"/>
        <v>0.25357269295752455</v>
      </c>
      <c r="AE1124" s="6">
        <f t="shared" si="226"/>
        <v>0.23575435824537558</v>
      </c>
      <c r="AF1124" s="6">
        <f t="shared" si="226"/>
        <v>0.26358774491322673</v>
      </c>
    </row>
    <row r="1125" spans="1:32" x14ac:dyDescent="0.25">
      <c r="A1125" s="1">
        <v>44365</v>
      </c>
      <c r="B1125" s="3">
        <v>237.35000600000001</v>
      </c>
      <c r="C1125" s="5">
        <v>53.77</v>
      </c>
      <c r="D1125" s="3">
        <v>147.91999799999999</v>
      </c>
      <c r="E1125" s="3">
        <v>2402.219971</v>
      </c>
      <c r="F1125" s="6">
        <f t="shared" si="218"/>
        <v>-7.8170512172182072E-3</v>
      </c>
      <c r="G1125" s="6">
        <f t="shared" si="218"/>
        <v>-2.1474085141508836E-2</v>
      </c>
      <c r="H1125" s="6">
        <f t="shared" si="218"/>
        <v>-2.5303091239558984E-2</v>
      </c>
      <c r="I1125" s="6">
        <f t="shared" si="218"/>
        <v>-1.340939944682884E-2</v>
      </c>
      <c r="J1125" s="3" cm="1">
        <f t="array" ref="J1125">B1125*INDEX(AJ$3:AJ$7,2022-YEAR($A1125))/1000000</f>
        <v>134.96433391177999</v>
      </c>
      <c r="K1125" s="3" cm="1">
        <f t="array" ref="K1125">C1125*INDEX(AK$3:AK$7,2022-YEAR($A1125))/1000000</f>
        <v>230.94215</v>
      </c>
      <c r="L1125" s="3" cm="1">
        <f t="array" ref="L1125">D1125*INDEX(AL$3:AL$7,2022-YEAR($A1125))/1000000</f>
        <v>455.94860183519995</v>
      </c>
      <c r="M1125" s="3" cm="1">
        <f t="array" ref="M1125">E1125*INDEX(AM$3:AM$7,2022-YEAR($A1125))/1000000</f>
        <v>1635.469791776336</v>
      </c>
      <c r="N1125" s="3"/>
      <c r="O1125" s="8">
        <v>44365</v>
      </c>
      <c r="P1125" s="7">
        <f t="shared" si="219"/>
        <v>1967847.4302312401</v>
      </c>
      <c r="Q1125" s="7">
        <f t="shared" si="215"/>
        <v>1934636.8824831436</v>
      </c>
      <c r="R1125" s="6">
        <f t="shared" si="216"/>
        <v>-6.7165805676751011E-3</v>
      </c>
      <c r="S1125" s="9">
        <f t="shared" si="220"/>
        <v>0</v>
      </c>
      <c r="T1125" s="7">
        <f t="shared" si="221"/>
        <v>486225.98351104191</v>
      </c>
      <c r="U1125" s="7">
        <f t="shared" si="222"/>
        <v>498992.37221328</v>
      </c>
      <c r="V1125" s="7">
        <f t="shared" si="223"/>
        <v>463928.60803897749</v>
      </c>
      <c r="W1125" s="7">
        <f t="shared" si="224"/>
        <v>518700.46646794083</v>
      </c>
      <c r="X1125" s="7">
        <f t="shared" si="225"/>
        <v>482425.1300947938</v>
      </c>
      <c r="Y1125" s="7">
        <f t="shared" si="225"/>
        <v>488276.9675274085</v>
      </c>
      <c r="Z1125" s="7">
        <f t="shared" si="225"/>
        <v>452189.78014112561</v>
      </c>
      <c r="AA1125" s="7">
        <f t="shared" si="217"/>
        <v>511745.00471981574</v>
      </c>
      <c r="AB1125" s="7" cm="1">
        <f t="array" ref="AB1125">SUM(ABS(T1125:W1125-X1124:AA1124))</f>
        <v>0</v>
      </c>
      <c r="AC1125" s="6">
        <f t="shared" si="226"/>
        <v>0.24936210741293832</v>
      </c>
      <c r="AD1125" s="6">
        <f t="shared" si="226"/>
        <v>0.25238688042620983</v>
      </c>
      <c r="AE1125" s="6">
        <f t="shared" si="226"/>
        <v>0.23373367076550888</v>
      </c>
      <c r="AF1125" s="6">
        <f t="shared" si="226"/>
        <v>0.264517341395343</v>
      </c>
    </row>
    <row r="1126" spans="1:32" x14ac:dyDescent="0.25">
      <c r="A1126" s="1">
        <v>44368</v>
      </c>
      <c r="B1126" s="3">
        <v>245.279999</v>
      </c>
      <c r="C1126" s="5">
        <v>54.360000999999997</v>
      </c>
      <c r="D1126" s="3">
        <v>150.429993</v>
      </c>
      <c r="E1126" s="3">
        <v>2436.25</v>
      </c>
      <c r="F1126" s="6">
        <f t="shared" si="218"/>
        <v>3.3410544763162964E-2</v>
      </c>
      <c r="G1126" s="6">
        <f t="shared" si="218"/>
        <v>1.0972679933048068E-2</v>
      </c>
      <c r="H1126" s="6">
        <f t="shared" si="218"/>
        <v>1.6968598120181255E-2</v>
      </c>
      <c r="I1126" s="6">
        <f t="shared" si="218"/>
        <v>1.4166075301519587E-2</v>
      </c>
      <c r="J1126" s="3" cm="1">
        <f t="array" ref="J1126">B1126*INDEX(AJ$3:AJ$7,2022-YEAR($A1126))/1000000</f>
        <v>139.47356583137</v>
      </c>
      <c r="K1126" s="3" cm="1">
        <f t="array" ref="K1126">C1126*INDEX(AK$3:AK$7,2022-YEAR($A1126))/1000000</f>
        <v>233.47620429499997</v>
      </c>
      <c r="L1126" s="3" cm="1">
        <f t="array" ref="L1126">D1126*INDEX(AL$3:AL$7,2022-YEAR($A1126))/1000000</f>
        <v>463.68541042320004</v>
      </c>
      <c r="M1126" s="3" cm="1">
        <f t="array" ref="M1126">E1126*INDEX(AM$3:AM$7,2022-YEAR($A1126))/1000000</f>
        <v>1658.63798</v>
      </c>
      <c r="N1126" s="3"/>
      <c r="O1126" s="8">
        <v>44368</v>
      </c>
      <c r="P1126" s="7">
        <f t="shared" si="219"/>
        <v>1934636.8824831436</v>
      </c>
      <c r="Q1126" s="7">
        <f t="shared" si="215"/>
        <v>1971035.120695713</v>
      </c>
      <c r="R1126" s="6">
        <f t="shared" si="216"/>
        <v>-1.6876586689545281E-2</v>
      </c>
      <c r="S1126" s="9">
        <f t="shared" si="220"/>
        <v>0</v>
      </c>
      <c r="T1126" s="7">
        <f t="shared" si="221"/>
        <v>482425.1300947938</v>
      </c>
      <c r="U1126" s="7">
        <f t="shared" si="222"/>
        <v>488276.9675274085</v>
      </c>
      <c r="V1126" s="7">
        <f t="shared" si="223"/>
        <v>452189.78014112561</v>
      </c>
      <c r="W1126" s="7">
        <f t="shared" si="224"/>
        <v>511745.00471981574</v>
      </c>
      <c r="X1126" s="7">
        <f t="shared" si="225"/>
        <v>498543.21649870061</v>
      </c>
      <c r="Y1126" s="7">
        <f t="shared" si="225"/>
        <v>493634.67441076605</v>
      </c>
      <c r="Z1126" s="7">
        <f t="shared" si="225"/>
        <v>459862.8067943934</v>
      </c>
      <c r="AA1126" s="7">
        <f t="shared" si="217"/>
        <v>518994.42299185309</v>
      </c>
      <c r="AB1126" s="7" cm="1">
        <f t="array" ref="AB1126">SUM(ABS(T1126:W1126-X1125:AA1125))</f>
        <v>0</v>
      </c>
      <c r="AC1126" s="6">
        <f t="shared" si="226"/>
        <v>0.25293472006867673</v>
      </c>
      <c r="AD1126" s="6">
        <f t="shared" si="226"/>
        <v>0.25044438286646492</v>
      </c>
      <c r="AE1126" s="6">
        <f t="shared" si="226"/>
        <v>0.23331030582147944</v>
      </c>
      <c r="AF1126" s="6">
        <f t="shared" si="226"/>
        <v>0.26331059124337902</v>
      </c>
    </row>
    <row r="1127" spans="1:32" x14ac:dyDescent="0.25">
      <c r="A1127" s="1">
        <v>44369</v>
      </c>
      <c r="B1127" s="3">
        <v>243.779999</v>
      </c>
      <c r="C1127" s="5">
        <v>54.560001</v>
      </c>
      <c r="D1127" s="3">
        <v>150.21000699999999</v>
      </c>
      <c r="E1127" s="3">
        <v>2446.610107</v>
      </c>
      <c r="F1127" s="6">
        <f t="shared" si="218"/>
        <v>-6.115459907515719E-3</v>
      </c>
      <c r="G1127" s="6">
        <f t="shared" si="218"/>
        <v>3.6791757969247829E-3</v>
      </c>
      <c r="H1127" s="6">
        <f t="shared" si="218"/>
        <v>-1.4623812420173632E-3</v>
      </c>
      <c r="I1127" s="6">
        <f t="shared" si="218"/>
        <v>4.2524810672139868E-3</v>
      </c>
      <c r="J1127" s="3" cm="1">
        <f t="array" ref="J1127">B1127*INDEX(AJ$3:AJ$7,2022-YEAR($A1127))/1000000</f>
        <v>138.62062083136999</v>
      </c>
      <c r="K1127" s="3" cm="1">
        <f t="array" ref="K1127">C1127*INDEX(AK$3:AK$7,2022-YEAR($A1127))/1000000</f>
        <v>234.33520429499998</v>
      </c>
      <c r="L1127" s="3" cm="1">
        <f t="array" ref="L1127">D1127*INDEX(AL$3:AL$7,2022-YEAR($A1127))/1000000</f>
        <v>463.00732557679999</v>
      </c>
      <c r="M1127" s="3" cm="1">
        <f t="array" ref="M1127">E1127*INDEX(AM$3:AM$7,2022-YEAR($A1127))/1000000</f>
        <v>1665.6913066073121</v>
      </c>
      <c r="N1127" s="3"/>
      <c r="O1127" s="8">
        <v>44369</v>
      </c>
      <c r="P1127" s="7">
        <f t="shared" si="219"/>
        <v>1971035.120695713</v>
      </c>
      <c r="Q1127" s="7">
        <f t="shared" si="215"/>
        <v>1971336.9876048712</v>
      </c>
      <c r="R1127" s="6">
        <f t="shared" si="216"/>
        <v>1.8813989613312598E-2</v>
      </c>
      <c r="S1127" s="9">
        <f t="shared" si="220"/>
        <v>0</v>
      </c>
      <c r="T1127" s="7">
        <f t="shared" si="221"/>
        <v>498543.21649870061</v>
      </c>
      <c r="U1127" s="7">
        <f t="shared" si="222"/>
        <v>493634.67441076605</v>
      </c>
      <c r="V1127" s="7">
        <f t="shared" si="223"/>
        <v>459862.8067943934</v>
      </c>
      <c r="W1127" s="7">
        <f t="shared" si="224"/>
        <v>518994.42299185309</v>
      </c>
      <c r="X1127" s="7">
        <f t="shared" si="225"/>
        <v>495494.39544603886</v>
      </c>
      <c r="Y1127" s="7">
        <f t="shared" si="225"/>
        <v>495450.84315738094</v>
      </c>
      <c r="Z1127" s="7">
        <f t="shared" si="225"/>
        <v>459190.31205183582</v>
      </c>
      <c r="AA1127" s="7">
        <f t="shared" si="217"/>
        <v>521201.4369496156</v>
      </c>
      <c r="AB1127" s="7" cm="1">
        <f t="array" ref="AB1127">SUM(ABS(T1127:W1127-X1126:AA1126))</f>
        <v>0</v>
      </c>
      <c r="AC1127" s="6">
        <f t="shared" si="226"/>
        <v>0.25134941339889993</v>
      </c>
      <c r="AD1127" s="6">
        <f t="shared" si="226"/>
        <v>0.25132732063194446</v>
      </c>
      <c r="AE1127" s="6">
        <f t="shared" si="226"/>
        <v>0.23293344310946118</v>
      </c>
      <c r="AF1127" s="6">
        <f t="shared" si="226"/>
        <v>0.26438982285969448</v>
      </c>
    </row>
    <row r="1128" spans="1:32" x14ac:dyDescent="0.25">
      <c r="A1128" s="1">
        <v>44370</v>
      </c>
      <c r="B1128" s="3">
        <v>243.570007</v>
      </c>
      <c r="C1128" s="5">
        <v>54.119999</v>
      </c>
      <c r="D1128" s="3">
        <v>151.11999499999999</v>
      </c>
      <c r="E1128" s="3">
        <v>2442.540039</v>
      </c>
      <c r="F1128" s="6">
        <f t="shared" si="218"/>
        <v>-8.6139962614406596E-4</v>
      </c>
      <c r="G1128" s="6">
        <f t="shared" si="218"/>
        <v>-8.0645526381130095E-3</v>
      </c>
      <c r="H1128" s="6">
        <f t="shared" si="218"/>
        <v>6.0581050369035161E-3</v>
      </c>
      <c r="I1128" s="6">
        <f t="shared" si="218"/>
        <v>-1.6635539877625227E-3</v>
      </c>
      <c r="J1128" s="3" cm="1">
        <f t="array" ref="J1128">B1128*INDEX(AJ$3:AJ$7,2022-YEAR($A1128))/1000000</f>
        <v>138.50121308041</v>
      </c>
      <c r="K1128" s="3" cm="1">
        <f t="array" ref="K1128">C1128*INDEX(AK$3:AK$7,2022-YEAR($A1128))/1000000</f>
        <v>232.44539570500001</v>
      </c>
      <c r="L1128" s="3" cm="1">
        <f t="array" ref="L1128">D1128*INDEX(AL$3:AL$7,2022-YEAR($A1128))/1000000</f>
        <v>465.81227258799993</v>
      </c>
      <c r="M1128" s="3" cm="1">
        <f t="array" ref="M1128">E1128*INDEX(AM$3:AM$7,2022-YEAR($A1128))/1000000</f>
        <v>1662.920339191824</v>
      </c>
      <c r="N1128" s="3"/>
      <c r="O1128" s="8">
        <v>44370</v>
      </c>
      <c r="P1128" s="7">
        <f t="shared" si="219"/>
        <v>1971336.9876048712</v>
      </c>
      <c r="Q1128" s="7">
        <f t="shared" si="215"/>
        <v>1968829.3559271109</v>
      </c>
      <c r="R1128" s="6">
        <f t="shared" si="216"/>
        <v>1.5315146137617752E-4</v>
      </c>
      <c r="S1128" s="9">
        <f t="shared" si="220"/>
        <v>0</v>
      </c>
      <c r="T1128" s="7">
        <f t="shared" si="221"/>
        <v>495494.39544603886</v>
      </c>
      <c r="U1128" s="7">
        <f t="shared" si="222"/>
        <v>495450.84315738094</v>
      </c>
      <c r="V1128" s="7">
        <f t="shared" si="223"/>
        <v>459190.31205183582</v>
      </c>
      <c r="W1128" s="7">
        <f t="shared" si="224"/>
        <v>521201.4369496156</v>
      </c>
      <c r="X1128" s="7">
        <f t="shared" si="225"/>
        <v>495067.57675904519</v>
      </c>
      <c r="Y1128" s="7">
        <f t="shared" si="225"/>
        <v>491455.25375314074</v>
      </c>
      <c r="Z1128" s="7">
        <f t="shared" si="225"/>
        <v>461972.13519417431</v>
      </c>
      <c r="AA1128" s="7">
        <f t="shared" si="217"/>
        <v>520334.39022075053</v>
      </c>
      <c r="AB1128" s="7" cm="1">
        <f t="array" ref="AB1128">SUM(ABS(T1128:W1128-X1127:AA1127))</f>
        <v>0</v>
      </c>
      <c r="AC1128" s="6">
        <f t="shared" si="226"/>
        <v>0.25145276063090832</v>
      </c>
      <c r="AD1128" s="6">
        <f t="shared" si="226"/>
        <v>0.2496180038527093</v>
      </c>
      <c r="AE1128" s="6">
        <f t="shared" si="226"/>
        <v>0.23464305517561432</v>
      </c>
      <c r="AF1128" s="6">
        <f t="shared" si="226"/>
        <v>0.26428618034076801</v>
      </c>
    </row>
    <row r="1129" spans="1:32" x14ac:dyDescent="0.25">
      <c r="A1129" s="1">
        <v>44371</v>
      </c>
      <c r="B1129" s="3">
        <v>250.570007</v>
      </c>
      <c r="C1129" s="5">
        <v>54.389999000000003</v>
      </c>
      <c r="D1129" s="3">
        <v>152.509995</v>
      </c>
      <c r="E1129" s="3">
        <v>2450</v>
      </c>
      <c r="F1129" s="6">
        <f t="shared" si="218"/>
        <v>2.8739170664801916E-2</v>
      </c>
      <c r="G1129" s="6">
        <f t="shared" si="218"/>
        <v>4.9889136176812787E-3</v>
      </c>
      <c r="H1129" s="6">
        <f t="shared" si="218"/>
        <v>9.1979886579536263E-3</v>
      </c>
      <c r="I1129" s="6">
        <f t="shared" si="218"/>
        <v>3.0541816637135177E-3</v>
      </c>
      <c r="J1129" s="3" cm="1">
        <f t="array" ref="J1129">B1129*INDEX(AJ$3:AJ$7,2022-YEAR($A1129))/1000000</f>
        <v>142.48162308041</v>
      </c>
      <c r="K1129" s="3" cm="1">
        <f t="array" ref="K1129">C1129*INDEX(AK$3:AK$7,2022-YEAR($A1129))/1000000</f>
        <v>233.60504570500001</v>
      </c>
      <c r="L1129" s="3" cm="1">
        <f t="array" ref="L1129">D1129*INDEX(AL$3:AL$7,2022-YEAR($A1129))/1000000</f>
        <v>470.09680858799999</v>
      </c>
      <c r="M1129" s="3" cm="1">
        <f t="array" ref="M1129">E1129*INDEX(AM$3:AM$7,2022-YEAR($A1129))/1000000</f>
        <v>1667.9992</v>
      </c>
      <c r="N1129" s="3"/>
      <c r="O1129" s="8">
        <v>44371</v>
      </c>
      <c r="P1129" s="7">
        <f t="shared" si="219"/>
        <v>1968829.3559271109</v>
      </c>
      <c r="Q1129" s="7">
        <f t="shared" si="215"/>
        <v>1991347.4255275473</v>
      </c>
      <c r="R1129" s="6">
        <f t="shared" si="216"/>
        <v>-1.2720461765428626E-3</v>
      </c>
      <c r="S1129" s="9">
        <f t="shared" si="220"/>
        <v>0</v>
      </c>
      <c r="T1129" s="7">
        <f t="shared" si="221"/>
        <v>495067.57675904519</v>
      </c>
      <c r="U1129" s="7">
        <f t="shared" si="222"/>
        <v>491455.25375314074</v>
      </c>
      <c r="V1129" s="7">
        <f t="shared" si="223"/>
        <v>461972.13519417431</v>
      </c>
      <c r="W1129" s="7">
        <f t="shared" si="224"/>
        <v>520334.39022075053</v>
      </c>
      <c r="X1129" s="7">
        <f t="shared" si="225"/>
        <v>509295.4083381333</v>
      </c>
      <c r="Y1129" s="7">
        <f t="shared" si="225"/>
        <v>493907.08156107087</v>
      </c>
      <c r="Z1129" s="7">
        <f t="shared" si="225"/>
        <v>466221.34965398099</v>
      </c>
      <c r="AA1129" s="7">
        <f t="shared" si="217"/>
        <v>521923.58597436227</v>
      </c>
      <c r="AB1129" s="7" cm="1">
        <f t="array" ref="AB1129">SUM(ABS(T1129:W1129-X1128:AA1128))</f>
        <v>0</v>
      </c>
      <c r="AC1129" s="6">
        <f t="shared" si="226"/>
        <v>0.25575417017108948</v>
      </c>
      <c r="AD1129" s="6">
        <f t="shared" si="226"/>
        <v>0.24802657498614292</v>
      </c>
      <c r="AE1129" s="6">
        <f t="shared" si="226"/>
        <v>0.23412356059890943</v>
      </c>
      <c r="AF1129" s="6">
        <f t="shared" si="226"/>
        <v>0.26209569424385826</v>
      </c>
    </row>
    <row r="1130" spans="1:32" x14ac:dyDescent="0.25">
      <c r="A1130" s="1">
        <v>44372</v>
      </c>
      <c r="B1130" s="3">
        <v>248.38000500000001</v>
      </c>
      <c r="C1130" s="5">
        <v>54.32</v>
      </c>
      <c r="D1130" s="3">
        <v>154.050003</v>
      </c>
      <c r="E1130" s="3">
        <v>2450.169922</v>
      </c>
      <c r="F1130" s="6">
        <f t="shared" si="218"/>
        <v>-8.7400803720294462E-3</v>
      </c>
      <c r="G1130" s="6">
        <f t="shared" si="218"/>
        <v>-1.2869829249307907E-3</v>
      </c>
      <c r="H1130" s="6">
        <f t="shared" si="218"/>
        <v>1.0097751298201896E-2</v>
      </c>
      <c r="I1130" s="6">
        <f t="shared" si="218"/>
        <v>6.9355918367319802E-5</v>
      </c>
      <c r="J1130" s="3" cm="1">
        <f t="array" ref="J1130">B1130*INDEX(AJ$3:AJ$7,2022-YEAR($A1130))/1000000</f>
        <v>141.23632224315</v>
      </c>
      <c r="K1130" s="3" cm="1">
        <f t="array" ref="K1130">C1130*INDEX(AK$3:AK$7,2022-YEAR($A1130))/1000000</f>
        <v>233.30439999999999</v>
      </c>
      <c r="L1130" s="3" cm="1">
        <f t="array" ref="L1130">D1130*INDEX(AL$3:AL$7,2022-YEAR($A1130))/1000000</f>
        <v>474.84372924720003</v>
      </c>
      <c r="M1130" s="3" cm="1">
        <f t="array" ref="M1130">E1130*INDEX(AM$3:AM$7,2022-YEAR($A1130))/1000000</f>
        <v>1668.114885616352</v>
      </c>
      <c r="N1130" s="3"/>
      <c r="O1130" s="8">
        <v>44372</v>
      </c>
      <c r="P1130" s="7">
        <f t="shared" si="219"/>
        <v>1991347.4255275473</v>
      </c>
      <c r="Q1130" s="7">
        <f t="shared" si="215"/>
        <v>1991004.4784734359</v>
      </c>
      <c r="R1130" s="6">
        <f t="shared" si="216"/>
        <v>1.1437288626688913E-2</v>
      </c>
      <c r="S1130" s="9">
        <f t="shared" si="220"/>
        <v>0</v>
      </c>
      <c r="T1130" s="7">
        <f t="shared" si="221"/>
        <v>509295.4083381333</v>
      </c>
      <c r="U1130" s="7">
        <f t="shared" si="222"/>
        <v>493907.08156107087</v>
      </c>
      <c r="V1130" s="7">
        <f t="shared" si="223"/>
        <v>466221.34965398099</v>
      </c>
      <c r="W1130" s="7">
        <f t="shared" si="224"/>
        <v>521923.58597436227</v>
      </c>
      <c r="X1130" s="7">
        <f t="shared" si="225"/>
        <v>504844.12553615239</v>
      </c>
      <c r="Y1130" s="7">
        <f t="shared" si="225"/>
        <v>493271.4315805994</v>
      </c>
      <c r="Z1130" s="7">
        <f t="shared" si="225"/>
        <v>470929.13689269882</v>
      </c>
      <c r="AA1130" s="7">
        <f t="shared" si="217"/>
        <v>521959.78446398512</v>
      </c>
      <c r="AB1130" s="7" cm="1">
        <f t="array" ref="AB1130">SUM(ABS(T1130:W1130-X1129:AA1129))</f>
        <v>0</v>
      </c>
      <c r="AC1130" s="6">
        <f t="shared" si="226"/>
        <v>0.25356252635013249</v>
      </c>
      <c r="AD1130" s="6">
        <f t="shared" si="226"/>
        <v>0.24775003618214145</v>
      </c>
      <c r="AE1130" s="6">
        <f t="shared" si="226"/>
        <v>0.23652841667828625</v>
      </c>
      <c r="AF1130" s="6">
        <f t="shared" si="226"/>
        <v>0.26215902078943976</v>
      </c>
    </row>
    <row r="1131" spans="1:32" x14ac:dyDescent="0.25">
      <c r="A1131" s="1">
        <v>44375</v>
      </c>
      <c r="B1131" s="3">
        <v>239.96000699999999</v>
      </c>
      <c r="C1131" s="5">
        <v>54.259998000000003</v>
      </c>
      <c r="D1131" s="3">
        <v>154.33000200000001</v>
      </c>
      <c r="E1131" s="3">
        <v>2450.719971</v>
      </c>
      <c r="F1131" s="6">
        <f t="shared" si="218"/>
        <v>-3.3899661126103986E-2</v>
      </c>
      <c r="G1131" s="6">
        <f t="shared" si="218"/>
        <v>-1.1046023564064145E-3</v>
      </c>
      <c r="H1131" s="6">
        <f t="shared" si="218"/>
        <v>1.8175851642145968E-3</v>
      </c>
      <c r="I1131" s="6">
        <f t="shared" si="218"/>
        <v>2.2449422591508394E-4</v>
      </c>
      <c r="J1131" s="3" cm="1">
        <f t="array" ref="J1131">B1131*INDEX(AJ$3:AJ$7,2022-YEAR($A1131))/1000000</f>
        <v>136.44845878040999</v>
      </c>
      <c r="K1131" s="3" cm="1">
        <f t="array" ref="K1131">C1131*INDEX(AK$3:AK$7,2022-YEAR($A1131))/1000000</f>
        <v>233.04669141000002</v>
      </c>
      <c r="L1131" s="3" cm="1">
        <f t="array" ref="L1131">D1131*INDEX(AL$3:AL$7,2022-YEAR($A1131))/1000000</f>
        <v>475.70679816480003</v>
      </c>
      <c r="M1131" s="3" cm="1">
        <f t="array" ref="M1131">E1131*INDEX(AM$3:AM$7,2022-YEAR($A1131))/1000000</f>
        <v>1668.4893677763359</v>
      </c>
      <c r="N1131" s="3"/>
      <c r="O1131" s="8">
        <v>44375</v>
      </c>
      <c r="P1131" s="7">
        <f t="shared" si="219"/>
        <v>1991004.4784734359</v>
      </c>
      <c r="Q1131" s="7">
        <f t="shared" si="215"/>
        <v>1974318.6956809687</v>
      </c>
      <c r="R1131" s="6">
        <f t="shared" si="216"/>
        <v>-1.7221859416149954E-4</v>
      </c>
      <c r="S1131" s="9">
        <f t="shared" si="220"/>
        <v>0</v>
      </c>
      <c r="T1131" s="7">
        <f t="shared" si="221"/>
        <v>504844.12553615239</v>
      </c>
      <c r="U1131" s="7">
        <f t="shared" si="222"/>
        <v>493271.4315805994</v>
      </c>
      <c r="V1131" s="7">
        <f t="shared" si="223"/>
        <v>470929.13689269882</v>
      </c>
      <c r="W1131" s="7">
        <f t="shared" si="224"/>
        <v>521959.78446398512</v>
      </c>
      <c r="X1131" s="7">
        <f t="shared" si="225"/>
        <v>487730.08075897256</v>
      </c>
      <c r="Y1131" s="7">
        <f t="shared" si="225"/>
        <v>492726.56279492751</v>
      </c>
      <c r="Z1131" s="7">
        <f t="shared" si="225"/>
        <v>471785.09070531133</v>
      </c>
      <c r="AA1131" s="7">
        <f t="shared" si="217"/>
        <v>522076.96142175724</v>
      </c>
      <c r="AB1131" s="7" cm="1">
        <f t="array" ref="AB1131">SUM(ABS(T1131:W1131-X1130:AA1130))</f>
        <v>0</v>
      </c>
      <c r="AC1131" s="6">
        <f t="shared" si="226"/>
        <v>0.24703715860359007</v>
      </c>
      <c r="AD1131" s="6">
        <f t="shared" si="226"/>
        <v>0.24956789593940384</v>
      </c>
      <c r="AE1131" s="6">
        <f t="shared" si="226"/>
        <v>0.23896095991867533</v>
      </c>
      <c r="AF1131" s="6">
        <f t="shared" si="226"/>
        <v>0.2644339855383307</v>
      </c>
    </row>
    <row r="1132" spans="1:32" x14ac:dyDescent="0.25">
      <c r="A1132" s="1">
        <v>44376</v>
      </c>
      <c r="B1132" s="3">
        <v>235.759995</v>
      </c>
      <c r="C1132" s="5">
        <v>53.860000999999997</v>
      </c>
      <c r="D1132" s="3">
        <v>154.13999899999999</v>
      </c>
      <c r="E1132" s="3">
        <v>2445.4499510000001</v>
      </c>
      <c r="F1132" s="6">
        <f t="shared" si="218"/>
        <v>-1.7502966650605134E-2</v>
      </c>
      <c r="G1132" s="6">
        <f t="shared" si="218"/>
        <v>-7.3718579938024664E-3</v>
      </c>
      <c r="H1132" s="6">
        <f t="shared" si="218"/>
        <v>-1.2311475250289527E-3</v>
      </c>
      <c r="I1132" s="6">
        <f t="shared" si="218"/>
        <v>-2.1503966435828525E-3</v>
      </c>
      <c r="J1132" s="3" cm="1">
        <f t="array" ref="J1132">B1132*INDEX(AJ$3:AJ$7,2022-YEAR($A1132))/1000000</f>
        <v>134.06020595685001</v>
      </c>
      <c r="K1132" s="3" cm="1">
        <f t="array" ref="K1132">C1132*INDEX(AK$3:AK$7,2022-YEAR($A1132))/1000000</f>
        <v>231.32870429499999</v>
      </c>
      <c r="L1132" s="3" cm="1">
        <f t="array" ref="L1132">D1132*INDEX(AL$3:AL$7,2022-YEAR($A1132))/1000000</f>
        <v>475.12113291759999</v>
      </c>
      <c r="M1132" s="3" cm="1">
        <f t="array" ref="M1132">E1132*INDEX(AM$3:AM$7,2022-YEAR($A1132))/1000000</f>
        <v>1664.9014538400161</v>
      </c>
      <c r="N1132" s="3"/>
      <c r="O1132" s="8">
        <v>44376</v>
      </c>
      <c r="P1132" s="7">
        <f t="shared" si="219"/>
        <v>1974318.6956809687</v>
      </c>
      <c r="Q1132" s="7">
        <f t="shared" si="215"/>
        <v>1960446.1524999479</v>
      </c>
      <c r="R1132" s="6">
        <f t="shared" si="216"/>
        <v>-8.3805852638064726E-3</v>
      </c>
      <c r="S1132" s="9">
        <f t="shared" si="220"/>
        <v>0</v>
      </c>
      <c r="T1132" s="7">
        <f t="shared" si="221"/>
        <v>487730.08075897256</v>
      </c>
      <c r="U1132" s="7">
        <f t="shared" si="222"/>
        <v>492726.56279492751</v>
      </c>
      <c r="V1132" s="7">
        <f t="shared" si="223"/>
        <v>471785.09070531133</v>
      </c>
      <c r="W1132" s="7">
        <f t="shared" si="224"/>
        <v>522076.96142175724</v>
      </c>
      <c r="X1132" s="7">
        <f t="shared" si="225"/>
        <v>479193.3574209513</v>
      </c>
      <c r="Y1132" s="7">
        <f t="shared" si="225"/>
        <v>489094.25254422886</v>
      </c>
      <c r="Z1132" s="7">
        <f t="shared" si="225"/>
        <v>471204.25365854392</v>
      </c>
      <c r="AA1132" s="7">
        <f t="shared" si="217"/>
        <v>520954.2888762239</v>
      </c>
      <c r="AB1132" s="7" cm="1">
        <f t="array" ref="AB1132">SUM(ABS(T1132:W1132-X1131:AA1131))</f>
        <v>0</v>
      </c>
      <c r="AC1132" s="6">
        <f t="shared" si="226"/>
        <v>0.24443076735868879</v>
      </c>
      <c r="AD1132" s="6">
        <f t="shared" si="226"/>
        <v>0.24948109486227873</v>
      </c>
      <c r="AE1132" s="6">
        <f t="shared" si="226"/>
        <v>0.24035562163116156</v>
      </c>
      <c r="AF1132" s="6">
        <f t="shared" si="226"/>
        <v>0.26573251614787097</v>
      </c>
    </row>
    <row r="1133" spans="1:32" x14ac:dyDescent="0.25">
      <c r="A1133" s="1">
        <v>44377</v>
      </c>
      <c r="B1133" s="3">
        <v>239.55999800000001</v>
      </c>
      <c r="C1133" s="5">
        <v>54.110000999999997</v>
      </c>
      <c r="D1133" s="3">
        <v>155.53999300000001</v>
      </c>
      <c r="E1133" s="3">
        <v>2441.790039</v>
      </c>
      <c r="F1133" s="6">
        <f t="shared" si="218"/>
        <v>1.6118099255982843E-2</v>
      </c>
      <c r="G1133" s="6">
        <f t="shared" si="218"/>
        <v>4.641663486044223E-3</v>
      </c>
      <c r="H1133" s="6">
        <f t="shared" si="218"/>
        <v>9.0826132676957716E-3</v>
      </c>
      <c r="I1133" s="6">
        <f t="shared" si="218"/>
        <v>-1.496621101774509E-3</v>
      </c>
      <c r="J1133" s="3" cm="1">
        <f t="array" ref="J1133">B1133*INDEX(AJ$3:AJ$7,2022-YEAR($A1133))/1000000</f>
        <v>136.22100166273998</v>
      </c>
      <c r="K1133" s="3" cm="1">
        <f t="array" ref="K1133">C1133*INDEX(AK$3:AK$7,2022-YEAR($A1133))/1000000</f>
        <v>232.40245429499998</v>
      </c>
      <c r="L1133" s="3" cm="1">
        <f t="array" ref="L1133">D1133*INDEX(AL$3:AL$7,2022-YEAR($A1133))/1000000</f>
        <v>479.43647442320002</v>
      </c>
      <c r="M1133" s="3" cm="1">
        <f t="array" ref="M1133">E1133*INDEX(AM$3:AM$7,2022-YEAR($A1133))/1000000</f>
        <v>1662.409727191824</v>
      </c>
      <c r="N1133" s="3"/>
      <c r="O1133" s="8">
        <v>44377</v>
      </c>
      <c r="P1133" s="7">
        <f t="shared" si="219"/>
        <v>1960446.1524999479</v>
      </c>
      <c r="Q1133" s="7">
        <f t="shared" si="215"/>
        <v>1973940.144355217</v>
      </c>
      <c r="R1133" s="6">
        <f t="shared" si="216"/>
        <v>-7.0264963865096508E-3</v>
      </c>
      <c r="S1133" s="9">
        <f t="shared" si="220"/>
        <v>0</v>
      </c>
      <c r="T1133" s="7">
        <f t="shared" si="221"/>
        <v>479193.3574209513</v>
      </c>
      <c r="U1133" s="7">
        <f t="shared" si="222"/>
        <v>489094.25254422886</v>
      </c>
      <c r="V1133" s="7">
        <f t="shared" si="223"/>
        <v>471204.25365854392</v>
      </c>
      <c r="W1133" s="7">
        <f t="shared" si="224"/>
        <v>520954.2888762239</v>
      </c>
      <c r="X1133" s="7">
        <f t="shared" si="225"/>
        <v>486917.04351866979</v>
      </c>
      <c r="Y1133" s="7">
        <f t="shared" si="225"/>
        <v>491364.46347749745</v>
      </c>
      <c r="Z1133" s="7">
        <f t="shared" si="225"/>
        <v>475484.01966461772</v>
      </c>
      <c r="AA1133" s="7">
        <f t="shared" si="217"/>
        <v>520174.6176944318</v>
      </c>
      <c r="AB1133" s="7" cm="1">
        <f t="array" ref="AB1133">SUM(ABS(T1133:W1133-X1132:AA1132))</f>
        <v>0</v>
      </c>
      <c r="AC1133" s="6">
        <f t="shared" si="226"/>
        <v>0.24667264856590682</v>
      </c>
      <c r="AD1133" s="6">
        <f t="shared" si="226"/>
        <v>0.24892571584940359</v>
      </c>
      <c r="AE1133" s="6">
        <f t="shared" si="226"/>
        <v>0.24088066754421952</v>
      </c>
      <c r="AF1133" s="6">
        <f t="shared" si="226"/>
        <v>0.26352096804046998</v>
      </c>
    </row>
    <row r="1134" spans="1:32" x14ac:dyDescent="0.25">
      <c r="A1134" s="1">
        <v>44378</v>
      </c>
      <c r="B1134" s="3">
        <v>239.729996</v>
      </c>
      <c r="C1134" s="5">
        <v>53.959999000000003</v>
      </c>
      <c r="D1134" s="3">
        <v>157.08000200000001</v>
      </c>
      <c r="E1134" s="3">
        <v>2448.889893</v>
      </c>
      <c r="F1134" s="6">
        <f t="shared" si="218"/>
        <v>7.0962598688950607E-4</v>
      </c>
      <c r="G1134" s="6">
        <f t="shared" si="218"/>
        <v>-2.7721677550882617E-3</v>
      </c>
      <c r="H1134" s="6">
        <f t="shared" si="218"/>
        <v>9.9010484075308103E-3</v>
      </c>
      <c r="I1134" s="6">
        <f t="shared" si="218"/>
        <v>2.9076431169765549E-3</v>
      </c>
      <c r="J1134" s="3" cm="1">
        <f t="array" ref="J1134">B1134*INDEX(AJ$3:AJ$7,2022-YEAR($A1134))/1000000</f>
        <v>136.31766762548</v>
      </c>
      <c r="K1134" s="3" cm="1">
        <f t="array" ref="K1134">C1134*INDEX(AK$3:AK$7,2022-YEAR($A1134))/1000000</f>
        <v>231.75819570500002</v>
      </c>
      <c r="L1134" s="3" cm="1">
        <f t="array" ref="L1134">D1134*INDEX(AL$3:AL$7,2022-YEAR($A1134))/1000000</f>
        <v>484.18339816480005</v>
      </c>
      <c r="M1134" s="3" cm="1">
        <f t="array" ref="M1134">E1134*INDEX(AM$3:AM$7,2022-YEAR($A1134))/1000000</f>
        <v>1667.2434213926881</v>
      </c>
      <c r="N1134" s="3"/>
      <c r="O1134" s="8">
        <v>44378</v>
      </c>
      <c r="P1134" s="7">
        <f t="shared" si="219"/>
        <v>1973940.144355217</v>
      </c>
      <c r="Q1134" s="7">
        <f t="shared" si="215"/>
        <v>1979243.2084555249</v>
      </c>
      <c r="R1134" s="6">
        <f t="shared" si="216"/>
        <v>6.8831229248820236E-3</v>
      </c>
      <c r="S1134" s="9">
        <f t="shared" si="220"/>
        <v>1</v>
      </c>
      <c r="T1134" s="7">
        <f t="shared" si="221"/>
        <v>493485.03608880425</v>
      </c>
      <c r="U1134" s="7">
        <f t="shared" si="222"/>
        <v>493485.03608880425</v>
      </c>
      <c r="V1134" s="7">
        <f t="shared" si="223"/>
        <v>493485.03608880425</v>
      </c>
      <c r="W1134" s="7">
        <f t="shared" si="224"/>
        <v>493485.03608880425</v>
      </c>
      <c r="X1134" s="7">
        <f t="shared" si="225"/>
        <v>493835.22589455399</v>
      </c>
      <c r="Y1134" s="7">
        <f t="shared" si="225"/>
        <v>492117.01278414036</v>
      </c>
      <c r="Z1134" s="7">
        <f t="shared" si="225"/>
        <v>498371.05531951156</v>
      </c>
      <c r="AA1134" s="7">
        <f t="shared" si="217"/>
        <v>494919.91445731872</v>
      </c>
      <c r="AB1134" s="7" cm="1">
        <f t="array" ref="AB1134">SUM(ABS(T1134:W1134-X1133:AA1133))</f>
        <v>53379.163211255334</v>
      </c>
      <c r="AC1134" s="6">
        <f t="shared" si="226"/>
        <v>0.24950709634108659</v>
      </c>
      <c r="AD1134" s="6">
        <f t="shared" si="226"/>
        <v>0.24863898013228858</v>
      </c>
      <c r="AE1134" s="6">
        <f t="shared" si="226"/>
        <v>0.25179879521143261</v>
      </c>
      <c r="AF1134" s="6">
        <f t="shared" si="226"/>
        <v>0.25005512831519205</v>
      </c>
    </row>
    <row r="1135" spans="1:32" x14ac:dyDescent="0.25">
      <c r="A1135" s="1">
        <v>44379</v>
      </c>
      <c r="B1135" s="3">
        <v>236.679993</v>
      </c>
      <c r="C1135" s="5">
        <v>54.18</v>
      </c>
      <c r="D1135" s="3">
        <v>156.029999</v>
      </c>
      <c r="E1135" s="3">
        <v>2505.1499020000001</v>
      </c>
      <c r="F1135" s="6">
        <f t="shared" si="218"/>
        <v>-1.2722659036794037E-2</v>
      </c>
      <c r="G1135" s="6">
        <f t="shared" si="218"/>
        <v>4.0771127516143757E-3</v>
      </c>
      <c r="H1135" s="6">
        <f t="shared" si="218"/>
        <v>-6.6845109920484758E-3</v>
      </c>
      <c r="I1135" s="6">
        <f t="shared" si="218"/>
        <v>2.2973678465828984E-2</v>
      </c>
      <c r="J1135" s="3" cm="1">
        <f t="array" ref="J1135">B1135*INDEX(AJ$3:AJ$7,2022-YEAR($A1135))/1000000</f>
        <v>134.58334441958999</v>
      </c>
      <c r="K1135" s="3" cm="1">
        <f t="array" ref="K1135">C1135*INDEX(AK$3:AK$7,2022-YEAR($A1135))/1000000</f>
        <v>232.70310000000001</v>
      </c>
      <c r="L1135" s="3" cm="1">
        <f t="array" ref="L1135">D1135*INDEX(AL$3:AL$7,2022-YEAR($A1135))/1000000</f>
        <v>480.94686891760006</v>
      </c>
      <c r="M1135" s="3" cm="1">
        <f t="array" ref="M1135">E1135*INDEX(AM$3:AM$7,2022-YEAR($A1135))/1000000</f>
        <v>1705.546135680032</v>
      </c>
      <c r="N1135" s="3"/>
      <c r="O1135" s="8">
        <v>44379</v>
      </c>
      <c r="P1135" s="7">
        <f t="shared" si="219"/>
        <v>1979243.2084555249</v>
      </c>
      <c r="Q1135" s="7">
        <f t="shared" si="215"/>
        <v>1983005.4919878945</v>
      </c>
      <c r="R1135" s="6">
        <f t="shared" si="216"/>
        <v>2.6865374390772079E-3</v>
      </c>
      <c r="S1135" s="9">
        <f t="shared" si="220"/>
        <v>0</v>
      </c>
      <c r="T1135" s="7">
        <f t="shared" si="221"/>
        <v>493835.22589455399</v>
      </c>
      <c r="U1135" s="7">
        <f t="shared" si="222"/>
        <v>492117.01278414036</v>
      </c>
      <c r="V1135" s="7">
        <f t="shared" si="223"/>
        <v>498371.05531951156</v>
      </c>
      <c r="W1135" s="7">
        <f t="shared" si="224"/>
        <v>494919.91445731872</v>
      </c>
      <c r="X1135" s="7">
        <f t="shared" si="225"/>
        <v>487552.32869513938</v>
      </c>
      <c r="Y1135" s="7">
        <f t="shared" si="225"/>
        <v>494123.42933224892</v>
      </c>
      <c r="Z1135" s="7">
        <f t="shared" si="225"/>
        <v>495039.68852210947</v>
      </c>
      <c r="AA1135" s="7">
        <f t="shared" si="217"/>
        <v>506290.04543839669</v>
      </c>
      <c r="AB1135" s="7" cm="1">
        <f t="array" ref="AB1135">SUM(ABS(T1135:W1135-X1134:AA1134))</f>
        <v>0</v>
      </c>
      <c r="AC1135" s="6">
        <f t="shared" si="226"/>
        <v>0.24586534463219514</v>
      </c>
      <c r="AD1135" s="6">
        <f t="shared" si="226"/>
        <v>0.24917905236707502</v>
      </c>
      <c r="AE1135" s="6">
        <f t="shared" si="226"/>
        <v>0.24964110816750654</v>
      </c>
      <c r="AF1135" s="6">
        <f t="shared" si="226"/>
        <v>0.25531449483322327</v>
      </c>
    </row>
    <row r="1136" spans="1:32" x14ac:dyDescent="0.25">
      <c r="A1136" s="1">
        <v>44383</v>
      </c>
      <c r="B1136" s="3">
        <v>236.13999899999999</v>
      </c>
      <c r="C1136" s="5">
        <v>53.880001</v>
      </c>
      <c r="D1136" s="3">
        <v>153.41000399999999</v>
      </c>
      <c r="E1136" s="3">
        <v>2523.8000489999999</v>
      </c>
      <c r="F1136" s="6">
        <f t="shared" si="218"/>
        <v>-2.2815363189571114E-3</v>
      </c>
      <c r="G1136" s="6">
        <f t="shared" si="218"/>
        <v>-5.5370801033591821E-3</v>
      </c>
      <c r="H1136" s="6">
        <f t="shared" si="218"/>
        <v>-1.6791610695325421E-2</v>
      </c>
      <c r="I1136" s="6">
        <f t="shared" si="218"/>
        <v>7.4447229625302924E-3</v>
      </c>
      <c r="J1136" s="3" cm="1">
        <f t="array" ref="J1136">B1136*INDEX(AJ$3:AJ$7,2022-YEAR($A1136))/1000000</f>
        <v>134.27628763137</v>
      </c>
      <c r="K1136" s="3" cm="1">
        <f t="array" ref="K1136">C1136*INDEX(AK$3:AK$7,2022-YEAR($A1136))/1000000</f>
        <v>231.41460429499998</v>
      </c>
      <c r="L1136" s="3" cm="1">
        <f t="array" ref="L1136">D1136*INDEX(AL$3:AL$7,2022-YEAR($A1136))/1000000</f>
        <v>472.87099632959996</v>
      </c>
      <c r="M1136" s="3" cm="1">
        <f t="array" ref="M1136">E1136*INDEX(AM$3:AM$7,2022-YEAR($A1136))/1000000</f>
        <v>1718.2434541599839</v>
      </c>
      <c r="N1136" s="3"/>
      <c r="O1136" s="8">
        <v>44383</v>
      </c>
      <c r="P1136" s="7">
        <f t="shared" si="219"/>
        <v>1983005.4919878945</v>
      </c>
      <c r="Q1136" s="7">
        <f t="shared" si="215"/>
        <v>1974613.7980320025</v>
      </c>
      <c r="R1136" s="6">
        <f t="shared" si="216"/>
        <v>1.9008697447069345E-3</v>
      </c>
      <c r="S1136" s="9">
        <f t="shared" si="220"/>
        <v>0</v>
      </c>
      <c r="T1136" s="7">
        <f t="shared" si="221"/>
        <v>487552.32869513938</v>
      </c>
      <c r="U1136" s="7">
        <f t="shared" si="222"/>
        <v>494123.42933224892</v>
      </c>
      <c r="V1136" s="7">
        <f t="shared" si="223"/>
        <v>495039.68852210947</v>
      </c>
      <c r="W1136" s="7">
        <f t="shared" si="224"/>
        <v>506290.04543839669</v>
      </c>
      <c r="X1136" s="7">
        <f t="shared" si="225"/>
        <v>486439.96034982934</v>
      </c>
      <c r="Y1136" s="7">
        <f t="shared" si="225"/>
        <v>491387.42832308979</v>
      </c>
      <c r="Z1136" s="7">
        <f t="shared" si="225"/>
        <v>486727.17479371105</v>
      </c>
      <c r="AA1136" s="7">
        <f t="shared" si="217"/>
        <v>510059.23456537235</v>
      </c>
      <c r="AB1136" s="7" cm="1">
        <f t="array" ref="AB1136">SUM(ABS(T1136:W1136-X1135:AA1135))</f>
        <v>0</v>
      </c>
      <c r="AC1136" s="6">
        <f t="shared" si="226"/>
        <v>0.24634688607698346</v>
      </c>
      <c r="AD1136" s="6">
        <f t="shared" si="226"/>
        <v>0.24885242309804112</v>
      </c>
      <c r="AE1136" s="6">
        <f t="shared" si="226"/>
        <v>0.24649233955460423</v>
      </c>
      <c r="AF1136" s="6">
        <f t="shared" si="226"/>
        <v>0.25830835127037122</v>
      </c>
    </row>
    <row r="1137" spans="1:32" x14ac:dyDescent="0.25">
      <c r="A1137" s="1">
        <v>44384</v>
      </c>
      <c r="B1137" s="3">
        <v>231.779999</v>
      </c>
      <c r="C1137" s="5">
        <v>54.32</v>
      </c>
      <c r="D1137" s="3">
        <v>153.58999600000001</v>
      </c>
      <c r="E1137" s="3">
        <v>2529.4799800000001</v>
      </c>
      <c r="F1137" s="6">
        <f t="shared" si="218"/>
        <v>-1.8463623352518055E-2</v>
      </c>
      <c r="G1137" s="6">
        <f t="shared" si="218"/>
        <v>8.1662767600914066E-3</v>
      </c>
      <c r="H1137" s="6">
        <f t="shared" si="218"/>
        <v>1.1732742018573106E-3</v>
      </c>
      <c r="I1137" s="6">
        <f t="shared" si="218"/>
        <v>2.2505471470493088E-3</v>
      </c>
      <c r="J1137" s="3" cm="1">
        <f t="array" ref="J1137">B1137*INDEX(AJ$3:AJ$7,2022-YEAR($A1137))/1000000</f>
        <v>131.79706083137</v>
      </c>
      <c r="K1137" s="3" cm="1">
        <f t="array" ref="K1137">C1137*INDEX(AK$3:AK$7,2022-YEAR($A1137))/1000000</f>
        <v>233.30439999999999</v>
      </c>
      <c r="L1137" s="3" cm="1">
        <f t="array" ref="L1137">D1137*INDEX(AL$3:AL$7,2022-YEAR($A1137))/1000000</f>
        <v>473.4258036704</v>
      </c>
      <c r="M1137" s="3" cm="1">
        <f t="array" ref="M1137">E1137*INDEX(AM$3:AM$7,2022-YEAR($A1137))/1000000</f>
        <v>1722.11044206368</v>
      </c>
      <c r="N1137" s="3"/>
      <c r="O1137" s="8">
        <v>44384</v>
      </c>
      <c r="P1137" s="7">
        <f t="shared" si="219"/>
        <v>1974613.7980320025</v>
      </c>
      <c r="Q1137" s="7">
        <f t="shared" si="215"/>
        <v>1971364.1363493111</v>
      </c>
      <c r="R1137" s="6">
        <f t="shared" si="216"/>
        <v>-4.2318057059336223E-3</v>
      </c>
      <c r="S1137" s="9">
        <f t="shared" si="220"/>
        <v>0</v>
      </c>
      <c r="T1137" s="7">
        <f t="shared" si="221"/>
        <v>486439.96034982934</v>
      </c>
      <c r="U1137" s="7">
        <f t="shared" si="222"/>
        <v>491387.42832308979</v>
      </c>
      <c r="V1137" s="7">
        <f t="shared" si="223"/>
        <v>486727.17479371105</v>
      </c>
      <c r="W1137" s="7">
        <f t="shared" si="224"/>
        <v>510059.23456537235</v>
      </c>
      <c r="X1137" s="7">
        <f t="shared" si="225"/>
        <v>477458.51613831631</v>
      </c>
      <c r="Y1137" s="7">
        <f t="shared" si="225"/>
        <v>495400.23405920569</v>
      </c>
      <c r="Z1137" s="7">
        <f t="shared" si="225"/>
        <v>487298.23923123942</v>
      </c>
      <c r="AA1137" s="7">
        <f t="shared" si="217"/>
        <v>511207.14692054968</v>
      </c>
      <c r="AB1137" s="7" cm="1">
        <f t="array" ref="AB1137">SUM(ABS(T1137:W1137-X1136:AA1136))</f>
        <v>0</v>
      </c>
      <c r="AC1137" s="6">
        <f t="shared" si="226"/>
        <v>0.242197018467883</v>
      </c>
      <c r="AD1137" s="6">
        <f t="shared" si="226"/>
        <v>0.25129818734382436</v>
      </c>
      <c r="AE1137" s="6">
        <f t="shared" si="226"/>
        <v>0.24718834549442864</v>
      </c>
      <c r="AF1137" s="6">
        <f t="shared" si="226"/>
        <v>0.259316448693864</v>
      </c>
    </row>
    <row r="1138" spans="1:32" x14ac:dyDescent="0.25">
      <c r="A1138" s="1">
        <v>44385</v>
      </c>
      <c r="B1138" s="3">
        <v>236.770004</v>
      </c>
      <c r="C1138" s="5">
        <v>54.130001</v>
      </c>
      <c r="D1138" s="3">
        <v>150.94000199999999</v>
      </c>
      <c r="E1138" s="3">
        <v>2500.8798830000001</v>
      </c>
      <c r="F1138" s="6">
        <f t="shared" si="218"/>
        <v>2.1529057820040887E-2</v>
      </c>
      <c r="G1138" s="6">
        <f t="shared" si="218"/>
        <v>-3.4977724594992265E-3</v>
      </c>
      <c r="H1138" s="6">
        <f t="shared" si="218"/>
        <v>-1.725368884051548E-2</v>
      </c>
      <c r="I1138" s="6">
        <f t="shared" si="218"/>
        <v>-1.1306710164197487E-2</v>
      </c>
      <c r="J1138" s="3" cm="1">
        <f t="array" ref="J1138">B1138*INDEX(AJ$3:AJ$7,2022-YEAR($A1138))/1000000</f>
        <v>134.63452737451999</v>
      </c>
      <c r="K1138" s="3" cm="1">
        <f t="array" ref="K1138">C1138*INDEX(AK$3:AK$7,2022-YEAR($A1138))/1000000</f>
        <v>232.48835429499999</v>
      </c>
      <c r="L1138" s="3" cm="1">
        <f t="array" ref="L1138">D1138*INDEX(AL$3:AL$7,2022-YEAR($A1138))/1000000</f>
        <v>465.25746216479996</v>
      </c>
      <c r="M1138" s="3" cm="1">
        <f t="array" ref="M1138">E1138*INDEX(AM$3:AM$7,2022-YEAR($A1138))/1000000</f>
        <v>1702.6390384245281</v>
      </c>
      <c r="N1138" s="3"/>
      <c r="O1138" s="8">
        <v>44385</v>
      </c>
      <c r="P1138" s="7">
        <f t="shared" si="219"/>
        <v>1971364.1363493111</v>
      </c>
      <c r="Q1138" s="7">
        <f t="shared" si="215"/>
        <v>1965722.8078184782</v>
      </c>
      <c r="R1138" s="6">
        <f t="shared" si="216"/>
        <v>-1.6457201331876448E-3</v>
      </c>
      <c r="S1138" s="9">
        <f t="shared" si="220"/>
        <v>0</v>
      </c>
      <c r="T1138" s="7">
        <f t="shared" si="221"/>
        <v>477458.51613831631</v>
      </c>
      <c r="U1138" s="7">
        <f t="shared" si="222"/>
        <v>495400.23405920569</v>
      </c>
      <c r="V1138" s="7">
        <f t="shared" si="223"/>
        <v>487298.23923123942</v>
      </c>
      <c r="W1138" s="7">
        <f t="shared" si="224"/>
        <v>511207.14692054968</v>
      </c>
      <c r="X1138" s="7">
        <f t="shared" si="225"/>
        <v>487737.74813892896</v>
      </c>
      <c r="Y1138" s="7">
        <f t="shared" si="225"/>
        <v>493667.43676408386</v>
      </c>
      <c r="Z1138" s="7">
        <f t="shared" si="225"/>
        <v>478890.54703901254</v>
      </c>
      <c r="AA1138" s="7">
        <f t="shared" si="217"/>
        <v>505427.07587645279</v>
      </c>
      <c r="AB1138" s="7" cm="1">
        <f t="array" ref="AB1138">SUM(ABS(T1138:W1138-X1137:AA1137))</f>
        <v>0</v>
      </c>
      <c r="AC1138" s="6">
        <f t="shared" si="226"/>
        <v>0.24812132524433139</v>
      </c>
      <c r="AD1138" s="6">
        <f t="shared" si="226"/>
        <v>0.25113786887986844</v>
      </c>
      <c r="AE1138" s="6">
        <f t="shared" si="226"/>
        <v>0.24362058838319944</v>
      </c>
      <c r="AF1138" s="6">
        <f t="shared" si="226"/>
        <v>0.25712021749260067</v>
      </c>
    </row>
    <row r="1139" spans="1:32" x14ac:dyDescent="0.25">
      <c r="A1139" s="1">
        <v>44386</v>
      </c>
      <c r="B1139" s="3">
        <v>239.58999600000001</v>
      </c>
      <c r="C1139" s="5">
        <v>54.459999000000003</v>
      </c>
      <c r="D1139" s="3">
        <v>155.770004</v>
      </c>
      <c r="E1139" s="3">
        <v>2510.3701169999999</v>
      </c>
      <c r="F1139" s="6">
        <f t="shared" si="218"/>
        <v>1.1910258699830978E-2</v>
      </c>
      <c r="G1139" s="6">
        <f t="shared" si="218"/>
        <v>6.096397448801083E-3</v>
      </c>
      <c r="H1139" s="6">
        <f t="shared" si="218"/>
        <v>3.199948281437015E-2</v>
      </c>
      <c r="I1139" s="6">
        <f t="shared" si="218"/>
        <v>3.7947580227706279E-3</v>
      </c>
      <c r="J1139" s="3" cm="1">
        <f t="array" ref="J1139">B1139*INDEX(AJ$3:AJ$7,2022-YEAR($A1139))/1000000</f>
        <v>136.23805942548</v>
      </c>
      <c r="K1139" s="3" cm="1">
        <f t="array" ref="K1139">C1139*INDEX(AK$3:AK$7,2022-YEAR($A1139))/1000000</f>
        <v>233.905695705</v>
      </c>
      <c r="L1139" s="3" cm="1">
        <f t="array" ref="L1139">D1139*INDEX(AL$3:AL$7,2022-YEAR($A1139))/1000000</f>
        <v>480.14546032959998</v>
      </c>
      <c r="M1139" s="3" cm="1">
        <f t="array" ref="M1139">E1139*INDEX(AM$3:AM$7,2022-YEAR($A1139))/1000000</f>
        <v>1709.100141575472</v>
      </c>
      <c r="N1139" s="3"/>
      <c r="O1139" s="8">
        <v>44386</v>
      </c>
      <c r="P1139" s="7">
        <f t="shared" si="219"/>
        <v>1965722.8078184782</v>
      </c>
      <c r="Q1139" s="7">
        <f t="shared" si="215"/>
        <v>1991783.7067595776</v>
      </c>
      <c r="R1139" s="6">
        <f t="shared" si="216"/>
        <v>-2.8616369887299875E-3</v>
      </c>
      <c r="S1139" s="9">
        <f t="shared" si="220"/>
        <v>0</v>
      </c>
      <c r="T1139" s="7">
        <f t="shared" si="221"/>
        <v>487737.74813892896</v>
      </c>
      <c r="U1139" s="7">
        <f t="shared" si="222"/>
        <v>493667.43676408386</v>
      </c>
      <c r="V1139" s="7">
        <f t="shared" si="223"/>
        <v>478890.54703901254</v>
      </c>
      <c r="W1139" s="7">
        <f t="shared" si="224"/>
        <v>505427.07587645279</v>
      </c>
      <c r="X1139" s="7">
        <f t="shared" si="225"/>
        <v>493546.83089693665</v>
      </c>
      <c r="Y1139" s="7">
        <f t="shared" si="225"/>
        <v>496677.02966612863</v>
      </c>
      <c r="Z1139" s="7">
        <f t="shared" si="225"/>
        <v>494214.79686895182</v>
      </c>
      <c r="AA1139" s="7">
        <f t="shared" si="217"/>
        <v>507345.04932756047</v>
      </c>
      <c r="AB1139" s="7" cm="1">
        <f t="array" ref="AB1139">SUM(ABS(T1139:W1139-X1138:AA1138))</f>
        <v>0</v>
      </c>
      <c r="AC1139" s="6">
        <f t="shared" si="226"/>
        <v>0.2477913787636537</v>
      </c>
      <c r="AD1139" s="6">
        <f t="shared" si="226"/>
        <v>0.24936293432893367</v>
      </c>
      <c r="AE1139" s="6">
        <f t="shared" si="226"/>
        <v>0.2481267394605749</v>
      </c>
      <c r="AF1139" s="6">
        <f t="shared" si="226"/>
        <v>0.25471894744683771</v>
      </c>
    </row>
    <row r="1140" spans="1:32" x14ac:dyDescent="0.25">
      <c r="A1140" s="1">
        <v>44389</v>
      </c>
      <c r="B1140" s="3">
        <v>238.28999300000001</v>
      </c>
      <c r="C1140" s="5">
        <v>54.48</v>
      </c>
      <c r="D1140" s="3">
        <v>158</v>
      </c>
      <c r="E1140" s="3">
        <v>2539.51001</v>
      </c>
      <c r="F1140" s="6">
        <f t="shared" si="218"/>
        <v>-5.4259485859334822E-3</v>
      </c>
      <c r="G1140" s="6">
        <f t="shared" si="218"/>
        <v>3.6726038133050309E-4</v>
      </c>
      <c r="H1140" s="6">
        <f t="shared" si="218"/>
        <v>1.4315952640021834E-2</v>
      </c>
      <c r="I1140" s="6">
        <f t="shared" si="218"/>
        <v>1.1607807471363474E-2</v>
      </c>
      <c r="J1140" s="3" cm="1">
        <f t="array" ref="J1140">B1140*INDEX(AJ$3:AJ$7,2022-YEAR($A1140))/1000000</f>
        <v>135.49883871959</v>
      </c>
      <c r="K1140" s="3" cm="1">
        <f t="array" ref="K1140">C1140*INDEX(AK$3:AK$7,2022-YEAR($A1140))/1000000</f>
        <v>233.99160000000001</v>
      </c>
      <c r="L1140" s="3" cm="1">
        <f t="array" ref="L1140">D1140*INDEX(AL$3:AL$7,2022-YEAR($A1140))/1000000</f>
        <v>487.01920000000001</v>
      </c>
      <c r="M1140" s="3" cm="1">
        <f t="array" ref="M1140">E1140*INDEX(AM$3:AM$7,2022-YEAR($A1140))/1000000</f>
        <v>1728.9390469681598</v>
      </c>
      <c r="N1140" s="3"/>
      <c r="O1140" s="8">
        <v>44389</v>
      </c>
      <c r="P1140" s="7">
        <f t="shared" si="219"/>
        <v>1991783.7067595776</v>
      </c>
      <c r="Q1140" s="7">
        <f t="shared" si="215"/>
        <v>2002252.4761058111</v>
      </c>
      <c r="R1140" s="6">
        <f t="shared" si="216"/>
        <v>1.325766727508304E-2</v>
      </c>
      <c r="S1140" s="9">
        <f t="shared" si="220"/>
        <v>0</v>
      </c>
      <c r="T1140" s="7">
        <f t="shared" si="221"/>
        <v>493546.83089693665</v>
      </c>
      <c r="U1140" s="7">
        <f t="shared" si="222"/>
        <v>496677.02966612863</v>
      </c>
      <c r="V1140" s="7">
        <f t="shared" si="223"/>
        <v>494214.79686895182</v>
      </c>
      <c r="W1140" s="7">
        <f t="shared" si="224"/>
        <v>507345.04932756047</v>
      </c>
      <c r="X1140" s="7">
        <f t="shared" si="225"/>
        <v>490868.87116773945</v>
      </c>
      <c r="Y1140" s="7">
        <f t="shared" si="225"/>
        <v>496859.43946144183</v>
      </c>
      <c r="Z1140" s="7">
        <f t="shared" si="225"/>
        <v>501289.9524949257</v>
      </c>
      <c r="AA1140" s="7">
        <f t="shared" si="217"/>
        <v>513234.21298170416</v>
      </c>
      <c r="AB1140" s="7" cm="1">
        <f t="array" ref="AB1140">SUM(ABS(T1140:W1140-X1139:AA1139))</f>
        <v>0</v>
      </c>
      <c r="AC1140" s="6">
        <f t="shared" si="226"/>
        <v>0.24515832894482534</v>
      </c>
      <c r="AD1140" s="6">
        <f t="shared" si="226"/>
        <v>0.24815024348367182</v>
      </c>
      <c r="AE1140" s="6">
        <f t="shared" si="226"/>
        <v>0.25036300790092492</v>
      </c>
      <c r="AF1140" s="6">
        <f t="shared" si="226"/>
        <v>0.25632841967057796</v>
      </c>
    </row>
    <row r="1141" spans="1:32" x14ac:dyDescent="0.25">
      <c r="A1141" s="1">
        <v>44390</v>
      </c>
      <c r="B1141" s="3">
        <v>228.199997</v>
      </c>
      <c r="C1141" s="5">
        <v>55.02</v>
      </c>
      <c r="D1141" s="3">
        <v>155.64999399999999</v>
      </c>
      <c r="E1141" s="3">
        <v>2546.830078</v>
      </c>
      <c r="F1141" s="6">
        <f t="shared" si="218"/>
        <v>-4.2343347586568658E-2</v>
      </c>
      <c r="G1141" s="6">
        <f t="shared" si="218"/>
        <v>9.9118942731277748E-3</v>
      </c>
      <c r="H1141" s="6">
        <f t="shared" si="218"/>
        <v>-1.4873455696202575E-2</v>
      </c>
      <c r="I1141" s="6">
        <f t="shared" si="218"/>
        <v>2.8824725916318794E-3</v>
      </c>
      <c r="J1141" s="3" cm="1">
        <f t="array" ref="J1141">B1141*INDEX(AJ$3:AJ$7,2022-YEAR($A1141))/1000000</f>
        <v>129.76136429411</v>
      </c>
      <c r="K1141" s="3" cm="1">
        <f t="array" ref="K1141">C1141*INDEX(AK$3:AK$7,2022-YEAR($A1141))/1000000</f>
        <v>236.3109</v>
      </c>
      <c r="L1141" s="3" cm="1">
        <f t="array" ref="L1141">D1141*INDEX(AL$3:AL$7,2022-YEAR($A1141))/1000000</f>
        <v>479.77554150559996</v>
      </c>
      <c r="M1141" s="3" cm="1">
        <f t="array" ref="M1141">E1141*INDEX(AM$3:AM$7,2022-YEAR($A1141))/1000000</f>
        <v>1733.922666383648</v>
      </c>
      <c r="N1141" s="3"/>
      <c r="O1141" s="8">
        <v>44390</v>
      </c>
      <c r="P1141" s="7">
        <f t="shared" si="219"/>
        <v>2002252.4761058111</v>
      </c>
      <c r="Q1141" s="7">
        <f t="shared" si="215"/>
        <v>1980415.7327596992</v>
      </c>
      <c r="R1141" s="6">
        <f t="shared" si="216"/>
        <v>5.2559769972539971E-3</v>
      </c>
      <c r="S1141" s="9">
        <f t="shared" si="220"/>
        <v>0</v>
      </c>
      <c r="T1141" s="7">
        <f t="shared" si="221"/>
        <v>490868.87116773945</v>
      </c>
      <c r="U1141" s="7">
        <f t="shared" si="222"/>
        <v>496859.43946144183</v>
      </c>
      <c r="V1141" s="7">
        <f t="shared" si="223"/>
        <v>501289.9524949257</v>
      </c>
      <c r="W1141" s="7">
        <f t="shared" si="224"/>
        <v>513234.21298170416</v>
      </c>
      <c r="X1141" s="7">
        <f t="shared" si="225"/>
        <v>470083.83993645728</v>
      </c>
      <c r="Y1141" s="7">
        <f t="shared" si="225"/>
        <v>501784.2576939892</v>
      </c>
      <c r="Z1141" s="7">
        <f t="shared" si="225"/>
        <v>493834.03859554091</v>
      </c>
      <c r="AA1141" s="7">
        <f t="shared" si="217"/>
        <v>514713.59653371171</v>
      </c>
      <c r="AB1141" s="7" cm="1">
        <f t="array" ref="AB1141">SUM(ABS(T1141:W1141-X1140:AA1140))</f>
        <v>0</v>
      </c>
      <c r="AC1141" s="6">
        <f t="shared" si="226"/>
        <v>0.23736624192608177</v>
      </c>
      <c r="AD1141" s="6">
        <f t="shared" si="226"/>
        <v>0.25337319300869993</v>
      </c>
      <c r="AE1141" s="6">
        <f t="shared" si="226"/>
        <v>0.24935877372948642</v>
      </c>
      <c r="AF1141" s="6">
        <f t="shared" si="226"/>
        <v>0.25990179133573177</v>
      </c>
    </row>
    <row r="1142" spans="1:32" x14ac:dyDescent="0.25">
      <c r="A1142" s="1">
        <v>44391</v>
      </c>
      <c r="B1142" s="3">
        <v>224.449997</v>
      </c>
      <c r="C1142" s="5">
        <v>56.259998000000003</v>
      </c>
      <c r="D1142" s="3">
        <v>155.11999499999999</v>
      </c>
      <c r="E1142" s="3">
        <v>2564.73999</v>
      </c>
      <c r="F1142" s="6">
        <f t="shared" si="218"/>
        <v>-1.6432953765551539E-2</v>
      </c>
      <c r="G1142" s="6">
        <f t="shared" si="218"/>
        <v>2.2537222828062475E-2</v>
      </c>
      <c r="H1142" s="6">
        <f t="shared" si="218"/>
        <v>-3.4050691964691016E-3</v>
      </c>
      <c r="I1142" s="6">
        <f t="shared" si="218"/>
        <v>7.032236722311902E-3</v>
      </c>
      <c r="J1142" s="3" cm="1">
        <f t="array" ref="J1142">B1142*INDEX(AJ$3:AJ$7,2022-YEAR($A1142))/1000000</f>
        <v>127.62900179411</v>
      </c>
      <c r="K1142" s="3" cm="1">
        <f t="array" ref="K1142">C1142*INDEX(AK$3:AK$7,2022-YEAR($A1142))/1000000</f>
        <v>241.63669141000003</v>
      </c>
      <c r="L1142" s="3" cm="1">
        <f t="array" ref="L1142">D1142*INDEX(AL$3:AL$7,2022-YEAR($A1142))/1000000</f>
        <v>478.14187258799996</v>
      </c>
      <c r="M1142" s="3" cm="1">
        <f t="array" ref="M1142">E1142*INDEX(AM$3:AM$7,2022-YEAR($A1142))/1000000</f>
        <v>1746.1160210318401</v>
      </c>
      <c r="N1142" s="3"/>
      <c r="O1142" s="8">
        <v>44391</v>
      </c>
      <c r="P1142" s="7">
        <f t="shared" si="219"/>
        <v>1980415.7327596992</v>
      </c>
      <c r="Q1142" s="7">
        <f t="shared" si="215"/>
        <v>1985937.7391613815</v>
      </c>
      <c r="R1142" s="6">
        <f t="shared" si="216"/>
        <v>-1.0906088820817561E-2</v>
      </c>
      <c r="S1142" s="9">
        <f t="shared" si="220"/>
        <v>0</v>
      </c>
      <c r="T1142" s="7">
        <f t="shared" si="221"/>
        <v>470083.83993645728</v>
      </c>
      <c r="U1142" s="7">
        <f t="shared" si="222"/>
        <v>501784.2576939892</v>
      </c>
      <c r="V1142" s="7">
        <f t="shared" si="223"/>
        <v>493834.03859554091</v>
      </c>
      <c r="W1142" s="7">
        <f t="shared" si="224"/>
        <v>514713.59653371171</v>
      </c>
      <c r="X1142" s="7">
        <f t="shared" si="225"/>
        <v>462358.97392884851</v>
      </c>
      <c r="Y1142" s="7">
        <f t="shared" si="225"/>
        <v>513093.08132125257</v>
      </c>
      <c r="Z1142" s="7">
        <f t="shared" si="225"/>
        <v>492152.49952255131</v>
      </c>
      <c r="AA1142" s="7">
        <f t="shared" si="217"/>
        <v>518333.18438872934</v>
      </c>
      <c r="AB1142" s="7" cm="1">
        <f t="array" ref="AB1142">SUM(ABS(T1142:W1142-X1141:AA1141))</f>
        <v>0</v>
      </c>
      <c r="AC1142" s="6">
        <f t="shared" si="226"/>
        <v>0.23281644978663465</v>
      </c>
      <c r="AD1142" s="6">
        <f t="shared" si="226"/>
        <v>0.25836312549149737</v>
      </c>
      <c r="AE1142" s="6">
        <f t="shared" si="226"/>
        <v>0.24781869532847323</v>
      </c>
      <c r="AF1142" s="6">
        <f t="shared" si="226"/>
        <v>0.26100172939339489</v>
      </c>
    </row>
    <row r="1143" spans="1:32" x14ac:dyDescent="0.25">
      <c r="A1143" s="1">
        <v>44392</v>
      </c>
      <c r="B1143" s="3">
        <v>222.759995</v>
      </c>
      <c r="C1143" s="5">
        <v>56.439999</v>
      </c>
      <c r="D1143" s="3">
        <v>155.46000699999999</v>
      </c>
      <c r="E1143" s="3">
        <v>2540.1000979999999</v>
      </c>
      <c r="F1143" s="6">
        <f t="shared" si="218"/>
        <v>-7.5295256074340289E-3</v>
      </c>
      <c r="G1143" s="6">
        <f t="shared" si="218"/>
        <v>3.1994491005846726E-3</v>
      </c>
      <c r="H1143" s="6">
        <f t="shared" si="218"/>
        <v>2.1919288999461273E-3</v>
      </c>
      <c r="I1143" s="6">
        <f t="shared" si="218"/>
        <v>-9.6071695751116515E-3</v>
      </c>
      <c r="J1143" s="3" cm="1">
        <f t="array" ref="J1143">B1143*INDEX(AJ$3:AJ$7,2022-YEAR($A1143))/1000000</f>
        <v>126.66801595685001</v>
      </c>
      <c r="K1143" s="3" cm="1">
        <f t="array" ref="K1143">C1143*INDEX(AK$3:AK$7,2022-YEAR($A1143))/1000000</f>
        <v>242.40979570500002</v>
      </c>
      <c r="L1143" s="3" cm="1">
        <f t="array" ref="L1143">D1143*INDEX(AL$3:AL$7,2022-YEAR($A1143))/1000000</f>
        <v>479.18992557679996</v>
      </c>
      <c r="M1143" s="3" cm="1">
        <f t="array" ref="M1143">E1143*INDEX(AM$3:AM$7,2022-YEAR($A1143))/1000000</f>
        <v>1729.3407883199679</v>
      </c>
      <c r="N1143" s="3"/>
      <c r="O1143" s="8">
        <v>44392</v>
      </c>
      <c r="P1143" s="7">
        <f t="shared" si="219"/>
        <v>1985937.7391613815</v>
      </c>
      <c r="Q1143" s="7">
        <f t="shared" si="215"/>
        <v>1980197.0591129609</v>
      </c>
      <c r="R1143" s="6">
        <f t="shared" si="216"/>
        <v>2.7883066723508598E-3</v>
      </c>
      <c r="S1143" s="9">
        <f t="shared" si="220"/>
        <v>0</v>
      </c>
      <c r="T1143" s="7">
        <f t="shared" si="221"/>
        <v>462358.97392884851</v>
      </c>
      <c r="U1143" s="7">
        <f t="shared" si="222"/>
        <v>513093.08132125257</v>
      </c>
      <c r="V1143" s="7">
        <f t="shared" si="223"/>
        <v>492152.49952255131</v>
      </c>
      <c r="W1143" s="7">
        <f t="shared" si="224"/>
        <v>518333.18438872934</v>
      </c>
      <c r="X1143" s="7">
        <f t="shared" si="225"/>
        <v>458877.63019482436</v>
      </c>
      <c r="Y1143" s="7">
        <f t="shared" si="225"/>
        <v>514734.69651880203</v>
      </c>
      <c r="Z1143" s="7">
        <f t="shared" si="225"/>
        <v>493231.26280943549</v>
      </c>
      <c r="AA1143" s="7">
        <f t="shared" si="217"/>
        <v>513353.46958989918</v>
      </c>
      <c r="AB1143" s="7" cm="1">
        <f t="array" ref="AB1143">SUM(ABS(T1143:W1143-X1142:AA1142))</f>
        <v>0</v>
      </c>
      <c r="AC1143" s="6">
        <f t="shared" si="226"/>
        <v>0.23173331567333044</v>
      </c>
      <c r="AD1143" s="6">
        <f t="shared" si="226"/>
        <v>0.25994114785191125</v>
      </c>
      <c r="AE1143" s="6">
        <f t="shared" si="226"/>
        <v>0.24908190856034343</v>
      </c>
      <c r="AF1143" s="6">
        <f t="shared" si="226"/>
        <v>0.25924362791441496</v>
      </c>
    </row>
    <row r="1144" spans="1:32" x14ac:dyDescent="0.25">
      <c r="A1144" s="1">
        <v>44393</v>
      </c>
      <c r="B1144" s="3">
        <v>217.740005</v>
      </c>
      <c r="C1144" s="5">
        <v>56.400002000000001</v>
      </c>
      <c r="D1144" s="3">
        <v>151.91000399999999</v>
      </c>
      <c r="E1144" s="3">
        <v>2539.3999020000001</v>
      </c>
      <c r="F1144" s="6">
        <f t="shared" si="218"/>
        <v>-2.2535419791152367E-2</v>
      </c>
      <c r="G1144" s="6">
        <f t="shared" si="218"/>
        <v>-7.0866408059289121E-4</v>
      </c>
      <c r="H1144" s="6">
        <f t="shared" si="218"/>
        <v>-2.2835474335209605E-2</v>
      </c>
      <c r="I1144" s="6">
        <f t="shared" si="218"/>
        <v>-2.7565685326780276E-4</v>
      </c>
      <c r="J1144" s="3" cm="1">
        <f t="array" ref="J1144">B1144*INDEX(AJ$3:AJ$7,2022-YEAR($A1144))/1000000</f>
        <v>123.81349904314999</v>
      </c>
      <c r="K1144" s="3" cm="1">
        <f t="array" ref="K1144">C1144*INDEX(AK$3:AK$7,2022-YEAR($A1144))/1000000</f>
        <v>242.23800858999999</v>
      </c>
      <c r="L1144" s="3" cm="1">
        <f t="array" ref="L1144">D1144*INDEX(AL$3:AL$7,2022-YEAR($A1144))/1000000</f>
        <v>468.24739632959995</v>
      </c>
      <c r="M1144" s="3" cm="1">
        <f t="array" ref="M1144">E1144*INDEX(AM$3:AM$7,2022-YEAR($A1144))/1000000</f>
        <v>1728.8640836800321</v>
      </c>
      <c r="N1144" s="3"/>
      <c r="O1144" s="8">
        <v>44393</v>
      </c>
      <c r="P1144" s="7">
        <f t="shared" si="219"/>
        <v>1980197.0591129609</v>
      </c>
      <c r="Q1144" s="7">
        <f t="shared" si="215"/>
        <v>1958086.6058480446</v>
      </c>
      <c r="R1144" s="6">
        <f t="shared" si="216"/>
        <v>-2.8906646644646372E-3</v>
      </c>
      <c r="S1144" s="9">
        <f t="shared" si="220"/>
        <v>0</v>
      </c>
      <c r="T1144" s="7">
        <f t="shared" si="221"/>
        <v>458877.63019482436</v>
      </c>
      <c r="U1144" s="7">
        <f t="shared" si="222"/>
        <v>514734.69651880203</v>
      </c>
      <c r="V1144" s="7">
        <f t="shared" si="223"/>
        <v>493231.26280943549</v>
      </c>
      <c r="W1144" s="7">
        <f t="shared" si="224"/>
        <v>513353.46958989918</v>
      </c>
      <c r="X1144" s="7">
        <f t="shared" si="225"/>
        <v>448536.63016561483</v>
      </c>
      <c r="Y1144" s="7">
        <f t="shared" si="225"/>
        <v>514369.92252834426</v>
      </c>
      <c r="Z1144" s="7">
        <f t="shared" si="225"/>
        <v>481968.09296622762</v>
      </c>
      <c r="AA1144" s="7">
        <f t="shared" si="217"/>
        <v>513211.96018785791</v>
      </c>
      <c r="AB1144" s="7" cm="1">
        <f t="array" ref="AB1144">SUM(ABS(T1144:W1144-X1143:AA1143))</f>
        <v>0</v>
      </c>
      <c r="AC1144" s="6">
        <f t="shared" si="226"/>
        <v>0.22906884140160605</v>
      </c>
      <c r="AD1144" s="6">
        <f t="shared" si="226"/>
        <v>0.26269007764627006</v>
      </c>
      <c r="AE1144" s="6">
        <f t="shared" si="226"/>
        <v>0.2461423777307786</v>
      </c>
      <c r="AF1144" s="6">
        <f t="shared" si="226"/>
        <v>0.26209870322134526</v>
      </c>
    </row>
    <row r="1145" spans="1:32" x14ac:dyDescent="0.25">
      <c r="A1145" s="1">
        <v>44396</v>
      </c>
      <c r="B1145" s="3">
        <v>206.990005</v>
      </c>
      <c r="C1145" s="5">
        <v>55.73</v>
      </c>
      <c r="D1145" s="3">
        <v>146.970001</v>
      </c>
      <c r="E1145" s="3">
        <v>2491.5600589999999</v>
      </c>
      <c r="F1145" s="6">
        <f t="shared" si="218"/>
        <v>-4.9370808088297746E-2</v>
      </c>
      <c r="G1145" s="6">
        <f t="shared" si="218"/>
        <v>-1.1879467663848731E-2</v>
      </c>
      <c r="H1145" s="6">
        <f t="shared" si="218"/>
        <v>-3.2519273714191943E-2</v>
      </c>
      <c r="I1145" s="6">
        <f t="shared" si="218"/>
        <v>-1.8839034750817385E-2</v>
      </c>
      <c r="J1145" s="3" cm="1">
        <f t="array" ref="J1145">B1145*INDEX(AJ$3:AJ$7,2022-YEAR($A1145))/1000000</f>
        <v>117.70072654315</v>
      </c>
      <c r="K1145" s="3" cm="1">
        <f t="array" ref="K1145">C1145*INDEX(AK$3:AK$7,2022-YEAR($A1145))/1000000</f>
        <v>239.36035000000001</v>
      </c>
      <c r="L1145" s="3" cm="1">
        <f t="array" ref="L1145">D1145*INDEX(AL$3:AL$7,2022-YEAR($A1145))/1000000</f>
        <v>453.02033108239999</v>
      </c>
      <c r="M1145" s="3" cm="1">
        <f t="array" ref="M1145">E1145*INDEX(AM$3:AM$7,2022-YEAR($A1145))/1000000</f>
        <v>1696.293953128144</v>
      </c>
      <c r="N1145" s="3"/>
      <c r="O1145" s="8">
        <v>44396</v>
      </c>
      <c r="P1145" s="7">
        <f t="shared" si="219"/>
        <v>1958086.6058480446</v>
      </c>
      <c r="Q1145" s="7">
        <f t="shared" si="215"/>
        <v>1904489.8788084444</v>
      </c>
      <c r="R1145" s="6">
        <f t="shared" si="216"/>
        <v>-1.1165784315840144E-2</v>
      </c>
      <c r="S1145" s="9">
        <f t="shared" si="220"/>
        <v>0</v>
      </c>
      <c r="T1145" s="7">
        <f t="shared" si="221"/>
        <v>448536.63016561483</v>
      </c>
      <c r="U1145" s="7">
        <f t="shared" si="222"/>
        <v>514369.92252834426</v>
      </c>
      <c r="V1145" s="7">
        <f t="shared" si="223"/>
        <v>481968.09296622762</v>
      </c>
      <c r="W1145" s="7">
        <f t="shared" si="224"/>
        <v>513211.96018785791</v>
      </c>
      <c r="X1145" s="7">
        <f t="shared" si="225"/>
        <v>426392.01427713648</v>
      </c>
      <c r="Y1145" s="7">
        <f t="shared" si="225"/>
        <v>508259.48166641244</v>
      </c>
      <c r="Z1145" s="7">
        <f t="shared" si="225"/>
        <v>466294.84062955179</v>
      </c>
      <c r="AA1145" s="7">
        <f t="shared" si="217"/>
        <v>503543.54223534372</v>
      </c>
      <c r="AB1145" s="7" cm="1">
        <f t="array" ref="AB1145">SUM(ABS(T1145:W1145-X1144:AA1144))</f>
        <v>0</v>
      </c>
      <c r="AC1145" s="6">
        <f t="shared" si="226"/>
        <v>0.22388778172132437</v>
      </c>
      <c r="AD1145" s="6">
        <f t="shared" si="226"/>
        <v>0.26687434116709935</v>
      </c>
      <c r="AE1145" s="6">
        <f t="shared" si="226"/>
        <v>0.24483975778400671</v>
      </c>
      <c r="AF1145" s="6">
        <f t="shared" si="226"/>
        <v>0.26439811932756963</v>
      </c>
    </row>
    <row r="1146" spans="1:32" x14ac:dyDescent="0.25">
      <c r="A1146" s="1">
        <v>44397</v>
      </c>
      <c r="B1146" s="3">
        <v>217.14999399999999</v>
      </c>
      <c r="C1146" s="5">
        <v>55.830002</v>
      </c>
      <c r="D1146" s="3">
        <v>149.71000699999999</v>
      </c>
      <c r="E1146" s="3">
        <v>2524.1899410000001</v>
      </c>
      <c r="F1146" s="6">
        <f t="shared" si="218"/>
        <v>4.9084442507260073E-2</v>
      </c>
      <c r="G1146" s="6">
        <f t="shared" si="218"/>
        <v>1.794401579041871E-3</v>
      </c>
      <c r="H1146" s="6">
        <f t="shared" si="218"/>
        <v>1.8643301227166731E-2</v>
      </c>
      <c r="I1146" s="6">
        <f t="shared" si="218"/>
        <v>1.3096165144458327E-2</v>
      </c>
      <c r="J1146" s="3" cm="1">
        <f t="array" ref="J1146">B1146*INDEX(AJ$3:AJ$7,2022-YEAR($A1146))/1000000</f>
        <v>123.47800108822</v>
      </c>
      <c r="K1146" s="3" cm="1">
        <f t="array" ref="K1146">C1146*INDEX(AK$3:AK$7,2022-YEAR($A1146))/1000000</f>
        <v>239.78985858999999</v>
      </c>
      <c r="L1146" s="3" cm="1">
        <f t="array" ref="L1146">D1146*INDEX(AL$3:AL$7,2022-YEAR($A1146))/1000000</f>
        <v>461.46612557679998</v>
      </c>
      <c r="M1146" s="3" cm="1">
        <f t="array" ref="M1146">E1146*INDEX(AM$3:AM$7,2022-YEAR($A1146))/1000000</f>
        <v>1718.508898871856</v>
      </c>
      <c r="N1146" s="3"/>
      <c r="O1146" s="8">
        <v>44397</v>
      </c>
      <c r="P1146" s="7">
        <f t="shared" si="219"/>
        <v>1904489.8788084444</v>
      </c>
      <c r="Q1146" s="7">
        <f t="shared" si="215"/>
        <v>1941618.8792963207</v>
      </c>
      <c r="R1146" s="6">
        <f t="shared" si="216"/>
        <v>-2.737199002308055E-2</v>
      </c>
      <c r="S1146" s="9">
        <f t="shared" si="220"/>
        <v>0</v>
      </c>
      <c r="T1146" s="7">
        <f t="shared" si="221"/>
        <v>426392.01427713648</v>
      </c>
      <c r="U1146" s="7">
        <f t="shared" si="222"/>
        <v>508259.48166641244</v>
      </c>
      <c r="V1146" s="7">
        <f t="shared" si="223"/>
        <v>466294.84062955179</v>
      </c>
      <c r="W1146" s="7">
        <f t="shared" si="224"/>
        <v>503543.54223534372</v>
      </c>
      <c r="X1146" s="7">
        <f t="shared" si="225"/>
        <v>447321.22858747741</v>
      </c>
      <c r="Y1146" s="7">
        <f t="shared" si="225"/>
        <v>509171.50328287767</v>
      </c>
      <c r="Z1146" s="7">
        <f t="shared" si="225"/>
        <v>474988.11580408225</v>
      </c>
      <c r="AA1146" s="7">
        <f t="shared" si="217"/>
        <v>510138.03162188333</v>
      </c>
      <c r="AB1146" s="7" cm="1">
        <f t="array" ref="AB1146">SUM(ABS(T1146:W1146-X1145:AA1145))</f>
        <v>0</v>
      </c>
      <c r="AC1146" s="6">
        <f t="shared" si="226"/>
        <v>0.23038570203313796</v>
      </c>
      <c r="AD1146" s="6">
        <f t="shared" si="226"/>
        <v>0.26224070476045797</v>
      </c>
      <c r="AE1146" s="6">
        <f t="shared" si="226"/>
        <v>0.24463509335891237</v>
      </c>
      <c r="AF1146" s="6">
        <f t="shared" si="226"/>
        <v>0.2627384998474917</v>
      </c>
    </row>
    <row r="1147" spans="1:32" x14ac:dyDescent="0.25">
      <c r="A1147" s="1">
        <v>44398</v>
      </c>
      <c r="B1147" s="3">
        <v>222.53999300000001</v>
      </c>
      <c r="C1147" s="5">
        <v>56.549999</v>
      </c>
      <c r="D1147" s="3">
        <v>152.86000100000001</v>
      </c>
      <c r="E1147" s="3">
        <v>2550.9799800000001</v>
      </c>
      <c r="F1147" s="6">
        <f t="shared" si="218"/>
        <v>2.4821548003358451E-2</v>
      </c>
      <c r="G1147" s="6">
        <f t="shared" si="218"/>
        <v>1.2896238119425529E-2</v>
      </c>
      <c r="H1147" s="6">
        <f t="shared" si="218"/>
        <v>2.1040637584099686E-2</v>
      </c>
      <c r="I1147" s="6">
        <f t="shared" si="218"/>
        <v>1.0613321353062144E-2</v>
      </c>
      <c r="J1147" s="3" cm="1">
        <f t="array" ref="J1147">B1147*INDEX(AJ$3:AJ$7,2022-YEAR($A1147))/1000000</f>
        <v>126.54291621959001</v>
      </c>
      <c r="K1147" s="3" cm="1">
        <f t="array" ref="K1147">C1147*INDEX(AK$3:AK$7,2022-YEAR($A1147))/1000000</f>
        <v>242.882245705</v>
      </c>
      <c r="L1147" s="3" cm="1">
        <f t="array" ref="L1147">D1147*INDEX(AL$3:AL$7,2022-YEAR($A1147))/1000000</f>
        <v>471.17566708240003</v>
      </c>
      <c r="M1147" s="3" cm="1">
        <f t="array" ref="M1147">E1147*INDEX(AM$3:AM$7,2022-YEAR($A1147))/1000000</f>
        <v>1736.7479860636799</v>
      </c>
      <c r="N1147" s="3"/>
      <c r="O1147" s="8">
        <v>44398</v>
      </c>
      <c r="P1147" s="7">
        <f t="shared" si="219"/>
        <v>1941618.8792963207</v>
      </c>
      <c r="Q1147" s="7">
        <f t="shared" si="215"/>
        <v>1974696.7932599974</v>
      </c>
      <c r="R1147" s="6">
        <f t="shared" si="216"/>
        <v>1.9495509480526252E-2</v>
      </c>
      <c r="S1147" s="9">
        <f t="shared" si="220"/>
        <v>0</v>
      </c>
      <c r="T1147" s="7">
        <f t="shared" si="221"/>
        <v>447321.22858747741</v>
      </c>
      <c r="U1147" s="7">
        <f t="shared" si="222"/>
        <v>509171.50328287767</v>
      </c>
      <c r="V1147" s="7">
        <f t="shared" si="223"/>
        <v>474988.11580408225</v>
      </c>
      <c r="W1147" s="7">
        <f t="shared" si="224"/>
        <v>510138.03162188333</v>
      </c>
      <c r="X1147" s="7">
        <f t="shared" si="225"/>
        <v>458424.43393578281</v>
      </c>
      <c r="Y1147" s="7">
        <f t="shared" si="225"/>
        <v>515737.90023283951</v>
      </c>
      <c r="Z1147" s="7">
        <f t="shared" si="225"/>
        <v>484982.16860547033</v>
      </c>
      <c r="AA1147" s="7">
        <f t="shared" si="217"/>
        <v>515552.2904859049</v>
      </c>
      <c r="AB1147" s="7" cm="1">
        <f t="array" ref="AB1147">SUM(ABS(T1147:W1147-X1146:AA1146))</f>
        <v>0</v>
      </c>
      <c r="AC1147" s="6">
        <f t="shared" si="226"/>
        <v>0.23214927755008746</v>
      </c>
      <c r="AD1147" s="6">
        <f t="shared" si="226"/>
        <v>0.26117320997995624</v>
      </c>
      <c r="AE1147" s="6">
        <f t="shared" si="226"/>
        <v>0.2455982965388932</v>
      </c>
      <c r="AF1147" s="6">
        <f t="shared" si="226"/>
        <v>0.2610792159310632</v>
      </c>
    </row>
    <row r="1148" spans="1:32" x14ac:dyDescent="0.25">
      <c r="A1148" s="1">
        <v>44399</v>
      </c>
      <c r="B1148" s="3">
        <v>220.86999499999999</v>
      </c>
      <c r="C1148" s="5">
        <v>56.470001000000003</v>
      </c>
      <c r="D1148" s="3">
        <v>150.929993</v>
      </c>
      <c r="E1148" s="3">
        <v>2568.429932</v>
      </c>
      <c r="F1148" s="6">
        <f t="shared" si="218"/>
        <v>-7.5042601443778834E-3</v>
      </c>
      <c r="G1148" s="6">
        <f t="shared" si="218"/>
        <v>-1.4146419348299855E-3</v>
      </c>
      <c r="H1148" s="6">
        <f t="shared" si="218"/>
        <v>-1.262598447843799E-2</v>
      </c>
      <c r="I1148" s="6">
        <f t="shared" si="218"/>
        <v>6.8404895909845997E-3</v>
      </c>
      <c r="J1148" s="3" cm="1">
        <f t="array" ref="J1148">B1148*INDEX(AJ$3:AJ$7,2022-YEAR($A1148))/1000000</f>
        <v>125.59330525684999</v>
      </c>
      <c r="K1148" s="3" cm="1">
        <f t="array" ref="K1148">C1148*INDEX(AK$3:AK$7,2022-YEAR($A1148))/1000000</f>
        <v>242.53865429500001</v>
      </c>
      <c r="L1148" s="3" cm="1">
        <f t="array" ref="L1148">D1148*INDEX(AL$3:AL$7,2022-YEAR($A1148))/1000000</f>
        <v>465.22661042319999</v>
      </c>
      <c r="M1148" s="3" cm="1">
        <f t="array" ref="M1148">E1148*INDEX(AM$3:AM$7,2022-YEAR($A1148))/1000000</f>
        <v>1748.6281925845119</v>
      </c>
      <c r="N1148" s="3"/>
      <c r="O1148" s="8">
        <v>44399</v>
      </c>
      <c r="P1148" s="7">
        <f t="shared" si="219"/>
        <v>1974696.7932599974</v>
      </c>
      <c r="Q1148" s="7">
        <f t="shared" si="215"/>
        <v>1967930.3253336989</v>
      </c>
      <c r="R1148" s="6">
        <f t="shared" si="216"/>
        <v>1.7036254805919748E-2</v>
      </c>
      <c r="S1148" s="9">
        <f t="shared" si="220"/>
        <v>0</v>
      </c>
      <c r="T1148" s="7">
        <f t="shared" si="221"/>
        <v>458424.43393578281</v>
      </c>
      <c r="U1148" s="7">
        <f t="shared" si="222"/>
        <v>515737.90023283951</v>
      </c>
      <c r="V1148" s="7">
        <f t="shared" si="223"/>
        <v>484982.16860547033</v>
      </c>
      <c r="W1148" s="7">
        <f t="shared" si="224"/>
        <v>515552.2904859049</v>
      </c>
      <c r="X1148" s="7">
        <f t="shared" si="225"/>
        <v>454984.29772698955</v>
      </c>
      <c r="Y1148" s="7">
        <f t="shared" si="225"/>
        <v>515008.31577178894</v>
      </c>
      <c r="Z1148" s="7">
        <f t="shared" si="225"/>
        <v>478858.79127233854</v>
      </c>
      <c r="AA1148" s="7">
        <f t="shared" si="217"/>
        <v>519078.92056258192</v>
      </c>
      <c r="AB1148" s="7" cm="1">
        <f t="array" ref="AB1148">SUM(ABS(T1148:W1148-X1147:AA1147))</f>
        <v>0</v>
      </c>
      <c r="AC1148" s="6">
        <f t="shared" si="226"/>
        <v>0.2311993935302758</v>
      </c>
      <c r="AD1148" s="6">
        <f t="shared" si="226"/>
        <v>0.26170048255364925</v>
      </c>
      <c r="AE1148" s="6">
        <f t="shared" si="226"/>
        <v>0.24333117138745206</v>
      </c>
      <c r="AF1148" s="6">
        <f t="shared" si="226"/>
        <v>0.26376895252862292</v>
      </c>
    </row>
    <row r="1149" spans="1:32" x14ac:dyDescent="0.25">
      <c r="A1149" s="1">
        <v>44400</v>
      </c>
      <c r="B1149" s="3">
        <v>221.520004</v>
      </c>
      <c r="C1149" s="5">
        <v>57.009998000000003</v>
      </c>
      <c r="D1149" s="3">
        <v>150.63999899999999</v>
      </c>
      <c r="E1149" s="3">
        <v>2660.3000489999999</v>
      </c>
      <c r="F1149" s="6">
        <f t="shared" si="218"/>
        <v>2.9429484072747147E-3</v>
      </c>
      <c r="G1149" s="6">
        <f t="shared" si="218"/>
        <v>9.5625463155206702E-3</v>
      </c>
      <c r="H1149" s="6">
        <f t="shared" si="218"/>
        <v>-1.9213808616556083E-3</v>
      </c>
      <c r="I1149" s="6">
        <f t="shared" si="218"/>
        <v>3.5768979272275514E-2</v>
      </c>
      <c r="J1149" s="3" cm="1">
        <f t="array" ref="J1149">B1149*INDEX(AJ$3:AJ$7,2022-YEAR($A1149))/1000000</f>
        <v>125.96291987452</v>
      </c>
      <c r="K1149" s="3" cm="1">
        <f t="array" ref="K1149">C1149*INDEX(AK$3:AK$7,2022-YEAR($A1149))/1000000</f>
        <v>244.85794141000002</v>
      </c>
      <c r="L1149" s="3" cm="1">
        <f t="array" ref="L1149">D1149*INDEX(AL$3:AL$7,2022-YEAR($A1149))/1000000</f>
        <v>464.33273291759997</v>
      </c>
      <c r="M1149" s="3" cm="1">
        <f t="array" ref="M1149">E1149*INDEX(AM$3:AM$7,2022-YEAR($A1149))/1000000</f>
        <v>1811.1748381599839</v>
      </c>
      <c r="N1149" s="3"/>
      <c r="O1149" s="8">
        <v>44400</v>
      </c>
      <c r="P1149" s="7">
        <f t="shared" si="219"/>
        <v>1967930.3253336989</v>
      </c>
      <c r="Q1149" s="7">
        <f t="shared" si="215"/>
        <v>1991840.9645537676</v>
      </c>
      <c r="R1149" s="6">
        <f t="shared" si="216"/>
        <v>-3.4265857671890165E-3</v>
      </c>
      <c r="S1149" s="9">
        <f t="shared" si="220"/>
        <v>0</v>
      </c>
      <c r="T1149" s="7">
        <f t="shared" si="221"/>
        <v>454984.29772698955</v>
      </c>
      <c r="U1149" s="7">
        <f t="shared" si="222"/>
        <v>515008.31577178894</v>
      </c>
      <c r="V1149" s="7">
        <f t="shared" si="223"/>
        <v>478858.79127233854</v>
      </c>
      <c r="W1149" s="7">
        <f t="shared" si="224"/>
        <v>519078.92056258192</v>
      </c>
      <c r="X1149" s="7">
        <f t="shared" si="225"/>
        <v>456323.29304132023</v>
      </c>
      <c r="Y1149" s="7">
        <f t="shared" si="225"/>
        <v>519933.10664423497</v>
      </c>
      <c r="Z1149" s="7">
        <f t="shared" si="225"/>
        <v>477938.72115535237</v>
      </c>
      <c r="AA1149" s="7">
        <f t="shared" si="217"/>
        <v>537645.84371286002</v>
      </c>
      <c r="AB1149" s="7" cm="1">
        <f t="array" ref="AB1149">SUM(ABS(T1149:W1149-X1148:AA1148))</f>
        <v>0</v>
      </c>
      <c r="AC1149" s="6">
        <f t="shared" si="226"/>
        <v>0.22909624872764398</v>
      </c>
      <c r="AD1149" s="6">
        <f t="shared" si="226"/>
        <v>0.26103143569030657</v>
      </c>
      <c r="AE1149" s="6">
        <f t="shared" si="226"/>
        <v>0.23994823364947968</v>
      </c>
      <c r="AF1149" s="6">
        <f t="shared" si="226"/>
        <v>0.26992408193256978</v>
      </c>
    </row>
    <row r="1150" spans="1:32" x14ac:dyDescent="0.25">
      <c r="A1150" s="1">
        <v>44403</v>
      </c>
      <c r="B1150" s="3">
        <v>225.85000600000001</v>
      </c>
      <c r="C1150" s="5">
        <v>57.060001</v>
      </c>
      <c r="D1150" s="3">
        <v>151.64999399999999</v>
      </c>
      <c r="E1150" s="3">
        <v>2680.6999510000001</v>
      </c>
      <c r="F1150" s="6">
        <f t="shared" si="218"/>
        <v>1.9546776461777382E-2</v>
      </c>
      <c r="G1150" s="6">
        <f t="shared" si="218"/>
        <v>8.7709176906125563E-4</v>
      </c>
      <c r="H1150" s="6">
        <f t="shared" si="218"/>
        <v>6.7046933530583441E-3</v>
      </c>
      <c r="I1150" s="6">
        <f t="shared" si="218"/>
        <v>7.6682711063620346E-3</v>
      </c>
      <c r="J1150" s="3" cm="1">
        <f t="array" ref="J1150">B1150*INDEX(AJ$3:AJ$7,2022-YEAR($A1150))/1000000</f>
        <v>128.42508891177999</v>
      </c>
      <c r="K1150" s="3" cm="1">
        <f t="array" ref="K1150">C1150*INDEX(AK$3:AK$7,2022-YEAR($A1150))/1000000</f>
        <v>245.07270429499999</v>
      </c>
      <c r="L1150" s="3" cm="1">
        <f t="array" ref="L1150">D1150*INDEX(AL$3:AL$7,2022-YEAR($A1150))/1000000</f>
        <v>467.44594150559999</v>
      </c>
      <c r="M1150" s="3" cm="1">
        <f t="array" ref="M1150">E1150*INDEX(AM$3:AM$7,2022-YEAR($A1150))/1000000</f>
        <v>1825.0634178400162</v>
      </c>
      <c r="N1150" s="3"/>
      <c r="O1150" s="8">
        <v>44403</v>
      </c>
      <c r="P1150" s="7">
        <f t="shared" si="219"/>
        <v>1991840.9645537676</v>
      </c>
      <c r="Q1150" s="7">
        <f t="shared" si="215"/>
        <v>2008543.8896611468</v>
      </c>
      <c r="R1150" s="6">
        <f t="shared" si="216"/>
        <v>1.215014521208424E-2</v>
      </c>
      <c r="S1150" s="9">
        <f t="shared" si="220"/>
        <v>0</v>
      </c>
      <c r="T1150" s="7">
        <f t="shared" si="221"/>
        <v>456323.29304132023</v>
      </c>
      <c r="U1150" s="7">
        <f t="shared" si="222"/>
        <v>519933.10664423497</v>
      </c>
      <c r="V1150" s="7">
        <f t="shared" si="223"/>
        <v>477938.72115535237</v>
      </c>
      <c r="W1150" s="7">
        <f t="shared" si="224"/>
        <v>537645.84371286002</v>
      </c>
      <c r="X1150" s="7">
        <f t="shared" si="225"/>
        <v>465242.94244470104</v>
      </c>
      <c r="Y1150" s="7">
        <f t="shared" si="225"/>
        <v>520389.13569253503</v>
      </c>
      <c r="Z1150" s="7">
        <f t="shared" si="225"/>
        <v>481143.15372225188</v>
      </c>
      <c r="AA1150" s="7">
        <f t="shared" si="217"/>
        <v>541768.65780165896</v>
      </c>
      <c r="AB1150" s="7" cm="1">
        <f t="array" ref="AB1150">SUM(ABS(T1150:W1150-X1149:AA1149))</f>
        <v>0</v>
      </c>
      <c r="AC1150" s="6">
        <f t="shared" si="226"/>
        <v>0.23163195230112213</v>
      </c>
      <c r="AD1150" s="6">
        <f t="shared" si="226"/>
        <v>0.25908775923254918</v>
      </c>
      <c r="AE1150" s="6">
        <f t="shared" si="226"/>
        <v>0.23954823999560376</v>
      </c>
      <c r="AF1150" s="6">
        <f t="shared" si="226"/>
        <v>0.26973204847072502</v>
      </c>
    </row>
    <row r="1151" spans="1:32" x14ac:dyDescent="0.25">
      <c r="A1151" s="1">
        <v>44404</v>
      </c>
      <c r="B1151" s="3">
        <v>222.270004</v>
      </c>
      <c r="C1151" s="5">
        <v>57.259998000000003</v>
      </c>
      <c r="D1151" s="3">
        <v>151.449997</v>
      </c>
      <c r="E1151" s="3">
        <v>2638</v>
      </c>
      <c r="F1151" s="6">
        <f t="shared" si="218"/>
        <v>-1.5851237125935724E-2</v>
      </c>
      <c r="G1151" s="6">
        <f t="shared" si="218"/>
        <v>3.5050297317731349E-3</v>
      </c>
      <c r="H1151" s="6">
        <f t="shared" si="218"/>
        <v>-1.3188065144268402E-3</v>
      </c>
      <c r="I1151" s="6">
        <f t="shared" si="218"/>
        <v>-1.5928657358340814E-2</v>
      </c>
      <c r="J1151" s="3" cm="1">
        <f t="array" ref="J1151">B1151*INDEX(AJ$3:AJ$7,2022-YEAR($A1151))/1000000</f>
        <v>126.38939237452</v>
      </c>
      <c r="K1151" s="3" cm="1">
        <f t="array" ref="K1151">C1151*INDEX(AK$3:AK$7,2022-YEAR($A1151))/1000000</f>
        <v>245.93169141000001</v>
      </c>
      <c r="L1151" s="3" cm="1">
        <f t="array" ref="L1151">D1151*INDEX(AL$3:AL$7,2022-YEAR($A1151))/1000000</f>
        <v>466.82947075279998</v>
      </c>
      <c r="M1151" s="3" cm="1">
        <f t="array" ref="M1151">E1151*INDEX(AM$3:AM$7,2022-YEAR($A1151))/1000000</f>
        <v>1795.992608</v>
      </c>
      <c r="N1151" s="3"/>
      <c r="O1151" s="8">
        <v>44404</v>
      </c>
      <c r="P1151" s="7">
        <f t="shared" si="219"/>
        <v>2008543.8896611468</v>
      </c>
      <c r="Q1151" s="7">
        <f t="shared" si="215"/>
        <v>1993729.0108088702</v>
      </c>
      <c r="R1151" s="6">
        <f t="shared" si="216"/>
        <v>8.3856720514436933E-3</v>
      </c>
      <c r="S1151" s="9">
        <f t="shared" si="220"/>
        <v>0</v>
      </c>
      <c r="T1151" s="7">
        <f t="shared" si="221"/>
        <v>465242.94244470104</v>
      </c>
      <c r="U1151" s="7">
        <f t="shared" si="222"/>
        <v>520389.13569253503</v>
      </c>
      <c r="V1151" s="7">
        <f t="shared" si="223"/>
        <v>481143.15372225188</v>
      </c>
      <c r="W1151" s="7">
        <f t="shared" si="224"/>
        <v>541768.65780165896</v>
      </c>
      <c r="X1151" s="7">
        <f t="shared" si="225"/>
        <v>457868.26624284202</v>
      </c>
      <c r="Y1151" s="7">
        <f t="shared" si="225"/>
        <v>522213.1150852291</v>
      </c>
      <c r="Z1151" s="7">
        <f t="shared" si="225"/>
        <v>480508.61899675103</v>
      </c>
      <c r="AA1151" s="7">
        <f t="shared" si="217"/>
        <v>533139.01048404805</v>
      </c>
      <c r="AB1151" s="7" cm="1">
        <f t="array" ref="AB1151">SUM(ABS(T1151:W1151-X1150:AA1150))</f>
        <v>0</v>
      </c>
      <c r="AC1151" s="6">
        <f t="shared" si="226"/>
        <v>0.22965421266407793</v>
      </c>
      <c r="AD1151" s="6">
        <f t="shared" si="226"/>
        <v>0.26192783084064342</v>
      </c>
      <c r="AE1151" s="6">
        <f t="shared" si="226"/>
        <v>0.24100999503528578</v>
      </c>
      <c r="AF1151" s="6">
        <f t="shared" si="226"/>
        <v>0.26740796145999285</v>
      </c>
    </row>
    <row r="1152" spans="1:32" x14ac:dyDescent="0.25">
      <c r="A1152" s="1">
        <v>44405</v>
      </c>
      <c r="B1152" s="3">
        <v>231.570007</v>
      </c>
      <c r="C1152" s="5">
        <v>56.740001999999997</v>
      </c>
      <c r="D1152" s="3">
        <v>151.699997</v>
      </c>
      <c r="E1152" s="3">
        <v>2721.8798830000001</v>
      </c>
      <c r="F1152" s="6">
        <f t="shared" si="218"/>
        <v>4.1841016928222174E-2</v>
      </c>
      <c r="G1152" s="6">
        <f t="shared" si="218"/>
        <v>-9.0813136249150439E-3</v>
      </c>
      <c r="H1152" s="6">
        <f t="shared" si="218"/>
        <v>1.650709837914377E-3</v>
      </c>
      <c r="I1152" s="6">
        <f t="shared" si="218"/>
        <v>3.1796771417740732E-2</v>
      </c>
      <c r="J1152" s="3" cm="1">
        <f t="array" ref="J1152">B1152*INDEX(AJ$3:AJ$7,2022-YEAR($A1152))/1000000</f>
        <v>131.67765308041001</v>
      </c>
      <c r="K1152" s="3" cm="1">
        <f t="array" ref="K1152">C1152*INDEX(AK$3:AK$7,2022-YEAR($A1152))/1000000</f>
        <v>243.69830858999998</v>
      </c>
      <c r="L1152" s="3" cm="1">
        <f t="array" ref="L1152">D1152*INDEX(AL$3:AL$7,2022-YEAR($A1152))/1000000</f>
        <v>467.60007075279998</v>
      </c>
      <c r="M1152" s="3" cm="1">
        <f t="array" ref="M1152">E1152*INDEX(AM$3:AM$7,2022-YEAR($A1152))/1000000</f>
        <v>1853.0993744245282</v>
      </c>
      <c r="N1152" s="3"/>
      <c r="O1152" s="8">
        <v>44405</v>
      </c>
      <c r="P1152" s="7">
        <f t="shared" si="219"/>
        <v>1993729.0108088702</v>
      </c>
      <c r="Q1152" s="7">
        <f t="shared" si="215"/>
        <v>2025889.5831653222</v>
      </c>
      <c r="R1152" s="6">
        <f t="shared" si="216"/>
        <v>-7.3759298606992374E-3</v>
      </c>
      <c r="S1152" s="9">
        <f t="shared" si="220"/>
        <v>0</v>
      </c>
      <c r="T1152" s="7">
        <f t="shared" si="221"/>
        <v>457868.26624284202</v>
      </c>
      <c r="U1152" s="7">
        <f t="shared" si="222"/>
        <v>522213.1150852291</v>
      </c>
      <c r="V1152" s="7">
        <f t="shared" si="223"/>
        <v>480508.61899675103</v>
      </c>
      <c r="W1152" s="7">
        <f t="shared" si="224"/>
        <v>533139.01048404805</v>
      </c>
      <c r="X1152" s="7">
        <f t="shared" si="225"/>
        <v>477025.94012160448</v>
      </c>
      <c r="Y1152" s="7">
        <f t="shared" si="225"/>
        <v>517470.73400809627</v>
      </c>
      <c r="Z1152" s="7">
        <f t="shared" si="225"/>
        <v>481301.79930133163</v>
      </c>
      <c r="AA1152" s="7">
        <f t="shared" si="217"/>
        <v>550091.10973428981</v>
      </c>
      <c r="AB1152" s="7" cm="1">
        <f t="array" ref="AB1152">SUM(ABS(T1152:W1152-X1151:AA1151))</f>
        <v>0</v>
      </c>
      <c r="AC1152" s="6">
        <f t="shared" si="226"/>
        <v>0.23546492567293925</v>
      </c>
      <c r="AD1152" s="6">
        <f t="shared" si="226"/>
        <v>0.25542889321716217</v>
      </c>
      <c r="AE1152" s="6">
        <f t="shared" si="226"/>
        <v>0.23757553387945682</v>
      </c>
      <c r="AF1152" s="6">
        <f t="shared" si="226"/>
        <v>0.27153064723044179</v>
      </c>
    </row>
    <row r="1153" spans="1:32" x14ac:dyDescent="0.25">
      <c r="A1153" s="1">
        <v>44406</v>
      </c>
      <c r="B1153" s="3">
        <v>231.63000500000001</v>
      </c>
      <c r="C1153" s="5">
        <v>57.049999</v>
      </c>
      <c r="D1153" s="3">
        <v>153</v>
      </c>
      <c r="E1153" s="3">
        <v>2715.5500489999999</v>
      </c>
      <c r="F1153" s="6">
        <f t="shared" si="218"/>
        <v>2.590922752789826E-4</v>
      </c>
      <c r="G1153" s="6">
        <f t="shared" si="218"/>
        <v>5.4634647351616827E-3</v>
      </c>
      <c r="H1153" s="6">
        <f t="shared" si="218"/>
        <v>8.5695651002550832E-3</v>
      </c>
      <c r="I1153" s="6">
        <f t="shared" si="218"/>
        <v>-2.3255375961056535E-3</v>
      </c>
      <c r="J1153" s="3" cm="1">
        <f t="array" ref="J1153">B1153*INDEX(AJ$3:AJ$7,2022-YEAR($A1153))/1000000</f>
        <v>131.71176974315</v>
      </c>
      <c r="K1153" s="3" cm="1">
        <f t="array" ref="K1153">C1153*INDEX(AK$3:AK$7,2022-YEAR($A1153))/1000000</f>
        <v>245.02974570500001</v>
      </c>
      <c r="L1153" s="3" cm="1">
        <f t="array" ref="L1153">D1153*INDEX(AL$3:AL$7,2022-YEAR($A1153))/1000000</f>
        <v>471.60719999999998</v>
      </c>
      <c r="M1153" s="3" cm="1">
        <f t="array" ref="M1153">E1153*INDEX(AM$3:AM$7,2022-YEAR($A1153))/1000000</f>
        <v>1848.7899221599839</v>
      </c>
      <c r="N1153" s="3"/>
      <c r="O1153" s="8">
        <v>44406</v>
      </c>
      <c r="P1153" s="7">
        <f t="shared" si="219"/>
        <v>2025889.5831653222</v>
      </c>
      <c r="Q1153" s="7">
        <f t="shared" si="215"/>
        <v>2031685.6495532589</v>
      </c>
      <c r="R1153" s="6">
        <f t="shared" si="216"/>
        <v>1.6130864416425528E-2</v>
      </c>
      <c r="S1153" s="9">
        <f t="shared" si="220"/>
        <v>0</v>
      </c>
      <c r="T1153" s="7">
        <f t="shared" si="221"/>
        <v>477025.94012160448</v>
      </c>
      <c r="U1153" s="7">
        <f t="shared" si="222"/>
        <v>517470.73400809627</v>
      </c>
      <c r="V1153" s="7">
        <f t="shared" si="223"/>
        <v>481301.79930133163</v>
      </c>
      <c r="W1153" s="7">
        <f t="shared" si="224"/>
        <v>550091.10973428981</v>
      </c>
      <c r="X1153" s="7">
        <f t="shared" si="225"/>
        <v>477149.53385779768</v>
      </c>
      <c r="Y1153" s="7">
        <f t="shared" si="225"/>
        <v>520297.91711482772</v>
      </c>
      <c r="Z1153" s="7">
        <f t="shared" si="225"/>
        <v>485426.34640331432</v>
      </c>
      <c r="AA1153" s="7">
        <f t="shared" si="217"/>
        <v>548811.85217731923</v>
      </c>
      <c r="AB1153" s="7" cm="1">
        <f t="array" ref="AB1153">SUM(ABS(T1153:W1153-X1152:AA1152))</f>
        <v>0</v>
      </c>
      <c r="AC1153" s="6">
        <f t="shared" si="226"/>
        <v>0.23485401590679966</v>
      </c>
      <c r="AD1153" s="6">
        <f t="shared" si="226"/>
        <v>0.25609174196275614</v>
      </c>
      <c r="AE1153" s="6">
        <f t="shared" si="226"/>
        <v>0.23892788065420123</v>
      </c>
      <c r="AF1153" s="6">
        <f t="shared" si="226"/>
        <v>0.27012636147624303</v>
      </c>
    </row>
    <row r="1154" spans="1:32" x14ac:dyDescent="0.25">
      <c r="A1154" s="1">
        <v>44407</v>
      </c>
      <c r="B1154" s="3">
        <v>226.479996</v>
      </c>
      <c r="C1154" s="5">
        <v>57.029998999999997</v>
      </c>
      <c r="D1154" s="3">
        <v>151.779999</v>
      </c>
      <c r="E1154" s="3">
        <v>2694.530029</v>
      </c>
      <c r="F1154" s="6">
        <f t="shared" si="218"/>
        <v>-2.223377321085851E-2</v>
      </c>
      <c r="G1154" s="6">
        <f t="shared" si="218"/>
        <v>-3.5056968186808479E-4</v>
      </c>
      <c r="H1154" s="6">
        <f t="shared" si="218"/>
        <v>-7.9738627450980371E-3</v>
      </c>
      <c r="I1154" s="6">
        <f t="shared" si="218"/>
        <v>-7.7406122592881266E-3</v>
      </c>
      <c r="J1154" s="3" cm="1">
        <f t="array" ref="J1154">B1154*INDEX(AJ$3:AJ$7,2022-YEAR($A1154))/1000000</f>
        <v>128.78332012548</v>
      </c>
      <c r="K1154" s="3" cm="1">
        <f t="array" ref="K1154">C1154*INDEX(AK$3:AK$7,2022-YEAR($A1154))/1000000</f>
        <v>244.94384570499997</v>
      </c>
      <c r="L1154" s="3" cm="1">
        <f t="array" ref="L1154">D1154*INDEX(AL$3:AL$7,2022-YEAR($A1154))/1000000</f>
        <v>467.84666891760003</v>
      </c>
      <c r="M1154" s="3" cm="1">
        <f t="array" ref="M1154">E1154*INDEX(AM$3:AM$7,2022-YEAR($A1154))/1000000</f>
        <v>1834.4791562236639</v>
      </c>
      <c r="N1154" s="3"/>
      <c r="O1154" s="8">
        <v>44407</v>
      </c>
      <c r="P1154" s="7">
        <f t="shared" si="219"/>
        <v>2031685.6495532589</v>
      </c>
      <c r="Q1154" s="7">
        <f t="shared" si="215"/>
        <v>2012775.5515444377</v>
      </c>
      <c r="R1154" s="6">
        <f t="shared" si="216"/>
        <v>2.8609981689529107E-3</v>
      </c>
      <c r="S1154" s="9">
        <f t="shared" si="220"/>
        <v>0</v>
      </c>
      <c r="T1154" s="7">
        <f t="shared" si="221"/>
        <v>477149.53385779768</v>
      </c>
      <c r="U1154" s="7">
        <f t="shared" si="222"/>
        <v>520297.91711482772</v>
      </c>
      <c r="V1154" s="7">
        <f t="shared" si="223"/>
        <v>485426.34640331432</v>
      </c>
      <c r="W1154" s="7">
        <f t="shared" si="224"/>
        <v>548811.85217731923</v>
      </c>
      <c r="X1154" s="7">
        <f t="shared" si="225"/>
        <v>466540.69933433662</v>
      </c>
      <c r="Y1154" s="7">
        <f t="shared" si="225"/>
        <v>520115.51643954817</v>
      </c>
      <c r="Z1154" s="7">
        <f t="shared" si="225"/>
        <v>481555.62334423984</v>
      </c>
      <c r="AA1154" s="7">
        <f t="shared" si="217"/>
        <v>544563.71242631285</v>
      </c>
      <c r="AB1154" s="7" cm="1">
        <f t="array" ref="AB1154">SUM(ABS(T1154:W1154-X1153:AA1153))</f>
        <v>0</v>
      </c>
      <c r="AC1154" s="6">
        <f t="shared" si="226"/>
        <v>0.23178972885295224</v>
      </c>
      <c r="AD1154" s="6">
        <f t="shared" si="226"/>
        <v>0.25840711153335227</v>
      </c>
      <c r="AE1154" s="6">
        <f t="shared" si="226"/>
        <v>0.23924953926170944</v>
      </c>
      <c r="AF1154" s="6">
        <f t="shared" si="226"/>
        <v>0.27055362035198594</v>
      </c>
    </row>
    <row r="1155" spans="1:32" x14ac:dyDescent="0.25">
      <c r="A1155" s="1">
        <v>44410</v>
      </c>
      <c r="B1155" s="3">
        <v>225.33999600000001</v>
      </c>
      <c r="C1155" s="5">
        <v>56.880001</v>
      </c>
      <c r="D1155" s="3">
        <v>151.16999799999999</v>
      </c>
      <c r="E1155" s="3">
        <v>2697.0900879999999</v>
      </c>
      <c r="F1155" s="6">
        <f t="shared" si="218"/>
        <v>-5.0335571358804954E-3</v>
      </c>
      <c r="G1155" s="6">
        <f t="shared" si="218"/>
        <v>-2.6301596112600079E-3</v>
      </c>
      <c r="H1155" s="6">
        <f t="shared" si="218"/>
        <v>-4.0189814469561158E-3</v>
      </c>
      <c r="I1155" s="6">
        <f t="shared" si="218"/>
        <v>9.5009481150598596E-4</v>
      </c>
      <c r="J1155" s="3" cm="1">
        <f t="array" ref="J1155">B1155*INDEX(AJ$3:AJ$7,2022-YEAR($A1155))/1000000</f>
        <v>128.13508192547999</v>
      </c>
      <c r="K1155" s="3" cm="1">
        <f t="array" ref="K1155">C1155*INDEX(AK$3:AK$7,2022-YEAR($A1155))/1000000</f>
        <v>244.29960429499999</v>
      </c>
      <c r="L1155" s="3" cm="1">
        <f t="array" ref="L1155">D1155*INDEX(AL$3:AL$7,2022-YEAR($A1155))/1000000</f>
        <v>465.96640183519997</v>
      </c>
      <c r="M1155" s="3" cm="1">
        <f t="array" ref="M1155">E1155*INDEX(AM$3:AM$7,2022-YEAR($A1155))/1000000</f>
        <v>1836.2220853518079</v>
      </c>
      <c r="N1155" s="3"/>
      <c r="O1155" s="8">
        <v>44410</v>
      </c>
      <c r="P1155" s="7">
        <f t="shared" si="219"/>
        <v>2012775.5515444377</v>
      </c>
      <c r="Q1155" s="7">
        <f t="shared" si="215"/>
        <v>2007374.9711212125</v>
      </c>
      <c r="R1155" s="6">
        <f t="shared" si="216"/>
        <v>-9.3075904793535891E-3</v>
      </c>
      <c r="S1155" s="9">
        <f t="shared" si="220"/>
        <v>1</v>
      </c>
      <c r="T1155" s="7">
        <f t="shared" si="221"/>
        <v>503193.88788610941</v>
      </c>
      <c r="U1155" s="7">
        <f t="shared" si="222"/>
        <v>503193.88788610941</v>
      </c>
      <c r="V1155" s="7">
        <f t="shared" si="223"/>
        <v>503193.88788610941</v>
      </c>
      <c r="W1155" s="7">
        <f t="shared" si="224"/>
        <v>503193.88788610941</v>
      </c>
      <c r="X1155" s="7">
        <f t="shared" si="225"/>
        <v>500661.03270100884</v>
      </c>
      <c r="Y1155" s="7">
        <f t="shared" si="225"/>
        <v>501870.40764555853</v>
      </c>
      <c r="Z1155" s="7">
        <f t="shared" si="225"/>
        <v>501171.56098647346</v>
      </c>
      <c r="AA1155" s="7">
        <f t="shared" si="217"/>
        <v>503671.96978817153</v>
      </c>
      <c r="AB1155" s="7" cm="1">
        <f t="array" ref="AB1155">SUM(ABS(T1155:W1155-X1154:AA1154))</f>
        <v>116582.90618728456</v>
      </c>
      <c r="AC1155" s="6">
        <f t="shared" si="226"/>
        <v>0.24941081756208525</v>
      </c>
      <c r="AD1155" s="6">
        <f t="shared" si="226"/>
        <v>0.25001328345009727</v>
      </c>
      <c r="AE1155" s="6">
        <f t="shared" si="226"/>
        <v>0.24966514388019184</v>
      </c>
      <c r="AF1155" s="6">
        <f t="shared" si="226"/>
        <v>0.25091075510762556</v>
      </c>
    </row>
    <row r="1156" spans="1:32" x14ac:dyDescent="0.25">
      <c r="A1156" s="1">
        <v>44411</v>
      </c>
      <c r="B1156" s="3">
        <v>229.08999600000001</v>
      </c>
      <c r="C1156" s="5">
        <v>56.919998</v>
      </c>
      <c r="D1156" s="3">
        <v>152.88999899999999</v>
      </c>
      <c r="E1156" s="3">
        <v>2712.6000979999999</v>
      </c>
      <c r="F1156" s="6">
        <f t="shared" si="218"/>
        <v>1.6641519777075064E-2</v>
      </c>
      <c r="G1156" s="6">
        <f t="shared" si="218"/>
        <v>7.0318212547149095E-4</v>
      </c>
      <c r="H1156" s="6">
        <f t="shared" si="218"/>
        <v>1.1377925664853183E-2</v>
      </c>
      <c r="I1156" s="6">
        <f t="shared" ref="I1156:I1177" si="227">E1156/E1155-1</f>
        <v>5.7506458790559378E-3</v>
      </c>
      <c r="J1156" s="3" cm="1">
        <f t="array" ref="J1156">B1156*INDEX(AJ$3:AJ$7,2022-YEAR($A1156))/1000000</f>
        <v>130.26744442548002</v>
      </c>
      <c r="K1156" s="3" cm="1">
        <f t="array" ref="K1156">C1156*INDEX(AK$3:AK$7,2022-YEAR($A1156))/1000000</f>
        <v>244.47139141</v>
      </c>
      <c r="L1156" s="3" cm="1">
        <f t="array" ref="L1156">D1156*INDEX(AL$3:AL$7,2022-YEAR($A1156))/1000000</f>
        <v>471.26813291759998</v>
      </c>
      <c r="M1156" s="3" cm="1">
        <f t="array" ref="M1156">E1156*INDEX(AM$3:AM$7,2022-YEAR($A1156))/1000000</f>
        <v>1846.7815483199679</v>
      </c>
      <c r="N1156" s="3"/>
      <c r="O1156" s="8">
        <v>44411</v>
      </c>
      <c r="P1156" s="7">
        <f t="shared" si="219"/>
        <v>2007374.9711212125</v>
      </c>
      <c r="Q1156" s="7">
        <f t="shared" ref="Q1156:Q1177" si="228">SUM(X1156:AA1156)</f>
        <v>2024658.3698021772</v>
      </c>
      <c r="R1156" s="6">
        <f t="shared" ref="R1156:R1177" si="229">P1156/P1155-1</f>
        <v>-2.6831508456475195E-3</v>
      </c>
      <c r="S1156" s="9">
        <f t="shared" si="220"/>
        <v>0</v>
      </c>
      <c r="T1156" s="7">
        <f t="shared" si="221"/>
        <v>500661.03270100884</v>
      </c>
      <c r="U1156" s="7">
        <f t="shared" si="222"/>
        <v>501870.40764555853</v>
      </c>
      <c r="V1156" s="7">
        <f t="shared" si="223"/>
        <v>501171.56098647346</v>
      </c>
      <c r="W1156" s="7">
        <f t="shared" si="224"/>
        <v>503671.96978817153</v>
      </c>
      <c r="X1156" s="7">
        <f t="shared" si="225"/>
        <v>508992.79317831347</v>
      </c>
      <c r="Y1156" s="7">
        <f t="shared" si="225"/>
        <v>502223.31394551793</v>
      </c>
      <c r="Z1156" s="7">
        <f t="shared" si="225"/>
        <v>506873.85375271592</v>
      </c>
      <c r="AA1156" s="7">
        <f t="shared" si="225"/>
        <v>506568.40892562992</v>
      </c>
      <c r="AB1156" s="7" cm="1">
        <f t="array" ref="AB1156">SUM(ABS(T1156:W1156-X1155:AA1155))</f>
        <v>0</v>
      </c>
      <c r="AC1156" s="6">
        <f t="shared" si="226"/>
        <v>0.25139687799677807</v>
      </c>
      <c r="AD1156" s="6">
        <f t="shared" si="226"/>
        <v>0.24805336121697832</v>
      </c>
      <c r="AE1156" s="6">
        <f t="shared" si="226"/>
        <v>0.2503503115946622</v>
      </c>
      <c r="AF1156" s="6">
        <f t="shared" ref="AF1156:AF1177" si="230">AA1156/$Q1156</f>
        <v>0.25019944919158144</v>
      </c>
    </row>
    <row r="1157" spans="1:32" x14ac:dyDescent="0.25">
      <c r="A1157" s="1">
        <v>44412</v>
      </c>
      <c r="B1157" s="3">
        <v>226.63000500000001</v>
      </c>
      <c r="C1157" s="5">
        <v>56.099997999999999</v>
      </c>
      <c r="D1157" s="3">
        <v>151.240005</v>
      </c>
      <c r="E1157" s="3">
        <v>2702.51001</v>
      </c>
      <c r="F1157" s="6">
        <f t="shared" ref="F1157:H1177" si="231">B1157/B1156-1</f>
        <v>-1.0738098751374547E-2</v>
      </c>
      <c r="G1157" s="6">
        <f t="shared" si="231"/>
        <v>-1.4406184624251028E-2</v>
      </c>
      <c r="H1157" s="6">
        <f t="shared" si="231"/>
        <v>-1.0792033558715608E-2</v>
      </c>
      <c r="I1157" s="6">
        <f t="shared" si="227"/>
        <v>-3.7197108440124582E-3</v>
      </c>
      <c r="J1157" s="3" cm="1">
        <f t="array" ref="J1157">B1157*INDEX(AJ$3:AJ$7,2022-YEAR($A1157))/1000000</f>
        <v>128.86861974315002</v>
      </c>
      <c r="K1157" s="3" cm="1">
        <f t="array" ref="K1157">C1157*INDEX(AK$3:AK$7,2022-YEAR($A1157))/1000000</f>
        <v>240.94949141000001</v>
      </c>
      <c r="L1157" s="3" cm="1">
        <f t="array" ref="L1157">D1157*INDEX(AL$3:AL$7,2022-YEAR($A1157))/1000000</f>
        <v>466.18219141200001</v>
      </c>
      <c r="M1157" s="3" cm="1">
        <f t="array" ref="M1157">E1157*INDEX(AM$3:AM$7,2022-YEAR($A1157))/1000000</f>
        <v>1839.91205496816</v>
      </c>
      <c r="N1157" s="3"/>
      <c r="O1157" s="8">
        <v>44412</v>
      </c>
      <c r="P1157" s="7">
        <f t="shared" ref="P1157:P1177" si="232">SUM(T1157:W1157)</f>
        <v>2024658.3698021772</v>
      </c>
      <c r="Q1157" s="7">
        <f t="shared" si="228"/>
        <v>2004603.1454983386</v>
      </c>
      <c r="R1157" s="6">
        <f t="shared" si="229"/>
        <v>8.609950273172462E-3</v>
      </c>
      <c r="S1157" s="9">
        <f t="shared" ref="S1157:S1177" si="233">IF(MONTH(A1157)=MONTH(A1156),0,1)</f>
        <v>0</v>
      </c>
      <c r="T1157" s="7">
        <f t="shared" ref="T1157:T1177" si="234">IF($S1157=0,X1156,$Q1156/4)</f>
        <v>508992.79317831347</v>
      </c>
      <c r="U1157" s="7">
        <f t="shared" ref="U1157:U1177" si="235">IF($S1157=0,Y1156,$Q1156/4)</f>
        <v>502223.31394551793</v>
      </c>
      <c r="V1157" s="7">
        <f t="shared" ref="V1157:V1177" si="236">IF($S1157=0,Z1156,$Q1156/4)</f>
        <v>506873.85375271592</v>
      </c>
      <c r="W1157" s="7">
        <f t="shared" ref="W1157:W1177" si="237">IF($S1157=0,AA1156,$Q1156/4)</f>
        <v>506568.40892562992</v>
      </c>
      <c r="X1157" s="7">
        <f t="shared" ref="X1157:AA1177" si="238">T1157*B1157/B1156</f>
        <v>503527.17830142681</v>
      </c>
      <c r="Y1157" s="7">
        <f t="shared" si="238"/>
        <v>494988.19216221559</v>
      </c>
      <c r="Z1157" s="7">
        <f t="shared" si="238"/>
        <v>501403.65411298111</v>
      </c>
      <c r="AA1157" s="7">
        <f t="shared" si="238"/>
        <v>504684.12092171516</v>
      </c>
      <c r="AB1157" s="7" cm="1">
        <f t="array" ref="AB1157">SUM(ABS(T1157:W1157-X1156:AA1156))</f>
        <v>0</v>
      </c>
      <c r="AC1157" s="6">
        <f t="shared" ref="AC1157:AE1177" si="239">X1157/$Q1157</f>
        <v>0.25118546752367354</v>
      </c>
      <c r="AD1157" s="6">
        <f t="shared" si="239"/>
        <v>0.24692577843838659</v>
      </c>
      <c r="AE1157" s="6">
        <f t="shared" si="239"/>
        <v>0.25012614354066254</v>
      </c>
      <c r="AF1157" s="6">
        <f t="shared" si="230"/>
        <v>0.25176261049727733</v>
      </c>
    </row>
    <row r="1158" spans="1:32" x14ac:dyDescent="0.25">
      <c r="A1158" s="1">
        <v>44413</v>
      </c>
      <c r="B1158" s="3">
        <v>229.94000199999999</v>
      </c>
      <c r="C1158" s="5">
        <v>56.5</v>
      </c>
      <c r="D1158" s="3">
        <v>153.14999399999999</v>
      </c>
      <c r="E1158" s="3">
        <v>2725.030029</v>
      </c>
      <c r="F1158" s="6">
        <f t="shared" si="231"/>
        <v>1.4605290239480873E-2</v>
      </c>
      <c r="G1158" s="6">
        <f t="shared" si="231"/>
        <v>7.130160682002229E-3</v>
      </c>
      <c r="H1158" s="6">
        <f t="shared" si="231"/>
        <v>1.2628860994814195E-2</v>
      </c>
      <c r="I1158" s="6">
        <f t="shared" si="227"/>
        <v>8.3330011421494099E-3</v>
      </c>
      <c r="J1158" s="3" cm="1">
        <f t="array" ref="J1158">B1158*INDEX(AJ$3:AJ$7,2022-YEAR($A1158))/1000000</f>
        <v>130.75078333726</v>
      </c>
      <c r="K1158" s="3" cm="1">
        <f t="array" ref="K1158">C1158*INDEX(AK$3:AK$7,2022-YEAR($A1158))/1000000</f>
        <v>242.66749999999999</v>
      </c>
      <c r="L1158" s="3" cm="1">
        <f t="array" ref="L1158">D1158*INDEX(AL$3:AL$7,2022-YEAR($A1158))/1000000</f>
        <v>472.0695415056</v>
      </c>
      <c r="M1158" s="3" cm="1">
        <f t="array" ref="M1158">E1158*INDEX(AM$3:AM$7,2022-YEAR($A1158))/1000000</f>
        <v>1855.2440442236641</v>
      </c>
      <c r="N1158" s="3"/>
      <c r="O1158" s="8">
        <v>44413</v>
      </c>
      <c r="P1158" s="7">
        <f t="shared" si="232"/>
        <v>2004603.1454983386</v>
      </c>
      <c r="Q1158" s="7">
        <f t="shared" si="228"/>
        <v>2026024.341832858</v>
      </c>
      <c r="R1158" s="6">
        <f t="shared" si="229"/>
        <v>-9.9054855885628568E-3</v>
      </c>
      <c r="S1158" s="9">
        <f t="shared" si="233"/>
        <v>0</v>
      </c>
      <c r="T1158" s="7">
        <f t="shared" si="234"/>
        <v>503527.17830142681</v>
      </c>
      <c r="U1158" s="7">
        <f t="shared" si="235"/>
        <v>494988.19216221559</v>
      </c>
      <c r="V1158" s="7">
        <f t="shared" si="236"/>
        <v>501403.65411298111</v>
      </c>
      <c r="W1158" s="7">
        <f t="shared" si="237"/>
        <v>504684.12092171516</v>
      </c>
      <c r="X1158" s="7">
        <f t="shared" si="238"/>
        <v>510881.33888398594</v>
      </c>
      <c r="Y1158" s="7">
        <f t="shared" si="238"/>
        <v>498517.53750802594</v>
      </c>
      <c r="Z1158" s="7">
        <f t="shared" si="238"/>
        <v>507735.81116306578</v>
      </c>
      <c r="AA1158" s="7">
        <f t="shared" si="238"/>
        <v>508889.65427778044</v>
      </c>
      <c r="AB1158" s="7" cm="1">
        <f t="array" ref="AB1158">SUM(ABS(T1158:W1158-X1157:AA1157))</f>
        <v>0</v>
      </c>
      <c r="AC1158" s="6">
        <f t="shared" si="239"/>
        <v>0.25215952658387775</v>
      </c>
      <c r="AD1158" s="6">
        <f t="shared" si="239"/>
        <v>0.24605703259075276</v>
      </c>
      <c r="AE1158" s="6">
        <f t="shared" si="239"/>
        <v>0.2506069649211316</v>
      </c>
      <c r="AF1158" s="6">
        <f t="shared" si="230"/>
        <v>0.25117647590423797</v>
      </c>
    </row>
    <row r="1159" spans="1:32" x14ac:dyDescent="0.25">
      <c r="A1159" s="1">
        <v>44414</v>
      </c>
      <c r="B1159" s="3">
        <v>231.33000200000001</v>
      </c>
      <c r="C1159" s="5">
        <v>56.639999000000003</v>
      </c>
      <c r="D1159" s="3">
        <v>157.5</v>
      </c>
      <c r="E1159" s="3">
        <v>2714.7700199999999</v>
      </c>
      <c r="F1159" s="6">
        <f t="shared" si="231"/>
        <v>6.0450551792201601E-3</v>
      </c>
      <c r="G1159" s="6">
        <f t="shared" si="231"/>
        <v>2.4778584070797027E-3</v>
      </c>
      <c r="H1159" s="6">
        <f t="shared" si="231"/>
        <v>2.8403566244997736E-2</v>
      </c>
      <c r="I1159" s="6">
        <f t="shared" si="227"/>
        <v>-3.7650994267264259E-3</v>
      </c>
      <c r="J1159" s="3" cm="1">
        <f t="array" ref="J1159">B1159*INDEX(AJ$3:AJ$7,2022-YEAR($A1159))/1000000</f>
        <v>131.54117903726001</v>
      </c>
      <c r="K1159" s="3" cm="1">
        <f t="array" ref="K1159">C1159*INDEX(AK$3:AK$7,2022-YEAR($A1159))/1000000</f>
        <v>243.268795705</v>
      </c>
      <c r="L1159" s="3" cm="1">
        <f t="array" ref="L1159">D1159*INDEX(AL$3:AL$7,2022-YEAR($A1159))/1000000</f>
        <v>485.47800000000001</v>
      </c>
      <c r="M1159" s="3" cm="1">
        <f t="array" ref="M1159">E1159*INDEX(AM$3:AM$7,2022-YEAR($A1159))/1000000</f>
        <v>1848.25886593632</v>
      </c>
      <c r="N1159" s="3"/>
      <c r="O1159" s="8">
        <v>44414</v>
      </c>
      <c r="P1159" s="7">
        <f t="shared" si="232"/>
        <v>2026024.341832858</v>
      </c>
      <c r="Q1159" s="7">
        <f t="shared" si="228"/>
        <v>2042853.3911895764</v>
      </c>
      <c r="R1159" s="6">
        <f t="shared" si="229"/>
        <v>1.068600355268523E-2</v>
      </c>
      <c r="S1159" s="9">
        <f t="shared" si="233"/>
        <v>0</v>
      </c>
      <c r="T1159" s="7">
        <f t="shared" si="234"/>
        <v>510881.33888398594</v>
      </c>
      <c r="U1159" s="7">
        <f t="shared" si="235"/>
        <v>498517.53750802594</v>
      </c>
      <c r="V1159" s="7">
        <f t="shared" si="236"/>
        <v>507735.81116306578</v>
      </c>
      <c r="W1159" s="7">
        <f t="shared" si="237"/>
        <v>508889.65427778044</v>
      </c>
      <c r="X1159" s="7">
        <f t="shared" si="238"/>
        <v>513969.64476757357</v>
      </c>
      <c r="Y1159" s="7">
        <f t="shared" si="238"/>
        <v>499752.79337941692</v>
      </c>
      <c r="Z1159" s="7">
        <f t="shared" si="238"/>
        <v>522157.31891039351</v>
      </c>
      <c r="AA1159" s="7">
        <f t="shared" si="238"/>
        <v>506973.63413219218</v>
      </c>
      <c r="AB1159" s="7" cm="1">
        <f t="array" ref="AB1159">SUM(ABS(T1159:W1159-X1158:AA1158))</f>
        <v>0</v>
      </c>
      <c r="AC1159" s="6">
        <f t="shared" si="239"/>
        <v>0.25159399445120401</v>
      </c>
      <c r="AD1159" s="6">
        <f t="shared" si="239"/>
        <v>0.24463468378825035</v>
      </c>
      <c r="AE1159" s="6">
        <f t="shared" si="239"/>
        <v>0.25560195418934861</v>
      </c>
      <c r="AF1159" s="6">
        <f t="shared" si="230"/>
        <v>0.24816936757119695</v>
      </c>
    </row>
    <row r="1160" spans="1:32" x14ac:dyDescent="0.25">
      <c r="A1160" s="1">
        <v>44417</v>
      </c>
      <c r="B1160" s="3">
        <v>232.270004</v>
      </c>
      <c r="C1160" s="5">
        <v>56.650002000000001</v>
      </c>
      <c r="D1160" s="3">
        <v>157.33000200000001</v>
      </c>
      <c r="E1160" s="3">
        <v>2738.26001</v>
      </c>
      <c r="F1160" s="6">
        <f t="shared" si="231"/>
        <v>4.0634677381794493E-3</v>
      </c>
      <c r="G1160" s="6">
        <f t="shared" si="231"/>
        <v>1.7660664153607009E-4</v>
      </c>
      <c r="H1160" s="6">
        <f t="shared" si="231"/>
        <v>-1.0793523809523586E-3</v>
      </c>
      <c r="I1160" s="6">
        <f t="shared" si="227"/>
        <v>8.6526629611152206E-3</v>
      </c>
      <c r="J1160" s="3" cm="1">
        <f t="array" ref="J1160">B1160*INDEX(AJ$3:AJ$7,2022-YEAR($A1160))/1000000</f>
        <v>132.07569237452</v>
      </c>
      <c r="K1160" s="3" cm="1">
        <f t="array" ref="K1160">C1160*INDEX(AK$3:AK$7,2022-YEAR($A1160))/1000000</f>
        <v>243.31175859000001</v>
      </c>
      <c r="L1160" s="3" cm="1">
        <f t="array" ref="L1160">D1160*INDEX(AL$3:AL$7,2022-YEAR($A1160))/1000000</f>
        <v>484.95399816480005</v>
      </c>
      <c r="M1160" s="3" cm="1">
        <f t="array" ref="M1160">E1160*INDEX(AM$3:AM$7,2022-YEAR($A1160))/1000000</f>
        <v>1864.2512269681599</v>
      </c>
      <c r="N1160" s="3"/>
      <c r="O1160" s="8">
        <v>44417</v>
      </c>
      <c r="P1160" s="7">
        <f t="shared" si="232"/>
        <v>2042853.3911895764</v>
      </c>
      <c r="Q1160" s="7">
        <f t="shared" si="228"/>
        <v>2048853.2301628496</v>
      </c>
      <c r="R1160" s="6">
        <f t="shared" si="229"/>
        <v>8.3064398631527148E-3</v>
      </c>
      <c r="S1160" s="9">
        <f t="shared" si="233"/>
        <v>0</v>
      </c>
      <c r="T1160" s="7">
        <f t="shared" si="234"/>
        <v>513969.64476757357</v>
      </c>
      <c r="U1160" s="7">
        <f t="shared" si="235"/>
        <v>499752.79337941692</v>
      </c>
      <c r="V1160" s="7">
        <f t="shared" si="236"/>
        <v>522157.31891039351</v>
      </c>
      <c r="W1160" s="7">
        <f t="shared" si="237"/>
        <v>506973.63413219218</v>
      </c>
      <c r="X1160" s="7">
        <f t="shared" si="238"/>
        <v>516058.14383749018</v>
      </c>
      <c r="Y1160" s="7">
        <f t="shared" si="238"/>
        <v>499841.05304185394</v>
      </c>
      <c r="Z1160" s="7">
        <f t="shared" si="238"/>
        <v>521593.72716499586</v>
      </c>
      <c r="AA1160" s="7">
        <f t="shared" si="238"/>
        <v>511360.30611850973</v>
      </c>
      <c r="AB1160" s="7" cm="1">
        <f t="array" ref="AB1160">SUM(ABS(T1160:W1160-X1159:AA1159))</f>
        <v>0</v>
      </c>
      <c r="AC1160" s="6">
        <f t="shared" si="239"/>
        <v>0.2518765796593796</v>
      </c>
      <c r="AD1160" s="6">
        <f t="shared" si="239"/>
        <v>0.24396137589715244</v>
      </c>
      <c r="AE1160" s="6">
        <f t="shared" si="239"/>
        <v>0.25457837559381347</v>
      </c>
      <c r="AF1160" s="6">
        <f t="shared" si="230"/>
        <v>0.24958366884965455</v>
      </c>
    </row>
    <row r="1161" spans="1:32" x14ac:dyDescent="0.25">
      <c r="A1161" s="1">
        <v>44418</v>
      </c>
      <c r="B1161" s="3">
        <v>235.779999</v>
      </c>
      <c r="C1161" s="5">
        <v>56.799999</v>
      </c>
      <c r="D1161" s="3">
        <v>159.259995</v>
      </c>
      <c r="E1161" s="3">
        <v>2736.139893</v>
      </c>
      <c r="F1161" s="6">
        <f t="shared" si="231"/>
        <v>1.5111701638408803E-2</v>
      </c>
      <c r="G1161" s="6">
        <f t="shared" si="231"/>
        <v>2.6477845490631147E-3</v>
      </c>
      <c r="H1161" s="6">
        <f t="shared" si="231"/>
        <v>1.2267164402629316E-2</v>
      </c>
      <c r="I1161" s="6">
        <f t="shared" si="227"/>
        <v>-7.7425700709843337E-4</v>
      </c>
      <c r="J1161" s="3" cm="1">
        <f t="array" ref="J1161">B1161*INDEX(AJ$3:AJ$7,2022-YEAR($A1161))/1000000</f>
        <v>134.07158083137</v>
      </c>
      <c r="K1161" s="3" cm="1">
        <f t="array" ref="K1161">C1161*INDEX(AK$3:AK$7,2022-YEAR($A1161))/1000000</f>
        <v>243.95599570500002</v>
      </c>
      <c r="L1161" s="3" cm="1">
        <f t="array" ref="L1161">D1161*INDEX(AL$3:AL$7,2022-YEAR($A1161))/1000000</f>
        <v>490.90300858799998</v>
      </c>
      <c r="M1161" s="3" cm="1">
        <f t="array" ref="M1161">E1161*INDEX(AM$3:AM$7,2022-YEAR($A1161))/1000000</f>
        <v>1862.8078173926881</v>
      </c>
      <c r="N1161" s="3"/>
      <c r="O1161" s="8">
        <v>44418</v>
      </c>
      <c r="P1161" s="7">
        <f t="shared" si="232"/>
        <v>2048853.2301628496</v>
      </c>
      <c r="Q1161" s="7">
        <f t="shared" si="228"/>
        <v>2063977.7699801736</v>
      </c>
      <c r="R1161" s="6">
        <f t="shared" si="229"/>
        <v>2.9369895065154417E-3</v>
      </c>
      <c r="S1161" s="9">
        <f t="shared" si="233"/>
        <v>0</v>
      </c>
      <c r="T1161" s="7">
        <f t="shared" si="234"/>
        <v>516058.14383749018</v>
      </c>
      <c r="U1161" s="7">
        <f t="shared" si="235"/>
        <v>499841.05304185394</v>
      </c>
      <c r="V1161" s="7">
        <f t="shared" si="236"/>
        <v>521593.72716499586</v>
      </c>
      <c r="W1161" s="7">
        <f t="shared" si="237"/>
        <v>511360.30611850973</v>
      </c>
      <c r="X1161" s="7">
        <f t="shared" si="238"/>
        <v>523856.66053523339</v>
      </c>
      <c r="Y1161" s="7">
        <f t="shared" si="238"/>
        <v>501164.5244590856</v>
      </c>
      <c r="Z1161" s="7">
        <f t="shared" si="238"/>
        <v>527992.20316750905</v>
      </c>
      <c r="AA1161" s="7">
        <f t="shared" si="238"/>
        <v>510964.38181834546</v>
      </c>
      <c r="AB1161" s="7" cm="1">
        <f t="array" ref="AB1161">SUM(ABS(T1161:W1161-X1160:AA1160))</f>
        <v>0</v>
      </c>
      <c r="AC1161" s="6">
        <f t="shared" si="239"/>
        <v>0.25380925519380254</v>
      </c>
      <c r="AD1161" s="6">
        <f t="shared" si="239"/>
        <v>0.24281488480561481</v>
      </c>
      <c r="AE1161" s="6">
        <f t="shared" si="239"/>
        <v>0.25581293115021336</v>
      </c>
      <c r="AF1161" s="6">
        <f t="shared" si="230"/>
        <v>0.24756292885036923</v>
      </c>
    </row>
    <row r="1162" spans="1:32" x14ac:dyDescent="0.25">
      <c r="A1162" s="1">
        <v>44419</v>
      </c>
      <c r="B1162" s="3">
        <v>239.490005</v>
      </c>
      <c r="C1162" s="5">
        <v>56.73</v>
      </c>
      <c r="D1162" s="3">
        <v>161.16000399999999</v>
      </c>
      <c r="E1162" s="3">
        <v>2725.580078</v>
      </c>
      <c r="F1162" s="6">
        <f t="shared" si="231"/>
        <v>1.5735032724298215E-2</v>
      </c>
      <c r="G1162" s="6">
        <f t="shared" si="231"/>
        <v>-1.2323767822601805E-3</v>
      </c>
      <c r="H1162" s="6">
        <f t="shared" si="231"/>
        <v>1.1930233954861036E-2</v>
      </c>
      <c r="I1162" s="6">
        <f t="shared" si="227"/>
        <v>-3.8593841736731527E-3</v>
      </c>
      <c r="J1162" s="3" cm="1">
        <f t="array" ref="J1162">B1162*INDEX(AJ$3:AJ$7,2022-YEAR($A1162))/1000000</f>
        <v>136.18120154315</v>
      </c>
      <c r="K1162" s="3" cm="1">
        <f t="array" ref="K1162">C1162*INDEX(AK$3:AK$7,2022-YEAR($A1162))/1000000</f>
        <v>243.65535</v>
      </c>
      <c r="L1162" s="3" cm="1">
        <f t="array" ref="L1162">D1162*INDEX(AL$3:AL$7,2022-YEAR($A1162))/1000000</f>
        <v>496.75959632959996</v>
      </c>
      <c r="M1162" s="3" cm="1">
        <f t="array" ref="M1162">E1162*INDEX(AM$3:AM$7,2022-YEAR($A1162))/1000000</f>
        <v>1855.618526383648</v>
      </c>
      <c r="N1162" s="3"/>
      <c r="O1162" s="8">
        <v>44419</v>
      </c>
      <c r="P1162" s="7">
        <f t="shared" si="232"/>
        <v>2063977.7699801736</v>
      </c>
      <c r="Q1162" s="7">
        <f t="shared" si="228"/>
        <v>2075930.1108141313</v>
      </c>
      <c r="R1162" s="6">
        <f t="shared" si="229"/>
        <v>7.3819537654835621E-3</v>
      </c>
      <c r="S1162" s="9">
        <f t="shared" si="233"/>
        <v>0</v>
      </c>
      <c r="T1162" s="7">
        <f t="shared" si="234"/>
        <v>523856.66053523339</v>
      </c>
      <c r="U1162" s="7">
        <f t="shared" si="235"/>
        <v>501164.5244590856</v>
      </c>
      <c r="V1162" s="7">
        <f t="shared" si="236"/>
        <v>527992.20316750905</v>
      </c>
      <c r="W1162" s="7">
        <f t="shared" si="237"/>
        <v>510964.38181834546</v>
      </c>
      <c r="X1162" s="7">
        <f t="shared" si="238"/>
        <v>532099.56223159679</v>
      </c>
      <c r="Y1162" s="7">
        <f t="shared" si="238"/>
        <v>500546.90093504975</v>
      </c>
      <c r="Z1162" s="7">
        <f t="shared" si="238"/>
        <v>534291.2736776399</v>
      </c>
      <c r="AA1162" s="7">
        <f t="shared" si="238"/>
        <v>508992.37396984507</v>
      </c>
      <c r="AB1162" s="7" cm="1">
        <f t="array" ref="AB1162">SUM(ABS(T1162:W1162-X1161:AA1161))</f>
        <v>0</v>
      </c>
      <c r="AC1162" s="6">
        <f t="shared" si="239"/>
        <v>0.25631863012137712</v>
      </c>
      <c r="AD1162" s="6">
        <f t="shared" si="239"/>
        <v>0.24111934131479357</v>
      </c>
      <c r="AE1162" s="6">
        <f t="shared" si="239"/>
        <v>0.25737440335508371</v>
      </c>
      <c r="AF1162" s="6">
        <f t="shared" si="230"/>
        <v>0.24518762520874565</v>
      </c>
    </row>
    <row r="1163" spans="1:32" x14ac:dyDescent="0.25">
      <c r="A1163" s="1">
        <v>44420</v>
      </c>
      <c r="B1163" s="3">
        <v>238.179993</v>
      </c>
      <c r="C1163" s="5">
        <v>56.84</v>
      </c>
      <c r="D1163" s="3">
        <v>161.78999300000001</v>
      </c>
      <c r="E1163" s="3">
        <v>2743.8798830000001</v>
      </c>
      <c r="F1163" s="6">
        <f t="shared" si="231"/>
        <v>-5.4700069842162913E-3</v>
      </c>
      <c r="G1163" s="6">
        <f t="shared" si="231"/>
        <v>1.9390093424995758E-3</v>
      </c>
      <c r="H1163" s="6">
        <f t="shared" si="231"/>
        <v>3.9090902479750333E-3</v>
      </c>
      <c r="I1163" s="6">
        <f t="shared" si="227"/>
        <v>6.7140955232649624E-3</v>
      </c>
      <c r="J1163" s="3" cm="1">
        <f t="array" ref="J1163">B1163*INDEX(AJ$3:AJ$7,2022-YEAR($A1163))/1000000</f>
        <v>135.43628941959</v>
      </c>
      <c r="K1163" s="3" cm="1">
        <f t="array" ref="K1163">C1163*INDEX(AK$3:AK$7,2022-YEAR($A1163))/1000000</f>
        <v>244.12780000000001</v>
      </c>
      <c r="L1163" s="3" cm="1">
        <f t="array" ref="L1163">D1163*INDEX(AL$3:AL$7,2022-YEAR($A1163))/1000000</f>
        <v>498.70147442320001</v>
      </c>
      <c r="M1163" s="3" cm="1">
        <f t="array" ref="M1163">E1163*INDEX(AM$3:AM$7,2022-YEAR($A1163))/1000000</f>
        <v>1868.0773264245281</v>
      </c>
      <c r="N1163" s="3"/>
      <c r="O1163" s="8">
        <v>44420</v>
      </c>
      <c r="P1163" s="7">
        <f t="shared" si="232"/>
        <v>2075930.1108141313</v>
      </c>
      <c r="Q1163" s="7">
        <f t="shared" si="228"/>
        <v>2079496.103836657</v>
      </c>
      <c r="R1163" s="6">
        <f t="shared" si="229"/>
        <v>5.790925177489914E-3</v>
      </c>
      <c r="S1163" s="9">
        <f t="shared" si="233"/>
        <v>0</v>
      </c>
      <c r="T1163" s="7">
        <f t="shared" si="234"/>
        <v>532099.56223159679</v>
      </c>
      <c r="U1163" s="7">
        <f t="shared" si="235"/>
        <v>500546.90093504975</v>
      </c>
      <c r="V1163" s="7">
        <f t="shared" si="236"/>
        <v>534291.2736776399</v>
      </c>
      <c r="W1163" s="7">
        <f t="shared" si="237"/>
        <v>508992.37396984507</v>
      </c>
      <c r="X1163" s="7">
        <f t="shared" si="238"/>
        <v>529188.97390989156</v>
      </c>
      <c r="Y1163" s="7">
        <f t="shared" si="238"/>
        <v>501517.46605232207</v>
      </c>
      <c r="Z1163" s="7">
        <f t="shared" si="238"/>
        <v>536379.86648515135</v>
      </c>
      <c r="AA1163" s="7">
        <f t="shared" si="238"/>
        <v>512409.79738929204</v>
      </c>
      <c r="AB1163" s="7" cm="1">
        <f t="array" ref="AB1163">SUM(ABS(T1163:W1163-X1162:AA1162))</f>
        <v>0</v>
      </c>
      <c r="AC1163" s="6">
        <f t="shared" si="239"/>
        <v>0.25447942553657171</v>
      </c>
      <c r="AD1163" s="6">
        <f t="shared" si="239"/>
        <v>0.24117259230590793</v>
      </c>
      <c r="AE1163" s="6">
        <f t="shared" si="239"/>
        <v>0.2579374231553182</v>
      </c>
      <c r="AF1163" s="6">
        <f t="shared" si="230"/>
        <v>0.24641055900220213</v>
      </c>
    </row>
    <row r="1164" spans="1:32" x14ac:dyDescent="0.25">
      <c r="A1164" s="1">
        <v>44421</v>
      </c>
      <c r="B1164" s="3">
        <v>234.46000699999999</v>
      </c>
      <c r="C1164" s="5">
        <v>57.23</v>
      </c>
      <c r="D1164" s="3">
        <v>159.979996</v>
      </c>
      <c r="E1164" s="3">
        <v>2754.5500489999999</v>
      </c>
      <c r="F1164" s="6">
        <f t="shared" si="231"/>
        <v>-1.5618381515360991E-2</v>
      </c>
      <c r="G1164" s="6">
        <f t="shared" si="231"/>
        <v>6.8613652357494281E-3</v>
      </c>
      <c r="H1164" s="6">
        <f t="shared" si="231"/>
        <v>-1.1187323557149798E-2</v>
      </c>
      <c r="I1164" s="6">
        <f t="shared" si="227"/>
        <v>3.8887146868593625E-3</v>
      </c>
      <c r="J1164" s="3" cm="1">
        <f t="array" ref="J1164">B1164*INDEX(AJ$3:AJ$7,2022-YEAR($A1164))/1000000</f>
        <v>133.32099378040999</v>
      </c>
      <c r="K1164" s="3" cm="1">
        <f t="array" ref="K1164">C1164*INDEX(AK$3:AK$7,2022-YEAR($A1164))/1000000</f>
        <v>245.80285000000001</v>
      </c>
      <c r="L1164" s="3" cm="1">
        <f t="array" ref="L1164">D1164*INDEX(AL$3:AL$7,2022-YEAR($A1164))/1000000</f>
        <v>493.12233967040004</v>
      </c>
      <c r="M1164" s="3" cm="1">
        <f t="array" ref="M1164">E1164*INDEX(AM$3:AM$7,2022-YEAR($A1164))/1000000</f>
        <v>1875.3417461599838</v>
      </c>
      <c r="N1164" s="3"/>
      <c r="O1164" s="8">
        <v>44421</v>
      </c>
      <c r="P1164" s="7">
        <f t="shared" si="232"/>
        <v>2079496.103836657</v>
      </c>
      <c r="Q1164" s="7">
        <f t="shared" si="228"/>
        <v>2070664.0834439907</v>
      </c>
      <c r="R1164" s="6">
        <f t="shared" si="229"/>
        <v>1.7177808655259863E-3</v>
      </c>
      <c r="S1164" s="9">
        <f t="shared" si="233"/>
        <v>0</v>
      </c>
      <c r="T1164" s="7">
        <f t="shared" si="234"/>
        <v>529188.97390989156</v>
      </c>
      <c r="U1164" s="7">
        <f t="shared" si="235"/>
        <v>501517.46605232207</v>
      </c>
      <c r="V1164" s="7">
        <f t="shared" si="236"/>
        <v>536379.86648515135</v>
      </c>
      <c r="W1164" s="7">
        <f t="shared" si="237"/>
        <v>512409.79738929204</v>
      </c>
      <c r="X1164" s="7">
        <f t="shared" si="238"/>
        <v>520923.89862164448</v>
      </c>
      <c r="Y1164" s="7">
        <f t="shared" si="238"/>
        <v>504958.56055901456</v>
      </c>
      <c r="Z1164" s="7">
        <f t="shared" si="238"/>
        <v>530379.21136924112</v>
      </c>
      <c r="AA1164" s="7">
        <f t="shared" si="238"/>
        <v>514402.41289409035</v>
      </c>
      <c r="AB1164" s="7" cm="1">
        <f t="array" ref="AB1164">SUM(ABS(T1164:W1164-X1163:AA1163))</f>
        <v>0</v>
      </c>
      <c r="AC1164" s="6">
        <f t="shared" si="239"/>
        <v>0.25157334923935526</v>
      </c>
      <c r="AD1164" s="6">
        <f t="shared" si="239"/>
        <v>0.24386309908807241</v>
      </c>
      <c r="AE1164" s="6">
        <f t="shared" si="239"/>
        <v>0.25613966823971684</v>
      </c>
      <c r="AF1164" s="6">
        <f t="shared" si="230"/>
        <v>0.24842388343285543</v>
      </c>
    </row>
    <row r="1165" spans="1:32" x14ac:dyDescent="0.25">
      <c r="A1165" s="1">
        <v>44424</v>
      </c>
      <c r="B1165" s="3">
        <v>229.05999800000001</v>
      </c>
      <c r="C1165" s="5">
        <v>57.48</v>
      </c>
      <c r="D1165" s="3">
        <v>158.929993</v>
      </c>
      <c r="E1165" s="3">
        <v>2766.1899410000001</v>
      </c>
      <c r="F1165" s="6">
        <f t="shared" si="231"/>
        <v>-2.3031684887734327E-2</v>
      </c>
      <c r="G1165" s="6">
        <f t="shared" si="231"/>
        <v>4.3683382841166463E-3</v>
      </c>
      <c r="H1165" s="6">
        <f t="shared" si="231"/>
        <v>-6.5633393314999955E-3</v>
      </c>
      <c r="I1165" s="6">
        <f t="shared" si="227"/>
        <v>4.2256963180704599E-3</v>
      </c>
      <c r="J1165" s="3" cm="1">
        <f t="array" ref="J1165">B1165*INDEX(AJ$3:AJ$7,2022-YEAR($A1165))/1000000</f>
        <v>130.25038666274</v>
      </c>
      <c r="K1165" s="3" cm="1">
        <f t="array" ref="K1165">C1165*INDEX(AK$3:AK$7,2022-YEAR($A1165))/1000000</f>
        <v>246.8766</v>
      </c>
      <c r="L1165" s="3" cm="1">
        <f t="array" ref="L1165">D1165*INDEX(AL$3:AL$7,2022-YEAR($A1165))/1000000</f>
        <v>489.88581042319998</v>
      </c>
      <c r="M1165" s="3" cm="1">
        <f t="array" ref="M1165">E1165*INDEX(AM$3:AM$7,2022-YEAR($A1165))/1000000</f>
        <v>1883.266370871856</v>
      </c>
      <c r="N1165" s="3"/>
      <c r="O1165" s="8">
        <v>44424</v>
      </c>
      <c r="P1165" s="7">
        <f t="shared" si="232"/>
        <v>2070664.0834439907</v>
      </c>
      <c r="Q1165" s="7">
        <f t="shared" si="228"/>
        <v>2059564.8078160125</v>
      </c>
      <c r="R1165" s="6">
        <f t="shared" si="229"/>
        <v>-4.2471925657237009E-3</v>
      </c>
      <c r="S1165" s="9">
        <f t="shared" si="233"/>
        <v>0</v>
      </c>
      <c r="T1165" s="7">
        <f t="shared" si="234"/>
        <v>520923.89862164448</v>
      </c>
      <c r="U1165" s="7">
        <f t="shared" si="235"/>
        <v>504958.56055901456</v>
      </c>
      <c r="V1165" s="7">
        <f t="shared" si="236"/>
        <v>530379.21136924112</v>
      </c>
      <c r="W1165" s="7">
        <f t="shared" si="237"/>
        <v>514402.41289409035</v>
      </c>
      <c r="X1165" s="7">
        <f t="shared" si="238"/>
        <v>508926.14353810064</v>
      </c>
      <c r="Y1165" s="7">
        <f t="shared" si="238"/>
        <v>507164.39037099696</v>
      </c>
      <c r="Z1165" s="7">
        <f t="shared" si="238"/>
        <v>526898.15263065149</v>
      </c>
      <c r="AA1165" s="7">
        <f t="shared" si="238"/>
        <v>516576.12127626344</v>
      </c>
      <c r="AB1165" s="7" cm="1">
        <f t="array" ref="AB1165">SUM(ABS(T1165:W1165-X1164:AA1164))</f>
        <v>0</v>
      </c>
      <c r="AC1165" s="6">
        <f t="shared" si="239"/>
        <v>0.24710372871333536</v>
      </c>
      <c r="AD1165" s="6">
        <f t="shared" si="239"/>
        <v>0.24624832801877219</v>
      </c>
      <c r="AE1165" s="6">
        <f t="shared" si="239"/>
        <v>0.25582984843743795</v>
      </c>
      <c r="AF1165" s="6">
        <f t="shared" si="230"/>
        <v>0.25081809483045453</v>
      </c>
    </row>
    <row r="1166" spans="1:32" x14ac:dyDescent="0.25">
      <c r="A1166" s="1">
        <v>44425</v>
      </c>
      <c r="B1166" s="3">
        <v>222.220001</v>
      </c>
      <c r="C1166" s="5">
        <v>57.279998999999997</v>
      </c>
      <c r="D1166" s="3">
        <v>157.009995</v>
      </c>
      <c r="E1166" s="3">
        <v>2733.2299800000001</v>
      </c>
      <c r="F1166" s="6">
        <f t="shared" si="231"/>
        <v>-2.9861158909117003E-2</v>
      </c>
      <c r="G1166" s="6">
        <f t="shared" si="231"/>
        <v>-3.4794885177452661E-3</v>
      </c>
      <c r="H1166" s="6">
        <f t="shared" si="231"/>
        <v>-1.2080778232966938E-2</v>
      </c>
      <c r="I1166" s="6">
        <f t="shared" si="227"/>
        <v>-1.1915292045377335E-2</v>
      </c>
      <c r="J1166" s="3" cm="1">
        <f t="array" ref="J1166">B1166*INDEX(AJ$3:AJ$7,2022-YEAR($A1166))/1000000</f>
        <v>126.36095916863</v>
      </c>
      <c r="K1166" s="3" cm="1">
        <f t="array" ref="K1166">C1166*INDEX(AK$3:AK$7,2022-YEAR($A1166))/1000000</f>
        <v>246.01759570499999</v>
      </c>
      <c r="L1166" s="3" cm="1">
        <f t="array" ref="L1166">D1166*INDEX(AL$3:AL$7,2022-YEAR($A1166))/1000000</f>
        <v>483.96760858800002</v>
      </c>
      <c r="M1166" s="3" cm="1">
        <f t="array" ref="M1166">E1166*INDEX(AM$3:AM$7,2022-YEAR($A1166))/1000000</f>
        <v>1860.8267020636799</v>
      </c>
      <c r="N1166" s="3"/>
      <c r="O1166" s="8">
        <v>44425</v>
      </c>
      <c r="P1166" s="7">
        <f t="shared" si="232"/>
        <v>2059564.8078160125</v>
      </c>
      <c r="Q1166" s="7">
        <f t="shared" si="228"/>
        <v>2030082.5156159464</v>
      </c>
      <c r="R1166" s="6">
        <f t="shared" si="229"/>
        <v>-5.3602492633751941E-3</v>
      </c>
      <c r="S1166" s="9">
        <f t="shared" si="233"/>
        <v>0</v>
      </c>
      <c r="T1166" s="7">
        <f t="shared" si="234"/>
        <v>508926.14353810064</v>
      </c>
      <c r="U1166" s="7">
        <f t="shared" si="235"/>
        <v>507164.39037099696</v>
      </c>
      <c r="V1166" s="7">
        <f t="shared" si="236"/>
        <v>526898.15263065149</v>
      </c>
      <c r="W1166" s="7">
        <f t="shared" si="237"/>
        <v>516576.12127626344</v>
      </c>
      <c r="X1166" s="7">
        <f t="shared" si="238"/>
        <v>493729.01909290539</v>
      </c>
      <c r="Y1166" s="7">
        <f t="shared" si="238"/>
        <v>505399.71769809176</v>
      </c>
      <c r="Z1166" s="7">
        <f t="shared" si="238"/>
        <v>520532.81289736065</v>
      </c>
      <c r="AA1166" s="7">
        <f t="shared" si="238"/>
        <v>510420.96592758852</v>
      </c>
      <c r="AB1166" s="7" cm="1">
        <f t="array" ref="AB1166">SUM(ABS(T1166:W1166-X1165:AA1165))</f>
        <v>0</v>
      </c>
      <c r="AC1166" s="6">
        <f t="shared" si="239"/>
        <v>0.24320637968900655</v>
      </c>
      <c r="AD1166" s="6">
        <f t="shared" si="239"/>
        <v>0.24895525862146972</v>
      </c>
      <c r="AE1166" s="6">
        <f t="shared" si="239"/>
        <v>0.25640968231255667</v>
      </c>
      <c r="AF1166" s="6">
        <f t="shared" si="230"/>
        <v>0.25142867937696706</v>
      </c>
    </row>
    <row r="1167" spans="1:32" x14ac:dyDescent="0.25">
      <c r="A1167" s="1">
        <v>44426</v>
      </c>
      <c r="B1167" s="3">
        <v>219</v>
      </c>
      <c r="C1167" s="5">
        <v>56.5</v>
      </c>
      <c r="D1167" s="3">
        <v>155.58000200000001</v>
      </c>
      <c r="E1167" s="3">
        <v>2708.9799800000001</v>
      </c>
      <c r="F1167" s="6">
        <f t="shared" si="231"/>
        <v>-1.4490149336287672E-2</v>
      </c>
      <c r="G1167" s="6">
        <f t="shared" si="231"/>
        <v>-1.3617301215385735E-2</v>
      </c>
      <c r="H1167" s="6">
        <f t="shared" si="231"/>
        <v>-9.1076558533741414E-3</v>
      </c>
      <c r="I1167" s="6">
        <f t="shared" si="227"/>
        <v>-8.8722867001480576E-3</v>
      </c>
      <c r="J1167" s="3" cm="1">
        <f t="array" ref="J1167">B1167*INDEX(AJ$3:AJ$7,2022-YEAR($A1167))/1000000</f>
        <v>124.52997000000001</v>
      </c>
      <c r="K1167" s="3" cm="1">
        <f t="array" ref="K1167">C1167*INDEX(AK$3:AK$7,2022-YEAR($A1167))/1000000</f>
        <v>242.66749999999999</v>
      </c>
      <c r="L1167" s="3" cm="1">
        <f t="array" ref="L1167">D1167*INDEX(AL$3:AL$7,2022-YEAR($A1167))/1000000</f>
        <v>479.55979816480004</v>
      </c>
      <c r="M1167" s="3" cm="1">
        <f t="array" ref="M1167">E1167*INDEX(AM$3:AM$7,2022-YEAR($A1167))/1000000</f>
        <v>1844.3169140636799</v>
      </c>
      <c r="N1167" s="3"/>
      <c r="O1167" s="8">
        <v>44426</v>
      </c>
      <c r="P1167" s="7">
        <f t="shared" si="232"/>
        <v>2030082.5156159464</v>
      </c>
      <c r="Q1167" s="7">
        <f t="shared" si="228"/>
        <v>2006776.6933398314</v>
      </c>
      <c r="R1167" s="6">
        <f t="shared" si="229"/>
        <v>-1.4314816454515711E-2</v>
      </c>
      <c r="S1167" s="9">
        <f t="shared" si="233"/>
        <v>0</v>
      </c>
      <c r="T1167" s="7">
        <f t="shared" si="234"/>
        <v>493729.01909290539</v>
      </c>
      <c r="U1167" s="7">
        <f t="shared" si="235"/>
        <v>505399.71769809176</v>
      </c>
      <c r="V1167" s="7">
        <f t="shared" si="236"/>
        <v>520532.81289736065</v>
      </c>
      <c r="W1167" s="7">
        <f t="shared" si="237"/>
        <v>510420.96592758852</v>
      </c>
      <c r="X1167" s="7">
        <f t="shared" si="238"/>
        <v>486574.81187459035</v>
      </c>
      <c r="Y1167" s="7">
        <f t="shared" si="238"/>
        <v>498517.53750802588</v>
      </c>
      <c r="Z1167" s="7">
        <f t="shared" si="238"/>
        <v>515791.97917710274</v>
      </c>
      <c r="AA1167" s="7">
        <f t="shared" si="238"/>
        <v>505892.3647801124</v>
      </c>
      <c r="AB1167" s="7" cm="1">
        <f t="array" ref="AB1167">SUM(ABS(T1167:W1167-X1166:AA1166))</f>
        <v>0</v>
      </c>
      <c r="AC1167" s="6">
        <f t="shared" si="239"/>
        <v>0.24246584759004516</v>
      </c>
      <c r="AD1167" s="6">
        <f t="shared" si="239"/>
        <v>0.2484170456845175</v>
      </c>
      <c r="AE1167" s="6">
        <f t="shared" si="239"/>
        <v>0.25702509944874946</v>
      </c>
      <c r="AF1167" s="6">
        <f t="shared" si="230"/>
        <v>0.25209200727668785</v>
      </c>
    </row>
    <row r="1168" spans="1:32" x14ac:dyDescent="0.25">
      <c r="A1168" s="1">
        <v>44427</v>
      </c>
      <c r="B1168" s="3">
        <v>212.16000399999999</v>
      </c>
      <c r="C1168" s="5">
        <v>56.860000999999997</v>
      </c>
      <c r="D1168" s="3">
        <v>154.279999</v>
      </c>
      <c r="E1168" s="3">
        <v>2713.6000979999999</v>
      </c>
      <c r="F1168" s="6">
        <f t="shared" si="231"/>
        <v>-3.1232858447488687E-2</v>
      </c>
      <c r="G1168" s="6">
        <f t="shared" si="231"/>
        <v>6.3716991150442048E-3</v>
      </c>
      <c r="H1168" s="6">
        <f t="shared" si="231"/>
        <v>-8.355848973443325E-3</v>
      </c>
      <c r="I1168" s="6">
        <f t="shared" si="227"/>
        <v>1.7054825189219969E-3</v>
      </c>
      <c r="J1168" s="3" cm="1">
        <f t="array" ref="J1168">B1168*INDEX(AJ$3:AJ$7,2022-YEAR($A1168))/1000000</f>
        <v>120.64054307452</v>
      </c>
      <c r="K1168" s="3" cm="1">
        <f t="array" ref="K1168">C1168*INDEX(AK$3:AK$7,2022-YEAR($A1168))/1000000</f>
        <v>244.21370429499999</v>
      </c>
      <c r="L1168" s="3" cm="1">
        <f t="array" ref="L1168">D1168*INDEX(AL$3:AL$7,2022-YEAR($A1168))/1000000</f>
        <v>475.55266891760004</v>
      </c>
      <c r="M1168" s="3" cm="1">
        <f t="array" ref="M1168">E1168*INDEX(AM$3:AM$7,2022-YEAR($A1168))/1000000</f>
        <v>1847.4623643199679</v>
      </c>
      <c r="N1168" s="3"/>
      <c r="O1168" s="8">
        <v>44427</v>
      </c>
      <c r="P1168" s="7">
        <f t="shared" si="232"/>
        <v>2006776.6933398314</v>
      </c>
      <c r="Q1168" s="7">
        <f t="shared" si="228"/>
        <v>1991308.885573884</v>
      </c>
      <c r="R1168" s="6">
        <f t="shared" si="229"/>
        <v>-1.1480233979082266E-2</v>
      </c>
      <c r="S1168" s="9">
        <f t="shared" si="233"/>
        <v>0</v>
      </c>
      <c r="T1168" s="7">
        <f t="shared" si="234"/>
        <v>486574.81187459035</v>
      </c>
      <c r="U1168" s="7">
        <f t="shared" si="235"/>
        <v>498517.53750802588</v>
      </c>
      <c r="V1168" s="7">
        <f t="shared" si="236"/>
        <v>515791.97917710274</v>
      </c>
      <c r="W1168" s="7">
        <f t="shared" si="237"/>
        <v>505892.3647801124</v>
      </c>
      <c r="X1168" s="7">
        <f t="shared" si="238"/>
        <v>471377.68965119781</v>
      </c>
      <c r="Y1168" s="7">
        <f t="shared" si="238"/>
        <v>501693.94126059976</v>
      </c>
      <c r="Z1168" s="7">
        <f t="shared" si="238"/>
        <v>511482.09929738549</v>
      </c>
      <c r="AA1168" s="7">
        <f t="shared" si="238"/>
        <v>506755.155364701</v>
      </c>
      <c r="AB1168" s="7" cm="1">
        <f t="array" ref="AB1168">SUM(ABS(T1168:W1168-X1167:AA1167))</f>
        <v>0</v>
      </c>
      <c r="AC1168" s="6">
        <f t="shared" si="239"/>
        <v>0.23671751432744167</v>
      </c>
      <c r="AD1168" s="6">
        <f t="shared" si="239"/>
        <v>0.25194179812842765</v>
      </c>
      <c r="AE1168" s="6">
        <f t="shared" si="239"/>
        <v>0.25685723746970535</v>
      </c>
      <c r="AF1168" s="6">
        <f t="shared" si="230"/>
        <v>0.2544834500744253</v>
      </c>
    </row>
    <row r="1169" spans="1:32" x14ac:dyDescent="0.25">
      <c r="A1169" s="1">
        <v>44428</v>
      </c>
      <c r="B1169" s="3">
        <v>212.66999799999999</v>
      </c>
      <c r="C1169" s="5">
        <v>56.639999000000003</v>
      </c>
      <c r="D1169" s="3">
        <v>154.720001</v>
      </c>
      <c r="E1169" s="3">
        <v>2748.5900879999999</v>
      </c>
      <c r="F1169" s="6">
        <f t="shared" si="231"/>
        <v>2.4038178279823796E-3</v>
      </c>
      <c r="G1169" s="6">
        <f t="shared" si="231"/>
        <v>-3.8691874099684442E-3</v>
      </c>
      <c r="H1169" s="6">
        <f t="shared" si="231"/>
        <v>2.8519704618352737E-3</v>
      </c>
      <c r="I1169" s="6">
        <f t="shared" si="227"/>
        <v>1.2894305990698074E-2</v>
      </c>
      <c r="J1169" s="3" cm="1">
        <f t="array" ref="J1169">B1169*INDEX(AJ$3:AJ$7,2022-YEAR($A1169))/1000000</f>
        <v>120.93054096273998</v>
      </c>
      <c r="K1169" s="3" cm="1">
        <f t="array" ref="K1169">C1169*INDEX(AK$3:AK$7,2022-YEAR($A1169))/1000000</f>
        <v>243.268795705</v>
      </c>
      <c r="L1169" s="3" cm="1">
        <f t="array" ref="L1169">D1169*INDEX(AL$3:AL$7,2022-YEAR($A1169))/1000000</f>
        <v>476.90893108239999</v>
      </c>
      <c r="M1169" s="3" cm="1">
        <f t="array" ref="M1169">E1169*INDEX(AM$3:AM$7,2022-YEAR($A1169))/1000000</f>
        <v>1871.2841093518077</v>
      </c>
      <c r="N1169" s="3"/>
      <c r="O1169" s="8">
        <v>44428</v>
      </c>
      <c r="P1169" s="7">
        <f t="shared" si="232"/>
        <v>1991308.885573884</v>
      </c>
      <c r="Q1169" s="7">
        <f t="shared" si="228"/>
        <v>1998493.8316613878</v>
      </c>
      <c r="R1169" s="6">
        <f t="shared" si="229"/>
        <v>-7.7077872277879766E-3</v>
      </c>
      <c r="S1169" s="9">
        <f t="shared" si="233"/>
        <v>0</v>
      </c>
      <c r="T1169" s="7">
        <f t="shared" si="234"/>
        <v>471377.68965119781</v>
      </c>
      <c r="U1169" s="7">
        <f t="shared" si="235"/>
        <v>501693.94126059976</v>
      </c>
      <c r="V1169" s="7">
        <f t="shared" si="236"/>
        <v>511482.09929738549</v>
      </c>
      <c r="W1169" s="7">
        <f t="shared" si="237"/>
        <v>506755.155364701</v>
      </c>
      <c r="X1169" s="7">
        <f t="shared" si="238"/>
        <v>472510.79574529448</v>
      </c>
      <c r="Y1169" s="7">
        <f t="shared" si="238"/>
        <v>499752.79337941681</v>
      </c>
      <c r="Z1169" s="7">
        <f t="shared" si="238"/>
        <v>512940.83113633923</v>
      </c>
      <c r="AA1169" s="7">
        <f t="shared" si="238"/>
        <v>513289.41140033718</v>
      </c>
      <c r="AB1169" s="7" cm="1">
        <f t="array" ref="AB1169">SUM(ABS(T1169:W1169-X1168:AA1168))</f>
        <v>0</v>
      </c>
      <c r="AC1169" s="6">
        <f t="shared" si="239"/>
        <v>0.23643345216256526</v>
      </c>
      <c r="AD1169" s="6">
        <f t="shared" si="239"/>
        <v>0.25006471646898321</v>
      </c>
      <c r="AE1169" s="6">
        <f t="shared" si="239"/>
        <v>0.25666370494119628</v>
      </c>
      <c r="AF1169" s="6">
        <f t="shared" si="230"/>
        <v>0.25683812642725518</v>
      </c>
    </row>
    <row r="1170" spans="1:32" x14ac:dyDescent="0.25">
      <c r="A1170" s="1">
        <v>44431</v>
      </c>
      <c r="B1170" s="3">
        <v>219.39999399999999</v>
      </c>
      <c r="C1170" s="5">
        <v>56.439999</v>
      </c>
      <c r="D1170" s="3">
        <v>156.699997</v>
      </c>
      <c r="E1170" s="3">
        <v>2800.830078</v>
      </c>
      <c r="F1170" s="6">
        <f t="shared" si="231"/>
        <v>3.1645253506797033E-2</v>
      </c>
      <c r="G1170" s="6">
        <f t="shared" si="231"/>
        <v>-3.5310735086701017E-3</v>
      </c>
      <c r="H1170" s="6">
        <f t="shared" si="231"/>
        <v>1.2797285336108466E-2</v>
      </c>
      <c r="I1170" s="6">
        <f t="shared" si="227"/>
        <v>1.9006104339847951E-2</v>
      </c>
      <c r="J1170" s="3" cm="1">
        <f t="array" ref="J1170">B1170*INDEX(AJ$3:AJ$7,2022-YEAR($A1170))/1000000</f>
        <v>124.75741858822001</v>
      </c>
      <c r="K1170" s="3" cm="1">
        <f t="array" ref="K1170">C1170*INDEX(AK$3:AK$7,2022-YEAR($A1170))/1000000</f>
        <v>242.40979570500002</v>
      </c>
      <c r="L1170" s="3" cm="1">
        <f t="array" ref="L1170">D1170*INDEX(AL$3:AL$7,2022-YEAR($A1170))/1000000</f>
        <v>483.01207075280001</v>
      </c>
      <c r="M1170" s="3" cm="1">
        <f t="array" ref="M1170">E1170*INDEX(AM$3:AM$7,2022-YEAR($A1170))/1000000</f>
        <v>1906.8499303836479</v>
      </c>
      <c r="N1170" s="3"/>
      <c r="O1170" s="8">
        <v>44431</v>
      </c>
      <c r="P1170" s="7">
        <f t="shared" si="232"/>
        <v>1998493.8316613878</v>
      </c>
      <c r="Q1170" s="7">
        <f t="shared" si="228"/>
        <v>2028001.7740140662</v>
      </c>
      <c r="R1170" s="6">
        <f t="shared" si="229"/>
        <v>3.6081524767732631E-3</v>
      </c>
      <c r="S1170" s="9">
        <f t="shared" si="233"/>
        <v>0</v>
      </c>
      <c r="T1170" s="7">
        <f t="shared" si="234"/>
        <v>472510.79574529448</v>
      </c>
      <c r="U1170" s="7">
        <f t="shared" si="235"/>
        <v>499752.79337941681</v>
      </c>
      <c r="V1170" s="7">
        <f t="shared" si="236"/>
        <v>512940.83113633923</v>
      </c>
      <c r="W1170" s="7">
        <f t="shared" si="237"/>
        <v>513289.41140033718</v>
      </c>
      <c r="X1170" s="7">
        <f t="shared" si="238"/>
        <v>487463.51966135268</v>
      </c>
      <c r="Y1170" s="7">
        <f t="shared" si="238"/>
        <v>497988.12952983083</v>
      </c>
      <c r="Z1170" s="7">
        <f t="shared" si="238"/>
        <v>519505.08131293167</v>
      </c>
      <c r="AA1170" s="7">
        <f t="shared" si="238"/>
        <v>523045.04350995115</v>
      </c>
      <c r="AB1170" s="7" cm="1">
        <f t="array" ref="AB1170">SUM(ABS(T1170:W1170-X1169:AA1169))</f>
        <v>0</v>
      </c>
      <c r="AC1170" s="6">
        <f t="shared" si="239"/>
        <v>0.24036641678892912</v>
      </c>
      <c r="AD1170" s="6">
        <f t="shared" si="239"/>
        <v>0.24555606208576067</v>
      </c>
      <c r="AE1170" s="6">
        <f t="shared" si="239"/>
        <v>0.25616598958129333</v>
      </c>
      <c r="AF1170" s="6">
        <f t="shared" si="230"/>
        <v>0.25791153154401691</v>
      </c>
    </row>
    <row r="1171" spans="1:32" x14ac:dyDescent="0.25">
      <c r="A1171" s="1">
        <v>44432</v>
      </c>
      <c r="B1171" s="3">
        <v>221.429993</v>
      </c>
      <c r="C1171" s="5">
        <v>56.009998000000003</v>
      </c>
      <c r="D1171" s="3">
        <v>157.66999799999999</v>
      </c>
      <c r="E1171" s="3">
        <v>2825.2299800000001</v>
      </c>
      <c r="F1171" s="6">
        <f t="shared" si="231"/>
        <v>9.2525025319736276E-3</v>
      </c>
      <c r="G1171" s="6">
        <f t="shared" si="231"/>
        <v>-7.6187279875749025E-3</v>
      </c>
      <c r="H1171" s="6">
        <f t="shared" si="231"/>
        <v>6.1901788038962735E-3</v>
      </c>
      <c r="I1171" s="6">
        <f t="shared" si="227"/>
        <v>8.7116680842784788E-3</v>
      </c>
      <c r="J1171" s="3" cm="1">
        <f t="array" ref="J1171">B1171*INDEX(AJ$3:AJ$7,2022-YEAR($A1171))/1000000</f>
        <v>125.91173691959</v>
      </c>
      <c r="K1171" s="3" cm="1">
        <f t="array" ref="K1171">C1171*INDEX(AK$3:AK$7,2022-YEAR($A1171))/1000000</f>
        <v>240.56294141000004</v>
      </c>
      <c r="L1171" s="3" cm="1">
        <f t="array" ref="L1171">D1171*INDEX(AL$3:AL$7,2022-YEAR($A1171))/1000000</f>
        <v>486.00200183519996</v>
      </c>
      <c r="M1171" s="3" cm="1">
        <f t="array" ref="M1171">E1171*INDEX(AM$3:AM$7,2022-YEAR($A1171))/1000000</f>
        <v>1923.46177406368</v>
      </c>
      <c r="N1171" s="3"/>
      <c r="O1171" s="8">
        <v>44432</v>
      </c>
      <c r="P1171" s="7">
        <f t="shared" si="232"/>
        <v>2028001.7740140662</v>
      </c>
      <c r="Q1171" s="7">
        <f t="shared" si="228"/>
        <v>2036490.4195190943</v>
      </c>
      <c r="R1171" s="6">
        <f t="shared" si="229"/>
        <v>1.476509053227737E-2</v>
      </c>
      <c r="S1171" s="9">
        <f t="shared" si="233"/>
        <v>0</v>
      </c>
      <c r="T1171" s="7">
        <f t="shared" si="234"/>
        <v>487463.51966135268</v>
      </c>
      <c r="U1171" s="7">
        <f t="shared" si="235"/>
        <v>497988.12952983083</v>
      </c>
      <c r="V1171" s="7">
        <f t="shared" si="236"/>
        <v>519505.08131293167</v>
      </c>
      <c r="W1171" s="7">
        <f t="shared" si="237"/>
        <v>523045.04350995115</v>
      </c>
      <c r="X1171" s="7">
        <f t="shared" si="238"/>
        <v>491973.77711126418</v>
      </c>
      <c r="Y1171" s="7">
        <f t="shared" si="238"/>
        <v>494194.09342990187</v>
      </c>
      <c r="Z1171" s="7">
        <f t="shared" si="238"/>
        <v>522720.91065579135</v>
      </c>
      <c r="AA1171" s="7">
        <f t="shared" si="238"/>
        <v>527601.63832213695</v>
      </c>
      <c r="AB1171" s="7" cm="1">
        <f t="array" ref="AB1171">SUM(ABS(T1171:W1171-X1170:AA1170))</f>
        <v>0</v>
      </c>
      <c r="AC1171" s="6">
        <f t="shared" si="239"/>
        <v>0.24157922492335662</v>
      </c>
      <c r="AD1171" s="6">
        <f t="shared" si="239"/>
        <v>0.24266949095031981</v>
      </c>
      <c r="AE1171" s="6">
        <f t="shared" si="239"/>
        <v>0.25667732371617485</v>
      </c>
      <c r="AF1171" s="6">
        <f t="shared" si="230"/>
        <v>0.25907396041014868</v>
      </c>
    </row>
    <row r="1172" spans="1:32" x14ac:dyDescent="0.25">
      <c r="A1172" s="1">
        <v>44433</v>
      </c>
      <c r="B1172" s="3">
        <v>221.029999</v>
      </c>
      <c r="C1172" s="5">
        <v>56.07</v>
      </c>
      <c r="D1172" s="3">
        <v>160.91999799999999</v>
      </c>
      <c r="E1172" s="3">
        <v>2841.580078</v>
      </c>
      <c r="F1172" s="6">
        <f t="shared" si="231"/>
        <v>-1.8064129189581113E-3</v>
      </c>
      <c r="G1172" s="6">
        <f t="shared" si="231"/>
        <v>1.0712730252195879E-3</v>
      </c>
      <c r="H1172" s="6">
        <f t="shared" si="231"/>
        <v>2.0612672297998014E-2</v>
      </c>
      <c r="I1172" s="6">
        <f t="shared" si="227"/>
        <v>5.7871741825421541E-3</v>
      </c>
      <c r="J1172" s="3" cm="1">
        <f t="array" ref="J1172">B1172*INDEX(AJ$3:AJ$7,2022-YEAR($A1172))/1000000</f>
        <v>125.68428833137</v>
      </c>
      <c r="K1172" s="3" cm="1">
        <f t="array" ref="K1172">C1172*INDEX(AK$3:AK$7,2022-YEAR($A1172))/1000000</f>
        <v>240.82065</v>
      </c>
      <c r="L1172" s="3" cm="1">
        <f t="array" ref="L1172">D1172*INDEX(AL$3:AL$7,2022-YEAR($A1172))/1000000</f>
        <v>496.01980183519993</v>
      </c>
      <c r="M1172" s="3" cm="1">
        <f t="array" ref="M1172">E1172*INDEX(AM$3:AM$7,2022-YEAR($A1172))/1000000</f>
        <v>1934.5931823836479</v>
      </c>
      <c r="N1172" s="3"/>
      <c r="O1172" s="8">
        <v>44433</v>
      </c>
      <c r="P1172" s="7">
        <f t="shared" si="232"/>
        <v>2036490.4195190943</v>
      </c>
      <c r="Q1172" s="7">
        <f t="shared" si="228"/>
        <v>2049959.1259484701</v>
      </c>
      <c r="R1172" s="6">
        <f t="shared" si="229"/>
        <v>4.1857189741143497E-3</v>
      </c>
      <c r="S1172" s="9">
        <f t="shared" si="233"/>
        <v>0</v>
      </c>
      <c r="T1172" s="7">
        <f t="shared" si="234"/>
        <v>491973.77711126418</v>
      </c>
      <c r="U1172" s="7">
        <f t="shared" si="235"/>
        <v>494194.09342990187</v>
      </c>
      <c r="V1172" s="7">
        <f t="shared" si="236"/>
        <v>522720.91065579135</v>
      </c>
      <c r="W1172" s="7">
        <f t="shared" si="237"/>
        <v>527601.63832213695</v>
      </c>
      <c r="X1172" s="7">
        <f t="shared" si="238"/>
        <v>491085.06932450185</v>
      </c>
      <c r="Y1172" s="7">
        <f t="shared" si="238"/>
        <v>494723.51023141615</v>
      </c>
      <c r="Z1172" s="7">
        <f t="shared" si="238"/>
        <v>533495.58549045026</v>
      </c>
      <c r="AA1172" s="7">
        <f t="shared" si="238"/>
        <v>530654.96090210171</v>
      </c>
      <c r="AB1172" s="7" cm="1">
        <f t="array" ref="AB1172">SUM(ABS(T1172:W1172-X1171:AA1171))</f>
        <v>0</v>
      </c>
      <c r="AC1172" s="6">
        <f t="shared" si="239"/>
        <v>0.23955846880473181</v>
      </c>
      <c r="AD1172" s="6">
        <f t="shared" si="239"/>
        <v>0.24133335341626322</v>
      </c>
      <c r="AE1172" s="6">
        <f t="shared" si="239"/>
        <v>0.26024693796936749</v>
      </c>
      <c r="AF1172" s="6">
        <f t="shared" si="230"/>
        <v>0.25886123980963743</v>
      </c>
    </row>
    <row r="1173" spans="1:32" x14ac:dyDescent="0.25">
      <c r="A1173" s="1">
        <v>44434</v>
      </c>
      <c r="B1173" s="3">
        <v>216.5</v>
      </c>
      <c r="C1173" s="5">
        <v>55.540000999999997</v>
      </c>
      <c r="D1173" s="3">
        <v>161.75</v>
      </c>
      <c r="E1173" s="3">
        <v>2828.8100589999999</v>
      </c>
      <c r="F1173" s="6">
        <f t="shared" si="231"/>
        <v>-2.0494951004365713E-2</v>
      </c>
      <c r="G1173" s="6">
        <f t="shared" si="231"/>
        <v>-9.4524522917781573E-3</v>
      </c>
      <c r="H1173" s="6">
        <f t="shared" si="231"/>
        <v>5.1578548988051587E-3</v>
      </c>
      <c r="I1173" s="6">
        <f t="shared" si="227"/>
        <v>-4.4939852650529577E-3</v>
      </c>
      <c r="J1173" s="3" cm="1">
        <f t="array" ref="J1173">B1173*INDEX(AJ$3:AJ$7,2022-YEAR($A1173))/1000000</f>
        <v>123.108395</v>
      </c>
      <c r="K1173" s="3" cm="1">
        <f t="array" ref="K1173">C1173*INDEX(AK$3:AK$7,2022-YEAR($A1173))/1000000</f>
        <v>238.54430429499999</v>
      </c>
      <c r="L1173" s="3" cm="1">
        <f t="array" ref="L1173">D1173*INDEX(AL$3:AL$7,2022-YEAR($A1173))/1000000</f>
        <v>498.57819999999998</v>
      </c>
      <c r="M1173" s="3" cm="1">
        <f t="array" ref="M1173">E1173*INDEX(AM$3:AM$7,2022-YEAR($A1173))/1000000</f>
        <v>1925.899149128144</v>
      </c>
      <c r="N1173" s="3"/>
      <c r="O1173" s="8">
        <v>44434</v>
      </c>
      <c r="P1173" s="7">
        <f t="shared" si="232"/>
        <v>2049959.1259484701</v>
      </c>
      <c r="Q1173" s="7">
        <f t="shared" si="228"/>
        <v>2035584.9483795967</v>
      </c>
      <c r="R1173" s="6">
        <f t="shared" si="229"/>
        <v>6.6136851419886789E-3</v>
      </c>
      <c r="S1173" s="9">
        <f t="shared" si="233"/>
        <v>0</v>
      </c>
      <c r="T1173" s="7">
        <f t="shared" si="234"/>
        <v>491085.06932450185</v>
      </c>
      <c r="U1173" s="7">
        <f t="shared" si="235"/>
        <v>494723.51023141615</v>
      </c>
      <c r="V1173" s="7">
        <f t="shared" si="236"/>
        <v>533495.58549045026</v>
      </c>
      <c r="W1173" s="7">
        <f t="shared" si="237"/>
        <v>530654.96090210171</v>
      </c>
      <c r="X1173" s="7">
        <f t="shared" si="238"/>
        <v>481020.30488972069</v>
      </c>
      <c r="Y1173" s="7">
        <f t="shared" si="238"/>
        <v>490047.15985333268</v>
      </c>
      <c r="Z1173" s="7">
        <f t="shared" si="238"/>
        <v>536247.27830956306</v>
      </c>
      <c r="AA1173" s="7">
        <f t="shared" si="238"/>
        <v>528270.20532698045</v>
      </c>
      <c r="AB1173" s="7" cm="1">
        <f t="array" ref="AB1173">SUM(ABS(T1173:W1173-X1172:AA1172))</f>
        <v>0</v>
      </c>
      <c r="AC1173" s="6">
        <f t="shared" si="239"/>
        <v>0.23630568956241851</v>
      </c>
      <c r="AD1173" s="6">
        <f t="shared" si="239"/>
        <v>0.24074021584971383</v>
      </c>
      <c r="AE1173" s="6">
        <f t="shared" si="239"/>
        <v>0.26343645286650225</v>
      </c>
      <c r="AF1173" s="6">
        <f t="shared" si="230"/>
        <v>0.25951764172136549</v>
      </c>
    </row>
    <row r="1174" spans="1:32" x14ac:dyDescent="0.25">
      <c r="A1174" s="1">
        <v>44435</v>
      </c>
      <c r="B1174" s="3">
        <v>221.75</v>
      </c>
      <c r="C1174" s="5">
        <v>55.650002000000001</v>
      </c>
      <c r="D1174" s="3">
        <v>163.050003</v>
      </c>
      <c r="E1174" s="3">
        <v>2880.080078</v>
      </c>
      <c r="F1174" s="6">
        <f t="shared" si="231"/>
        <v>2.4249422632794504E-2</v>
      </c>
      <c r="G1174" s="6">
        <f t="shared" si="231"/>
        <v>1.9805725246566652E-3</v>
      </c>
      <c r="H1174" s="6">
        <f t="shared" si="231"/>
        <v>8.037112828438886E-3</v>
      </c>
      <c r="I1174" s="6">
        <f t="shared" si="227"/>
        <v>1.8124235254637133E-2</v>
      </c>
      <c r="J1174" s="3" cm="1">
        <f t="array" ref="J1174">B1174*INDEX(AJ$3:AJ$7,2022-YEAR($A1174))/1000000</f>
        <v>126.09370250000001</v>
      </c>
      <c r="K1174" s="3" cm="1">
        <f t="array" ref="K1174">C1174*INDEX(AK$3:AK$7,2022-YEAR($A1174))/1000000</f>
        <v>239.01675858999999</v>
      </c>
      <c r="L1174" s="3" cm="1">
        <f t="array" ref="L1174">D1174*INDEX(AL$3:AL$7,2022-YEAR($A1174))/1000000</f>
        <v>502.58532924720004</v>
      </c>
      <c r="M1174" s="3" cm="1">
        <f t="array" ref="M1174">E1174*INDEX(AM$3:AM$7,2022-YEAR($A1174))/1000000</f>
        <v>1960.804598383648</v>
      </c>
      <c r="N1174" s="3"/>
      <c r="O1174" s="8">
        <v>44435</v>
      </c>
      <c r="P1174" s="7">
        <f t="shared" si="232"/>
        <v>2035584.9483795967</v>
      </c>
      <c r="Q1174" s="7">
        <f t="shared" si="228"/>
        <v>2062104.360347494</v>
      </c>
      <c r="R1174" s="6">
        <f t="shared" si="229"/>
        <v>-7.0119337439095153E-3</v>
      </c>
      <c r="S1174" s="9">
        <f t="shared" si="233"/>
        <v>0</v>
      </c>
      <c r="T1174" s="7">
        <f t="shared" si="234"/>
        <v>481020.30488972069</v>
      </c>
      <c r="U1174" s="7">
        <f t="shared" si="235"/>
        <v>490047.15985333268</v>
      </c>
      <c r="V1174" s="7">
        <f t="shared" si="236"/>
        <v>536247.27830956306</v>
      </c>
      <c r="W1174" s="7">
        <f t="shared" si="237"/>
        <v>528270.20532698045</v>
      </c>
      <c r="X1174" s="7">
        <f t="shared" si="238"/>
        <v>492684.76955794718</v>
      </c>
      <c r="Y1174" s="7">
        <f t="shared" si="238"/>
        <v>491017.73379392421</v>
      </c>
      <c r="Z1174" s="7">
        <f t="shared" si="238"/>
        <v>540557.15818928031</v>
      </c>
      <c r="AA1174" s="7">
        <f t="shared" si="238"/>
        <v>537844.69880634209</v>
      </c>
      <c r="AB1174" s="7" cm="1">
        <f t="array" ref="AB1174">SUM(ABS(T1174:W1174-X1173:AA1173))</f>
        <v>0</v>
      </c>
      <c r="AC1174" s="6">
        <f t="shared" si="239"/>
        <v>0.23892329555761319</v>
      </c>
      <c r="AD1174" s="6">
        <f t="shared" si="239"/>
        <v>0.23811488071883069</v>
      </c>
      <c r="AE1174" s="6">
        <f t="shared" si="239"/>
        <v>0.26213860393476335</v>
      </c>
      <c r="AF1174" s="6">
        <f t="shared" si="230"/>
        <v>0.26082321978879264</v>
      </c>
    </row>
    <row r="1175" spans="1:32" x14ac:dyDescent="0.25">
      <c r="A1175" s="1">
        <v>44438</v>
      </c>
      <c r="B1175" s="3">
        <v>217.66000399999999</v>
      </c>
      <c r="C1175" s="5">
        <v>56.18</v>
      </c>
      <c r="D1175" s="3">
        <v>160.44000199999999</v>
      </c>
      <c r="E1175" s="3">
        <v>2891.8100589999999</v>
      </c>
      <c r="F1175" s="6">
        <f t="shared" si="231"/>
        <v>-1.8444175873731705E-2</v>
      </c>
      <c r="G1175" s="6">
        <f t="shared" si="231"/>
        <v>9.5237732426316501E-3</v>
      </c>
      <c r="H1175" s="6">
        <f t="shared" si="231"/>
        <v>-1.6007365544176144E-2</v>
      </c>
      <c r="I1175" s="6">
        <f t="shared" si="227"/>
        <v>4.0727968258944536E-3</v>
      </c>
      <c r="J1175" s="3" cm="1">
        <f t="array" ref="J1175">B1175*INDEX(AJ$3:AJ$7,2022-YEAR($A1175))/1000000</f>
        <v>123.76800807452</v>
      </c>
      <c r="K1175" s="3" cm="1">
        <f t="array" ref="K1175">C1175*INDEX(AK$3:AK$7,2022-YEAR($A1175))/1000000</f>
        <v>241.29310000000001</v>
      </c>
      <c r="L1175" s="3" cm="1">
        <f t="array" ref="L1175">D1175*INDEX(AL$3:AL$7,2022-YEAR($A1175))/1000000</f>
        <v>494.54026216479997</v>
      </c>
      <c r="M1175" s="3" cm="1">
        <f t="array" ref="M1175">E1175*INDEX(AM$3:AM$7,2022-YEAR($A1175))/1000000</f>
        <v>1968.790557128144</v>
      </c>
      <c r="N1175" s="3"/>
      <c r="O1175" s="8">
        <v>44438</v>
      </c>
      <c r="P1175" s="7">
        <f t="shared" si="232"/>
        <v>2062104.360347494</v>
      </c>
      <c r="Q1175" s="7">
        <f t="shared" si="228"/>
        <v>2051231.1735156882</v>
      </c>
      <c r="R1175" s="6">
        <f t="shared" si="229"/>
        <v>1.3027907279923534E-2</v>
      </c>
      <c r="S1175" s="9">
        <f t="shared" si="233"/>
        <v>0</v>
      </c>
      <c r="T1175" s="7">
        <f t="shared" si="234"/>
        <v>492684.76955794718</v>
      </c>
      <c r="U1175" s="7">
        <f t="shared" si="235"/>
        <v>491017.73379392421</v>
      </c>
      <c r="V1175" s="7">
        <f t="shared" si="236"/>
        <v>540557.15818928031</v>
      </c>
      <c r="W1175" s="7">
        <f t="shared" si="237"/>
        <v>537844.69880634209</v>
      </c>
      <c r="X1175" s="7">
        <f t="shared" si="238"/>
        <v>483597.60501791141</v>
      </c>
      <c r="Y1175" s="7">
        <f t="shared" si="238"/>
        <v>495694.07534868841</v>
      </c>
      <c r="Z1175" s="7">
        <f t="shared" si="238"/>
        <v>531904.26216062356</v>
      </c>
      <c r="AA1175" s="7">
        <f t="shared" si="238"/>
        <v>540035.23098846467</v>
      </c>
      <c r="AB1175" s="7" cm="1">
        <f t="array" ref="AB1175">SUM(ABS(T1175:W1175-X1174:AA1174))</f>
        <v>0</v>
      </c>
      <c r="AC1175" s="6">
        <f t="shared" si="239"/>
        <v>0.23575967997261563</v>
      </c>
      <c r="AD1175" s="6">
        <f t="shared" si="239"/>
        <v>0.24165685552599039</v>
      </c>
      <c r="AE1175" s="6">
        <f t="shared" si="239"/>
        <v>0.25930975944021528</v>
      </c>
      <c r="AF1175" s="6">
        <f t="shared" si="230"/>
        <v>0.26327370506117864</v>
      </c>
    </row>
    <row r="1176" spans="1:32" x14ac:dyDescent="0.25">
      <c r="A1176" s="1">
        <v>44439</v>
      </c>
      <c r="B1176" s="3">
        <v>219.5</v>
      </c>
      <c r="C1176" s="5">
        <v>56.310001</v>
      </c>
      <c r="D1176" s="3">
        <v>159.949997</v>
      </c>
      <c r="E1176" s="3">
        <v>2893.9499510000001</v>
      </c>
      <c r="F1176" s="6">
        <f t="shared" si="231"/>
        <v>8.4535328778181373E-3</v>
      </c>
      <c r="G1176" s="6">
        <f t="shared" si="231"/>
        <v>2.3140085439659064E-3</v>
      </c>
      <c r="H1176" s="6">
        <f t="shared" si="231"/>
        <v>-3.0541323478666671E-3</v>
      </c>
      <c r="I1176" s="6">
        <f t="shared" si="227"/>
        <v>7.3998359378424361E-4</v>
      </c>
      <c r="J1176" s="3" cm="1">
        <f t="array" ref="J1176">B1176*INDEX(AJ$3:AJ$7,2022-YEAR($A1176))/1000000</f>
        <v>124.814285</v>
      </c>
      <c r="K1176" s="3" cm="1">
        <f t="array" ref="K1176">C1176*INDEX(AK$3:AK$7,2022-YEAR($A1176))/1000000</f>
        <v>241.851454295</v>
      </c>
      <c r="L1176" s="3" cm="1">
        <f t="array" ref="L1176">D1176*INDEX(AL$3:AL$7,2022-YEAR($A1176))/1000000</f>
        <v>493.02987075279998</v>
      </c>
      <c r="M1176" s="3" cm="1">
        <f t="array" ref="M1176">E1176*INDEX(AM$3:AM$7,2022-YEAR($A1176))/1000000</f>
        <v>1970.2474298400161</v>
      </c>
      <c r="N1176" s="3"/>
      <c r="O1176" s="8">
        <v>44439</v>
      </c>
      <c r="P1176" s="7">
        <f t="shared" si="232"/>
        <v>2051231.1735156882</v>
      </c>
      <c r="Q1176" s="7">
        <f t="shared" si="228"/>
        <v>2055241.433292855</v>
      </c>
      <c r="R1176" s="6">
        <f t="shared" si="229"/>
        <v>-5.2728596286821805E-3</v>
      </c>
      <c r="S1176" s="9">
        <f t="shared" si="233"/>
        <v>0</v>
      </c>
      <c r="T1176" s="7">
        <f t="shared" si="234"/>
        <v>483597.60501791141</v>
      </c>
      <c r="U1176" s="7">
        <f t="shared" si="235"/>
        <v>495694.07534868841</v>
      </c>
      <c r="V1176" s="7">
        <f t="shared" si="236"/>
        <v>531904.26216062356</v>
      </c>
      <c r="W1176" s="7">
        <f t="shared" si="237"/>
        <v>540035.23098846467</v>
      </c>
      <c r="X1176" s="7">
        <f t="shared" si="238"/>
        <v>487685.7132715644</v>
      </c>
      <c r="Y1176" s="7">
        <f t="shared" si="238"/>
        <v>496841.11567423848</v>
      </c>
      <c r="Z1176" s="7">
        <f t="shared" si="238"/>
        <v>530279.7561475907</v>
      </c>
      <c r="AA1176" s="7">
        <f t="shared" si="238"/>
        <v>540434.84819946159</v>
      </c>
      <c r="AB1176" s="7" cm="1">
        <f t="array" ref="AB1176">SUM(ABS(T1176:W1176-X1175:AA1175))</f>
        <v>0</v>
      </c>
      <c r="AC1176" s="6">
        <f t="shared" si="239"/>
        <v>0.23728877073590662</v>
      </c>
      <c r="AD1176" s="6">
        <f t="shared" si="239"/>
        <v>0.24174343102757148</v>
      </c>
      <c r="AE1176" s="6">
        <f t="shared" si="239"/>
        <v>0.25801336405426106</v>
      </c>
      <c r="AF1176" s="6">
        <f t="shared" si="230"/>
        <v>0.26295443418226089</v>
      </c>
    </row>
    <row r="1177" spans="1:32" x14ac:dyDescent="0.25">
      <c r="A1177" s="1">
        <v>44440</v>
      </c>
      <c r="B1177" s="3">
        <v>218.11999499999999</v>
      </c>
      <c r="C1177" s="5">
        <v>56.689999</v>
      </c>
      <c r="D1177" s="3">
        <v>159.720001</v>
      </c>
      <c r="E1177" s="3">
        <v>2904.3100589999999</v>
      </c>
      <c r="F1177" s="6">
        <f t="shared" si="231"/>
        <v>-6.2870387243736392E-3</v>
      </c>
      <c r="G1177" s="6">
        <f t="shared" si="231"/>
        <v>6.7483216702481919E-3</v>
      </c>
      <c r="H1177" s="6">
        <f t="shared" si="231"/>
        <v>-1.4379243783293472E-3</v>
      </c>
      <c r="I1177" s="6">
        <f t="shared" si="227"/>
        <v>3.5799195478207757E-3</v>
      </c>
      <c r="J1177" s="3" cm="1">
        <f t="array" ref="J1177">B1177*INDEX(AJ$3:AJ$7,2022-YEAR($A1177))/1000000</f>
        <v>124.02957275684999</v>
      </c>
      <c r="K1177" s="3" cm="1">
        <f t="array" ref="K1177">C1177*INDEX(AK$3:AK$7,2022-YEAR($A1177))/1000000</f>
        <v>243.48354570500001</v>
      </c>
      <c r="L1177" s="3" cm="1">
        <f t="array" ref="L1177">D1177*INDEX(AL$3:AL$7,2022-YEAR($A1177))/1000000</f>
        <v>492.32093108239997</v>
      </c>
      <c r="M1177" s="3" cm="1">
        <f t="array" ref="M1177">E1177*INDEX(AM$3:AM$7,2022-YEAR($A1177))/1000000</f>
        <v>1977.3007571281439</v>
      </c>
      <c r="N1177" s="3"/>
      <c r="O1177" s="8">
        <v>44440</v>
      </c>
      <c r="P1177" s="7">
        <f t="shared" si="232"/>
        <v>2055241.433292855</v>
      </c>
      <c r="Q1177" s="7">
        <f t="shared" si="228"/>
        <v>2056579.0245541264</v>
      </c>
      <c r="R1177" s="6">
        <f t="shared" si="229"/>
        <v>1.9550501323035707E-3</v>
      </c>
      <c r="S1177" s="9">
        <f t="shared" si="233"/>
        <v>1</v>
      </c>
      <c r="T1177" s="7">
        <f t="shared" si="234"/>
        <v>513810.35832321376</v>
      </c>
      <c r="U1177" s="7">
        <f t="shared" si="235"/>
        <v>513810.35832321376</v>
      </c>
      <c r="V1177" s="7">
        <f t="shared" si="236"/>
        <v>513810.35832321376</v>
      </c>
      <c r="W1177" s="7">
        <f t="shared" si="237"/>
        <v>513810.35832321376</v>
      </c>
      <c r="X1177" s="7">
        <f t="shared" si="238"/>
        <v>510580.01270345144</v>
      </c>
      <c r="Y1177" s="7">
        <f t="shared" si="238"/>
        <v>517277.71589868428</v>
      </c>
      <c r="Z1177" s="7">
        <f t="shared" si="238"/>
        <v>513071.53788314277</v>
      </c>
      <c r="AA1177" s="7">
        <f t="shared" si="238"/>
        <v>515649.75806884782</v>
      </c>
      <c r="AB1177" s="7" cm="1">
        <f t="array" ref="AB1177">SUM(ABS(T1177:W1177-X1176:AA1176))</f>
        <v>86187.775401249412</v>
      </c>
      <c r="AC1177" s="6">
        <f t="shared" si="239"/>
        <v>0.24826666352592358</v>
      </c>
      <c r="AD1177" s="6">
        <f t="shared" si="239"/>
        <v>0.25152338408723773</v>
      </c>
      <c r="AE1177" s="6">
        <f t="shared" si="239"/>
        <v>0.24947815365100229</v>
      </c>
      <c r="AF1177" s="6">
        <f t="shared" si="230"/>
        <v>0.25073179873583634</v>
      </c>
    </row>
    <row r="1179" spans="1:32" x14ac:dyDescent="0.25">
      <c r="O1179" s="2" t="s">
        <v>16</v>
      </c>
      <c r="P1179" s="7">
        <f>SUM(AB4:AB1177)</f>
        <v>3472242.1289344924</v>
      </c>
    </row>
    <row r="1180" spans="1:32" x14ac:dyDescent="0.25">
      <c r="O1180" s="2" t="s">
        <v>17</v>
      </c>
      <c r="P1180" s="10">
        <v>0.01</v>
      </c>
    </row>
    <row r="1181" spans="1:32" x14ac:dyDescent="0.25">
      <c r="O1181" s="2" t="s">
        <v>18</v>
      </c>
      <c r="P1181" s="7">
        <f>P1179*P1180</f>
        <v>34722.421289344922</v>
      </c>
    </row>
    <row r="1182" spans="1:32" x14ac:dyDescent="0.25">
      <c r="O1182" s="2" t="s">
        <v>20</v>
      </c>
      <c r="P1182" s="7">
        <f>Q1177-Q3</f>
        <v>1056579.0245541264</v>
      </c>
    </row>
    <row r="1183" spans="1:32" x14ac:dyDescent="0.25">
      <c r="O1183" s="2" t="s">
        <v>21</v>
      </c>
      <c r="P1183" s="7">
        <f>P1182-P1181</f>
        <v>1021856.6032647815</v>
      </c>
    </row>
    <row r="1184" spans="1:32" x14ac:dyDescent="0.25">
      <c r="O1184" s="2" t="s">
        <v>19</v>
      </c>
      <c r="P1184" s="11">
        <f>(1+P1182/Q3)^(252/COUNT(R4:R1177))-1</f>
        <v>0.16739250478984702</v>
      </c>
    </row>
    <row r="1185" spans="15:16" x14ac:dyDescent="0.25">
      <c r="O1185" s="2" t="s">
        <v>22</v>
      </c>
      <c r="P1185" s="11">
        <f>(1+P1183/Q3)^(252/COUNT(R4:R1177))-1</f>
        <v>0.16313345430024517</v>
      </c>
    </row>
    <row r="1186" spans="15:16" x14ac:dyDescent="0.25">
      <c r="O1186" s="2" t="s">
        <v>23</v>
      </c>
      <c r="P1186" s="6">
        <f>_xlfn.STDEV.S(R4:R1177)*SQRT(252)</f>
        <v>0.24832886583895647</v>
      </c>
    </row>
  </sheetData>
  <mergeCells count="14">
    <mergeCell ref="AC1:AF1"/>
    <mergeCell ref="AJ1:AM1"/>
    <mergeCell ref="Q1:Q2"/>
    <mergeCell ref="R1:R2"/>
    <mergeCell ref="S1:S2"/>
    <mergeCell ref="T1:W1"/>
    <mergeCell ref="X1:AA1"/>
    <mergeCell ref="AB1:AB2"/>
    <mergeCell ref="P1:P2"/>
    <mergeCell ref="A1:A2"/>
    <mergeCell ref="B1:E1"/>
    <mergeCell ref="F1:I1"/>
    <mergeCell ref="J1:M1"/>
    <mergeCell ref="O1:O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1186"/>
  <sheetViews>
    <sheetView tabSelected="1" topLeftCell="L1165" workbookViewId="0">
      <selection activeCell="P1181" sqref="P1181"/>
    </sheetView>
  </sheetViews>
  <sheetFormatPr defaultRowHeight="15" x14ac:dyDescent="0.25"/>
  <cols>
    <col min="1" max="14" width="10.85546875" customWidth="1"/>
    <col min="15" max="15" width="14.5703125" customWidth="1"/>
    <col min="16" max="19" width="15.85546875" customWidth="1"/>
    <col min="20" max="32" width="15.85546875" style="2" customWidth="1"/>
    <col min="36" max="39" width="11.5703125" customWidth="1"/>
  </cols>
  <sheetData>
    <row r="1" spans="1:39" x14ac:dyDescent="0.25">
      <c r="A1" s="13" t="s">
        <v>0</v>
      </c>
      <c r="B1" s="14" t="s">
        <v>6</v>
      </c>
      <c r="C1" s="14"/>
      <c r="D1" s="14"/>
      <c r="E1" s="14"/>
      <c r="F1" s="14" t="s">
        <v>10</v>
      </c>
      <c r="G1" s="14"/>
      <c r="H1" s="14"/>
      <c r="I1" s="14"/>
      <c r="J1" s="14" t="s">
        <v>7</v>
      </c>
      <c r="K1" s="14"/>
      <c r="L1" s="14"/>
      <c r="M1" s="14"/>
      <c r="N1" s="2"/>
      <c r="O1" s="13" t="s">
        <v>0</v>
      </c>
      <c r="P1" s="12" t="s">
        <v>13</v>
      </c>
      <c r="Q1" s="12" t="s">
        <v>14</v>
      </c>
      <c r="R1" s="12" t="s">
        <v>9</v>
      </c>
      <c r="S1" s="12" t="s">
        <v>15</v>
      </c>
      <c r="T1" s="14" t="s">
        <v>11</v>
      </c>
      <c r="U1" s="14"/>
      <c r="V1" s="14"/>
      <c r="W1" s="14"/>
      <c r="X1" s="14" t="s">
        <v>12</v>
      </c>
      <c r="Y1" s="14"/>
      <c r="Z1" s="14"/>
      <c r="AA1" s="14"/>
      <c r="AB1" s="13" t="s">
        <v>16</v>
      </c>
      <c r="AC1" s="14" t="s">
        <v>8</v>
      </c>
      <c r="AD1" s="14"/>
      <c r="AE1" s="14"/>
      <c r="AF1" s="14"/>
      <c r="AJ1" s="14" t="s">
        <v>5</v>
      </c>
      <c r="AK1" s="14"/>
      <c r="AL1" s="14"/>
      <c r="AM1" s="14"/>
    </row>
    <row r="2" spans="1:39" x14ac:dyDescent="0.25">
      <c r="A2" s="13"/>
      <c r="B2" s="3" t="s">
        <v>1</v>
      </c>
      <c r="C2" s="2" t="s">
        <v>2</v>
      </c>
      <c r="D2" s="2" t="s">
        <v>3</v>
      </c>
      <c r="E2" s="2" t="s">
        <v>4</v>
      </c>
      <c r="F2" s="3" t="s">
        <v>1</v>
      </c>
      <c r="G2" s="2" t="s">
        <v>2</v>
      </c>
      <c r="H2" s="2" t="s">
        <v>3</v>
      </c>
      <c r="I2" s="2" t="s">
        <v>4</v>
      </c>
      <c r="J2" s="3" t="s">
        <v>1</v>
      </c>
      <c r="K2" s="2" t="s">
        <v>2</v>
      </c>
      <c r="L2" s="2" t="s">
        <v>3</v>
      </c>
      <c r="M2" s="2" t="s">
        <v>4</v>
      </c>
      <c r="N2" s="2"/>
      <c r="O2" s="13"/>
      <c r="P2" s="12"/>
      <c r="Q2" s="12"/>
      <c r="R2" s="12"/>
      <c r="S2" s="12"/>
      <c r="T2" s="3" t="s">
        <v>1</v>
      </c>
      <c r="U2" s="2" t="s">
        <v>2</v>
      </c>
      <c r="V2" s="2" t="s">
        <v>3</v>
      </c>
      <c r="W2" s="2" t="s">
        <v>4</v>
      </c>
      <c r="X2" s="3" t="s">
        <v>1</v>
      </c>
      <c r="Y2" s="2" t="s">
        <v>2</v>
      </c>
      <c r="Z2" s="2" t="s">
        <v>3</v>
      </c>
      <c r="AA2" s="2" t="s">
        <v>4</v>
      </c>
      <c r="AB2" s="13"/>
      <c r="AC2" s="3" t="s">
        <v>1</v>
      </c>
      <c r="AD2" s="2" t="s">
        <v>2</v>
      </c>
      <c r="AE2" s="2" t="s">
        <v>3</v>
      </c>
      <c r="AF2" s="2" t="s">
        <v>4</v>
      </c>
      <c r="AJ2" s="2" t="s">
        <v>1</v>
      </c>
      <c r="AK2" s="2" t="s">
        <v>2</v>
      </c>
      <c r="AL2" s="2" t="s">
        <v>3</v>
      </c>
      <c r="AM2" s="2" t="s">
        <v>4</v>
      </c>
    </row>
    <row r="3" spans="1:39" x14ac:dyDescent="0.25">
      <c r="A3" s="1">
        <v>42738</v>
      </c>
      <c r="B3" s="3">
        <v>156.970001</v>
      </c>
      <c r="C3" s="5">
        <v>41.799999</v>
      </c>
      <c r="D3" s="3">
        <v>87.230002999999996</v>
      </c>
      <c r="E3" s="3">
        <v>808.01000999999997</v>
      </c>
      <c r="F3" s="3"/>
      <c r="G3" s="3"/>
      <c r="H3" s="3"/>
      <c r="I3" s="3"/>
      <c r="J3" s="3" cm="1">
        <f t="array" ref="J3">B3*INDEX(AJ$3:AJ$7,2022-YEAR($A3))/1000000</f>
        <v>94.609115972721</v>
      </c>
      <c r="K3" s="3" cm="1">
        <f t="array" ref="K3">C3*INDEX(AK$3:AK$7,2022-YEAR($A3))/1000000</f>
        <v>178.569595728</v>
      </c>
      <c r="L3" s="3" cm="1">
        <f t="array" ref="L3">D3*INDEX(AL$3:AL$7,2022-YEAR($A3))/1000000</f>
        <v>309.80607865479999</v>
      </c>
      <c r="M3" s="3" cm="1">
        <f t="array" ref="M3">E3*INDEX(AM$3:AM$7,2022-YEAR($A3))/1000000</f>
        <v>559.99052942049002</v>
      </c>
      <c r="N3" s="3"/>
      <c r="O3" s="8">
        <v>42738</v>
      </c>
      <c r="P3" s="7">
        <v>1000000</v>
      </c>
      <c r="Q3" s="7">
        <f>SUM(X3:AA3)</f>
        <v>1000000</v>
      </c>
      <c r="R3" s="7"/>
      <c r="S3" s="7"/>
      <c r="X3" s="7">
        <f>$P3*AC3</f>
        <v>82774.417203742909</v>
      </c>
      <c r="Y3" s="7">
        <f>$P3*AD3</f>
        <v>156232.2410977293</v>
      </c>
      <c r="Z3" s="7">
        <f>$P3*AE3</f>
        <v>271052.29071395239</v>
      </c>
      <c r="AA3" s="7">
        <f>$P3*AF3</f>
        <v>489941.05098457541</v>
      </c>
      <c r="AB3" s="7"/>
      <c r="AC3" s="6">
        <f>J3/SUM($J$3:$M$3)</f>
        <v>8.2774417203742914E-2</v>
      </c>
      <c r="AD3" s="6">
        <f>K3/SUM($J$3:$M$3)</f>
        <v>0.15623224109772929</v>
      </c>
      <c r="AE3" s="6">
        <f>L3/SUM($J$3:$M$3)</f>
        <v>0.27105229071395237</v>
      </c>
      <c r="AF3" s="6">
        <f>M3/SUM($J$3:$M$3)</f>
        <v>0.48994105098457541</v>
      </c>
      <c r="AI3" s="2">
        <v>2021</v>
      </c>
      <c r="AJ3" s="4">
        <v>568630</v>
      </c>
      <c r="AK3" s="4">
        <v>4295000</v>
      </c>
      <c r="AL3" s="4">
        <v>3082400</v>
      </c>
      <c r="AM3" s="4">
        <v>680816</v>
      </c>
    </row>
    <row r="4" spans="1:39" x14ac:dyDescent="0.25">
      <c r="A4" s="1">
        <v>42739</v>
      </c>
      <c r="B4" s="3">
        <v>158.61999499999999</v>
      </c>
      <c r="C4" s="5">
        <v>41.650002000000001</v>
      </c>
      <c r="D4" s="3">
        <v>86.910004000000001</v>
      </c>
      <c r="E4" s="3">
        <v>807.77002000000005</v>
      </c>
      <c r="F4" s="6">
        <f>B4/B3-1</f>
        <v>1.0511524428161279E-2</v>
      </c>
      <c r="G4" s="6">
        <f t="shared" ref="G4:I4" si="0">C4/C3-1</f>
        <v>-3.5884450619244612E-3</v>
      </c>
      <c r="H4" s="6">
        <f t="shared" si="0"/>
        <v>-3.6684510947454507E-3</v>
      </c>
      <c r="I4" s="6">
        <f t="shared" si="0"/>
        <v>-2.9701364714518341E-4</v>
      </c>
      <c r="J4" s="3" cm="1">
        <f t="array" ref="J4">B4*INDEX(AJ$3:AJ$7,2022-YEAR($A4))/1000000</f>
        <v>95.603602006394993</v>
      </c>
      <c r="K4" s="3" cm="1">
        <f t="array" ref="K4">C4*INDEX(AK$3:AK$7,2022-YEAR($A4))/1000000</f>
        <v>177.92880854399999</v>
      </c>
      <c r="L4" s="3" cm="1">
        <f t="array" ref="L4">D4*INDEX(AL$3:AL$7,2022-YEAR($A4))/1000000</f>
        <v>308.66957020639995</v>
      </c>
      <c r="M4" s="3" cm="1">
        <f t="array" ref="M4">E4*INDEX(AM$3:AM$7,2022-YEAR($A4))/1000000</f>
        <v>559.82420459098</v>
      </c>
      <c r="N4" s="3"/>
      <c r="O4" s="8">
        <v>42739</v>
      </c>
      <c r="P4" s="7">
        <f>SUM(T4:W4)</f>
        <v>1000000</v>
      </c>
      <c r="Q4" s="7">
        <f t="shared" ref="Q4:Q67" si="1">SUM(X4:AA4)</f>
        <v>999169.59324334143</v>
      </c>
      <c r="R4" s="6">
        <f t="shared" ref="R4:R67" si="2">P4/P3-1</f>
        <v>0</v>
      </c>
      <c r="S4" s="9">
        <f>IF(MONTH(A4)=MONTH(A3),0,1)</f>
        <v>0</v>
      </c>
      <c r="T4" s="7">
        <f>IF($S4=0,X3,$Q3*J3/SUM($J3:$M3))</f>
        <v>82774.417203742909</v>
      </c>
      <c r="U4" s="7">
        <f t="shared" ref="U4:W4" si="3">IF($S4=0,Y3,$Q3*K3/SUM($J3:$M3))</f>
        <v>156232.2410977293</v>
      </c>
      <c r="V4" s="7">
        <f t="shared" si="3"/>
        <v>271052.29071395239</v>
      </c>
      <c r="W4" s="7">
        <f t="shared" si="3"/>
        <v>489941.05098457541</v>
      </c>
      <c r="X4" s="7">
        <f>T4*B4/B3</f>
        <v>83644.502512206862</v>
      </c>
      <c r="Y4" s="7">
        <f>U4*C4/C3</f>
        <v>155671.61028364877</v>
      </c>
      <c r="Z4" s="7">
        <f>V4*D4/D3</f>
        <v>270057.94864134956</v>
      </c>
      <c r="AA4" s="7">
        <f>W4*E4/E3</f>
        <v>489795.53180613631</v>
      </c>
      <c r="AB4" s="7" cm="1">
        <f t="array" ref="AB4">SUM(ABS(T4:W4-X3:AA3))</f>
        <v>0</v>
      </c>
      <c r="AC4" s="6">
        <f>X4/$Q4</f>
        <v>8.3714019199377071E-2</v>
      </c>
      <c r="AD4" s="6">
        <f t="shared" ref="AD4:AF4" si="4">Y4/$Q4</f>
        <v>0.1558009884771743</v>
      </c>
      <c r="AE4" s="6">
        <f t="shared" si="4"/>
        <v>0.27028239296667494</v>
      </c>
      <c r="AF4" s="6">
        <f t="shared" si="4"/>
        <v>0.49020259935677379</v>
      </c>
      <c r="AI4" s="2">
        <v>2020</v>
      </c>
      <c r="AJ4" s="4">
        <v>568630</v>
      </c>
      <c r="AK4" s="4">
        <v>4295000</v>
      </c>
      <c r="AL4" s="4">
        <v>3082400</v>
      </c>
      <c r="AM4" s="4">
        <v>680816</v>
      </c>
    </row>
    <row r="5" spans="1:39" x14ac:dyDescent="0.25">
      <c r="A5" s="1">
        <v>42740</v>
      </c>
      <c r="B5" s="3">
        <v>158.71000699999999</v>
      </c>
      <c r="C5" s="5">
        <v>41.75</v>
      </c>
      <c r="D5" s="3">
        <v>86.110000999999997</v>
      </c>
      <c r="E5" s="3">
        <v>813.02002000000005</v>
      </c>
      <c r="F5" s="6">
        <f t="shared" ref="F5:F68" si="5">B5/B4-1</f>
        <v>5.6746944166774504E-4</v>
      </c>
      <c r="G5" s="6">
        <f t="shared" ref="G5:G68" si="6">C5/C4-1</f>
        <v>2.4009122496559954E-3</v>
      </c>
      <c r="H5" s="6">
        <f t="shared" ref="H5:H68" si="7">D5/D4-1</f>
        <v>-9.2049587294922297E-3</v>
      </c>
      <c r="I5" s="6">
        <f t="shared" ref="I5:I68" si="8">E5/E4-1</f>
        <v>6.4993746611194947E-3</v>
      </c>
      <c r="J5" s="3" cm="1">
        <f t="array" ref="J5">B5*INDEX(AJ$3:AJ$7,2022-YEAR($A5))/1000000</f>
        <v>95.657854129046996</v>
      </c>
      <c r="K5" s="3" cm="1">
        <f t="array" ref="K5">C5*INDEX(AK$3:AK$7,2022-YEAR($A5))/1000000</f>
        <v>178.35599999999999</v>
      </c>
      <c r="L5" s="3" cm="1">
        <f t="array" ref="L5">D5*INDEX(AL$3:AL$7,2022-YEAR($A5))/1000000</f>
        <v>305.82827955159996</v>
      </c>
      <c r="M5" s="3" cm="1">
        <f t="array" ref="M5">E5*INDEX(AM$3:AM$7,2022-YEAR($A5))/1000000</f>
        <v>563.46271184098009</v>
      </c>
      <c r="N5" s="3"/>
      <c r="O5" s="8">
        <v>42740</v>
      </c>
      <c r="P5" s="7">
        <f t="shared" ref="P5:P68" si="9">SUM(T5:W5)</f>
        <v>999169.59324334143</v>
      </c>
      <c r="Q5" s="7">
        <f t="shared" si="1"/>
        <v>1000288.3052152698</v>
      </c>
      <c r="R5" s="6">
        <f t="shared" si="2"/>
        <v>-8.3040675665857488E-4</v>
      </c>
      <c r="S5" s="9">
        <f t="shared" ref="S5:S68" si="10">IF(MONTH(A5)=MONTH(A4),0,1)</f>
        <v>0</v>
      </c>
      <c r="T5" s="7">
        <f t="shared" ref="T5:T68" si="11">IF($S5=0,X4,$Q4*J4/SUM($J4:$M4))</f>
        <v>83644.502512206862</v>
      </c>
      <c r="U5" s="7">
        <f t="shared" ref="U5:U68" si="12">IF($S5=0,Y4,$Q4*K4/SUM($J4:$M4))</f>
        <v>155671.61028364877</v>
      </c>
      <c r="V5" s="7">
        <f t="shared" ref="V5:V68" si="13">IF($S5=0,Z4,$Q4*L4/SUM($J4:$M4))</f>
        <v>270057.94864134956</v>
      </c>
      <c r="W5" s="7">
        <f t="shared" ref="W5:W68" si="14">IF($S5=0,AA4,$Q4*M4/SUM($J4:$M4))</f>
        <v>489795.53180613631</v>
      </c>
      <c r="X5" s="7">
        <f t="shared" ref="X5:X68" si="15">T5*B5/B4</f>
        <v>83691.968211346044</v>
      </c>
      <c r="Y5" s="7">
        <f t="shared" ref="Y5:Y68" si="16">U5*C5/C4</f>
        <v>156045.36415970247</v>
      </c>
      <c r="Z5" s="7">
        <f t="shared" ref="Z5:Z68" si="17">V5*D5/D4</f>
        <v>267572.0763695346</v>
      </c>
      <c r="AA5" s="7">
        <f t="shared" ref="AA5:AA68" si="18">W5*E5/E4</f>
        <v>492978.89647468668</v>
      </c>
      <c r="AB5" s="7" cm="1">
        <f t="array" ref="AB5">SUM(ABS(T5:W5-X4:AA4))</f>
        <v>0</v>
      </c>
      <c r="AC5" s="6">
        <f t="shared" ref="AC5:AC68" si="19">X5/$Q5</f>
        <v>8.3667846334897308E-2</v>
      </c>
      <c r="AD5" s="6">
        <f t="shared" ref="AD5:AD68" si="20">Y5/$Q5</f>
        <v>0.1560003884341328</v>
      </c>
      <c r="AE5" s="6">
        <f t="shared" ref="AE5:AE68" si="21">Z5/$Q5</f>
        <v>0.26749495617860991</v>
      </c>
      <c r="AF5" s="6">
        <f t="shared" ref="AF5:AF68" si="22">AA5/$Q5</f>
        <v>0.49283680905235999</v>
      </c>
      <c r="AI5" s="2">
        <v>2019</v>
      </c>
      <c r="AJ5" s="4">
        <v>567857</v>
      </c>
      <c r="AK5" s="4">
        <v>4276000</v>
      </c>
      <c r="AL5" s="4">
        <v>3221500</v>
      </c>
      <c r="AM5" s="4">
        <v>692596</v>
      </c>
    </row>
    <row r="6" spans="1:39" x14ac:dyDescent="0.25">
      <c r="A6" s="1">
        <v>42741</v>
      </c>
      <c r="B6" s="3">
        <v>159.10000600000001</v>
      </c>
      <c r="C6" s="5">
        <v>41.740001999999997</v>
      </c>
      <c r="D6" s="3">
        <v>86.120002999999997</v>
      </c>
      <c r="E6" s="3">
        <v>825.21002199999998</v>
      </c>
      <c r="F6" s="6">
        <f t="shared" si="5"/>
        <v>2.4573056694530138E-3</v>
      </c>
      <c r="G6" s="6">
        <f t="shared" si="6"/>
        <v>-2.3947305389226958E-4</v>
      </c>
      <c r="H6" s="6">
        <f t="shared" si="7"/>
        <v>1.1615375547369133E-4</v>
      </c>
      <c r="I6" s="6">
        <f t="shared" si="8"/>
        <v>1.4993483186305667E-2</v>
      </c>
      <c r="J6" s="3" cm="1">
        <f t="array" ref="J6">B6*INDEX(AJ$3:AJ$7,2022-YEAR($A6))/1000000</f>
        <v>95.892914716326004</v>
      </c>
      <c r="K6" s="3" cm="1">
        <f t="array" ref="K6">C6*INDEX(AK$3:AK$7,2022-YEAR($A6))/1000000</f>
        <v>178.31328854399999</v>
      </c>
      <c r="L6" s="3" cm="1">
        <f t="array" ref="L6">D6*INDEX(AL$3:AL$7,2022-YEAR($A6))/1000000</f>
        <v>305.8638026548</v>
      </c>
      <c r="M6" s="3" cm="1">
        <f t="array" ref="M6">E6*INDEX(AM$3:AM$7,2022-YEAR($A6))/1000000</f>
        <v>571.91098053707799</v>
      </c>
      <c r="N6" s="3"/>
      <c r="O6" s="8">
        <v>42741</v>
      </c>
      <c r="P6" s="7">
        <f t="shared" si="9"/>
        <v>1000288.3052152698</v>
      </c>
      <c r="Q6" s="7">
        <f t="shared" si="1"/>
        <v>1007879.1436003691</v>
      </c>
      <c r="R6" s="6">
        <f t="shared" si="2"/>
        <v>1.1196417299859096E-3</v>
      </c>
      <c r="S6" s="9">
        <f t="shared" si="10"/>
        <v>0</v>
      </c>
      <c r="T6" s="7">
        <f t="shared" si="11"/>
        <v>83691.968211346044</v>
      </c>
      <c r="U6" s="7">
        <f t="shared" si="12"/>
        <v>156045.36415970247</v>
      </c>
      <c r="V6" s="7">
        <f t="shared" si="13"/>
        <v>267572.0763695346</v>
      </c>
      <c r="W6" s="7">
        <f t="shared" si="14"/>
        <v>492978.89647468668</v>
      </c>
      <c r="X6" s="7">
        <f t="shared" si="15"/>
        <v>83897.624959319452</v>
      </c>
      <c r="Y6" s="7">
        <f t="shared" si="16"/>
        <v>156007.99549980141</v>
      </c>
      <c r="Z6" s="7">
        <f t="shared" si="17"/>
        <v>267603.15587106481</v>
      </c>
      <c r="AA6" s="7">
        <f t="shared" si="18"/>
        <v>500370.36727018346</v>
      </c>
      <c r="AB6" s="7" cm="1">
        <f t="array" ref="AB6">SUM(ABS(T6:W6-X5:AA5))</f>
        <v>0</v>
      </c>
      <c r="AC6" s="6">
        <f t="shared" si="19"/>
        <v>8.3241751247692675E-2</v>
      </c>
      <c r="AD6" s="6">
        <f t="shared" si="20"/>
        <v>0.15478839550395501</v>
      </c>
      <c r="AE6" s="6">
        <f t="shared" si="21"/>
        <v>0.26551115535055786</v>
      </c>
      <c r="AF6" s="6">
        <f t="shared" si="22"/>
        <v>0.49645869789779445</v>
      </c>
      <c r="AI6" s="2">
        <v>2018</v>
      </c>
      <c r="AJ6" s="4">
        <v>579501</v>
      </c>
      <c r="AK6" s="4">
        <v>4259000</v>
      </c>
      <c r="AL6" s="4">
        <v>3396400</v>
      </c>
      <c r="AM6" s="4">
        <v>695140</v>
      </c>
    </row>
    <row r="7" spans="1:39" x14ac:dyDescent="0.25">
      <c r="A7" s="1">
        <v>42744</v>
      </c>
      <c r="B7" s="3">
        <v>158.320007</v>
      </c>
      <c r="C7" s="5">
        <v>41.32</v>
      </c>
      <c r="D7" s="3">
        <v>86.18</v>
      </c>
      <c r="E7" s="3">
        <v>827.17999299999997</v>
      </c>
      <c r="F7" s="6">
        <f t="shared" si="5"/>
        <v>-4.902570525358807E-3</v>
      </c>
      <c r="G7" s="6">
        <f t="shared" si="6"/>
        <v>-1.0062337802475341E-2</v>
      </c>
      <c r="H7" s="6">
        <f t="shared" si="7"/>
        <v>6.966674165118647E-4</v>
      </c>
      <c r="I7" s="6">
        <f t="shared" si="8"/>
        <v>2.3872359126535514E-3</v>
      </c>
      <c r="J7" s="3" cm="1">
        <f t="array" ref="J7">B7*INDEX(AJ$3:AJ$7,2022-YEAR($A7))/1000000</f>
        <v>95.422792939047014</v>
      </c>
      <c r="K7" s="3" cm="1">
        <f t="array" ref="K7">C7*INDEX(AK$3:AK$7,2022-YEAR($A7))/1000000</f>
        <v>176.51903999999999</v>
      </c>
      <c r="L7" s="3" cm="1">
        <f t="array" ref="L7">D7*INDEX(AL$3:AL$7,2022-YEAR($A7))/1000000</f>
        <v>306.076888</v>
      </c>
      <c r="M7" s="3" cm="1">
        <f t="array" ref="M7">E7*INDEX(AM$3:AM$7,2022-YEAR($A7))/1000000</f>
        <v>573.27626696865707</v>
      </c>
      <c r="N7" s="3"/>
      <c r="O7" s="8">
        <v>42744</v>
      </c>
      <c r="P7" s="7">
        <f t="shared" si="9"/>
        <v>1007879.1436003691</v>
      </c>
      <c r="Q7" s="7">
        <f t="shared" si="1"/>
        <v>1007278.9569361161</v>
      </c>
      <c r="R7" s="6">
        <f t="shared" si="2"/>
        <v>7.5886505375724056E-3</v>
      </c>
      <c r="S7" s="9">
        <f t="shared" si="10"/>
        <v>0</v>
      </c>
      <c r="T7" s="7">
        <f t="shared" si="11"/>
        <v>83897.624959319452</v>
      </c>
      <c r="U7" s="7">
        <f t="shared" si="12"/>
        <v>156007.99549980141</v>
      </c>
      <c r="V7" s="7">
        <f t="shared" si="13"/>
        <v>267603.15587106481</v>
      </c>
      <c r="W7" s="7">
        <f t="shared" si="14"/>
        <v>500370.36727018346</v>
      </c>
      <c r="X7" s="7">
        <f t="shared" si="15"/>
        <v>83486.310936046284</v>
      </c>
      <c r="Y7" s="7">
        <f t="shared" si="16"/>
        <v>154438.19034919536</v>
      </c>
      <c r="Z7" s="7">
        <f t="shared" si="17"/>
        <v>267789.58627031592</v>
      </c>
      <c r="AA7" s="7">
        <f t="shared" si="18"/>
        <v>501564.86938055849</v>
      </c>
      <c r="AB7" s="7" cm="1">
        <f t="array" ref="AB7">SUM(ABS(T7:W7-X6:AA6))</f>
        <v>0</v>
      </c>
      <c r="AC7" s="6">
        <f t="shared" si="19"/>
        <v>8.2883009082201226E-2</v>
      </c>
      <c r="AD7" s="6">
        <f t="shared" si="20"/>
        <v>0.15332216491343834</v>
      </c>
      <c r="AE7" s="6">
        <f t="shared" si="21"/>
        <v>0.26585444322679297</v>
      </c>
      <c r="AF7" s="6">
        <f t="shared" si="22"/>
        <v>0.49794038277756741</v>
      </c>
      <c r="AI7" s="2">
        <v>2017</v>
      </c>
      <c r="AJ7" s="4">
        <v>602721</v>
      </c>
      <c r="AK7" s="4">
        <v>4272000</v>
      </c>
      <c r="AL7" s="4">
        <v>3551600</v>
      </c>
      <c r="AM7" s="4">
        <v>693049</v>
      </c>
    </row>
    <row r="8" spans="1:39" x14ac:dyDescent="0.25">
      <c r="A8" s="1">
        <v>42745</v>
      </c>
      <c r="B8" s="3">
        <v>159.070007</v>
      </c>
      <c r="C8" s="5">
        <v>41.040000999999997</v>
      </c>
      <c r="D8" s="3">
        <v>86.43</v>
      </c>
      <c r="E8" s="3">
        <v>826.01000999999997</v>
      </c>
      <c r="F8" s="6">
        <f t="shared" si="5"/>
        <v>4.73724082137017E-3</v>
      </c>
      <c r="G8" s="6">
        <f t="shared" si="6"/>
        <v>-6.7763552758954848E-3</v>
      </c>
      <c r="H8" s="6">
        <f t="shared" si="7"/>
        <v>2.9009050823856075E-3</v>
      </c>
      <c r="I8" s="6">
        <f t="shared" si="8"/>
        <v>-1.414423716604607E-3</v>
      </c>
      <c r="J8" s="3" cm="1">
        <f t="array" ref="J8">B8*INDEX(AJ$3:AJ$7,2022-YEAR($A8))/1000000</f>
        <v>95.874833689047009</v>
      </c>
      <c r="K8" s="3" cm="1">
        <f t="array" ref="K8">C8*INDEX(AK$3:AK$7,2022-YEAR($A8))/1000000</f>
        <v>175.32288427199998</v>
      </c>
      <c r="L8" s="3" cm="1">
        <f t="array" ref="L8">D8*INDEX(AL$3:AL$7,2022-YEAR($A8))/1000000</f>
        <v>306.964788</v>
      </c>
      <c r="M8" s="3" cm="1">
        <f t="array" ref="M8">E8*INDEX(AM$3:AM$7,2022-YEAR($A8))/1000000</f>
        <v>572.46541142049</v>
      </c>
      <c r="N8" s="3"/>
      <c r="O8" s="8">
        <v>42745</v>
      </c>
      <c r="P8" s="7">
        <f t="shared" si="9"/>
        <v>1007278.9569361161</v>
      </c>
      <c r="Q8" s="7">
        <f t="shared" si="1"/>
        <v>1006695.3305754894</v>
      </c>
      <c r="R8" s="6">
        <f t="shared" si="2"/>
        <v>-5.9549467618613683E-4</v>
      </c>
      <c r="S8" s="9">
        <f t="shared" si="10"/>
        <v>0</v>
      </c>
      <c r="T8" s="7">
        <f t="shared" si="11"/>
        <v>83486.310936046284</v>
      </c>
      <c r="U8" s="7">
        <f t="shared" si="12"/>
        <v>154438.19034919536</v>
      </c>
      <c r="V8" s="7">
        <f t="shared" si="13"/>
        <v>267789.58627031592</v>
      </c>
      <c r="W8" s="7">
        <f t="shared" si="14"/>
        <v>501564.86938055849</v>
      </c>
      <c r="X8" s="7">
        <f t="shared" si="15"/>
        <v>83881.805696238123</v>
      </c>
      <c r="Y8" s="7">
        <f t="shared" si="16"/>
        <v>153391.66230322284</v>
      </c>
      <c r="Z8" s="7">
        <f t="shared" si="17"/>
        <v>268566.41844213748</v>
      </c>
      <c r="AA8" s="7">
        <f t="shared" si="18"/>
        <v>500855.44413389097</v>
      </c>
      <c r="AB8" s="7" cm="1">
        <f t="array" ref="AB8">SUM(ABS(T8:W8-X7:AA7))</f>
        <v>0</v>
      </c>
      <c r="AC8" s="6">
        <f t="shared" si="19"/>
        <v>8.3323924477017378E-2</v>
      </c>
      <c r="AD8" s="6">
        <f t="shared" si="20"/>
        <v>0.15237148484192795</v>
      </c>
      <c r="AE8" s="6">
        <f t="shared" si="21"/>
        <v>0.26678023656731203</v>
      </c>
      <c r="AF8" s="6">
        <f t="shared" si="22"/>
        <v>0.49752435411374257</v>
      </c>
    </row>
    <row r="9" spans="1:39" x14ac:dyDescent="0.25">
      <c r="A9" s="1">
        <v>42746</v>
      </c>
      <c r="B9" s="3">
        <v>159.39999399999999</v>
      </c>
      <c r="C9" s="5">
        <v>41.049999</v>
      </c>
      <c r="D9" s="3">
        <v>87.080001999999993</v>
      </c>
      <c r="E9" s="3">
        <v>829.85998500000005</v>
      </c>
      <c r="F9" s="6">
        <f t="shared" si="5"/>
        <v>2.0744765542128896E-3</v>
      </c>
      <c r="G9" s="6">
        <f t="shared" si="6"/>
        <v>2.4361597846955796E-4</v>
      </c>
      <c r="H9" s="6">
        <f t="shared" si="7"/>
        <v>7.520559990743747E-3</v>
      </c>
      <c r="I9" s="6">
        <f t="shared" si="8"/>
        <v>4.6609301986546559E-3</v>
      </c>
      <c r="J9" s="3" cm="1">
        <f t="array" ref="J9">B9*INDEX(AJ$3:AJ$7,2022-YEAR($A9))/1000000</f>
        <v>96.073723783673998</v>
      </c>
      <c r="K9" s="3" cm="1">
        <f t="array" ref="K9">C9*INDEX(AK$3:AK$7,2022-YEAR($A9))/1000000</f>
        <v>175.36559572799999</v>
      </c>
      <c r="L9" s="3" cm="1">
        <f t="array" ref="L9">D9*INDEX(AL$3:AL$7,2022-YEAR($A9))/1000000</f>
        <v>309.27333510319994</v>
      </c>
      <c r="M9" s="3" cm="1">
        <f t="array" ref="M9">E9*INDEX(AM$3:AM$7,2022-YEAR($A9))/1000000</f>
        <v>575.13363274426513</v>
      </c>
      <c r="N9" s="3"/>
      <c r="O9" s="8">
        <v>42746</v>
      </c>
      <c r="P9" s="7">
        <f t="shared" si="9"/>
        <v>1006695.3305754894</v>
      </c>
      <c r="Q9" s="7">
        <f t="shared" si="1"/>
        <v>1011260.9322007499</v>
      </c>
      <c r="R9" s="6">
        <f t="shared" si="2"/>
        <v>-5.7940886842500205E-4</v>
      </c>
      <c r="S9" s="9">
        <f t="shared" si="10"/>
        <v>0</v>
      </c>
      <c r="T9" s="7">
        <f t="shared" si="11"/>
        <v>83881.805696238123</v>
      </c>
      <c r="U9" s="7">
        <f t="shared" si="12"/>
        <v>153391.66230322284</v>
      </c>
      <c r="V9" s="7">
        <f t="shared" si="13"/>
        <v>268566.41844213748</v>
      </c>
      <c r="W9" s="7">
        <f t="shared" si="14"/>
        <v>500855.44413389097</v>
      </c>
      <c r="X9" s="7">
        <f t="shared" si="15"/>
        <v>84055.816535480015</v>
      </c>
      <c r="Y9" s="7">
        <f t="shared" si="16"/>
        <v>153429.03096312389</v>
      </c>
      <c r="Z9" s="7">
        <f t="shared" si="17"/>
        <v>270586.18830353074</v>
      </c>
      <c r="AA9" s="7">
        <f t="shared" si="18"/>
        <v>503189.89639861521</v>
      </c>
      <c r="AB9" s="7" cm="1">
        <f t="array" ref="AB9">SUM(ABS(T9:W9-X8:AA8))</f>
        <v>0</v>
      </c>
      <c r="AC9" s="6">
        <f t="shared" si="19"/>
        <v>8.3119809990636243E-2</v>
      </c>
      <c r="AD9" s="6">
        <f t="shared" si="20"/>
        <v>0.15172051651320592</v>
      </c>
      <c r="AE9" s="6">
        <f t="shared" si="21"/>
        <v>0.26757306614690368</v>
      </c>
      <c r="AF9" s="6">
        <f t="shared" si="22"/>
        <v>0.49758660734925408</v>
      </c>
    </row>
    <row r="10" spans="1:39" x14ac:dyDescent="0.25">
      <c r="A10" s="1">
        <v>42747</v>
      </c>
      <c r="B10" s="3">
        <v>158.28999300000001</v>
      </c>
      <c r="C10" s="5">
        <v>40.950001</v>
      </c>
      <c r="D10" s="3">
        <v>86.239998</v>
      </c>
      <c r="E10" s="3">
        <v>829.53002900000001</v>
      </c>
      <c r="F10" s="6">
        <f t="shared" si="5"/>
        <v>-6.9636200864598985E-3</v>
      </c>
      <c r="G10" s="6">
        <f t="shared" si="6"/>
        <v>-2.4360049314495757E-3</v>
      </c>
      <c r="H10" s="6">
        <f t="shared" si="7"/>
        <v>-9.6463479640249705E-3</v>
      </c>
      <c r="I10" s="6">
        <f t="shared" si="8"/>
        <v>-3.9760442238945259E-4</v>
      </c>
      <c r="J10" s="3" cm="1">
        <f t="array" ref="J10">B10*INDEX(AJ$3:AJ$7,2022-YEAR($A10))/1000000</f>
        <v>95.404702870953003</v>
      </c>
      <c r="K10" s="3" cm="1">
        <f t="array" ref="K10">C10*INDEX(AK$3:AK$7,2022-YEAR($A10))/1000000</f>
        <v>174.93840427200001</v>
      </c>
      <c r="L10" s="3" cm="1">
        <f t="array" ref="L10">D10*INDEX(AL$3:AL$7,2022-YEAR($A10))/1000000</f>
        <v>306.2899768968</v>
      </c>
      <c r="M10" s="3" cm="1">
        <f t="array" ref="M10">E10*INDEX(AM$3:AM$7,2022-YEAR($A10))/1000000</f>
        <v>574.90495706842103</v>
      </c>
      <c r="N10" s="3"/>
      <c r="O10" s="8">
        <v>42747</v>
      </c>
      <c r="P10" s="7">
        <f t="shared" si="9"/>
        <v>1011260.9322007499</v>
      </c>
      <c r="Q10" s="7">
        <f t="shared" si="1"/>
        <v>1007491.6064975411</v>
      </c>
      <c r="R10" s="6">
        <f t="shared" si="2"/>
        <v>4.5352367162072582E-3</v>
      </c>
      <c r="S10" s="9">
        <f t="shared" si="10"/>
        <v>0</v>
      </c>
      <c r="T10" s="7">
        <f t="shared" si="11"/>
        <v>84055.816535480015</v>
      </c>
      <c r="U10" s="7">
        <f t="shared" si="12"/>
        <v>153429.03096312389</v>
      </c>
      <c r="V10" s="7">
        <f t="shared" si="13"/>
        <v>270586.18830353074</v>
      </c>
      <c r="W10" s="7">
        <f t="shared" si="14"/>
        <v>503189.89639861521</v>
      </c>
      <c r="X10" s="7">
        <f t="shared" si="15"/>
        <v>83470.483763069758</v>
      </c>
      <c r="Y10" s="7">
        <f t="shared" si="16"/>
        <v>153055.27708707019</v>
      </c>
      <c r="Z10" s="7">
        <f t="shared" si="17"/>
        <v>267976.0197768957</v>
      </c>
      <c r="AA10" s="7">
        <f t="shared" si="18"/>
        <v>502989.82587050548</v>
      </c>
      <c r="AB10" s="7" cm="1">
        <f t="array" ref="AB10">SUM(ABS(T10:W10-X9:AA9))</f>
        <v>0</v>
      </c>
      <c r="AC10" s="6">
        <f t="shared" si="19"/>
        <v>8.2849805620959768E-2</v>
      </c>
      <c r="AD10" s="6">
        <f t="shared" si="20"/>
        <v>0.15191717340371089</v>
      </c>
      <c r="AE10" s="6">
        <f t="shared" si="21"/>
        <v>0.26598337698166197</v>
      </c>
      <c r="AF10" s="6">
        <f t="shared" si="22"/>
        <v>0.49924964399366745</v>
      </c>
    </row>
    <row r="11" spans="1:39" x14ac:dyDescent="0.25">
      <c r="A11" s="1">
        <v>42748</v>
      </c>
      <c r="B11" s="3">
        <v>158.83000200000001</v>
      </c>
      <c r="C11" s="5">
        <v>40.880001</v>
      </c>
      <c r="D11" s="3">
        <v>86.699996999999996</v>
      </c>
      <c r="E11" s="3">
        <v>830.94000200000005</v>
      </c>
      <c r="F11" s="6">
        <f t="shared" si="5"/>
        <v>3.4115169870529982E-3</v>
      </c>
      <c r="G11" s="6">
        <f t="shared" si="6"/>
        <v>-1.7094016676580948E-3</v>
      </c>
      <c r="H11" s="6">
        <f t="shared" si="7"/>
        <v>5.3339402906757982E-3</v>
      </c>
      <c r="I11" s="6">
        <f t="shared" si="8"/>
        <v>1.6997250861428004E-3</v>
      </c>
      <c r="J11" s="3" cm="1">
        <f t="array" ref="J11">B11*INDEX(AJ$3:AJ$7,2022-YEAR($A11))/1000000</f>
        <v>95.730177635442004</v>
      </c>
      <c r="K11" s="3" cm="1">
        <f t="array" ref="K11">C11*INDEX(AK$3:AK$7,2022-YEAR($A11))/1000000</f>
        <v>174.63936427200002</v>
      </c>
      <c r="L11" s="3" cm="1">
        <f t="array" ref="L11">D11*INDEX(AL$3:AL$7,2022-YEAR($A11))/1000000</f>
        <v>307.9237093452</v>
      </c>
      <c r="M11" s="3" cm="1">
        <f t="array" ref="M11">E11*INDEX(AM$3:AM$7,2022-YEAR($A11))/1000000</f>
        <v>575.88213744609811</v>
      </c>
      <c r="N11" s="3"/>
      <c r="O11" s="8">
        <v>42748</v>
      </c>
      <c r="P11" s="7">
        <f t="shared" si="9"/>
        <v>1007491.6064975411</v>
      </c>
      <c r="Q11" s="7">
        <f t="shared" si="1"/>
        <v>1009799.0470388494</v>
      </c>
      <c r="R11" s="6">
        <f t="shared" si="2"/>
        <v>-3.7273522423196814E-3</v>
      </c>
      <c r="S11" s="9">
        <f t="shared" si="10"/>
        <v>0</v>
      </c>
      <c r="T11" s="7">
        <f t="shared" si="11"/>
        <v>83470.483763069758</v>
      </c>
      <c r="U11" s="7">
        <f t="shared" si="12"/>
        <v>153055.27708707019</v>
      </c>
      <c r="V11" s="7">
        <f t="shared" si="13"/>
        <v>267976.0197768957</v>
      </c>
      <c r="W11" s="7">
        <f t="shared" si="14"/>
        <v>502989.82587050548</v>
      </c>
      <c r="X11" s="7">
        <f t="shared" si="15"/>
        <v>83755.244736345005</v>
      </c>
      <c r="Y11" s="7">
        <f t="shared" si="16"/>
        <v>152793.64414117369</v>
      </c>
      <c r="Z11" s="7">
        <f t="shared" si="17"/>
        <v>269405.38786571863</v>
      </c>
      <c r="AA11" s="7">
        <f t="shared" si="18"/>
        <v>503844.77029561216</v>
      </c>
      <c r="AB11" s="7" cm="1">
        <f t="array" ref="AB11">SUM(ABS(T11:W11-X10:AA10))</f>
        <v>0</v>
      </c>
      <c r="AC11" s="6">
        <f t="shared" si="19"/>
        <v>8.2942487400785525E-2</v>
      </c>
      <c r="AD11" s="6">
        <f t="shared" si="20"/>
        <v>0.1513109411117273</v>
      </c>
      <c r="AE11" s="6">
        <f t="shared" si="21"/>
        <v>0.26679108943083996</v>
      </c>
      <c r="AF11" s="6">
        <f t="shared" si="22"/>
        <v>0.4989554820566473</v>
      </c>
    </row>
    <row r="12" spans="1:39" x14ac:dyDescent="0.25">
      <c r="A12" s="1">
        <v>42752</v>
      </c>
      <c r="B12" s="3">
        <v>157.66999799999999</v>
      </c>
      <c r="C12" s="5">
        <v>41.220001000000003</v>
      </c>
      <c r="D12" s="3">
        <v>83.550003000000004</v>
      </c>
      <c r="E12" s="3">
        <v>827.46002199999998</v>
      </c>
      <c r="F12" s="6">
        <f t="shared" si="5"/>
        <v>-7.303431249720771E-3</v>
      </c>
      <c r="G12" s="6">
        <f t="shared" si="6"/>
        <v>8.3170252368633957E-3</v>
      </c>
      <c r="H12" s="6">
        <f t="shared" si="7"/>
        <v>-3.6332111983810034E-2</v>
      </c>
      <c r="I12" s="6">
        <f t="shared" si="8"/>
        <v>-4.1880039372567124E-3</v>
      </c>
      <c r="J12" s="3" cm="1">
        <f t="array" ref="J12">B12*INDEX(AJ$3:AJ$7,2022-YEAR($A12))/1000000</f>
        <v>95.031018864557993</v>
      </c>
      <c r="K12" s="3" cm="1">
        <f t="array" ref="K12">C12*INDEX(AK$3:AK$7,2022-YEAR($A12))/1000000</f>
        <v>176.091844272</v>
      </c>
      <c r="L12" s="3" cm="1">
        <f t="array" ref="L12">D12*INDEX(AL$3:AL$7,2022-YEAR($A12))/1000000</f>
        <v>296.7361906548</v>
      </c>
      <c r="M12" s="3" cm="1">
        <f t="array" ref="M12">E12*INDEX(AM$3:AM$7,2022-YEAR($A12))/1000000</f>
        <v>573.47034078707804</v>
      </c>
      <c r="N12" s="3"/>
      <c r="O12" s="8">
        <v>42752</v>
      </c>
      <c r="P12" s="7">
        <f t="shared" si="9"/>
        <v>1009799.0470388494</v>
      </c>
      <c r="Q12" s="7">
        <f t="shared" si="1"/>
        <v>998559.96435872535</v>
      </c>
      <c r="R12" s="6">
        <f t="shared" si="2"/>
        <v>2.2902826449642255E-3</v>
      </c>
      <c r="S12" s="9">
        <f t="shared" si="10"/>
        <v>0</v>
      </c>
      <c r="T12" s="7">
        <f t="shared" si="11"/>
        <v>83755.244736345005</v>
      </c>
      <c r="U12" s="7">
        <f t="shared" si="12"/>
        <v>152793.64414117369</v>
      </c>
      <c r="V12" s="7">
        <f t="shared" si="13"/>
        <v>269405.38786571863</v>
      </c>
      <c r="W12" s="7">
        <f t="shared" si="14"/>
        <v>503844.77029561216</v>
      </c>
      <c r="X12" s="7">
        <f t="shared" si="15"/>
        <v>83143.544064609567</v>
      </c>
      <c r="Y12" s="7">
        <f t="shared" si="16"/>
        <v>154064.43273552819</v>
      </c>
      <c r="Z12" s="7">
        <f t="shared" si="17"/>
        <v>259617.32114473957</v>
      </c>
      <c r="AA12" s="7">
        <f t="shared" si="18"/>
        <v>501734.666413848</v>
      </c>
      <c r="AB12" s="7" cm="1">
        <f t="array" ref="AB12">SUM(ABS(T12:W12-X11:AA11))</f>
        <v>0</v>
      </c>
      <c r="AC12" s="6">
        <f t="shared" si="19"/>
        <v>8.3263446395033774E-2</v>
      </c>
      <c r="AD12" s="6">
        <f t="shared" si="20"/>
        <v>0.15428661095427382</v>
      </c>
      <c r="AE12" s="6">
        <f t="shared" si="21"/>
        <v>0.25999171848579539</v>
      </c>
      <c r="AF12" s="6">
        <f t="shared" si="22"/>
        <v>0.50245822416489705</v>
      </c>
    </row>
    <row r="13" spans="1:39" x14ac:dyDescent="0.25">
      <c r="A13" s="1">
        <v>42753</v>
      </c>
      <c r="B13" s="3">
        <v>158.320007</v>
      </c>
      <c r="C13" s="5">
        <v>41.290000999999997</v>
      </c>
      <c r="D13" s="3">
        <v>83.940002000000007</v>
      </c>
      <c r="E13" s="3">
        <v>829.02002000000005</v>
      </c>
      <c r="F13" s="6">
        <f t="shared" si="5"/>
        <v>4.1225915408460434E-3</v>
      </c>
      <c r="G13" s="6">
        <f t="shared" si="6"/>
        <v>1.6982047137745759E-3</v>
      </c>
      <c r="H13" s="6">
        <f t="shared" si="7"/>
        <v>4.6678514182698638E-3</v>
      </c>
      <c r="I13" s="6">
        <f t="shared" si="8"/>
        <v>1.8852850391848364E-3</v>
      </c>
      <c r="J13" s="3" cm="1">
        <f t="array" ref="J13">B13*INDEX(AJ$3:AJ$7,2022-YEAR($A13))/1000000</f>
        <v>95.422792939047014</v>
      </c>
      <c r="K13" s="3" cm="1">
        <f t="array" ref="K13">C13*INDEX(AK$3:AK$7,2022-YEAR($A13))/1000000</f>
        <v>176.39088427199999</v>
      </c>
      <c r="L13" s="3" cm="1">
        <f t="array" ref="L13">D13*INDEX(AL$3:AL$7,2022-YEAR($A13))/1000000</f>
        <v>298.12131110320001</v>
      </c>
      <c r="M13" s="3" cm="1">
        <f t="array" ref="M13">E13*INDEX(AM$3:AM$7,2022-YEAR($A13))/1000000</f>
        <v>574.55149584098001</v>
      </c>
      <c r="N13" s="3"/>
      <c r="O13" s="8">
        <v>42753</v>
      </c>
      <c r="P13" s="7">
        <f t="shared" si="9"/>
        <v>998559.96435872535</v>
      </c>
      <c r="Q13" s="7">
        <f t="shared" si="1"/>
        <v>1001322.1321170018</v>
      </c>
      <c r="R13" s="6">
        <f t="shared" si="2"/>
        <v>-1.113001909942557E-2</v>
      </c>
      <c r="S13" s="9">
        <f t="shared" si="10"/>
        <v>0</v>
      </c>
      <c r="T13" s="7">
        <f t="shared" si="11"/>
        <v>83143.544064609567</v>
      </c>
      <c r="U13" s="7">
        <f t="shared" si="12"/>
        <v>154064.43273552819</v>
      </c>
      <c r="V13" s="7">
        <f t="shared" si="13"/>
        <v>259617.32114473957</v>
      </c>
      <c r="W13" s="7">
        <f t="shared" si="14"/>
        <v>501734.666413848</v>
      </c>
      <c r="X13" s="7">
        <f t="shared" si="15"/>
        <v>83486.310936046284</v>
      </c>
      <c r="Y13" s="7">
        <f t="shared" si="16"/>
        <v>154326.06568142466</v>
      </c>
      <c r="Z13" s="7">
        <f t="shared" si="17"/>
        <v>260829.17622545245</v>
      </c>
      <c r="AA13" s="7">
        <f t="shared" si="18"/>
        <v>502680.57927407837</v>
      </c>
      <c r="AB13" s="7" cm="1">
        <f t="array" ref="AB13">SUM(ABS(T13:W13-X12:AA12))</f>
        <v>0</v>
      </c>
      <c r="AC13" s="6">
        <f t="shared" si="19"/>
        <v>8.3376076747189221E-2</v>
      </c>
      <c r="AD13" s="6">
        <f t="shared" si="20"/>
        <v>0.15412229564440713</v>
      </c>
      <c r="AE13" s="6">
        <f t="shared" si="21"/>
        <v>0.26048478093059391</v>
      </c>
      <c r="AF13" s="6">
        <f t="shared" si="22"/>
        <v>0.50201684667780966</v>
      </c>
    </row>
    <row r="14" spans="1:39" x14ac:dyDescent="0.25">
      <c r="A14" s="1">
        <v>42754</v>
      </c>
      <c r="B14" s="3">
        <v>159</v>
      </c>
      <c r="C14" s="5">
        <v>41.139999000000003</v>
      </c>
      <c r="D14" s="3">
        <v>83.300003000000004</v>
      </c>
      <c r="E14" s="3">
        <v>824.36999500000002</v>
      </c>
      <c r="F14" s="6">
        <f t="shared" si="5"/>
        <v>4.2950541304611622E-3</v>
      </c>
      <c r="G14" s="6">
        <f t="shared" si="6"/>
        <v>-3.6328892314628769E-3</v>
      </c>
      <c r="H14" s="6">
        <f t="shared" si="7"/>
        <v>-7.6244815910297969E-3</v>
      </c>
      <c r="I14" s="6">
        <f t="shared" si="8"/>
        <v>-5.6090623722211408E-3</v>
      </c>
      <c r="J14" s="3" cm="1">
        <f t="array" ref="J14">B14*INDEX(AJ$3:AJ$7,2022-YEAR($A14))/1000000</f>
        <v>95.832639</v>
      </c>
      <c r="K14" s="3" cm="1">
        <f t="array" ref="K14">C14*INDEX(AK$3:AK$7,2022-YEAR($A14))/1000000</f>
        <v>175.75007572800001</v>
      </c>
      <c r="L14" s="3" cm="1">
        <f t="array" ref="L14">D14*INDEX(AL$3:AL$7,2022-YEAR($A14))/1000000</f>
        <v>295.8482906548</v>
      </c>
      <c r="M14" s="3" cm="1">
        <f t="array" ref="M14">E14*INDEX(AM$3:AM$7,2022-YEAR($A14))/1000000</f>
        <v>571.32880066475502</v>
      </c>
      <c r="N14" s="3"/>
      <c r="O14" s="8">
        <v>42754</v>
      </c>
      <c r="P14" s="7">
        <f t="shared" si="9"/>
        <v>1001322.1321170018</v>
      </c>
      <c r="Q14" s="7">
        <f t="shared" si="1"/>
        <v>996311.80686448957</v>
      </c>
      <c r="R14" s="6">
        <f t="shared" si="2"/>
        <v>2.7661511144705386E-3</v>
      </c>
      <c r="S14" s="9">
        <f t="shared" si="10"/>
        <v>0</v>
      </c>
      <c r="T14" s="7">
        <f t="shared" si="11"/>
        <v>83486.310936046284</v>
      </c>
      <c r="U14" s="7">
        <f t="shared" si="12"/>
        <v>154326.06568142466</v>
      </c>
      <c r="V14" s="7">
        <f t="shared" si="13"/>
        <v>260829.17622545245</v>
      </c>
      <c r="W14" s="7">
        <f t="shared" si="14"/>
        <v>502680.57927407837</v>
      </c>
      <c r="X14" s="7">
        <f t="shared" si="15"/>
        <v>83844.889160669118</v>
      </c>
      <c r="Y14" s="7">
        <f t="shared" si="16"/>
        <v>153765.41617927657</v>
      </c>
      <c r="Z14" s="7">
        <f t="shared" si="17"/>
        <v>258840.48897291801</v>
      </c>
      <c r="AA14" s="7">
        <f t="shared" si="18"/>
        <v>499861.01255162584</v>
      </c>
      <c r="AB14" s="7" cm="1">
        <f t="array" ref="AB14">SUM(ABS(T14:W14-X13:AA13))</f>
        <v>0</v>
      </c>
      <c r="AC14" s="6">
        <f t="shared" si="19"/>
        <v>8.4155270049984493E-2</v>
      </c>
      <c r="AD14" s="6">
        <f t="shared" si="20"/>
        <v>0.15433463210999618</v>
      </c>
      <c r="AE14" s="6">
        <f t="shared" si="21"/>
        <v>0.25979867666882267</v>
      </c>
      <c r="AF14" s="6">
        <f t="shared" si="22"/>
        <v>0.5017114211711966</v>
      </c>
    </row>
    <row r="15" spans="1:39" x14ac:dyDescent="0.25">
      <c r="A15" s="1">
        <v>42755</v>
      </c>
      <c r="B15" s="3">
        <v>159.529999</v>
      </c>
      <c r="C15" s="5">
        <v>41.32</v>
      </c>
      <c r="D15" s="3">
        <v>83.669998000000007</v>
      </c>
      <c r="E15" s="3">
        <v>828.169983</v>
      </c>
      <c r="F15" s="6">
        <f t="shared" si="5"/>
        <v>3.333327044025225E-3</v>
      </c>
      <c r="G15" s="6">
        <f t="shared" si="6"/>
        <v>4.3753282541401095E-3</v>
      </c>
      <c r="H15" s="6">
        <f t="shared" si="7"/>
        <v>4.4417165267089942E-3</v>
      </c>
      <c r="I15" s="6">
        <f t="shared" si="8"/>
        <v>4.6095661208531702E-3</v>
      </c>
      <c r="J15" s="3" cm="1">
        <f t="array" ref="J15">B15*INDEX(AJ$3:AJ$7,2022-YEAR($A15))/1000000</f>
        <v>96.152080527279011</v>
      </c>
      <c r="K15" s="3" cm="1">
        <f t="array" ref="K15">C15*INDEX(AK$3:AK$7,2022-YEAR($A15))/1000000</f>
        <v>176.51903999999999</v>
      </c>
      <c r="L15" s="3" cm="1">
        <f t="array" ref="L15">D15*INDEX(AL$3:AL$7,2022-YEAR($A15))/1000000</f>
        <v>297.16236489680006</v>
      </c>
      <c r="M15" s="3" cm="1">
        <f t="array" ref="M15">E15*INDEX(AM$3:AM$7,2022-YEAR($A15))/1000000</f>
        <v>573.96237854816695</v>
      </c>
      <c r="N15" s="3"/>
      <c r="O15" s="8">
        <v>42755</v>
      </c>
      <c r="P15" s="7">
        <f t="shared" si="9"/>
        <v>996311.80686448957</v>
      </c>
      <c r="Q15" s="7">
        <f t="shared" si="1"/>
        <v>1000717.9019371967</v>
      </c>
      <c r="R15" s="6">
        <f t="shared" si="2"/>
        <v>-5.0037096872306286E-3</v>
      </c>
      <c r="S15" s="9">
        <f t="shared" si="10"/>
        <v>0</v>
      </c>
      <c r="T15" s="7">
        <f t="shared" si="11"/>
        <v>83844.889160669118</v>
      </c>
      <c r="U15" s="7">
        <f t="shared" si="12"/>
        <v>153765.41617927657</v>
      </c>
      <c r="V15" s="7">
        <f t="shared" si="13"/>
        <v>258840.48897291801</v>
      </c>
      <c r="W15" s="7">
        <f t="shared" si="14"/>
        <v>499861.01255162584</v>
      </c>
      <c r="X15" s="7">
        <f t="shared" si="15"/>
        <v>84124.371597211662</v>
      </c>
      <c r="Y15" s="7">
        <f t="shared" si="16"/>
        <v>154438.19034919539</v>
      </c>
      <c r="Z15" s="7">
        <f t="shared" si="17"/>
        <v>259990.18505057046</v>
      </c>
      <c r="AA15" s="7">
        <f t="shared" si="18"/>
        <v>502165.15494021925</v>
      </c>
      <c r="AB15" s="7" cm="1">
        <f t="array" ref="AB15">SUM(ABS(T15:W15-X14:AA14))</f>
        <v>0</v>
      </c>
      <c r="AC15" s="6">
        <f t="shared" si="19"/>
        <v>8.4064021873060446E-2</v>
      </c>
      <c r="AD15" s="6">
        <f t="shared" si="20"/>
        <v>0.15432739841091367</v>
      </c>
      <c r="AE15" s="6">
        <f t="shared" si="21"/>
        <v>0.2598036714915159</v>
      </c>
      <c r="AF15" s="6">
        <f t="shared" si="22"/>
        <v>0.50180490822451007</v>
      </c>
    </row>
    <row r="16" spans="1:39" x14ac:dyDescent="0.25">
      <c r="A16" s="1">
        <v>42758</v>
      </c>
      <c r="B16" s="3">
        <v>157.83999600000001</v>
      </c>
      <c r="C16" s="5">
        <v>41.43</v>
      </c>
      <c r="D16" s="3">
        <v>83.709998999999996</v>
      </c>
      <c r="E16" s="3">
        <v>844.42999299999997</v>
      </c>
      <c r="F16" s="6">
        <f t="shared" si="5"/>
        <v>-1.0593637626738706E-2</v>
      </c>
      <c r="G16" s="6">
        <f t="shared" si="6"/>
        <v>2.6621490803484527E-3</v>
      </c>
      <c r="H16" s="6">
        <f t="shared" si="7"/>
        <v>4.780805659871934E-4</v>
      </c>
      <c r="I16" s="6">
        <f t="shared" si="8"/>
        <v>1.9633662573834254E-2</v>
      </c>
      <c r="J16" s="3" cm="1">
        <f t="array" ref="J16">B16*INDEX(AJ$3:AJ$7,2022-YEAR($A16))/1000000</f>
        <v>95.133480229116003</v>
      </c>
      <c r="K16" s="3" cm="1">
        <f t="array" ref="K16">C16*INDEX(AK$3:AK$7,2022-YEAR($A16))/1000000</f>
        <v>176.98895999999999</v>
      </c>
      <c r="L16" s="3" cm="1">
        <f t="array" ref="L16">D16*INDEX(AL$3:AL$7,2022-YEAR($A16))/1000000</f>
        <v>297.30443244839995</v>
      </c>
      <c r="M16" s="3" cm="1">
        <f t="array" ref="M16">E16*INDEX(AM$3:AM$7,2022-YEAR($A16))/1000000</f>
        <v>585.23136221865707</v>
      </c>
      <c r="N16" s="3"/>
      <c r="O16" s="8">
        <v>42758</v>
      </c>
      <c r="P16" s="7">
        <f t="shared" si="9"/>
        <v>1000717.9019371967</v>
      </c>
      <c r="Q16" s="7">
        <f t="shared" si="1"/>
        <v>1010221.493778581</v>
      </c>
      <c r="R16" s="6">
        <f t="shared" si="2"/>
        <v>4.4224057592709975E-3</v>
      </c>
      <c r="S16" s="9">
        <f t="shared" si="10"/>
        <v>0</v>
      </c>
      <c r="T16" s="7">
        <f t="shared" si="11"/>
        <v>84124.371597211662</v>
      </c>
      <c r="U16" s="7">
        <f t="shared" si="12"/>
        <v>154438.19034919539</v>
      </c>
      <c r="V16" s="7">
        <f t="shared" si="13"/>
        <v>259990.18505057046</v>
      </c>
      <c r="W16" s="7">
        <f t="shared" si="14"/>
        <v>502165.15494021925</v>
      </c>
      <c r="X16" s="7">
        <f t="shared" si="15"/>
        <v>83233.18848893368</v>
      </c>
      <c r="Y16" s="7">
        <f t="shared" si="16"/>
        <v>154849.32783560417</v>
      </c>
      <c r="Z16" s="7">
        <f t="shared" si="17"/>
        <v>260114.48130539057</v>
      </c>
      <c r="AA16" s="7">
        <f t="shared" si="18"/>
        <v>512024.49614865269</v>
      </c>
      <c r="AB16" s="7" cm="1">
        <f t="array" ref="AB16">SUM(ABS(T16:W16-X15:AA15))</f>
        <v>0</v>
      </c>
      <c r="AC16" s="6">
        <f t="shared" si="19"/>
        <v>8.2391029097601653E-2</v>
      </c>
      <c r="AD16" s="6">
        <f t="shared" si="20"/>
        <v>0.15328255119222778</v>
      </c>
      <c r="AE16" s="6">
        <f t="shared" si="21"/>
        <v>0.25748262426338964</v>
      </c>
      <c r="AF16" s="6">
        <f t="shared" si="22"/>
        <v>0.50684379544678104</v>
      </c>
    </row>
    <row r="17" spans="1:32" x14ac:dyDescent="0.25">
      <c r="A17" s="1">
        <v>42759</v>
      </c>
      <c r="B17" s="3">
        <v>160.550003</v>
      </c>
      <c r="C17" s="5">
        <v>41.900002000000001</v>
      </c>
      <c r="D17" s="3">
        <v>84.720000999999996</v>
      </c>
      <c r="E17" s="3">
        <v>849.53002900000001</v>
      </c>
      <c r="F17" s="6">
        <f t="shared" si="5"/>
        <v>1.7169330136070249E-2</v>
      </c>
      <c r="G17" s="6">
        <f t="shared" si="6"/>
        <v>1.1344484672942245E-2</v>
      </c>
      <c r="H17" s="6">
        <f t="shared" si="7"/>
        <v>1.206548813840036E-2</v>
      </c>
      <c r="I17" s="6">
        <f t="shared" si="8"/>
        <v>6.0396196751386633E-3</v>
      </c>
      <c r="J17" s="3" cm="1">
        <f t="array" ref="J17">B17*INDEX(AJ$3:AJ$7,2022-YEAR($A17))/1000000</f>
        <v>96.766858358163006</v>
      </c>
      <c r="K17" s="3" cm="1">
        <f t="array" ref="K17">C17*INDEX(AK$3:AK$7,2022-YEAR($A17))/1000000</f>
        <v>178.996808544</v>
      </c>
      <c r="L17" s="3" cm="1">
        <f t="array" ref="L17">D17*INDEX(AL$3:AL$7,2022-YEAR($A17))/1000000</f>
        <v>300.89155555159999</v>
      </c>
      <c r="M17" s="3" cm="1">
        <f t="array" ref="M17">E17*INDEX(AM$3:AM$7,2022-YEAR($A17))/1000000</f>
        <v>588.76593706842095</v>
      </c>
      <c r="N17" s="3"/>
      <c r="O17" s="8">
        <v>42759</v>
      </c>
      <c r="P17" s="7">
        <f t="shared" si="9"/>
        <v>1010221.493778581</v>
      </c>
      <c r="Q17" s="7">
        <f t="shared" si="1"/>
        <v>1019638.0791061805</v>
      </c>
      <c r="R17" s="6">
        <f t="shared" si="2"/>
        <v>9.4967740888687313E-3</v>
      </c>
      <c r="S17" s="9">
        <f t="shared" si="10"/>
        <v>0</v>
      </c>
      <c r="T17" s="7">
        <f t="shared" si="11"/>
        <v>83233.18848893368</v>
      </c>
      <c r="U17" s="7">
        <f t="shared" si="12"/>
        <v>154849.32783560417</v>
      </c>
      <c r="V17" s="7">
        <f t="shared" si="13"/>
        <v>260114.48130539057</v>
      </c>
      <c r="W17" s="7">
        <f t="shared" si="14"/>
        <v>512024.49614865269</v>
      </c>
      <c r="X17" s="7">
        <f t="shared" si="15"/>
        <v>84662.246580377934</v>
      </c>
      <c r="Y17" s="7">
        <f t="shared" si="16"/>
        <v>156606.01366185059</v>
      </c>
      <c r="Z17" s="7">
        <f t="shared" si="17"/>
        <v>263252.88949420687</v>
      </c>
      <c r="AA17" s="7">
        <f t="shared" si="18"/>
        <v>515116.92936974502</v>
      </c>
      <c r="AB17" s="7" cm="1">
        <f t="array" ref="AB17">SUM(ABS(T17:W17-X16:AA16))</f>
        <v>0</v>
      </c>
      <c r="AC17" s="6">
        <f t="shared" si="19"/>
        <v>8.3031664190683474E-2</v>
      </c>
      <c r="AD17" s="6">
        <f t="shared" si="20"/>
        <v>0.15358980492287239</v>
      </c>
      <c r="AE17" s="6">
        <f t="shared" si="21"/>
        <v>0.2581826776467348</v>
      </c>
      <c r="AF17" s="6">
        <f t="shared" si="22"/>
        <v>0.50519585323970928</v>
      </c>
    </row>
    <row r="18" spans="1:32" x14ac:dyDescent="0.25">
      <c r="A18" s="1">
        <v>42760</v>
      </c>
      <c r="B18" s="3">
        <v>167.36000100000001</v>
      </c>
      <c r="C18" s="5">
        <v>42.119999</v>
      </c>
      <c r="D18" s="3">
        <v>86.029999000000004</v>
      </c>
      <c r="E18" s="3">
        <v>858.45001200000002</v>
      </c>
      <c r="F18" s="6">
        <f t="shared" si="5"/>
        <v>4.2416679369355226E-2</v>
      </c>
      <c r="G18" s="6">
        <f t="shared" si="6"/>
        <v>5.2505248090441992E-3</v>
      </c>
      <c r="H18" s="6">
        <f t="shared" si="7"/>
        <v>1.5462676871309311E-2</v>
      </c>
      <c r="I18" s="6">
        <f t="shared" si="8"/>
        <v>1.0499903117609621E-2</v>
      </c>
      <c r="J18" s="3" cm="1">
        <f t="array" ref="J18">B18*INDEX(AJ$3:AJ$7,2022-YEAR($A18))/1000000</f>
        <v>100.87138716272101</v>
      </c>
      <c r="K18" s="3" cm="1">
        <f t="array" ref="K18">C18*INDEX(AK$3:AK$7,2022-YEAR($A18))/1000000</f>
        <v>179.936635728</v>
      </c>
      <c r="L18" s="3" cm="1">
        <f t="array" ref="L18">D18*INDEX(AL$3:AL$7,2022-YEAR($A18))/1000000</f>
        <v>305.5441444484</v>
      </c>
      <c r="M18" s="3" cm="1">
        <f t="array" ref="M18">E18*INDEX(AM$3:AM$7,2022-YEAR($A18))/1000000</f>
        <v>594.94792236658805</v>
      </c>
      <c r="N18" s="3"/>
      <c r="O18" s="8">
        <v>42760</v>
      </c>
      <c r="P18" s="7">
        <f t="shared" si="9"/>
        <v>1019638.0791061805</v>
      </c>
      <c r="Q18" s="7">
        <f t="shared" si="1"/>
        <v>1033530.7064523569</v>
      </c>
      <c r="R18" s="6">
        <f t="shared" si="2"/>
        <v>9.3213076395535222E-3</v>
      </c>
      <c r="S18" s="9">
        <f t="shared" si="10"/>
        <v>0</v>
      </c>
      <c r="T18" s="7">
        <f t="shared" si="11"/>
        <v>84662.246580377934</v>
      </c>
      <c r="U18" s="7">
        <f t="shared" si="12"/>
        <v>156606.01366185059</v>
      </c>
      <c r="V18" s="7">
        <f t="shared" si="13"/>
        <v>263252.88949420687</v>
      </c>
      <c r="W18" s="7">
        <f t="shared" si="14"/>
        <v>515116.92936974502</v>
      </c>
      <c r="X18" s="7">
        <f t="shared" si="15"/>
        <v>88253.337948267101</v>
      </c>
      <c r="Y18" s="7">
        <f t="shared" si="16"/>
        <v>157428.27742182763</v>
      </c>
      <c r="Z18" s="7">
        <f t="shared" si="17"/>
        <v>267323.48385989427</v>
      </c>
      <c r="AA18" s="7">
        <f t="shared" si="18"/>
        <v>520525.60722236783</v>
      </c>
      <c r="AB18" s="7" cm="1">
        <f t="array" ref="AB18">SUM(ABS(T18:W18-X17:AA17))</f>
        <v>0</v>
      </c>
      <c r="AC18" s="6">
        <f t="shared" si="19"/>
        <v>8.5390146027882294E-2</v>
      </c>
      <c r="AD18" s="6">
        <f t="shared" si="20"/>
        <v>0.15232085165830017</v>
      </c>
      <c r="AE18" s="6">
        <f t="shared" si="21"/>
        <v>0.25865074176411729</v>
      </c>
      <c r="AF18" s="6">
        <f t="shared" si="22"/>
        <v>0.50363826054970018</v>
      </c>
    </row>
    <row r="19" spans="1:32" x14ac:dyDescent="0.25">
      <c r="A19" s="1">
        <v>42761</v>
      </c>
      <c r="B19" s="3">
        <v>169.11999499999999</v>
      </c>
      <c r="C19" s="5">
        <v>41.810001</v>
      </c>
      <c r="D19" s="3">
        <v>86.75</v>
      </c>
      <c r="E19" s="3">
        <v>856.97997999999995</v>
      </c>
      <c r="F19" s="6">
        <f t="shared" si="5"/>
        <v>1.0516216476360807E-2</v>
      </c>
      <c r="G19" s="6">
        <f t="shared" si="6"/>
        <v>-7.3598767179458013E-3</v>
      </c>
      <c r="H19" s="6">
        <f t="shared" si="7"/>
        <v>8.3691852652467702E-3</v>
      </c>
      <c r="I19" s="6">
        <f t="shared" si="8"/>
        <v>-1.7124258599230391E-3</v>
      </c>
      <c r="J19" s="3" cm="1">
        <f t="array" ref="J19">B19*INDEX(AJ$3:AJ$7,2022-YEAR($A19))/1000000</f>
        <v>101.93217250639499</v>
      </c>
      <c r="K19" s="3" cm="1">
        <f t="array" ref="K19">C19*INDEX(AK$3:AK$7,2022-YEAR($A19))/1000000</f>
        <v>178.612324272</v>
      </c>
      <c r="L19" s="3" cm="1">
        <f t="array" ref="L19">D19*INDEX(AL$3:AL$7,2022-YEAR($A19))/1000000</f>
        <v>308.10129999999998</v>
      </c>
      <c r="M19" s="3" cm="1">
        <f t="array" ref="M19">E19*INDEX(AM$3:AM$7,2022-YEAR($A19))/1000000</f>
        <v>593.92911815901994</v>
      </c>
      <c r="N19" s="3"/>
      <c r="O19" s="8">
        <v>42761</v>
      </c>
      <c r="P19" s="7">
        <f t="shared" si="9"/>
        <v>1033530.7064523569</v>
      </c>
      <c r="Q19" s="7">
        <f t="shared" si="1"/>
        <v>1034646.063196854</v>
      </c>
      <c r="R19" s="6">
        <f t="shared" si="2"/>
        <v>1.3625057391299933E-2</v>
      </c>
      <c r="S19" s="9">
        <f t="shared" si="10"/>
        <v>0</v>
      </c>
      <c r="T19" s="7">
        <f t="shared" si="11"/>
        <v>88253.337948267101</v>
      </c>
      <c r="U19" s="7">
        <f t="shared" si="12"/>
        <v>157428.27742182763</v>
      </c>
      <c r="V19" s="7">
        <f t="shared" si="13"/>
        <v>267323.48385989427</v>
      </c>
      <c r="W19" s="7">
        <f t="shared" si="14"/>
        <v>520525.60722236783</v>
      </c>
      <c r="X19" s="7">
        <f t="shared" si="15"/>
        <v>89181.42915489251</v>
      </c>
      <c r="Y19" s="7">
        <f t="shared" si="16"/>
        <v>156269.62470808442</v>
      </c>
      <c r="Z19" s="7">
        <f t="shared" si="17"/>
        <v>269560.76362206892</v>
      </c>
      <c r="AA19" s="7">
        <f t="shared" si="18"/>
        <v>519634.24571180809</v>
      </c>
      <c r="AB19" s="7" cm="1">
        <f t="array" ref="AB19">SUM(ABS(T19:W19-X18:AA18))</f>
        <v>0</v>
      </c>
      <c r="AC19" s="6">
        <f t="shared" si="19"/>
        <v>8.6195107996003328E-2</v>
      </c>
      <c r="AD19" s="6">
        <f t="shared" si="20"/>
        <v>0.15103679438477913</v>
      </c>
      <c r="AE19" s="6">
        <f t="shared" si="21"/>
        <v>0.26053427660970252</v>
      </c>
      <c r="AF19" s="6">
        <f t="shared" si="22"/>
        <v>0.50223382100951497</v>
      </c>
    </row>
    <row r="20" spans="1:32" x14ac:dyDescent="0.25">
      <c r="A20" s="1">
        <v>42762</v>
      </c>
      <c r="B20" s="3">
        <v>167.699997</v>
      </c>
      <c r="C20" s="5">
        <v>41.450001</v>
      </c>
      <c r="D20" s="3">
        <v>86.93</v>
      </c>
      <c r="E20" s="3">
        <v>845.03002900000001</v>
      </c>
      <c r="F20" s="6">
        <f t="shared" si="5"/>
        <v>-8.3963933418990111E-3</v>
      </c>
      <c r="G20" s="6">
        <f t="shared" si="6"/>
        <v>-8.6103800858555735E-3</v>
      </c>
      <c r="H20" s="6">
        <f t="shared" si="7"/>
        <v>2.0749279538905263E-3</v>
      </c>
      <c r="I20" s="6">
        <f t="shared" si="8"/>
        <v>-1.3944259234620504E-2</v>
      </c>
      <c r="J20" s="3" cm="1">
        <f t="array" ref="J20">B20*INDEX(AJ$3:AJ$7,2022-YEAR($A20))/1000000</f>
        <v>101.076309891837</v>
      </c>
      <c r="K20" s="3" cm="1">
        <f t="array" ref="K20">C20*INDEX(AK$3:AK$7,2022-YEAR($A20))/1000000</f>
        <v>177.07440427200001</v>
      </c>
      <c r="L20" s="3" cm="1">
        <f t="array" ref="L20">D20*INDEX(AL$3:AL$7,2022-YEAR($A20))/1000000</f>
        <v>308.740588</v>
      </c>
      <c r="M20" s="3" cm="1">
        <f t="array" ref="M20">E20*INDEX(AM$3:AM$7,2022-YEAR($A20))/1000000</f>
        <v>585.64721656842096</v>
      </c>
      <c r="N20" s="3"/>
      <c r="O20" s="8">
        <v>42762</v>
      </c>
      <c r="P20" s="7">
        <f t="shared" si="9"/>
        <v>1034646.063196854</v>
      </c>
      <c r="Q20" s="7">
        <f t="shared" si="1"/>
        <v>1025865.1245085857</v>
      </c>
      <c r="R20" s="6">
        <f t="shared" si="2"/>
        <v>1.0791713662050562E-3</v>
      </c>
      <c r="S20" s="9">
        <f t="shared" si="10"/>
        <v>0</v>
      </c>
      <c r="T20" s="7">
        <f t="shared" si="11"/>
        <v>89181.42915489251</v>
      </c>
      <c r="U20" s="7">
        <f t="shared" si="12"/>
        <v>156269.62470808442</v>
      </c>
      <c r="V20" s="7">
        <f t="shared" si="13"/>
        <v>269560.76362206892</v>
      </c>
      <c r="W20" s="7">
        <f t="shared" si="14"/>
        <v>519634.24571180809</v>
      </c>
      <c r="X20" s="7">
        <f t="shared" si="15"/>
        <v>88432.626796915327</v>
      </c>
      <c r="Y20" s="7">
        <f t="shared" si="16"/>
        <v>154924.08384347381</v>
      </c>
      <c r="Z20" s="7">
        <f t="shared" si="17"/>
        <v>270120.08278578043</v>
      </c>
      <c r="AA20" s="7">
        <f t="shared" si="18"/>
        <v>512388.33108241612</v>
      </c>
      <c r="AB20" s="7" cm="1">
        <f t="array" ref="AB20">SUM(ABS(T20:W20-X19:AA19))</f>
        <v>0</v>
      </c>
      <c r="AC20" s="6">
        <f t="shared" si="19"/>
        <v>8.6202976087403987E-2</v>
      </c>
      <c r="AD20" s="6">
        <f t="shared" si="20"/>
        <v>0.15101798486198292</v>
      </c>
      <c r="AE20" s="6">
        <f t="shared" si="21"/>
        <v>0.26330954852878397</v>
      </c>
      <c r="AF20" s="6">
        <f t="shared" si="22"/>
        <v>0.49946949052182915</v>
      </c>
    </row>
    <row r="21" spans="1:32" x14ac:dyDescent="0.25">
      <c r="A21" s="1">
        <v>42765</v>
      </c>
      <c r="B21" s="3">
        <v>165.570007</v>
      </c>
      <c r="C21" s="5">
        <v>41.380001</v>
      </c>
      <c r="D21" s="3">
        <v>86.029999000000004</v>
      </c>
      <c r="E21" s="3">
        <v>823.830017</v>
      </c>
      <c r="F21" s="6">
        <f t="shared" si="5"/>
        <v>-1.2701192833056485E-2</v>
      </c>
      <c r="G21" s="6">
        <f t="shared" si="6"/>
        <v>-1.6887816239136155E-3</v>
      </c>
      <c r="H21" s="6">
        <f t="shared" si="7"/>
        <v>-1.0353169216611113E-2</v>
      </c>
      <c r="I21" s="6">
        <f t="shared" si="8"/>
        <v>-2.5087880042662936E-2</v>
      </c>
      <c r="J21" s="3" cm="1">
        <f t="array" ref="J21">B21*INDEX(AJ$3:AJ$7,2022-YEAR($A21))/1000000</f>
        <v>99.792520189047011</v>
      </c>
      <c r="K21" s="3" cm="1">
        <f t="array" ref="K21">C21*INDEX(AK$3:AK$7,2022-YEAR($A21))/1000000</f>
        <v>176.77536427200002</v>
      </c>
      <c r="L21" s="3" cm="1">
        <f t="array" ref="L21">D21*INDEX(AL$3:AL$7,2022-YEAR($A21))/1000000</f>
        <v>305.5441444484</v>
      </c>
      <c r="M21" s="3" cm="1">
        <f t="array" ref="M21">E21*INDEX(AM$3:AM$7,2022-YEAR($A21))/1000000</f>
        <v>570.95456945183298</v>
      </c>
      <c r="N21" s="3"/>
      <c r="O21" s="8">
        <v>42765</v>
      </c>
      <c r="P21" s="7">
        <f t="shared" si="9"/>
        <v>1025865.1245085857</v>
      </c>
      <c r="Q21" s="7">
        <f t="shared" si="1"/>
        <v>1008828.9558056657</v>
      </c>
      <c r="R21" s="6">
        <f t="shared" si="2"/>
        <v>-8.4869009805507156E-3</v>
      </c>
      <c r="S21" s="9">
        <f t="shared" si="10"/>
        <v>0</v>
      </c>
      <c r="T21" s="7">
        <f t="shared" si="11"/>
        <v>88432.626796915327</v>
      </c>
      <c r="U21" s="7">
        <f t="shared" si="12"/>
        <v>154924.08384347381</v>
      </c>
      <c r="V21" s="7">
        <f t="shared" si="13"/>
        <v>270120.08278578043</v>
      </c>
      <c r="W21" s="7">
        <f t="shared" si="14"/>
        <v>512388.33108241612</v>
      </c>
      <c r="X21" s="7">
        <f t="shared" si="15"/>
        <v>87309.426951233982</v>
      </c>
      <c r="Y21" s="7">
        <f t="shared" si="16"/>
        <v>154662.45089757731</v>
      </c>
      <c r="Z21" s="7">
        <f t="shared" si="17"/>
        <v>267323.48385989422</v>
      </c>
      <c r="AA21" s="7">
        <f t="shared" si="18"/>
        <v>499533.59409696021</v>
      </c>
      <c r="AB21" s="7" cm="1">
        <f t="array" ref="AB21">SUM(ABS(T21:W21-X20:AA20))</f>
        <v>0</v>
      </c>
      <c r="AC21" s="6">
        <f t="shared" si="19"/>
        <v>8.6545322126987706E-2</v>
      </c>
      <c r="AD21" s="6">
        <f t="shared" si="20"/>
        <v>0.15330889345266818</v>
      </c>
      <c r="AE21" s="6">
        <f t="shared" si="21"/>
        <v>0.26498395225621346</v>
      </c>
      <c r="AF21" s="6">
        <f t="shared" si="22"/>
        <v>0.49516183216413062</v>
      </c>
    </row>
    <row r="22" spans="1:32" x14ac:dyDescent="0.25">
      <c r="A22" s="1">
        <v>42766</v>
      </c>
      <c r="B22" s="3">
        <v>163.41999799999999</v>
      </c>
      <c r="C22" s="5">
        <v>41.57</v>
      </c>
      <c r="D22" s="3">
        <v>84.629997000000003</v>
      </c>
      <c r="E22" s="3">
        <v>820.19000200000005</v>
      </c>
      <c r="F22" s="6">
        <f t="shared" si="5"/>
        <v>-1.2985498031657494E-2</v>
      </c>
      <c r="G22" s="6">
        <f t="shared" si="6"/>
        <v>4.5915658629394063E-3</v>
      </c>
      <c r="H22" s="6">
        <f t="shared" si="7"/>
        <v>-1.6273416439305133E-2</v>
      </c>
      <c r="I22" s="6">
        <f t="shared" si="8"/>
        <v>-4.4184054051042976E-3</v>
      </c>
      <c r="J22" s="3" cm="1">
        <f t="array" ref="J22">B22*INDEX(AJ$3:AJ$7,2022-YEAR($A22))/1000000</f>
        <v>98.496664614558</v>
      </c>
      <c r="K22" s="3" cm="1">
        <f t="array" ref="K22">C22*INDEX(AK$3:AK$7,2022-YEAR($A22))/1000000</f>
        <v>177.58704</v>
      </c>
      <c r="L22" s="3" cm="1">
        <f t="array" ref="L22">D22*INDEX(AL$3:AL$7,2022-YEAR($A22))/1000000</f>
        <v>300.5718973452</v>
      </c>
      <c r="M22" s="3" cm="1">
        <f t="array" ref="M22">E22*INDEX(AM$3:AM$7,2022-YEAR($A22))/1000000</f>
        <v>568.43186069609806</v>
      </c>
      <c r="N22" s="3"/>
      <c r="O22" s="8">
        <v>42766</v>
      </c>
      <c r="P22" s="7">
        <f t="shared" si="9"/>
        <v>1008828.9558056657</v>
      </c>
      <c r="Q22" s="7">
        <f t="shared" si="1"/>
        <v>1001847.933934618</v>
      </c>
      <c r="R22" s="6">
        <f t="shared" si="2"/>
        <v>-1.6606635995234487E-2</v>
      </c>
      <c r="S22" s="9">
        <f t="shared" si="10"/>
        <v>0</v>
      </c>
      <c r="T22" s="7">
        <f t="shared" si="11"/>
        <v>87309.426951233982</v>
      </c>
      <c r="U22" s="7">
        <f t="shared" si="12"/>
        <v>154662.45089757731</v>
      </c>
      <c r="V22" s="7">
        <f t="shared" si="13"/>
        <v>267323.48385989422</v>
      </c>
      <c r="W22" s="7">
        <f t="shared" si="14"/>
        <v>499533.59409696021</v>
      </c>
      <c r="X22" s="7">
        <f t="shared" si="15"/>
        <v>86175.6705594136</v>
      </c>
      <c r="Y22" s="7">
        <f t="shared" si="16"/>
        <v>155372.59372739718</v>
      </c>
      <c r="Z22" s="7">
        <f t="shared" si="17"/>
        <v>262973.21748303628</v>
      </c>
      <c r="AA22" s="7">
        <f t="shared" si="18"/>
        <v>497326.45216477104</v>
      </c>
      <c r="AB22" s="7" cm="1">
        <f t="array" ref="AB22">SUM(ABS(T22:W22-X21:AA21))</f>
        <v>0</v>
      </c>
      <c r="AC22" s="6">
        <f t="shared" si="19"/>
        <v>8.6016717348480889E-2</v>
      </c>
      <c r="AD22" s="6">
        <f t="shared" si="20"/>
        <v>0.155086005035907</v>
      </c>
      <c r="AE22" s="6">
        <f t="shared" si="21"/>
        <v>0.26248815671081505</v>
      </c>
      <c r="AF22" s="6">
        <f t="shared" si="22"/>
        <v>0.49640912090479716</v>
      </c>
    </row>
    <row r="23" spans="1:32" x14ac:dyDescent="0.25">
      <c r="A23" s="1">
        <v>42767</v>
      </c>
      <c r="B23" s="3">
        <v>163.970001</v>
      </c>
      <c r="C23" s="5">
        <v>41.259998000000003</v>
      </c>
      <c r="D23" s="3">
        <v>84.949996999999996</v>
      </c>
      <c r="E23" s="3">
        <v>815.23999000000003</v>
      </c>
      <c r="F23" s="6">
        <f t="shared" si="5"/>
        <v>3.3655795296241298E-3</v>
      </c>
      <c r="G23" s="6">
        <f t="shared" si="6"/>
        <v>-7.4573490497954475E-3</v>
      </c>
      <c r="H23" s="6">
        <f t="shared" si="7"/>
        <v>3.781165205523962E-3</v>
      </c>
      <c r="I23" s="6">
        <f t="shared" si="8"/>
        <v>-6.0352015849127749E-3</v>
      </c>
      <c r="J23" s="3" cm="1">
        <f t="array" ref="J23">B23*INDEX(AJ$3:AJ$7,2022-YEAR($A23))/1000000</f>
        <v>98.828162972720989</v>
      </c>
      <c r="K23" s="3" cm="1">
        <f t="array" ref="K23">C23*INDEX(AK$3:AK$7,2022-YEAR($A23))/1000000</f>
        <v>176.26271145600001</v>
      </c>
      <c r="L23" s="3" cm="1">
        <f t="array" ref="L23">D23*INDEX(AL$3:AL$7,2022-YEAR($A23))/1000000</f>
        <v>301.70840934519998</v>
      </c>
      <c r="M23" s="3" cm="1">
        <f t="array" ref="M23">E23*INDEX(AM$3:AM$7,2022-YEAR($A23))/1000000</f>
        <v>565.00125982950999</v>
      </c>
      <c r="N23" s="3"/>
      <c r="O23" s="8">
        <v>42767</v>
      </c>
      <c r="P23" s="7">
        <f t="shared" si="9"/>
        <v>1001847.9339346179</v>
      </c>
      <c r="Q23" s="7">
        <f t="shared" si="1"/>
        <v>998972.17713081464</v>
      </c>
      <c r="R23" s="6">
        <f t="shared" si="2"/>
        <v>-6.9199261489006902E-3</v>
      </c>
      <c r="S23" s="9">
        <f t="shared" si="10"/>
        <v>1</v>
      </c>
      <c r="T23" s="7">
        <f t="shared" si="11"/>
        <v>86175.670559413644</v>
      </c>
      <c r="U23" s="7">
        <f t="shared" si="12"/>
        <v>155372.59372739715</v>
      </c>
      <c r="V23" s="7">
        <f t="shared" si="13"/>
        <v>262973.21748303634</v>
      </c>
      <c r="W23" s="7">
        <f t="shared" si="14"/>
        <v>497326.4521647708</v>
      </c>
      <c r="X23" s="7">
        <f t="shared" si="15"/>
        <v>86465.701632200042</v>
      </c>
      <c r="Y23" s="7">
        <f t="shared" si="16"/>
        <v>154213.92606319991</v>
      </c>
      <c r="Z23" s="7">
        <f t="shared" si="17"/>
        <v>263967.56266296783</v>
      </c>
      <c r="AA23" s="7">
        <f t="shared" si="18"/>
        <v>494324.98677244689</v>
      </c>
      <c r="AB23" s="7" cm="1">
        <f t="array" ref="AB23">SUM(ABS(T23:W23-X22:AA22))</f>
        <v>3.637978807091713E-10</v>
      </c>
      <c r="AC23" s="6">
        <f t="shared" si="19"/>
        <v>8.6554664495803499E-2</v>
      </c>
      <c r="AD23" s="6">
        <f t="shared" si="20"/>
        <v>0.15437259374542692</v>
      </c>
      <c r="AE23" s="6">
        <f t="shared" si="21"/>
        <v>0.26423915370808321</v>
      </c>
      <c r="AF23" s="6">
        <f t="shared" si="22"/>
        <v>0.49483358805068645</v>
      </c>
    </row>
    <row r="24" spans="1:32" x14ac:dyDescent="0.25">
      <c r="A24" s="1">
        <v>42768</v>
      </c>
      <c r="B24" s="3">
        <v>162.259995</v>
      </c>
      <c r="C24" s="5">
        <v>41.400002000000001</v>
      </c>
      <c r="D24" s="3">
        <v>84.589995999999999</v>
      </c>
      <c r="E24" s="3">
        <v>818.26000999999997</v>
      </c>
      <c r="F24" s="6">
        <f t="shared" si="5"/>
        <v>-1.0428773492536569E-2</v>
      </c>
      <c r="G24" s="6">
        <f t="shared" si="6"/>
        <v>3.3932139308392451E-3</v>
      </c>
      <c r="H24" s="6">
        <f t="shared" si="7"/>
        <v>-4.237798854778041E-3</v>
      </c>
      <c r="I24" s="6">
        <f t="shared" si="8"/>
        <v>3.7044551752176691E-3</v>
      </c>
      <c r="J24" s="3" cm="1">
        <f t="array" ref="J24">B24*INDEX(AJ$3:AJ$7,2022-YEAR($A24))/1000000</f>
        <v>97.797506446394991</v>
      </c>
      <c r="K24" s="3" cm="1">
        <f t="array" ref="K24">C24*INDEX(AK$3:AK$7,2022-YEAR($A24))/1000000</f>
        <v>176.86080854400001</v>
      </c>
      <c r="L24" s="3" cm="1">
        <f t="array" ref="L24">D24*INDEX(AL$3:AL$7,2022-YEAR($A24))/1000000</f>
        <v>300.42982979360005</v>
      </c>
      <c r="M24" s="3" cm="1">
        <f t="array" ref="M24">E24*INDEX(AM$3:AM$7,2022-YEAR($A24))/1000000</f>
        <v>567.09428167048998</v>
      </c>
      <c r="N24" s="3"/>
      <c r="O24" s="8">
        <v>42768</v>
      </c>
      <c r="P24" s="7">
        <f t="shared" si="9"/>
        <v>998972.17713081464</v>
      </c>
      <c r="Q24" s="7">
        <f t="shared" si="1"/>
        <v>999306.29007660318</v>
      </c>
      <c r="R24" s="6">
        <f t="shared" si="2"/>
        <v>-2.8704523974103502E-3</v>
      </c>
      <c r="S24" s="9">
        <f t="shared" si="10"/>
        <v>0</v>
      </c>
      <c r="T24" s="7">
        <f t="shared" si="11"/>
        <v>86465.701632200042</v>
      </c>
      <c r="U24" s="7">
        <f t="shared" si="12"/>
        <v>154213.92606319991</v>
      </c>
      <c r="V24" s="7">
        <f t="shared" si="13"/>
        <v>263967.56266296783</v>
      </c>
      <c r="W24" s="7">
        <f t="shared" si="14"/>
        <v>494324.98677244689</v>
      </c>
      <c r="X24" s="7">
        <f t="shared" si="15"/>
        <v>85563.970415004587</v>
      </c>
      <c r="Y24" s="7">
        <f t="shared" si="16"/>
        <v>154737.20690544698</v>
      </c>
      <c r="Z24" s="7">
        <f t="shared" si="17"/>
        <v>262848.92122821615</v>
      </c>
      <c r="AA24" s="7">
        <f t="shared" si="18"/>
        <v>496156.1915279355</v>
      </c>
      <c r="AB24" s="7" cm="1">
        <f t="array" ref="AB24">SUM(ABS(T24:W24-X23:AA23))</f>
        <v>0</v>
      </c>
      <c r="AC24" s="6">
        <f t="shared" si="19"/>
        <v>8.5623368195196253E-2</v>
      </c>
      <c r="AD24" s="6">
        <f t="shared" si="20"/>
        <v>0.15484462415780989</v>
      </c>
      <c r="AE24" s="6">
        <f t="shared" si="21"/>
        <v>0.26303138871273102</v>
      </c>
      <c r="AF24" s="6">
        <f t="shared" si="22"/>
        <v>0.49650061893426284</v>
      </c>
    </row>
    <row r="25" spans="1:32" x14ac:dyDescent="0.25">
      <c r="A25" s="1">
        <v>42769</v>
      </c>
      <c r="B25" s="3">
        <v>162.39999399999999</v>
      </c>
      <c r="C25" s="5">
        <v>41.540000999999997</v>
      </c>
      <c r="D25" s="3">
        <v>87.18</v>
      </c>
      <c r="E25" s="3">
        <v>820.13000499999998</v>
      </c>
      <c r="F25" s="6">
        <f t="shared" si="5"/>
        <v>8.6280663326765428E-4</v>
      </c>
      <c r="G25" s="6">
        <f t="shared" si="6"/>
        <v>3.3816181941246359E-3</v>
      </c>
      <c r="H25" s="6">
        <f t="shared" si="7"/>
        <v>3.0618325126767987E-2</v>
      </c>
      <c r="I25" s="6">
        <f t="shared" si="8"/>
        <v>2.2853310404353788E-3</v>
      </c>
      <c r="J25" s="3" cm="1">
        <f t="array" ref="J25">B25*INDEX(AJ$3:AJ$7,2022-YEAR($A25))/1000000</f>
        <v>97.881886783674005</v>
      </c>
      <c r="K25" s="3" cm="1">
        <f t="array" ref="K25">C25*INDEX(AK$3:AK$7,2022-YEAR($A25))/1000000</f>
        <v>177.45888427199998</v>
      </c>
      <c r="L25" s="3" cm="1">
        <f t="array" ref="L25">D25*INDEX(AL$3:AL$7,2022-YEAR($A25))/1000000</f>
        <v>309.628488</v>
      </c>
      <c r="M25" s="3" cm="1">
        <f t="array" ref="M25">E25*INDEX(AM$3:AM$7,2022-YEAR($A25))/1000000</f>
        <v>568.390279835245</v>
      </c>
      <c r="N25" s="3"/>
      <c r="O25" s="8">
        <v>42769</v>
      </c>
      <c r="P25" s="7">
        <f t="shared" si="9"/>
        <v>999306.29007660318</v>
      </c>
      <c r="Q25" s="7">
        <f t="shared" si="1"/>
        <v>1009085.2522668142</v>
      </c>
      <c r="R25" s="6">
        <f t="shared" si="2"/>
        <v>3.3445670804188588E-4</v>
      </c>
      <c r="S25" s="9">
        <f t="shared" si="10"/>
        <v>0</v>
      </c>
      <c r="T25" s="7">
        <f t="shared" si="11"/>
        <v>85563.970415004587</v>
      </c>
      <c r="U25" s="7">
        <f t="shared" si="12"/>
        <v>154737.20690544698</v>
      </c>
      <c r="V25" s="7">
        <f t="shared" si="13"/>
        <v>262848.92122821615</v>
      </c>
      <c r="W25" s="7">
        <f t="shared" si="14"/>
        <v>496156.1915279355</v>
      </c>
      <c r="X25" s="7">
        <f t="shared" si="15"/>
        <v>85637.795576247387</v>
      </c>
      <c r="Y25" s="7">
        <f t="shared" si="16"/>
        <v>155260.46905962646</v>
      </c>
      <c r="Z25" s="7">
        <f t="shared" si="17"/>
        <v>270896.91495760193</v>
      </c>
      <c r="AA25" s="7">
        <f t="shared" si="18"/>
        <v>497290.07267333852</v>
      </c>
      <c r="AB25" s="7" cm="1">
        <f t="array" ref="AB25">SUM(ABS(T25:W25-X24:AA24))</f>
        <v>0</v>
      </c>
      <c r="AC25" s="6">
        <f t="shared" si="19"/>
        <v>8.4866759655708182E-2</v>
      </c>
      <c r="AD25" s="6">
        <f t="shared" si="20"/>
        <v>0.15386258862752036</v>
      </c>
      <c r="AE25" s="6">
        <f t="shared" si="21"/>
        <v>0.26845790714814011</v>
      </c>
      <c r="AF25" s="6">
        <f t="shared" si="22"/>
        <v>0.49281274456863144</v>
      </c>
    </row>
    <row r="26" spans="1:32" x14ac:dyDescent="0.25">
      <c r="A26" s="1">
        <v>42772</v>
      </c>
      <c r="B26" s="3">
        <v>163.979996</v>
      </c>
      <c r="C26" s="5">
        <v>41.560001</v>
      </c>
      <c r="D26" s="3">
        <v>86.769997000000004</v>
      </c>
      <c r="E26" s="3">
        <v>821.61999500000002</v>
      </c>
      <c r="F26" s="6">
        <f t="shared" si="5"/>
        <v>9.7290767141284817E-3</v>
      </c>
      <c r="G26" s="6">
        <f t="shared" si="6"/>
        <v>4.8146363790424473E-4</v>
      </c>
      <c r="H26" s="6">
        <f t="shared" si="7"/>
        <v>-4.702947923835743E-3</v>
      </c>
      <c r="I26" s="6">
        <f t="shared" si="8"/>
        <v>1.8167729395537346E-3</v>
      </c>
      <c r="J26" s="3" cm="1">
        <f t="array" ref="J26">B26*INDEX(AJ$3:AJ$7,2022-YEAR($A26))/1000000</f>
        <v>98.834187169116007</v>
      </c>
      <c r="K26" s="3" cm="1">
        <f t="array" ref="K26">C26*INDEX(AK$3:AK$7,2022-YEAR($A26))/1000000</f>
        <v>177.54432427199998</v>
      </c>
      <c r="L26" s="3" cm="1">
        <f t="array" ref="L26">D26*INDEX(AL$3:AL$7,2022-YEAR($A26))/1000000</f>
        <v>308.17232134519998</v>
      </c>
      <c r="M26" s="3" cm="1">
        <f t="array" ref="M26">E26*INDEX(AM$3:AM$7,2022-YEAR($A26))/1000000</f>
        <v>569.42291591475498</v>
      </c>
      <c r="N26" s="3"/>
      <c r="O26" s="8">
        <v>42772</v>
      </c>
      <c r="P26" s="7">
        <f t="shared" si="9"/>
        <v>1009085.2522668142</v>
      </c>
      <c r="Q26" s="7">
        <f t="shared" si="1"/>
        <v>1009622.6302832288</v>
      </c>
      <c r="R26" s="6">
        <f t="shared" si="2"/>
        <v>9.785750662553605E-3</v>
      </c>
      <c r="S26" s="9">
        <f t="shared" si="10"/>
        <v>0</v>
      </c>
      <c r="T26" s="7">
        <f t="shared" si="11"/>
        <v>85637.795576247387</v>
      </c>
      <c r="U26" s="7">
        <f t="shared" si="12"/>
        <v>155260.46905962646</v>
      </c>
      <c r="V26" s="7">
        <f t="shared" si="13"/>
        <v>270896.91495760193</v>
      </c>
      <c r="W26" s="7">
        <f t="shared" si="14"/>
        <v>497290.07267333852</v>
      </c>
      <c r="X26" s="7">
        <f t="shared" si="15"/>
        <v>86470.97225903756</v>
      </c>
      <c r="Y26" s="7">
        <f t="shared" si="16"/>
        <v>155335.2213298826</v>
      </c>
      <c r="Z26" s="7">
        <f t="shared" si="17"/>
        <v>269622.90087382856</v>
      </c>
      <c r="AA26" s="7">
        <f t="shared" si="18"/>
        <v>498193.53582048015</v>
      </c>
      <c r="AB26" s="7" cm="1">
        <f t="array" ref="AB26">SUM(ABS(T26:W26-X25:AA25))</f>
        <v>0</v>
      </c>
      <c r="AC26" s="6">
        <f t="shared" si="19"/>
        <v>8.564682453163705E-2</v>
      </c>
      <c r="AD26" s="6">
        <f t="shared" si="20"/>
        <v>0.15385473410625364</v>
      </c>
      <c r="AE26" s="6">
        <f t="shared" si="21"/>
        <v>0.2670531471726138</v>
      </c>
      <c r="AF26" s="6">
        <f t="shared" si="22"/>
        <v>0.49344529418949556</v>
      </c>
    </row>
    <row r="27" spans="1:32" x14ac:dyDescent="0.25">
      <c r="A27" s="1">
        <v>42773</v>
      </c>
      <c r="B27" s="3">
        <v>166.5</v>
      </c>
      <c r="C27" s="5">
        <v>41.900002000000001</v>
      </c>
      <c r="D27" s="3">
        <v>86.720000999999996</v>
      </c>
      <c r="E27" s="3">
        <v>829.22997999999995</v>
      </c>
      <c r="F27" s="6">
        <f t="shared" si="5"/>
        <v>1.5367752539767077E-2</v>
      </c>
      <c r="G27" s="6">
        <f t="shared" si="6"/>
        <v>8.180967079379986E-3</v>
      </c>
      <c r="H27" s="6">
        <f t="shared" si="7"/>
        <v>-5.7618994731567508E-4</v>
      </c>
      <c r="I27" s="6">
        <f t="shared" si="8"/>
        <v>9.2621711330187484E-3</v>
      </c>
      <c r="J27" s="3" cm="1">
        <f t="array" ref="J27">B27*INDEX(AJ$3:AJ$7,2022-YEAR($A27))/1000000</f>
        <v>100.3530465</v>
      </c>
      <c r="K27" s="3" cm="1">
        <f t="array" ref="K27">C27*INDEX(AK$3:AK$7,2022-YEAR($A27))/1000000</f>
        <v>178.996808544</v>
      </c>
      <c r="L27" s="3" cm="1">
        <f t="array" ref="L27">D27*INDEX(AL$3:AL$7,2022-YEAR($A27))/1000000</f>
        <v>307.99475555159995</v>
      </c>
      <c r="M27" s="3" cm="1">
        <f t="array" ref="M27">E27*INDEX(AM$3:AM$7,2022-YEAR($A27))/1000000</f>
        <v>574.69700840901999</v>
      </c>
      <c r="N27" s="3"/>
      <c r="O27" s="8">
        <v>42773</v>
      </c>
      <c r="P27" s="7">
        <f t="shared" si="9"/>
        <v>1009622.6302832288</v>
      </c>
      <c r="Q27" s="7">
        <f t="shared" si="1"/>
        <v>1016681.2868998302</v>
      </c>
      <c r="R27" s="6">
        <f t="shared" si="2"/>
        <v>5.3253975836775602E-4</v>
      </c>
      <c r="S27" s="9">
        <f t="shared" si="10"/>
        <v>0</v>
      </c>
      <c r="T27" s="7">
        <f t="shared" si="11"/>
        <v>86470.97225903756</v>
      </c>
      <c r="U27" s="7">
        <f t="shared" si="12"/>
        <v>155335.2213298826</v>
      </c>
      <c r="V27" s="7">
        <f t="shared" si="13"/>
        <v>269622.90087382856</v>
      </c>
      <c r="W27" s="7">
        <f t="shared" si="14"/>
        <v>498193.53582048015</v>
      </c>
      <c r="X27" s="7">
        <f t="shared" si="15"/>
        <v>87799.836762587525</v>
      </c>
      <c r="Y27" s="7">
        <f t="shared" si="16"/>
        <v>156606.01366185056</v>
      </c>
      <c r="Z27" s="7">
        <f t="shared" si="17"/>
        <v>269467.546868779</v>
      </c>
      <c r="AA27" s="7">
        <f t="shared" si="18"/>
        <v>502807.88960661308</v>
      </c>
      <c r="AB27" s="7" cm="1">
        <f t="array" ref="AB27">SUM(ABS(T27:W27-X26:AA26))</f>
        <v>0</v>
      </c>
      <c r="AC27" s="6">
        <f t="shared" si="19"/>
        <v>8.6359253282133161E-2</v>
      </c>
      <c r="AD27" s="6">
        <f t="shared" si="20"/>
        <v>0.15403648683196464</v>
      </c>
      <c r="AE27" s="6">
        <f t="shared" si="21"/>
        <v>0.26504623458789855</v>
      </c>
      <c r="AF27" s="6">
        <f t="shared" si="22"/>
        <v>0.49455802529800358</v>
      </c>
    </row>
    <row r="28" spans="1:32" x14ac:dyDescent="0.25">
      <c r="A28" s="1">
        <v>42774</v>
      </c>
      <c r="B28" s="3">
        <v>163.80999800000001</v>
      </c>
      <c r="C28" s="5">
        <v>42.02</v>
      </c>
      <c r="D28" s="3">
        <v>85.959998999999996</v>
      </c>
      <c r="E28" s="3">
        <v>829.88000499999998</v>
      </c>
      <c r="F28" s="6">
        <f t="shared" si="5"/>
        <v>-1.6156168168168117E-2</v>
      </c>
      <c r="G28" s="6">
        <f t="shared" si="6"/>
        <v>2.8639139444432971E-3</v>
      </c>
      <c r="H28" s="6">
        <f t="shared" si="7"/>
        <v>-8.7638606000477459E-3</v>
      </c>
      <c r="I28" s="6">
        <f t="shared" si="8"/>
        <v>7.8388989264488451E-4</v>
      </c>
      <c r="J28" s="3" cm="1">
        <f t="array" ref="J28">B28*INDEX(AJ$3:AJ$7,2022-YEAR($A28))/1000000</f>
        <v>98.73172580455801</v>
      </c>
      <c r="K28" s="3" cm="1">
        <f t="array" ref="K28">C28*INDEX(AK$3:AK$7,2022-YEAR($A28))/1000000</f>
        <v>179.50944000000001</v>
      </c>
      <c r="L28" s="3" cm="1">
        <f t="array" ref="L28">D28*INDEX(AL$3:AL$7,2022-YEAR($A28))/1000000</f>
        <v>305.29553244839997</v>
      </c>
      <c r="M28" s="3" cm="1">
        <f t="array" ref="M28">E28*INDEX(AM$3:AM$7,2022-YEAR($A28))/1000000</f>
        <v>575.14750758524497</v>
      </c>
      <c r="N28" s="3"/>
      <c r="O28" s="8">
        <v>42774</v>
      </c>
      <c r="P28" s="7">
        <f t="shared" si="9"/>
        <v>1016681.2868998302</v>
      </c>
      <c r="Q28" s="7">
        <f t="shared" si="1"/>
        <v>1013743.8541238757</v>
      </c>
      <c r="R28" s="6">
        <f t="shared" si="2"/>
        <v>6.9913811407151805E-3</v>
      </c>
      <c r="S28" s="9">
        <f t="shared" si="10"/>
        <v>0</v>
      </c>
      <c r="T28" s="7">
        <f t="shared" si="11"/>
        <v>87799.836762587525</v>
      </c>
      <c r="U28" s="7">
        <f t="shared" si="12"/>
        <v>156606.01366185056</v>
      </c>
      <c r="V28" s="7">
        <f t="shared" si="13"/>
        <v>269467.546868779</v>
      </c>
      <c r="W28" s="7">
        <f t="shared" si="14"/>
        <v>502807.88960661308</v>
      </c>
      <c r="X28" s="7">
        <f t="shared" si="15"/>
        <v>86381.327834713447</v>
      </c>
      <c r="Y28" s="7">
        <f t="shared" si="16"/>
        <v>157054.51980816043</v>
      </c>
      <c r="Z28" s="7">
        <f t="shared" si="17"/>
        <v>267105.97085178416</v>
      </c>
      <c r="AA28" s="7">
        <f t="shared" si="18"/>
        <v>503202.03562921775</v>
      </c>
      <c r="AB28" s="7" cm="1">
        <f t="array" ref="AB28">SUM(ABS(T28:W28-X27:AA27))</f>
        <v>0</v>
      </c>
      <c r="AC28" s="6">
        <f t="shared" si="19"/>
        <v>8.5210211123171925E-2</v>
      </c>
      <c r="AD28" s="6">
        <f t="shared" si="20"/>
        <v>0.15492524977514582</v>
      </c>
      <c r="AE28" s="6">
        <f t="shared" si="21"/>
        <v>0.26348467590230618</v>
      </c>
      <c r="AF28" s="6">
        <f t="shared" si="22"/>
        <v>0.4963798631993761</v>
      </c>
    </row>
    <row r="29" spans="1:32" x14ac:dyDescent="0.25">
      <c r="A29" s="1">
        <v>42775</v>
      </c>
      <c r="B29" s="3">
        <v>164.279999</v>
      </c>
      <c r="C29" s="5">
        <v>41.25</v>
      </c>
      <c r="D29" s="3">
        <v>87.199996999999996</v>
      </c>
      <c r="E29" s="3">
        <v>830.05999799999995</v>
      </c>
      <c r="F29" s="6">
        <f t="shared" si="5"/>
        <v>2.8691838455427998E-3</v>
      </c>
      <c r="G29" s="6">
        <f t="shared" si="6"/>
        <v>-1.8324607329842979E-2</v>
      </c>
      <c r="H29" s="6">
        <f t="shared" si="7"/>
        <v>1.4425291000759621E-2</v>
      </c>
      <c r="I29" s="6">
        <f t="shared" si="8"/>
        <v>2.1689039248506958E-4</v>
      </c>
      <c r="J29" s="3" cm="1">
        <f t="array" ref="J29">B29*INDEX(AJ$3:AJ$7,2022-YEAR($A29))/1000000</f>
        <v>99.015005277279002</v>
      </c>
      <c r="K29" s="3" cm="1">
        <f t="array" ref="K29">C29*INDEX(AK$3:AK$7,2022-YEAR($A29))/1000000</f>
        <v>176.22</v>
      </c>
      <c r="L29" s="3" cm="1">
        <f t="array" ref="L29">D29*INDEX(AL$3:AL$7,2022-YEAR($A29))/1000000</f>
        <v>309.6995093452</v>
      </c>
      <c r="M29" s="3" cm="1">
        <f t="array" ref="M29">E29*INDEX(AM$3:AM$7,2022-YEAR($A29))/1000000</f>
        <v>575.27225155390192</v>
      </c>
      <c r="N29" s="3"/>
      <c r="O29" s="8">
        <v>42775</v>
      </c>
      <c r="P29" s="7">
        <f t="shared" si="9"/>
        <v>1013743.8541238757</v>
      </c>
      <c r="Q29" s="7">
        <f t="shared" si="1"/>
        <v>1015075.9566739784</v>
      </c>
      <c r="R29" s="6">
        <f t="shared" si="2"/>
        <v>-2.8892365914510165E-3</v>
      </c>
      <c r="S29" s="9">
        <f t="shared" si="10"/>
        <v>0</v>
      </c>
      <c r="T29" s="7">
        <f t="shared" si="11"/>
        <v>86381.327834713447</v>
      </c>
      <c r="U29" s="7">
        <f t="shared" si="12"/>
        <v>157054.51980816043</v>
      </c>
      <c r="V29" s="7">
        <f t="shared" si="13"/>
        <v>267105.97085178416</v>
      </c>
      <c r="W29" s="7">
        <f t="shared" si="14"/>
        <v>503202.03562921775</v>
      </c>
      <c r="X29" s="7">
        <f t="shared" si="15"/>
        <v>86629.171745093336</v>
      </c>
      <c r="Y29" s="7">
        <f t="shared" si="16"/>
        <v>154176.55740329882</v>
      </c>
      <c r="Z29" s="7">
        <f t="shared" si="17"/>
        <v>270959.05220936157</v>
      </c>
      <c r="AA29" s="7">
        <f t="shared" si="18"/>
        <v>503311.17531622469</v>
      </c>
      <c r="AB29" s="7" cm="1">
        <f t="array" ref="AB29">SUM(ABS(T29:W29-X28:AA28))</f>
        <v>0</v>
      </c>
      <c r="AC29" s="6">
        <f t="shared" si="19"/>
        <v>8.5342551141635262E-2</v>
      </c>
      <c r="AD29" s="6">
        <f t="shared" si="20"/>
        <v>0.15188671979629714</v>
      </c>
      <c r="AE29" s="6">
        <f t="shared" si="21"/>
        <v>0.2669347554021399</v>
      </c>
      <c r="AF29" s="6">
        <f t="shared" si="22"/>
        <v>0.49583597365992776</v>
      </c>
    </row>
    <row r="30" spans="1:32" x14ac:dyDescent="0.25">
      <c r="A30" s="1">
        <v>42776</v>
      </c>
      <c r="B30" s="3">
        <v>166.229996</v>
      </c>
      <c r="C30" s="5">
        <v>40.580002</v>
      </c>
      <c r="D30" s="3">
        <v>87</v>
      </c>
      <c r="E30" s="3">
        <v>834.84997599999997</v>
      </c>
      <c r="F30" s="6">
        <f t="shared" si="5"/>
        <v>1.186995989694406E-2</v>
      </c>
      <c r="G30" s="6">
        <f t="shared" si="6"/>
        <v>-1.62423757575757E-2</v>
      </c>
      <c r="H30" s="6">
        <f t="shared" si="7"/>
        <v>-2.2935436568879419E-3</v>
      </c>
      <c r="I30" s="6">
        <f t="shared" si="8"/>
        <v>5.7706406904818319E-3</v>
      </c>
      <c r="J30" s="3" cm="1">
        <f t="array" ref="J30">B30*INDEX(AJ$3:AJ$7,2022-YEAR($A30))/1000000</f>
        <v>100.19030941911601</v>
      </c>
      <c r="K30" s="3" cm="1">
        <f t="array" ref="K30">C30*INDEX(AK$3:AK$7,2022-YEAR($A30))/1000000</f>
        <v>173.35776854400001</v>
      </c>
      <c r="L30" s="3" cm="1">
        <f t="array" ref="L30">D30*INDEX(AL$3:AL$7,2022-YEAR($A30))/1000000</f>
        <v>308.98919999999998</v>
      </c>
      <c r="M30" s="3" cm="1">
        <f t="array" ref="M30">E30*INDEX(AM$3:AM$7,2022-YEAR($A30))/1000000</f>
        <v>578.59194101682397</v>
      </c>
      <c r="N30" s="3"/>
      <c r="O30" s="8">
        <v>42776</v>
      </c>
      <c r="P30" s="7">
        <f t="shared" si="9"/>
        <v>1015075.9566739784</v>
      </c>
      <c r="Q30" s="7">
        <f t="shared" si="1"/>
        <v>1015883.0194229272</v>
      </c>
      <c r="R30" s="6">
        <f t="shared" si="2"/>
        <v>1.3140425411051204E-3</v>
      </c>
      <c r="S30" s="9">
        <f t="shared" si="10"/>
        <v>0</v>
      </c>
      <c r="T30" s="7">
        <f t="shared" si="11"/>
        <v>86629.171745093336</v>
      </c>
      <c r="U30" s="7">
        <f t="shared" si="12"/>
        <v>154176.55740329882</v>
      </c>
      <c r="V30" s="7">
        <f t="shared" si="13"/>
        <v>270959.05220936157</v>
      </c>
      <c r="W30" s="7">
        <f t="shared" si="14"/>
        <v>503311.17531622469</v>
      </c>
      <c r="X30" s="7">
        <f t="shared" si="15"/>
        <v>87657.456539613064</v>
      </c>
      <c r="Y30" s="7">
        <f t="shared" si="16"/>
        <v>151672.363824945</v>
      </c>
      <c r="Z30" s="7">
        <f t="shared" si="17"/>
        <v>270337.59579389042</v>
      </c>
      <c r="AA30" s="7">
        <f t="shared" si="18"/>
        <v>506215.60326447868</v>
      </c>
      <c r="AB30" s="7" cm="1">
        <f t="array" ref="AB30">SUM(ABS(T30:W30-X29:AA29))</f>
        <v>0</v>
      </c>
      <c r="AC30" s="6">
        <f t="shared" si="19"/>
        <v>8.6286959092403109E-2</v>
      </c>
      <c r="AD30" s="6">
        <f t="shared" si="20"/>
        <v>0.14930101293661013</v>
      </c>
      <c r="AE30" s="6">
        <f t="shared" si="21"/>
        <v>0.26611095040003307</v>
      </c>
      <c r="AF30" s="6">
        <f t="shared" si="22"/>
        <v>0.49830107757095365</v>
      </c>
    </row>
    <row r="31" spans="1:32" x14ac:dyDescent="0.25">
      <c r="A31" s="1">
        <v>42779</v>
      </c>
      <c r="B31" s="3">
        <v>168.029999</v>
      </c>
      <c r="C31" s="5">
        <v>40.619999</v>
      </c>
      <c r="D31" s="3">
        <v>88.150002000000001</v>
      </c>
      <c r="E31" s="3">
        <v>838.96002199999998</v>
      </c>
      <c r="F31" s="6">
        <f t="shared" si="5"/>
        <v>1.0828388638113307E-2</v>
      </c>
      <c r="G31" s="6">
        <f t="shared" si="6"/>
        <v>9.8563326832756815E-4</v>
      </c>
      <c r="H31" s="6">
        <f t="shared" si="7"/>
        <v>1.3218413793103512E-2</v>
      </c>
      <c r="I31" s="6">
        <f t="shared" si="8"/>
        <v>4.9230953083239104E-3</v>
      </c>
      <c r="J31" s="3" cm="1">
        <f t="array" ref="J31">B31*INDEX(AJ$3:AJ$7,2022-YEAR($A31))/1000000</f>
        <v>101.275209027279</v>
      </c>
      <c r="K31" s="3" cm="1">
        <f t="array" ref="K31">C31*INDEX(AK$3:AK$7,2022-YEAR($A31))/1000000</f>
        <v>173.52863572799998</v>
      </c>
      <c r="L31" s="3" cm="1">
        <f t="array" ref="L31">D31*INDEX(AL$3:AL$7,2022-YEAR($A31))/1000000</f>
        <v>313.07354710320004</v>
      </c>
      <c r="M31" s="3" cm="1">
        <f t="array" ref="M31">E31*INDEX(AM$3:AM$7,2022-YEAR($A31))/1000000</f>
        <v>581.44040428707797</v>
      </c>
      <c r="N31" s="3"/>
      <c r="O31" s="8">
        <v>42779</v>
      </c>
      <c r="P31" s="7">
        <f t="shared" si="9"/>
        <v>1015883.0194229272</v>
      </c>
      <c r="Q31" s="7">
        <f t="shared" si="1"/>
        <v>1023047.2836235065</v>
      </c>
      <c r="R31" s="6">
        <f t="shared" si="2"/>
        <v>7.9507621438823506E-4</v>
      </c>
      <c r="S31" s="9">
        <f t="shared" si="10"/>
        <v>0</v>
      </c>
      <c r="T31" s="7">
        <f t="shared" si="11"/>
        <v>87657.456539613064</v>
      </c>
      <c r="U31" s="7">
        <f t="shared" si="12"/>
        <v>151672.363824945</v>
      </c>
      <c r="V31" s="7">
        <f t="shared" si="13"/>
        <v>270337.59579389042</v>
      </c>
      <c r="W31" s="7">
        <f t="shared" si="14"/>
        <v>506215.60326447868</v>
      </c>
      <c r="X31" s="7">
        <f t="shared" si="15"/>
        <v>88606.645546052503</v>
      </c>
      <c r="Y31" s="7">
        <f t="shared" si="16"/>
        <v>151821.85715261675</v>
      </c>
      <c r="Z31" s="7">
        <f t="shared" si="17"/>
        <v>273911.0299989268</v>
      </c>
      <c r="AA31" s="7">
        <f t="shared" si="18"/>
        <v>508707.75092591043</v>
      </c>
      <c r="AB31" s="7" cm="1">
        <f t="array" ref="AB31">SUM(ABS(T31:W31-X30:AA30))</f>
        <v>0</v>
      </c>
      <c r="AC31" s="6">
        <f t="shared" si="19"/>
        <v>8.6610508589807067E-2</v>
      </c>
      <c r="AD31" s="6">
        <f t="shared" si="20"/>
        <v>0.14840160331092672</v>
      </c>
      <c r="AE31" s="6">
        <f t="shared" si="21"/>
        <v>0.26774034239040051</v>
      </c>
      <c r="AF31" s="6">
        <f t="shared" si="22"/>
        <v>0.49724754570886565</v>
      </c>
    </row>
    <row r="32" spans="1:32" x14ac:dyDescent="0.25">
      <c r="A32" s="1">
        <v>42780</v>
      </c>
      <c r="B32" s="3">
        <v>168.5</v>
      </c>
      <c r="C32" s="5">
        <v>40.529998999999997</v>
      </c>
      <c r="D32" s="3">
        <v>89.559997999999993</v>
      </c>
      <c r="E32" s="3">
        <v>840.03002900000001</v>
      </c>
      <c r="F32" s="6">
        <f t="shared" si="5"/>
        <v>2.7971255299477082E-3</v>
      </c>
      <c r="G32" s="6">
        <f t="shared" si="6"/>
        <v>-2.2156573662152068E-3</v>
      </c>
      <c r="H32" s="6">
        <f t="shared" si="7"/>
        <v>1.5995416540092622E-2</v>
      </c>
      <c r="I32" s="6">
        <f t="shared" si="8"/>
        <v>1.2753968865515386E-3</v>
      </c>
      <c r="J32" s="3" cm="1">
        <f t="array" ref="J32">B32*INDEX(AJ$3:AJ$7,2022-YEAR($A32))/1000000</f>
        <v>101.5584885</v>
      </c>
      <c r="K32" s="3" cm="1">
        <f t="array" ref="K32">C32*INDEX(AK$3:AK$7,2022-YEAR($A32))/1000000</f>
        <v>173.14415572799999</v>
      </c>
      <c r="L32" s="3" cm="1">
        <f t="array" ref="L32">D32*INDEX(AL$3:AL$7,2022-YEAR($A32))/1000000</f>
        <v>318.0812888968</v>
      </c>
      <c r="M32" s="3" cm="1">
        <f t="array" ref="M32">E32*INDEX(AM$3:AM$7,2022-YEAR($A32))/1000000</f>
        <v>582.18197156842098</v>
      </c>
      <c r="N32" s="3"/>
      <c r="O32" s="8">
        <v>42780</v>
      </c>
      <c r="P32" s="7">
        <f t="shared" si="9"/>
        <v>1023047.2836235065</v>
      </c>
      <c r="Q32" s="7">
        <f t="shared" si="1"/>
        <v>1027988.8676191879</v>
      </c>
      <c r="R32" s="6">
        <f t="shared" si="2"/>
        <v>7.0522531271848266E-3</v>
      </c>
      <c r="S32" s="9">
        <f t="shared" si="10"/>
        <v>0</v>
      </c>
      <c r="T32" s="7">
        <f t="shared" si="11"/>
        <v>88606.645546052503</v>
      </c>
      <c r="U32" s="7">
        <f t="shared" si="12"/>
        <v>151821.85715261675</v>
      </c>
      <c r="V32" s="7">
        <f t="shared" si="13"/>
        <v>273911.0299989268</v>
      </c>
      <c r="W32" s="7">
        <f t="shared" si="14"/>
        <v>508707.75092591043</v>
      </c>
      <c r="X32" s="7">
        <f t="shared" si="15"/>
        <v>88854.489456432406</v>
      </c>
      <c r="Y32" s="7">
        <f t="shared" si="16"/>
        <v>151485.47193646408</v>
      </c>
      <c r="Z32" s="7">
        <f t="shared" si="17"/>
        <v>278292.35101868544</v>
      </c>
      <c r="AA32" s="7">
        <f t="shared" si="18"/>
        <v>509356.555207606</v>
      </c>
      <c r="AB32" s="7" cm="1">
        <f t="array" ref="AB32">SUM(ABS(T32:W32-X31:AA31))</f>
        <v>0</v>
      </c>
      <c r="AC32" s="6">
        <f t="shared" si="19"/>
        <v>8.6435264286682911E-2</v>
      </c>
      <c r="AD32" s="6">
        <f t="shared" si="20"/>
        <v>0.14736100429502016</v>
      </c>
      <c r="AE32" s="6">
        <f t="shared" si="21"/>
        <v>0.27071533533549619</v>
      </c>
      <c r="AF32" s="6">
        <f t="shared" si="22"/>
        <v>0.49548839608280076</v>
      </c>
    </row>
    <row r="33" spans="1:32" x14ac:dyDescent="0.25">
      <c r="A33" s="1">
        <v>42781</v>
      </c>
      <c r="B33" s="3">
        <v>169.300003</v>
      </c>
      <c r="C33" s="5">
        <v>40.439999</v>
      </c>
      <c r="D33" s="3">
        <v>90.589995999999999</v>
      </c>
      <c r="E33" s="3">
        <v>837.32000700000003</v>
      </c>
      <c r="F33" s="6">
        <f t="shared" si="5"/>
        <v>4.7477922848664367E-3</v>
      </c>
      <c r="G33" s="6">
        <f t="shared" si="6"/>
        <v>-2.2205774048994487E-3</v>
      </c>
      <c r="H33" s="6">
        <f t="shared" si="7"/>
        <v>1.1500647867366043E-2</v>
      </c>
      <c r="I33" s="6">
        <f t="shared" si="8"/>
        <v>-3.2261013373844349E-3</v>
      </c>
      <c r="J33" s="3" cm="1">
        <f t="array" ref="J33">B33*INDEX(AJ$3:AJ$7,2022-YEAR($A33))/1000000</f>
        <v>102.04066710816299</v>
      </c>
      <c r="K33" s="3" cm="1">
        <f t="array" ref="K33">C33*INDEX(AK$3:AK$7,2022-YEAR($A33))/1000000</f>
        <v>172.75967572800002</v>
      </c>
      <c r="L33" s="3" cm="1">
        <f t="array" ref="L33">D33*INDEX(AL$3:AL$7,2022-YEAR($A33))/1000000</f>
        <v>321.73942979360004</v>
      </c>
      <c r="M33" s="3" cm="1">
        <f t="array" ref="M33">E33*INDEX(AM$3:AM$7,2022-YEAR($A33))/1000000</f>
        <v>580.30379353134299</v>
      </c>
      <c r="N33" s="3"/>
      <c r="O33" s="8">
        <v>42781</v>
      </c>
      <c r="P33" s="7">
        <f t="shared" si="9"/>
        <v>1027988.8676191879</v>
      </c>
      <c r="Q33" s="7">
        <f t="shared" si="1"/>
        <v>1029631.6515318388</v>
      </c>
      <c r="R33" s="6">
        <f t="shared" si="2"/>
        <v>4.8302596319682589E-3</v>
      </c>
      <c r="S33" s="9">
        <f t="shared" si="10"/>
        <v>0</v>
      </c>
      <c r="T33" s="7">
        <f t="shared" si="11"/>
        <v>88854.489456432406</v>
      </c>
      <c r="U33" s="7">
        <f t="shared" si="12"/>
        <v>151485.47193646408</v>
      </c>
      <c r="V33" s="7">
        <f t="shared" si="13"/>
        <v>278292.35101868544</v>
      </c>
      <c r="W33" s="7">
        <f t="shared" si="14"/>
        <v>509356.555207606</v>
      </c>
      <c r="X33" s="7">
        <f t="shared" si="15"/>
        <v>89276.352115949412</v>
      </c>
      <c r="Y33" s="7">
        <f t="shared" si="16"/>
        <v>151149.08672031143</v>
      </c>
      <c r="Z33" s="7">
        <f t="shared" si="17"/>
        <v>281492.89335193275</v>
      </c>
      <c r="AA33" s="7">
        <f t="shared" si="18"/>
        <v>507713.31934364524</v>
      </c>
      <c r="AB33" s="7" cm="1">
        <f t="array" ref="AB33">SUM(ABS(T33:W33-X32:AA32))</f>
        <v>0</v>
      </c>
      <c r="AC33" s="6">
        <f t="shared" si="19"/>
        <v>8.6707078189688661E-2</v>
      </c>
      <c r="AD33" s="6">
        <f t="shared" si="20"/>
        <v>0.14679918444177464</v>
      </c>
      <c r="AE33" s="6">
        <f t="shared" si="21"/>
        <v>0.27339184157085744</v>
      </c>
      <c r="AF33" s="6">
        <f t="shared" si="22"/>
        <v>0.49310189579767932</v>
      </c>
    </row>
    <row r="34" spans="1:32" x14ac:dyDescent="0.25">
      <c r="A34" s="1">
        <v>42782</v>
      </c>
      <c r="B34" s="3">
        <v>170.80999800000001</v>
      </c>
      <c r="C34" s="5">
        <v>41.200001</v>
      </c>
      <c r="D34" s="3">
        <v>90.529999000000004</v>
      </c>
      <c r="E34" s="3">
        <v>842.169983</v>
      </c>
      <c r="F34" s="6">
        <f t="shared" si="5"/>
        <v>8.9190488673529522E-3</v>
      </c>
      <c r="G34" s="6">
        <f t="shared" si="6"/>
        <v>1.8793323906857617E-2</v>
      </c>
      <c r="H34" s="6">
        <f t="shared" si="7"/>
        <v>-6.6229167291276259E-4</v>
      </c>
      <c r="I34" s="6">
        <f t="shared" si="8"/>
        <v>5.7922609748413123E-3</v>
      </c>
      <c r="J34" s="3" cm="1">
        <f t="array" ref="J34">B34*INDEX(AJ$3:AJ$7,2022-YEAR($A34))/1000000</f>
        <v>102.95077280455801</v>
      </c>
      <c r="K34" s="3" cm="1">
        <f t="array" ref="K34">C34*INDEX(AK$3:AK$7,2022-YEAR($A34))/1000000</f>
        <v>176.00640427200003</v>
      </c>
      <c r="L34" s="3" cm="1">
        <f t="array" ref="L34">D34*INDEX(AL$3:AL$7,2022-YEAR($A34))/1000000</f>
        <v>321.52634444840004</v>
      </c>
      <c r="M34" s="3" cm="1">
        <f t="array" ref="M34">E34*INDEX(AM$3:AM$7,2022-YEAR($A34))/1000000</f>
        <v>583.66506454816704</v>
      </c>
      <c r="N34" s="3"/>
      <c r="O34" s="8">
        <v>42782</v>
      </c>
      <c r="P34" s="7">
        <f t="shared" si="9"/>
        <v>1029631.6515318388</v>
      </c>
      <c r="Q34" s="7">
        <f t="shared" si="1"/>
        <v>1036022.8830708109</v>
      </c>
      <c r="R34" s="6">
        <f t="shared" si="2"/>
        <v>1.5980561311481623E-3</v>
      </c>
      <c r="S34" s="9">
        <f t="shared" si="10"/>
        <v>0</v>
      </c>
      <c r="T34" s="7">
        <f t="shared" si="11"/>
        <v>89276.352115949412</v>
      </c>
      <c r="U34" s="7">
        <f t="shared" si="12"/>
        <v>151149.08672031143</v>
      </c>
      <c r="V34" s="7">
        <f t="shared" si="13"/>
        <v>281492.89335193275</v>
      </c>
      <c r="W34" s="7">
        <f t="shared" si="14"/>
        <v>507713.31934364524</v>
      </c>
      <c r="X34" s="7">
        <f t="shared" si="15"/>
        <v>90072.61226317058</v>
      </c>
      <c r="Y34" s="7">
        <f t="shared" si="16"/>
        <v>153989.68046527196</v>
      </c>
      <c r="Z34" s="7">
        <f t="shared" si="17"/>
        <v>281306.4629526817</v>
      </c>
      <c r="AA34" s="7">
        <f t="shared" si="18"/>
        <v>510654.12738968659</v>
      </c>
      <c r="AB34" s="7" cm="1">
        <f t="array" ref="AB34">SUM(ABS(T34:W34-X33:AA33))</f>
        <v>0</v>
      </c>
      <c r="AC34" s="6">
        <f t="shared" si="19"/>
        <v>8.6940755590447921E-2</v>
      </c>
      <c r="AD34" s="6">
        <f t="shared" si="20"/>
        <v>0.14863540466291703</v>
      </c>
      <c r="AE34" s="6">
        <f t="shared" si="21"/>
        <v>0.27152533747022917</v>
      </c>
      <c r="AF34" s="6">
        <f t="shared" si="22"/>
        <v>0.4928985022764058</v>
      </c>
    </row>
    <row r="35" spans="1:32" x14ac:dyDescent="0.25">
      <c r="A35" s="1">
        <v>42783</v>
      </c>
      <c r="B35" s="3">
        <v>172.71000699999999</v>
      </c>
      <c r="C35" s="5">
        <v>41.23</v>
      </c>
      <c r="D35" s="3">
        <v>90.230002999999996</v>
      </c>
      <c r="E35" s="3">
        <v>846.54998799999998</v>
      </c>
      <c r="F35" s="6">
        <f t="shared" si="5"/>
        <v>1.1123523343171016E-2</v>
      </c>
      <c r="G35" s="6">
        <f t="shared" si="6"/>
        <v>7.2813105028801672E-4</v>
      </c>
      <c r="H35" s="6">
        <f t="shared" si="7"/>
        <v>-3.3137744760165511E-3</v>
      </c>
      <c r="I35" s="6">
        <f t="shared" si="8"/>
        <v>5.200856226669881E-3</v>
      </c>
      <c r="J35" s="3" cm="1">
        <f t="array" ref="J35">B35*INDEX(AJ$3:AJ$7,2022-YEAR($A35))/1000000</f>
        <v>104.09594812904699</v>
      </c>
      <c r="K35" s="3" cm="1">
        <f t="array" ref="K35">C35*INDEX(AK$3:AK$7,2022-YEAR($A35))/1000000</f>
        <v>176.13455999999999</v>
      </c>
      <c r="L35" s="3" cm="1">
        <f t="array" ref="L35">D35*INDEX(AL$3:AL$7,2022-YEAR($A35))/1000000</f>
        <v>320.46087865480001</v>
      </c>
      <c r="M35" s="3" cm="1">
        <f t="array" ref="M35">E35*INDEX(AM$3:AM$7,2022-YEAR($A35))/1000000</f>
        <v>586.70062263341197</v>
      </c>
      <c r="N35" s="3"/>
      <c r="O35" s="8">
        <v>42783</v>
      </c>
      <c r="P35" s="7">
        <f t="shared" si="9"/>
        <v>1036022.8830708109</v>
      </c>
      <c r="Q35" s="7">
        <f t="shared" si="1"/>
        <v>1038860.5850649095</v>
      </c>
      <c r="R35" s="6">
        <f t="shared" si="2"/>
        <v>6.2072990175308096E-3</v>
      </c>
      <c r="S35" s="9">
        <f t="shared" si="10"/>
        <v>0</v>
      </c>
      <c r="T35" s="7">
        <f t="shared" si="11"/>
        <v>90072.61226317058</v>
      </c>
      <c r="U35" s="7">
        <f t="shared" si="12"/>
        <v>153989.68046527196</v>
      </c>
      <c r="V35" s="7">
        <f t="shared" si="13"/>
        <v>281306.4629526817</v>
      </c>
      <c r="W35" s="7">
        <f t="shared" si="14"/>
        <v>510654.12738968659</v>
      </c>
      <c r="X35" s="7">
        <f t="shared" si="15"/>
        <v>91074.537068260339</v>
      </c>
      <c r="Y35" s="7">
        <f t="shared" si="16"/>
        <v>154101.80513304265</v>
      </c>
      <c r="Z35" s="7">
        <f t="shared" si="17"/>
        <v>280374.27677581058</v>
      </c>
      <c r="AA35" s="7">
        <f t="shared" si="18"/>
        <v>513309.96608779591</v>
      </c>
      <c r="AB35" s="7" cm="1">
        <f t="array" ref="AB35">SUM(ABS(T35:W35-X34:AA34))</f>
        <v>0</v>
      </c>
      <c r="AC35" s="6">
        <f t="shared" si="19"/>
        <v>8.7667718245918305E-2</v>
      </c>
      <c r="AD35" s="6">
        <f t="shared" si="20"/>
        <v>0.14833732971341304</v>
      </c>
      <c r="AE35" s="6">
        <f t="shared" si="21"/>
        <v>0.26988633586314414</v>
      </c>
      <c r="AF35" s="6">
        <f t="shared" si="22"/>
        <v>0.4941086161775245</v>
      </c>
    </row>
    <row r="36" spans="1:32" x14ac:dyDescent="0.25">
      <c r="A36" s="1">
        <v>42787</v>
      </c>
      <c r="B36" s="3">
        <v>175.55999800000001</v>
      </c>
      <c r="C36" s="5">
        <v>41.459999000000003</v>
      </c>
      <c r="D36" s="3">
        <v>91.010002</v>
      </c>
      <c r="E36" s="3">
        <v>849.27002000000005</v>
      </c>
      <c r="F36" s="6">
        <f t="shared" si="5"/>
        <v>1.6501597385726541E-2</v>
      </c>
      <c r="G36" s="6">
        <f t="shared" si="6"/>
        <v>5.5784380305603509E-3</v>
      </c>
      <c r="H36" s="6">
        <f t="shared" si="7"/>
        <v>8.644563604857769E-3</v>
      </c>
      <c r="I36" s="6">
        <f t="shared" si="8"/>
        <v>3.2130790131204012E-3</v>
      </c>
      <c r="J36" s="3" cm="1">
        <f t="array" ref="J36">B36*INDEX(AJ$3:AJ$7,2022-YEAR($A36))/1000000</f>
        <v>105.813697554558</v>
      </c>
      <c r="K36" s="3" cm="1">
        <f t="array" ref="K36">C36*INDEX(AK$3:AK$7,2022-YEAR($A36))/1000000</f>
        <v>177.11711572800002</v>
      </c>
      <c r="L36" s="3" cm="1">
        <f t="array" ref="L36">D36*INDEX(AL$3:AL$7,2022-YEAR($A36))/1000000</f>
        <v>323.23112310319999</v>
      </c>
      <c r="M36" s="3" cm="1">
        <f t="array" ref="M36">E36*INDEX(AM$3:AM$7,2022-YEAR($A36))/1000000</f>
        <v>588.58573809098004</v>
      </c>
      <c r="N36" s="3"/>
      <c r="O36" s="8">
        <v>42787</v>
      </c>
      <c r="P36" s="7">
        <f t="shared" si="9"/>
        <v>1038860.5850649095</v>
      </c>
      <c r="Q36" s="7">
        <f t="shared" si="1"/>
        <v>1045296.1265260503</v>
      </c>
      <c r="R36" s="6">
        <f t="shared" si="2"/>
        <v>2.7390340893702625E-3</v>
      </c>
      <c r="S36" s="9">
        <f t="shared" si="10"/>
        <v>0</v>
      </c>
      <c r="T36" s="7">
        <f t="shared" si="11"/>
        <v>91074.537068260339</v>
      </c>
      <c r="U36" s="7">
        <f t="shared" si="12"/>
        <v>154101.80513304265</v>
      </c>
      <c r="V36" s="7">
        <f t="shared" si="13"/>
        <v>280374.27677581058</v>
      </c>
      <c r="W36" s="7">
        <f t="shared" si="14"/>
        <v>513309.96608779591</v>
      </c>
      <c r="X36" s="7">
        <f t="shared" si="15"/>
        <v>92577.41241105221</v>
      </c>
      <c r="Y36" s="7">
        <f t="shared" si="16"/>
        <v>154961.45250337484</v>
      </c>
      <c r="Z36" s="7">
        <f t="shared" si="17"/>
        <v>282797.99004456506</v>
      </c>
      <c r="AA36" s="7">
        <f t="shared" si="18"/>
        <v>514959.27156705811</v>
      </c>
      <c r="AB36" s="7" cm="1">
        <f t="array" ref="AB36">SUM(ABS(T36:W36-X35:AA35))</f>
        <v>0</v>
      </c>
      <c r="AC36" s="6">
        <f t="shared" si="19"/>
        <v>8.856572799013912E-2</v>
      </c>
      <c r="AD36" s="6">
        <f t="shared" si="20"/>
        <v>0.14824646200342825</v>
      </c>
      <c r="AE36" s="6">
        <f t="shared" si="21"/>
        <v>0.27054342101545836</v>
      </c>
      <c r="AF36" s="6">
        <f t="shared" si="22"/>
        <v>0.49264438899097424</v>
      </c>
    </row>
    <row r="37" spans="1:32" x14ac:dyDescent="0.25">
      <c r="A37" s="1">
        <v>42788</v>
      </c>
      <c r="B37" s="3">
        <v>175.36000100000001</v>
      </c>
      <c r="C37" s="5">
        <v>41.599997999999999</v>
      </c>
      <c r="D37" s="3">
        <v>91.059997999999993</v>
      </c>
      <c r="E37" s="3">
        <v>851.35998500000005</v>
      </c>
      <c r="F37" s="6">
        <f t="shared" si="5"/>
        <v>-1.1391945903302947E-3</v>
      </c>
      <c r="G37" s="6">
        <f t="shared" si="6"/>
        <v>3.3767246352320868E-3</v>
      </c>
      <c r="H37" s="6">
        <f t="shared" si="7"/>
        <v>5.4934621361724112E-4</v>
      </c>
      <c r="I37" s="6">
        <f t="shared" si="8"/>
        <v>2.4608957702285661E-3</v>
      </c>
      <c r="J37" s="3" cm="1">
        <f t="array" ref="J37">B37*INDEX(AJ$3:AJ$7,2022-YEAR($A37))/1000000</f>
        <v>105.69315516272101</v>
      </c>
      <c r="K37" s="3" cm="1">
        <f t="array" ref="K37">C37*INDEX(AK$3:AK$7,2022-YEAR($A37))/1000000</f>
        <v>177.71519145600001</v>
      </c>
      <c r="L37" s="3" cm="1">
        <f t="array" ref="L37">D37*INDEX(AL$3:AL$7,2022-YEAR($A37))/1000000</f>
        <v>323.40868889679996</v>
      </c>
      <c r="M37" s="3" cm="1">
        <f t="array" ref="M37">E37*INDEX(AM$3:AM$7,2022-YEAR($A37))/1000000</f>
        <v>590.03418624426513</v>
      </c>
      <c r="N37" s="3"/>
      <c r="O37" s="8">
        <v>42788</v>
      </c>
      <c r="P37" s="7">
        <f t="shared" si="9"/>
        <v>1045296.1265260503</v>
      </c>
      <c r="Q37" s="7">
        <f t="shared" si="1"/>
        <v>1047136.5400911132</v>
      </c>
      <c r="R37" s="6">
        <f t="shared" si="2"/>
        <v>6.1948076129374474E-3</v>
      </c>
      <c r="S37" s="9">
        <f t="shared" si="10"/>
        <v>0</v>
      </c>
      <c r="T37" s="7">
        <f t="shared" si="11"/>
        <v>92577.41241105221</v>
      </c>
      <c r="U37" s="7">
        <f t="shared" si="12"/>
        <v>154961.45250337484</v>
      </c>
      <c r="V37" s="7">
        <f t="shared" si="13"/>
        <v>282797.99004456506</v>
      </c>
      <c r="W37" s="7">
        <f t="shared" si="14"/>
        <v>514959.27156705811</v>
      </c>
      <c r="X37" s="7">
        <f t="shared" si="15"/>
        <v>92471.948723646768</v>
      </c>
      <c r="Y37" s="7">
        <f t="shared" si="16"/>
        <v>155484.71465755432</v>
      </c>
      <c r="Z37" s="7">
        <f t="shared" si="17"/>
        <v>282953.34404961456</v>
      </c>
      <c r="AA37" s="7">
        <f t="shared" si="18"/>
        <v>516226.53266029753</v>
      </c>
      <c r="AB37" s="7" cm="1">
        <f t="array" ref="AB37">SUM(ABS(T37:W37-X36:AA36))</f>
        <v>0</v>
      </c>
      <c r="AC37" s="6">
        <f t="shared" si="19"/>
        <v>8.830935143911664E-2</v>
      </c>
      <c r="AD37" s="6">
        <f t="shared" si="20"/>
        <v>0.14848561644503908</v>
      </c>
      <c r="AE37" s="6">
        <f t="shared" si="21"/>
        <v>0.27021628337503562</v>
      </c>
      <c r="AF37" s="6">
        <f t="shared" si="22"/>
        <v>0.49298874874080867</v>
      </c>
    </row>
    <row r="38" spans="1:32" x14ac:dyDescent="0.25">
      <c r="A38" s="1">
        <v>42789</v>
      </c>
      <c r="B38" s="3">
        <v>176.86000100000001</v>
      </c>
      <c r="C38" s="5">
        <v>41.66</v>
      </c>
      <c r="D38" s="3">
        <v>91.129997000000003</v>
      </c>
      <c r="E38" s="3">
        <v>851</v>
      </c>
      <c r="F38" s="6">
        <f t="shared" si="5"/>
        <v>8.5538320680096369E-3</v>
      </c>
      <c r="G38" s="6">
        <f t="shared" si="6"/>
        <v>1.4423558385747715E-3</v>
      </c>
      <c r="H38" s="6">
        <f t="shared" si="7"/>
        <v>7.6871295340907864E-4</v>
      </c>
      <c r="I38" s="6">
        <f t="shared" si="8"/>
        <v>-4.2283523579045301E-4</v>
      </c>
      <c r="J38" s="3" cm="1">
        <f t="array" ref="J38">B38*INDEX(AJ$3:AJ$7,2022-YEAR($A38))/1000000</f>
        <v>106.597236662721</v>
      </c>
      <c r="K38" s="3" cm="1">
        <f t="array" ref="K38">C38*INDEX(AK$3:AK$7,2022-YEAR($A38))/1000000</f>
        <v>177.97152</v>
      </c>
      <c r="L38" s="3" cm="1">
        <f t="array" ref="L38">D38*INDEX(AL$3:AL$7,2022-YEAR($A38))/1000000</f>
        <v>323.65729734519999</v>
      </c>
      <c r="M38" s="3" cm="1">
        <f t="array" ref="M38">E38*INDEX(AM$3:AM$7,2022-YEAR($A38))/1000000</f>
        <v>589.78469900000005</v>
      </c>
      <c r="N38" s="3"/>
      <c r="O38" s="8">
        <v>42789</v>
      </c>
      <c r="P38" s="7">
        <f t="shared" si="9"/>
        <v>1047136.5400911132</v>
      </c>
      <c r="Q38" s="7">
        <f t="shared" si="1"/>
        <v>1048151.0250306148</v>
      </c>
      <c r="R38" s="6">
        <f t="shared" si="2"/>
        <v>1.7606623791666109E-3</v>
      </c>
      <c r="S38" s="9">
        <f t="shared" si="10"/>
        <v>0</v>
      </c>
      <c r="T38" s="7">
        <f t="shared" si="11"/>
        <v>92471.948723646768</v>
      </c>
      <c r="U38" s="7">
        <f t="shared" si="12"/>
        <v>155484.71465755432</v>
      </c>
      <c r="V38" s="7">
        <f t="shared" si="13"/>
        <v>282953.34404961456</v>
      </c>
      <c r="W38" s="7">
        <f t="shared" si="14"/>
        <v>516226.53266029753</v>
      </c>
      <c r="X38" s="7">
        <f t="shared" si="15"/>
        <v>93262.938244030447</v>
      </c>
      <c r="Y38" s="7">
        <f t="shared" si="16"/>
        <v>155708.97894354977</v>
      </c>
      <c r="Z38" s="7">
        <f t="shared" si="17"/>
        <v>283170.85395039595</v>
      </c>
      <c r="AA38" s="7">
        <f t="shared" si="18"/>
        <v>516008.25389263878</v>
      </c>
      <c r="AB38" s="7" cm="1">
        <f t="array" ref="AB38">SUM(ABS(T38:W38-X37:AA37))</f>
        <v>0</v>
      </c>
      <c r="AC38" s="6">
        <f t="shared" si="19"/>
        <v>8.8978530781197662E-2</v>
      </c>
      <c r="AD38" s="6">
        <f t="shared" si="20"/>
        <v>0.14855586191789658</v>
      </c>
      <c r="AE38" s="6">
        <f t="shared" si="21"/>
        <v>0.27016226401355187</v>
      </c>
      <c r="AF38" s="6">
        <f t="shared" si="22"/>
        <v>0.49230334328735403</v>
      </c>
    </row>
    <row r="39" spans="1:32" x14ac:dyDescent="0.25">
      <c r="A39" s="1">
        <v>42790</v>
      </c>
      <c r="B39" s="3">
        <v>177.44000199999999</v>
      </c>
      <c r="C39" s="5">
        <v>41.779998999999997</v>
      </c>
      <c r="D39" s="3">
        <v>90.330001999999993</v>
      </c>
      <c r="E39" s="3">
        <v>847.80999799999995</v>
      </c>
      <c r="F39" s="6">
        <f t="shared" si="5"/>
        <v>3.2794356933198987E-3</v>
      </c>
      <c r="G39" s="6">
        <f t="shared" si="6"/>
        <v>2.8804368698991389E-3</v>
      </c>
      <c r="H39" s="6">
        <f t="shared" si="7"/>
        <v>-8.778613259473822E-3</v>
      </c>
      <c r="I39" s="6">
        <f t="shared" si="8"/>
        <v>-3.7485334900118072E-3</v>
      </c>
      <c r="J39" s="3" cm="1">
        <f t="array" ref="J39">B39*INDEX(AJ$3:AJ$7,2022-YEAR($A39))/1000000</f>
        <v>106.94681544544198</v>
      </c>
      <c r="K39" s="3" cm="1">
        <f t="array" ref="K39">C39*INDEX(AK$3:AK$7,2022-YEAR($A39))/1000000</f>
        <v>178.48415572799999</v>
      </c>
      <c r="L39" s="3" cm="1">
        <f t="array" ref="L39">D39*INDEX(AL$3:AL$7,2022-YEAR($A39))/1000000</f>
        <v>320.81603510319997</v>
      </c>
      <c r="M39" s="3" cm="1">
        <f t="array" ref="M39">E39*INDEX(AM$3:AM$7,2022-YEAR($A39))/1000000</f>
        <v>587.57387130390191</v>
      </c>
      <c r="N39" s="3"/>
      <c r="O39" s="8">
        <v>42790</v>
      </c>
      <c r="P39" s="7">
        <f t="shared" si="9"/>
        <v>1048151.0250306148</v>
      </c>
      <c r="Q39" s="7">
        <f t="shared" si="1"/>
        <v>1044485.2630890551</v>
      </c>
      <c r="R39" s="6">
        <f t="shared" si="2"/>
        <v>9.6881820150529485E-4</v>
      </c>
      <c r="S39" s="9">
        <f t="shared" si="10"/>
        <v>0</v>
      </c>
      <c r="T39" s="7">
        <f t="shared" si="11"/>
        <v>93262.938244030447</v>
      </c>
      <c r="U39" s="7">
        <f t="shared" si="12"/>
        <v>155708.97894354977</v>
      </c>
      <c r="V39" s="7">
        <f t="shared" si="13"/>
        <v>283170.85395039595</v>
      </c>
      <c r="W39" s="7">
        <f t="shared" si="14"/>
        <v>516008.25389263878</v>
      </c>
      <c r="X39" s="7">
        <f t="shared" si="15"/>
        <v>93568.788052571806</v>
      </c>
      <c r="Y39" s="7">
        <f t="shared" si="16"/>
        <v>156157.48882747311</v>
      </c>
      <c r="Z39" s="7">
        <f t="shared" si="17"/>
        <v>280685.00653721049</v>
      </c>
      <c r="AA39" s="7">
        <f t="shared" si="18"/>
        <v>514073.97967179969</v>
      </c>
      <c r="AB39" s="7" cm="1">
        <f t="array" ref="AB39">SUM(ABS(T39:W39-X38:AA38))</f>
        <v>0</v>
      </c>
      <c r="AC39" s="6">
        <f t="shared" si="19"/>
        <v>8.9583636418040999E-2</v>
      </c>
      <c r="AD39" s="6">
        <f t="shared" si="20"/>
        <v>0.14950664633183894</v>
      </c>
      <c r="AE39" s="6">
        <f t="shared" si="21"/>
        <v>0.26873046126767486</v>
      </c>
      <c r="AF39" s="6">
        <f t="shared" si="22"/>
        <v>0.49217925598244522</v>
      </c>
    </row>
    <row r="40" spans="1:32" x14ac:dyDescent="0.25">
      <c r="A40" s="1">
        <v>42793</v>
      </c>
      <c r="B40" s="3">
        <v>179.429993</v>
      </c>
      <c r="C40" s="5">
        <v>41.669998</v>
      </c>
      <c r="D40" s="3">
        <v>90.43</v>
      </c>
      <c r="E40" s="3">
        <v>849.669983</v>
      </c>
      <c r="F40" s="6">
        <f t="shared" si="5"/>
        <v>1.1215007763581974E-2</v>
      </c>
      <c r="G40" s="6">
        <f t="shared" si="6"/>
        <v>-2.6328626767080365E-3</v>
      </c>
      <c r="H40" s="6">
        <f t="shared" si="7"/>
        <v>1.1070297551860619E-3</v>
      </c>
      <c r="I40" s="6">
        <f t="shared" si="8"/>
        <v>2.1938700939925226E-3</v>
      </c>
      <c r="J40" s="3" cm="1">
        <f t="array" ref="J40">B40*INDEX(AJ$3:AJ$7,2022-YEAR($A40))/1000000</f>
        <v>108.14622481095299</v>
      </c>
      <c r="K40" s="3" cm="1">
        <f t="array" ref="K40">C40*INDEX(AK$3:AK$7,2022-YEAR($A40))/1000000</f>
        <v>178.014231456</v>
      </c>
      <c r="L40" s="3" cm="1">
        <f t="array" ref="L40">D40*INDEX(AL$3:AL$7,2022-YEAR($A40))/1000000</f>
        <v>321.17118799999997</v>
      </c>
      <c r="M40" s="3" cm="1">
        <f t="array" ref="M40">E40*INDEX(AM$3:AM$7,2022-YEAR($A40))/1000000</f>
        <v>588.86293204816695</v>
      </c>
      <c r="N40" s="3"/>
      <c r="O40" s="8">
        <v>42793</v>
      </c>
      <c r="P40" s="7">
        <f t="shared" si="9"/>
        <v>1044485.2630890551</v>
      </c>
      <c r="Q40" s="7">
        <f t="shared" si="1"/>
        <v>1046562.0347336442</v>
      </c>
      <c r="R40" s="6">
        <f t="shared" si="2"/>
        <v>-3.497360450945175E-3</v>
      </c>
      <c r="S40" s="9">
        <f t="shared" si="10"/>
        <v>0</v>
      </c>
      <c r="T40" s="7">
        <f t="shared" si="11"/>
        <v>93568.788052571806</v>
      </c>
      <c r="U40" s="7">
        <f t="shared" si="12"/>
        <v>156157.48882747311</v>
      </c>
      <c r="V40" s="7">
        <f t="shared" si="13"/>
        <v>280685.00653721049</v>
      </c>
      <c r="W40" s="7">
        <f t="shared" si="14"/>
        <v>514073.97967179969</v>
      </c>
      <c r="X40" s="7">
        <f t="shared" si="15"/>
        <v>94618.162737010367</v>
      </c>
      <c r="Y40" s="7">
        <f t="shared" si="16"/>
        <v>155746.34760345082</v>
      </c>
      <c r="Z40" s="7">
        <f t="shared" si="17"/>
        <v>280995.73319128179</v>
      </c>
      <c r="AA40" s="7">
        <f t="shared" si="18"/>
        <v>515201.79120190133</v>
      </c>
      <c r="AB40" s="7" cm="1">
        <f t="array" ref="AB40">SUM(ABS(T40:W40-X39:AA39))</f>
        <v>0</v>
      </c>
      <c r="AC40" s="6">
        <f t="shared" si="19"/>
        <v>9.0408556393975451E-2</v>
      </c>
      <c r="AD40" s="6">
        <f t="shared" si="20"/>
        <v>0.14881711970670627</v>
      </c>
      <c r="AE40" s="6">
        <f t="shared" si="21"/>
        <v>0.26849410151095032</v>
      </c>
      <c r="AF40" s="6">
        <f t="shared" si="22"/>
        <v>0.49228022238836805</v>
      </c>
    </row>
    <row r="41" spans="1:32" x14ac:dyDescent="0.25">
      <c r="A41" s="1">
        <v>42794</v>
      </c>
      <c r="B41" s="3">
        <v>180.229996</v>
      </c>
      <c r="C41" s="5">
        <v>41.959999000000003</v>
      </c>
      <c r="D41" s="3">
        <v>90.620002999999997</v>
      </c>
      <c r="E41" s="3">
        <v>844.92999299999997</v>
      </c>
      <c r="F41" s="6">
        <f t="shared" si="5"/>
        <v>4.4585801215519805E-3</v>
      </c>
      <c r="G41" s="6">
        <f t="shared" si="6"/>
        <v>6.9594675766484482E-3</v>
      </c>
      <c r="H41" s="6">
        <f t="shared" si="7"/>
        <v>2.1011058277118355E-3</v>
      </c>
      <c r="I41" s="6">
        <f t="shared" si="8"/>
        <v>-5.578624754124184E-3</v>
      </c>
      <c r="J41" s="3" cm="1">
        <f t="array" ref="J41">B41*INDEX(AJ$3:AJ$7,2022-YEAR($A41))/1000000</f>
        <v>108.62840341911601</v>
      </c>
      <c r="K41" s="3" cm="1">
        <f t="array" ref="K41">C41*INDEX(AK$3:AK$7,2022-YEAR($A41))/1000000</f>
        <v>179.25311572800001</v>
      </c>
      <c r="L41" s="3" cm="1">
        <f t="array" ref="L41">D41*INDEX(AL$3:AL$7,2022-YEAR($A41))/1000000</f>
        <v>321.84600265479997</v>
      </c>
      <c r="M41" s="3" cm="1">
        <f t="array" ref="M41">E41*INDEX(AM$3:AM$7,2022-YEAR($A41))/1000000</f>
        <v>585.57788671865706</v>
      </c>
      <c r="N41" s="3"/>
      <c r="O41" s="8">
        <v>42794</v>
      </c>
      <c r="P41" s="7">
        <f t="shared" si="9"/>
        <v>1046562.0347336442</v>
      </c>
      <c r="Q41" s="7">
        <f t="shared" si="1"/>
        <v>1045784.0933562913</v>
      </c>
      <c r="R41" s="6">
        <f t="shared" si="2"/>
        <v>1.9883206762028038E-3</v>
      </c>
      <c r="S41" s="9">
        <f t="shared" si="10"/>
        <v>0</v>
      </c>
      <c r="T41" s="7">
        <f t="shared" si="11"/>
        <v>94618.162737010367</v>
      </c>
      <c r="U41" s="7">
        <f t="shared" si="12"/>
        <v>155746.34760345082</v>
      </c>
      <c r="V41" s="7">
        <f t="shared" si="13"/>
        <v>280995.73319128179</v>
      </c>
      <c r="W41" s="7">
        <f t="shared" si="14"/>
        <v>515201.79120190133</v>
      </c>
      <c r="X41" s="7">
        <f t="shared" si="15"/>
        <v>95040.025396527373</v>
      </c>
      <c r="Y41" s="7">
        <f t="shared" si="16"/>
        <v>156830.25925977845</v>
      </c>
      <c r="Z41" s="7">
        <f t="shared" si="17"/>
        <v>281586.13496385218</v>
      </c>
      <c r="AA41" s="7">
        <f t="shared" si="18"/>
        <v>512327.67373613326</v>
      </c>
      <c r="AB41" s="7" cm="1">
        <f t="array" ref="AB41">SUM(ABS(T41:W41-X40:AA40))</f>
        <v>0</v>
      </c>
      <c r="AC41" s="6">
        <f t="shared" si="19"/>
        <v>9.0879203461118149E-2</v>
      </c>
      <c r="AD41" s="6">
        <f t="shared" si="20"/>
        <v>0.14996428063507319</v>
      </c>
      <c r="AE41" s="6">
        <f t="shared" si="21"/>
        <v>0.2692583839749777</v>
      </c>
      <c r="AF41" s="6">
        <f t="shared" si="22"/>
        <v>0.48989813192883097</v>
      </c>
    </row>
    <row r="42" spans="1:32" x14ac:dyDescent="0.25">
      <c r="A42" s="1">
        <v>42795</v>
      </c>
      <c r="B42" s="3">
        <v>183.91000399999999</v>
      </c>
      <c r="C42" s="5">
        <v>42.16</v>
      </c>
      <c r="D42" s="3">
        <v>93.599997999999999</v>
      </c>
      <c r="E42" s="3">
        <v>856.75</v>
      </c>
      <c r="F42" s="6">
        <f t="shared" si="5"/>
        <v>2.0418399165919032E-2</v>
      </c>
      <c r="G42" s="6">
        <f t="shared" si="6"/>
        <v>4.76646817841897E-3</v>
      </c>
      <c r="H42" s="6">
        <f t="shared" si="7"/>
        <v>3.288451667784642E-2</v>
      </c>
      <c r="I42" s="6">
        <f t="shared" si="8"/>
        <v>1.3989332960038459E-2</v>
      </c>
      <c r="J42" s="3" cm="1">
        <f t="array" ref="J42">B42*INDEX(AJ$3:AJ$7,2022-YEAR($A42))/1000000</f>
        <v>110.84642152088399</v>
      </c>
      <c r="K42" s="3" cm="1">
        <f t="array" ref="K42">C42*INDEX(AK$3:AK$7,2022-YEAR($A42))/1000000</f>
        <v>180.10751999999999</v>
      </c>
      <c r="L42" s="3" cm="1">
        <f t="array" ref="L42">D42*INDEX(AL$3:AL$7,2022-YEAR($A42))/1000000</f>
        <v>332.42975289679998</v>
      </c>
      <c r="M42" s="3" cm="1">
        <f t="array" ref="M42">E42*INDEX(AM$3:AM$7,2022-YEAR($A42))/1000000</f>
        <v>593.76973075000001</v>
      </c>
      <c r="N42" s="3"/>
      <c r="O42" s="8">
        <v>42795</v>
      </c>
      <c r="P42" s="7">
        <f t="shared" si="9"/>
        <v>1045784.0933562912</v>
      </c>
      <c r="Q42" s="7">
        <f t="shared" si="1"/>
        <v>1064899.1313357574</v>
      </c>
      <c r="R42" s="6">
        <f t="shared" si="2"/>
        <v>-7.4333040138518935E-4</v>
      </c>
      <c r="S42" s="9">
        <f t="shared" si="10"/>
        <v>1</v>
      </c>
      <c r="T42" s="7">
        <f t="shared" si="11"/>
        <v>95040.025396527286</v>
      </c>
      <c r="U42" s="7">
        <f t="shared" si="12"/>
        <v>156830.25925977842</v>
      </c>
      <c r="V42" s="7">
        <f t="shared" si="13"/>
        <v>281586.13496385212</v>
      </c>
      <c r="W42" s="7">
        <f t="shared" si="14"/>
        <v>512327.67373613338</v>
      </c>
      <c r="X42" s="7">
        <f t="shared" si="15"/>
        <v>96980.59057181266</v>
      </c>
      <c r="Y42" s="7">
        <f t="shared" si="16"/>
        <v>157577.78569995335</v>
      </c>
      <c r="Z42" s="7">
        <f t="shared" si="17"/>
        <v>290845.95891532127</v>
      </c>
      <c r="AA42" s="7">
        <f t="shared" si="18"/>
        <v>519494.7961486702</v>
      </c>
      <c r="AB42" s="7" cm="1">
        <f t="array" ref="AB42">SUM(ABS(T42:W42-X41:AA41))</f>
        <v>2.9103830456733704E-10</v>
      </c>
      <c r="AC42" s="6">
        <f t="shared" si="19"/>
        <v>9.1070212866231695E-2</v>
      </c>
      <c r="AD42" s="6">
        <f t="shared" si="20"/>
        <v>0.14797437716217823</v>
      </c>
      <c r="AE42" s="6">
        <f t="shared" si="21"/>
        <v>0.27312066500655169</v>
      </c>
      <c r="AF42" s="6">
        <f t="shared" si="22"/>
        <v>0.48783474496503842</v>
      </c>
    </row>
    <row r="43" spans="1:32" x14ac:dyDescent="0.25">
      <c r="A43" s="1">
        <v>42796</v>
      </c>
      <c r="B43" s="3">
        <v>182.990005</v>
      </c>
      <c r="C43" s="5">
        <v>42.470001000000003</v>
      </c>
      <c r="D43" s="3">
        <v>92.139999000000003</v>
      </c>
      <c r="E43" s="3">
        <v>849.84997599999997</v>
      </c>
      <c r="F43" s="6">
        <f t="shared" si="5"/>
        <v>-5.002441302757954E-3</v>
      </c>
      <c r="G43" s="6">
        <f t="shared" si="6"/>
        <v>7.3529648956358606E-3</v>
      </c>
      <c r="H43" s="6">
        <f t="shared" si="7"/>
        <v>-1.5598280247826501E-2</v>
      </c>
      <c r="I43" s="6">
        <f t="shared" si="8"/>
        <v>-8.0537192880070219E-3</v>
      </c>
      <c r="J43" s="3" cm="1">
        <f t="array" ref="J43">B43*INDEX(AJ$3:AJ$7,2022-YEAR($A43))/1000000</f>
        <v>110.291918803605</v>
      </c>
      <c r="K43" s="3" cm="1">
        <f t="array" ref="K43">C43*INDEX(AK$3:AK$7,2022-YEAR($A43))/1000000</f>
        <v>181.43184427200001</v>
      </c>
      <c r="L43" s="3" cm="1">
        <f t="array" ref="L43">D43*INDEX(AL$3:AL$7,2022-YEAR($A43))/1000000</f>
        <v>327.24442044840004</v>
      </c>
      <c r="M43" s="3" cm="1">
        <f t="array" ref="M43">E43*INDEX(AM$3:AM$7,2022-YEAR($A43))/1000000</f>
        <v>588.98767601682403</v>
      </c>
      <c r="N43" s="3"/>
      <c r="O43" s="8">
        <v>42796</v>
      </c>
      <c r="P43" s="7">
        <f t="shared" si="9"/>
        <v>1064899.1313357574</v>
      </c>
      <c r="Q43" s="7">
        <f t="shared" si="1"/>
        <v>1056852.0935146282</v>
      </c>
      <c r="R43" s="6">
        <f t="shared" si="2"/>
        <v>1.8278187726225026E-2</v>
      </c>
      <c r="S43" s="9">
        <f t="shared" si="10"/>
        <v>0</v>
      </c>
      <c r="T43" s="7">
        <f t="shared" si="11"/>
        <v>96980.59057181266</v>
      </c>
      <c r="U43" s="7">
        <f t="shared" si="12"/>
        <v>157577.78569995335</v>
      </c>
      <c r="V43" s="7">
        <f t="shared" si="13"/>
        <v>290845.95891532127</v>
      </c>
      <c r="W43" s="7">
        <f t="shared" si="14"/>
        <v>519494.7961486702</v>
      </c>
      <c r="X43" s="7">
        <f t="shared" si="15"/>
        <v>96495.450859970355</v>
      </c>
      <c r="Y43" s="7">
        <f t="shared" si="16"/>
        <v>158736.44962653713</v>
      </c>
      <c r="Z43" s="7">
        <f t="shared" si="17"/>
        <v>286309.26213921228</v>
      </c>
      <c r="AA43" s="7">
        <f t="shared" si="18"/>
        <v>515310.93088890833</v>
      </c>
      <c r="AB43" s="7" cm="1">
        <f t="array" ref="AB43">SUM(ABS(T43:W43-X42:AA42))</f>
        <v>0</v>
      </c>
      <c r="AC43" s="6">
        <f t="shared" si="19"/>
        <v>9.1304593568120443E-2</v>
      </c>
      <c r="AD43" s="6">
        <f t="shared" si="20"/>
        <v>0.15019741229697436</v>
      </c>
      <c r="AE43" s="6">
        <f t="shared" si="21"/>
        <v>0.27090759804153181</v>
      </c>
      <c r="AF43" s="6">
        <f t="shared" si="22"/>
        <v>0.48759039609337324</v>
      </c>
    </row>
    <row r="44" spans="1:32" x14ac:dyDescent="0.25">
      <c r="A44" s="1">
        <v>42797</v>
      </c>
      <c r="B44" s="3">
        <v>182.179993</v>
      </c>
      <c r="C44" s="5">
        <v>42.48</v>
      </c>
      <c r="D44" s="3">
        <v>92.800003000000004</v>
      </c>
      <c r="E44" s="3">
        <v>849.080017</v>
      </c>
      <c r="F44" s="6">
        <f t="shared" si="5"/>
        <v>-4.4265368482830914E-3</v>
      </c>
      <c r="G44" s="6">
        <f t="shared" si="6"/>
        <v>2.3543677335902125E-4</v>
      </c>
      <c r="H44" s="6">
        <f t="shared" si="7"/>
        <v>7.1630562965385725E-3</v>
      </c>
      <c r="I44" s="6">
        <f t="shared" si="8"/>
        <v>-9.0599402452651301E-4</v>
      </c>
      <c r="J44" s="3" cm="1">
        <f t="array" ref="J44">B44*INDEX(AJ$3:AJ$7,2022-YEAR($A44))/1000000</f>
        <v>109.80370756095299</v>
      </c>
      <c r="K44" s="3" cm="1">
        <f t="array" ref="K44">C44*INDEX(AK$3:AK$7,2022-YEAR($A44))/1000000</f>
        <v>181.47456</v>
      </c>
      <c r="L44" s="3" cm="1">
        <f t="array" ref="L44">D44*INDEX(AL$3:AL$7,2022-YEAR($A44))/1000000</f>
        <v>329.58849065480001</v>
      </c>
      <c r="M44" s="3" cm="1">
        <f t="array" ref="M44">E44*INDEX(AM$3:AM$7,2022-YEAR($A44))/1000000</f>
        <v>588.454056701833</v>
      </c>
      <c r="N44" s="3"/>
      <c r="O44" s="8">
        <v>42797</v>
      </c>
      <c r="P44" s="7">
        <f t="shared" si="9"/>
        <v>1056852.0935146282</v>
      </c>
      <c r="Q44" s="7">
        <f t="shared" si="1"/>
        <v>1058046.3059819844</v>
      </c>
      <c r="R44" s="6">
        <f t="shared" si="2"/>
        <v>-7.5566197626956155E-3</v>
      </c>
      <c r="S44" s="9">
        <f t="shared" si="10"/>
        <v>0</v>
      </c>
      <c r="T44" s="7">
        <f t="shared" si="11"/>
        <v>96495.450859970355</v>
      </c>
      <c r="U44" s="7">
        <f t="shared" si="12"/>
        <v>158736.44962653713</v>
      </c>
      <c r="V44" s="7">
        <f t="shared" si="13"/>
        <v>286309.26213921228</v>
      </c>
      <c r="W44" s="7">
        <f t="shared" si="14"/>
        <v>515310.93088890833</v>
      </c>
      <c r="X44" s="7">
        <f t="shared" si="15"/>
        <v>96068.310191047014</v>
      </c>
      <c r="Y44" s="7">
        <f t="shared" si="16"/>
        <v>158773.82202405165</v>
      </c>
      <c r="Z44" s="7">
        <f t="shared" si="17"/>
        <v>288360.11150213587</v>
      </c>
      <c r="AA44" s="7">
        <f t="shared" si="18"/>
        <v>514844.06226474978</v>
      </c>
      <c r="AB44" s="7" cm="1">
        <f t="array" ref="AB44">SUM(ABS(T44:W44-X43:AA43))</f>
        <v>0</v>
      </c>
      <c r="AC44" s="6">
        <f t="shared" si="19"/>
        <v>9.0797831482323413E-2</v>
      </c>
      <c r="AD44" s="6">
        <f t="shared" si="20"/>
        <v>0.15006320718325455</v>
      </c>
      <c r="AE44" s="6">
        <f t="shared" si="21"/>
        <v>0.27254016187363905</v>
      </c>
      <c r="AF44" s="6">
        <f t="shared" si="22"/>
        <v>0.48659879946078294</v>
      </c>
    </row>
    <row r="45" spans="1:32" x14ac:dyDescent="0.25">
      <c r="A45" s="1">
        <v>42800</v>
      </c>
      <c r="B45" s="3">
        <v>180.929993</v>
      </c>
      <c r="C45" s="5">
        <v>42.18</v>
      </c>
      <c r="D45" s="3">
        <v>91.919998000000007</v>
      </c>
      <c r="E45" s="3">
        <v>847.27002000000005</v>
      </c>
      <c r="F45" s="6">
        <f t="shared" si="5"/>
        <v>-6.8613461852531366E-3</v>
      </c>
      <c r="G45" s="6">
        <f t="shared" si="6"/>
        <v>-7.0621468926552744E-3</v>
      </c>
      <c r="H45" s="6">
        <f t="shared" si="7"/>
        <v>-9.4828121934434906E-3</v>
      </c>
      <c r="I45" s="6">
        <f t="shared" si="8"/>
        <v>-2.1317154611588673E-3</v>
      </c>
      <c r="J45" s="3" cm="1">
        <f t="array" ref="J45">B45*INDEX(AJ$3:AJ$7,2022-YEAR($A45))/1000000</f>
        <v>109.05030631095299</v>
      </c>
      <c r="K45" s="3" cm="1">
        <f t="array" ref="K45">C45*INDEX(AK$3:AK$7,2022-YEAR($A45))/1000000</f>
        <v>180.19296</v>
      </c>
      <c r="L45" s="3" cm="1">
        <f t="array" ref="L45">D45*INDEX(AL$3:AL$7,2022-YEAR($A45))/1000000</f>
        <v>326.46306489680006</v>
      </c>
      <c r="M45" s="3" cm="1">
        <f t="array" ref="M45">E45*INDEX(AM$3:AM$7,2022-YEAR($A45))/1000000</f>
        <v>587.1996400909801</v>
      </c>
      <c r="N45" s="3"/>
      <c r="O45" s="8">
        <v>42800</v>
      </c>
      <c r="P45" s="7">
        <f t="shared" si="9"/>
        <v>1058046.3059819844</v>
      </c>
      <c r="Q45" s="7">
        <f t="shared" si="1"/>
        <v>1052433.8981654183</v>
      </c>
      <c r="R45" s="6">
        <f t="shared" si="2"/>
        <v>1.1299712369254866E-3</v>
      </c>
      <c r="S45" s="9">
        <f t="shared" si="10"/>
        <v>0</v>
      </c>
      <c r="T45" s="7">
        <f t="shared" si="11"/>
        <v>96068.310191047014</v>
      </c>
      <c r="U45" s="7">
        <f t="shared" si="12"/>
        <v>158773.82202405165</v>
      </c>
      <c r="V45" s="7">
        <f t="shared" si="13"/>
        <v>288360.11150213587</v>
      </c>
      <c r="W45" s="7">
        <f t="shared" si="14"/>
        <v>514844.06226474978</v>
      </c>
      <c r="X45" s="7">
        <f t="shared" si="15"/>
        <v>95409.152257393958</v>
      </c>
      <c r="Y45" s="7">
        <f t="shared" si="16"/>
        <v>157652.53797020949</v>
      </c>
      <c r="Z45" s="7">
        <f t="shared" si="17"/>
        <v>285625.6467206807</v>
      </c>
      <c r="AA45" s="7">
        <f t="shared" si="18"/>
        <v>513746.56121713412</v>
      </c>
      <c r="AB45" s="7" cm="1">
        <f t="array" ref="AB45">SUM(ABS(T45:W45-X44:AA44))</f>
        <v>0</v>
      </c>
      <c r="AC45" s="6">
        <f t="shared" si="19"/>
        <v>9.065571949336608E-2</v>
      </c>
      <c r="AD45" s="6">
        <f t="shared" si="20"/>
        <v>0.14979804265619556</v>
      </c>
      <c r="AE45" s="6">
        <f t="shared" si="21"/>
        <v>0.27139533154393602</v>
      </c>
      <c r="AF45" s="6">
        <f t="shared" si="22"/>
        <v>0.48815090630650232</v>
      </c>
    </row>
    <row r="46" spans="1:32" x14ac:dyDescent="0.25">
      <c r="A46" s="1">
        <v>42801</v>
      </c>
      <c r="B46" s="3">
        <v>182.020004</v>
      </c>
      <c r="C46" s="5">
        <v>41.990001999999997</v>
      </c>
      <c r="D46" s="3">
        <v>91.410004000000001</v>
      </c>
      <c r="E46" s="3">
        <v>851.15002400000003</v>
      </c>
      <c r="F46" s="6">
        <f t="shared" si="5"/>
        <v>6.0244903673876138E-3</v>
      </c>
      <c r="G46" s="6">
        <f t="shared" si="6"/>
        <v>-4.504457088667646E-3</v>
      </c>
      <c r="H46" s="6">
        <f t="shared" si="7"/>
        <v>-5.5482377186301113E-3</v>
      </c>
      <c r="I46" s="6">
        <f t="shared" si="8"/>
        <v>4.5794184951806205E-3</v>
      </c>
      <c r="J46" s="3" cm="1">
        <f t="array" ref="J46">B46*INDEX(AJ$3:AJ$7,2022-YEAR($A46))/1000000</f>
        <v>109.70727883088399</v>
      </c>
      <c r="K46" s="3" cm="1">
        <f t="array" ref="K46">C46*INDEX(AK$3:AK$7,2022-YEAR($A46))/1000000</f>
        <v>179.381288544</v>
      </c>
      <c r="L46" s="3" cm="1">
        <f t="array" ref="L46">D46*INDEX(AL$3:AL$7,2022-YEAR($A46))/1000000</f>
        <v>324.65177020639999</v>
      </c>
      <c r="M46" s="3" cm="1">
        <f t="array" ref="M46">E46*INDEX(AM$3:AM$7,2022-YEAR($A46))/1000000</f>
        <v>589.88867298317598</v>
      </c>
      <c r="N46" s="3"/>
      <c r="O46" s="8">
        <v>42801</v>
      </c>
      <c r="P46" s="7">
        <f t="shared" si="9"/>
        <v>1052433.8981654183</v>
      </c>
      <c r="Q46" s="7">
        <f t="shared" si="1"/>
        <v>1053066.4921096764</v>
      </c>
      <c r="R46" s="6">
        <f t="shared" si="2"/>
        <v>-5.3045011213919135E-3</v>
      </c>
      <c r="S46" s="9">
        <f t="shared" si="10"/>
        <v>0</v>
      </c>
      <c r="T46" s="7">
        <f t="shared" si="11"/>
        <v>95409.152257393958</v>
      </c>
      <c r="U46" s="7">
        <f t="shared" si="12"/>
        <v>157652.53797020949</v>
      </c>
      <c r="V46" s="7">
        <f t="shared" si="13"/>
        <v>285625.6467206807</v>
      </c>
      <c r="W46" s="7">
        <f t="shared" si="14"/>
        <v>513746.56121713412</v>
      </c>
      <c r="X46" s="7">
        <f t="shared" si="15"/>
        <v>95983.94377612925</v>
      </c>
      <c r="Y46" s="7">
        <f t="shared" si="16"/>
        <v>156942.39887800312</v>
      </c>
      <c r="Z46" s="7">
        <f t="shared" si="17"/>
        <v>284040.92773413687</v>
      </c>
      <c r="AA46" s="7">
        <f t="shared" si="18"/>
        <v>516099.22172140726</v>
      </c>
      <c r="AB46" s="7" cm="1">
        <f t="array" ref="AB46">SUM(ABS(T46:W46-X45:AA45))</f>
        <v>0</v>
      </c>
      <c r="AC46" s="6">
        <f t="shared" si="19"/>
        <v>9.1147087572635982E-2</v>
      </c>
      <c r="AD46" s="6">
        <f t="shared" si="20"/>
        <v>0.14903370305097283</v>
      </c>
      <c r="AE46" s="6">
        <f t="shared" si="21"/>
        <v>0.26972743873475574</v>
      </c>
      <c r="AF46" s="6">
        <f t="shared" si="22"/>
        <v>0.49009177064163562</v>
      </c>
    </row>
    <row r="47" spans="1:32" x14ac:dyDescent="0.25">
      <c r="A47" s="1">
        <v>42802</v>
      </c>
      <c r="B47" s="3">
        <v>181.740005</v>
      </c>
      <c r="C47" s="5">
        <v>41.990001999999997</v>
      </c>
      <c r="D47" s="3">
        <v>91.209998999999996</v>
      </c>
      <c r="E47" s="3">
        <v>853.64001499999995</v>
      </c>
      <c r="F47" s="6">
        <f t="shared" si="5"/>
        <v>-1.5382869676235922E-3</v>
      </c>
      <c r="G47" s="6">
        <f t="shared" si="6"/>
        <v>0</v>
      </c>
      <c r="H47" s="6">
        <f t="shared" si="7"/>
        <v>-2.1879990290778473E-3</v>
      </c>
      <c r="I47" s="6">
        <f t="shared" si="8"/>
        <v>2.9254431413843207E-3</v>
      </c>
      <c r="J47" s="3" cm="1">
        <f t="array" ref="J47">B47*INDEX(AJ$3:AJ$7,2022-YEAR($A47))/1000000</f>
        <v>109.538517553605</v>
      </c>
      <c r="K47" s="3" cm="1">
        <f t="array" ref="K47">C47*INDEX(AK$3:AK$7,2022-YEAR($A47))/1000000</f>
        <v>179.381288544</v>
      </c>
      <c r="L47" s="3" cm="1">
        <f t="array" ref="L47">D47*INDEX(AL$3:AL$7,2022-YEAR($A47))/1000000</f>
        <v>323.94143244839995</v>
      </c>
      <c r="M47" s="3" cm="1">
        <f t="array" ref="M47">E47*INDEX(AM$3:AM$7,2022-YEAR($A47))/1000000</f>
        <v>591.61435875573488</v>
      </c>
      <c r="N47" s="3"/>
      <c r="O47" s="8">
        <v>42802</v>
      </c>
      <c r="P47" s="7">
        <f t="shared" si="9"/>
        <v>1053066.4921096764</v>
      </c>
      <c r="Q47" s="7">
        <f t="shared" si="1"/>
        <v>1053807.1789142226</v>
      </c>
      <c r="R47" s="6">
        <f t="shared" si="2"/>
        <v>6.0107712737189622E-4</v>
      </c>
      <c r="S47" s="9">
        <f t="shared" si="10"/>
        <v>0</v>
      </c>
      <c r="T47" s="7">
        <f t="shared" si="11"/>
        <v>95983.94377612925</v>
      </c>
      <c r="U47" s="7">
        <f t="shared" si="12"/>
        <v>156942.39887800312</v>
      </c>
      <c r="V47" s="7">
        <f t="shared" si="13"/>
        <v>284040.92773413687</v>
      </c>
      <c r="W47" s="7">
        <f t="shared" si="14"/>
        <v>516099.22172140726</v>
      </c>
      <c r="X47" s="7">
        <f t="shared" si="15"/>
        <v>95836.292926317314</v>
      </c>
      <c r="Y47" s="7">
        <f t="shared" si="16"/>
        <v>156942.39887800312</v>
      </c>
      <c r="Z47" s="7">
        <f t="shared" si="17"/>
        <v>283419.44646003621</v>
      </c>
      <c r="AA47" s="7">
        <f t="shared" si="18"/>
        <v>517609.04064986599</v>
      </c>
      <c r="AB47" s="7" cm="1">
        <f t="array" ref="AB47">SUM(ABS(T47:W47-X46:AA46))</f>
        <v>0</v>
      </c>
      <c r="AC47" s="6">
        <f t="shared" si="19"/>
        <v>9.094291142053243E-2</v>
      </c>
      <c r="AD47" s="6">
        <f t="shared" si="20"/>
        <v>0.14892895210650092</v>
      </c>
      <c r="AE47" s="6">
        <f t="shared" si="21"/>
        <v>0.2689481075200626</v>
      </c>
      <c r="AF47" s="6">
        <f t="shared" si="22"/>
        <v>0.49118002895290402</v>
      </c>
    </row>
    <row r="48" spans="1:32" x14ac:dyDescent="0.25">
      <c r="A48" s="1">
        <v>42803</v>
      </c>
      <c r="B48" s="3">
        <v>180.570007</v>
      </c>
      <c r="C48" s="5">
        <v>42.029998999999997</v>
      </c>
      <c r="D48" s="3">
        <v>91.57</v>
      </c>
      <c r="E48" s="3">
        <v>857.84002699999996</v>
      </c>
      <c r="F48" s="6">
        <f t="shared" si="5"/>
        <v>-6.4377570584968069E-3</v>
      </c>
      <c r="G48" s="6">
        <f t="shared" si="6"/>
        <v>9.525362728013409E-4</v>
      </c>
      <c r="H48" s="6">
        <f t="shared" si="7"/>
        <v>3.9469466500048345E-3</v>
      </c>
      <c r="I48" s="6">
        <f t="shared" si="8"/>
        <v>4.9201208075981828E-3</v>
      </c>
      <c r="J48" s="3" cm="1">
        <f t="array" ref="J48">B48*INDEX(AJ$3:AJ$7,2022-YEAR($A48))/1000000</f>
        <v>108.83333518904701</v>
      </c>
      <c r="K48" s="3" cm="1">
        <f t="array" ref="K48">C48*INDEX(AK$3:AK$7,2022-YEAR($A48))/1000000</f>
        <v>179.55215572799997</v>
      </c>
      <c r="L48" s="3" cm="1">
        <f t="array" ref="L48">D48*INDEX(AL$3:AL$7,2022-YEAR($A48))/1000000</f>
        <v>325.220012</v>
      </c>
      <c r="M48" s="3" cm="1">
        <f t="array" ref="M48">E48*INDEX(AM$3:AM$7,2022-YEAR($A48))/1000000</f>
        <v>594.52517287232297</v>
      </c>
      <c r="N48" s="3"/>
      <c r="O48" s="8">
        <v>42803</v>
      </c>
      <c r="P48" s="7">
        <f t="shared" si="9"/>
        <v>1053807.1789142226</v>
      </c>
      <c r="Q48" s="7">
        <f t="shared" si="1"/>
        <v>1057005.0419165019</v>
      </c>
      <c r="R48" s="6">
        <f t="shared" si="2"/>
        <v>7.0336185805541795E-4</v>
      </c>
      <c r="S48" s="9">
        <f t="shared" si="10"/>
        <v>0</v>
      </c>
      <c r="T48" s="7">
        <f t="shared" si="11"/>
        <v>95836.292926317314</v>
      </c>
      <c r="U48" s="7">
        <f t="shared" si="12"/>
        <v>156942.39887800312</v>
      </c>
      <c r="V48" s="7">
        <f t="shared" si="13"/>
        <v>283419.44646003621</v>
      </c>
      <c r="W48" s="7">
        <f t="shared" si="14"/>
        <v>517609.04064986599</v>
      </c>
      <c r="X48" s="7">
        <f t="shared" si="15"/>
        <v>95219.322155070753</v>
      </c>
      <c r="Y48" s="7">
        <f t="shared" si="16"/>
        <v>157091.89220567487</v>
      </c>
      <c r="Z48" s="7">
        <f t="shared" si="17"/>
        <v>284538.0878947879</v>
      </c>
      <c r="AA48" s="7">
        <f t="shared" si="18"/>
        <v>520155.73966096842</v>
      </c>
      <c r="AB48" s="7" cm="1">
        <f t="array" ref="AB48">SUM(ABS(T48:W48-X47:AA47))</f>
        <v>0</v>
      </c>
      <c r="AC48" s="6">
        <f t="shared" si="19"/>
        <v>9.008407564681474E-2</v>
      </c>
      <c r="AD48" s="6">
        <f t="shared" si="20"/>
        <v>0.14861981350708101</v>
      </c>
      <c r="AE48" s="6">
        <f t="shared" si="21"/>
        <v>0.269192744226536</v>
      </c>
      <c r="AF48" s="6">
        <f t="shared" si="22"/>
        <v>0.49210336661956822</v>
      </c>
    </row>
    <row r="49" spans="1:32" x14ac:dyDescent="0.25">
      <c r="A49" s="1">
        <v>42804</v>
      </c>
      <c r="B49" s="3">
        <v>178.699997</v>
      </c>
      <c r="C49" s="5">
        <v>42.290000999999997</v>
      </c>
      <c r="D49" s="3">
        <v>91.279999000000004</v>
      </c>
      <c r="E49" s="3">
        <v>861.40997300000004</v>
      </c>
      <c r="F49" s="6">
        <f t="shared" si="5"/>
        <v>-1.035614956807307E-2</v>
      </c>
      <c r="G49" s="6">
        <f t="shared" si="6"/>
        <v>6.186105310161949E-3</v>
      </c>
      <c r="H49" s="6">
        <f t="shared" si="7"/>
        <v>-3.1669870044773729E-3</v>
      </c>
      <c r="I49" s="6">
        <f t="shared" si="8"/>
        <v>4.1615521398374877E-3</v>
      </c>
      <c r="J49" s="3" cm="1">
        <f t="array" ref="J49">B49*INDEX(AJ$3:AJ$7,2022-YEAR($A49))/1000000</f>
        <v>107.706240891837</v>
      </c>
      <c r="K49" s="3" cm="1">
        <f t="array" ref="K49">C49*INDEX(AK$3:AK$7,2022-YEAR($A49))/1000000</f>
        <v>180.66288427199999</v>
      </c>
      <c r="L49" s="3" cm="1">
        <f t="array" ref="L49">D49*INDEX(AL$3:AL$7,2022-YEAR($A49))/1000000</f>
        <v>324.19004444840004</v>
      </c>
      <c r="M49" s="3" cm="1">
        <f t="array" ref="M49">E49*INDEX(AM$3:AM$7,2022-YEAR($A49))/1000000</f>
        <v>596.99932037767712</v>
      </c>
      <c r="N49" s="3"/>
      <c r="O49" s="8">
        <v>42804</v>
      </c>
      <c r="P49" s="7">
        <f t="shared" si="9"/>
        <v>1057005.0419165019</v>
      </c>
      <c r="Q49" s="7">
        <f t="shared" si="1"/>
        <v>1058254.2501678437</v>
      </c>
      <c r="R49" s="6">
        <f t="shared" si="2"/>
        <v>3.0345807717633289E-3</v>
      </c>
      <c r="S49" s="9">
        <f t="shared" si="10"/>
        <v>0</v>
      </c>
      <c r="T49" s="7">
        <f t="shared" si="11"/>
        <v>95219.322155070753</v>
      </c>
      <c r="U49" s="7">
        <f t="shared" si="12"/>
        <v>157091.89220567487</v>
      </c>
      <c r="V49" s="7">
        <f t="shared" si="13"/>
        <v>284538.0878947879</v>
      </c>
      <c r="W49" s="7">
        <f t="shared" si="14"/>
        <v>520155.73966096842</v>
      </c>
      <c r="X49" s="7">
        <f t="shared" si="15"/>
        <v>94233.216613062308</v>
      </c>
      <c r="Y49" s="7">
        <f t="shared" si="16"/>
        <v>158063.67919423178</v>
      </c>
      <c r="Z49" s="7">
        <f t="shared" si="17"/>
        <v>283636.95946814626</v>
      </c>
      <c r="AA49" s="7">
        <f t="shared" si="18"/>
        <v>522320.39489240327</v>
      </c>
      <c r="AB49" s="7" cm="1">
        <f t="array" ref="AB49">SUM(ABS(T49:W49-X48:AA48))</f>
        <v>0</v>
      </c>
      <c r="AC49" s="6">
        <f t="shared" si="19"/>
        <v>8.9045913681061531E-2</v>
      </c>
      <c r="AD49" s="6">
        <f t="shared" si="20"/>
        <v>0.149362668913602</v>
      </c>
      <c r="AE49" s="6">
        <f t="shared" si="21"/>
        <v>0.2680234541209357</v>
      </c>
      <c r="AF49" s="6">
        <f t="shared" si="22"/>
        <v>0.49356796328440072</v>
      </c>
    </row>
    <row r="50" spans="1:32" x14ac:dyDescent="0.25">
      <c r="A50" s="1">
        <v>42807</v>
      </c>
      <c r="B50" s="3">
        <v>179.050003</v>
      </c>
      <c r="C50" s="5">
        <v>42.029998999999997</v>
      </c>
      <c r="D50" s="3">
        <v>91.360000999999997</v>
      </c>
      <c r="E50" s="3">
        <v>864.580017</v>
      </c>
      <c r="F50" s="6">
        <f t="shared" si="5"/>
        <v>1.9586234240396294E-3</v>
      </c>
      <c r="G50" s="6">
        <f t="shared" si="6"/>
        <v>-6.1480726850774436E-3</v>
      </c>
      <c r="H50" s="6">
        <f t="shared" si="7"/>
        <v>8.7644610951409518E-4</v>
      </c>
      <c r="I50" s="6">
        <f t="shared" si="8"/>
        <v>3.6800641963312675E-3</v>
      </c>
      <c r="J50" s="3" cm="1">
        <f t="array" ref="J50">B50*INDEX(AJ$3:AJ$7,2022-YEAR($A50))/1000000</f>
        <v>107.917196858163</v>
      </c>
      <c r="K50" s="3" cm="1">
        <f t="array" ref="K50">C50*INDEX(AK$3:AK$7,2022-YEAR($A50))/1000000</f>
        <v>179.55215572799997</v>
      </c>
      <c r="L50" s="3" cm="1">
        <f t="array" ref="L50">D50*INDEX(AL$3:AL$7,2022-YEAR($A50))/1000000</f>
        <v>324.4741795516</v>
      </c>
      <c r="M50" s="3" cm="1">
        <f t="array" ref="M50">E50*INDEX(AM$3:AM$7,2022-YEAR($A50))/1000000</f>
        <v>599.19631620183304</v>
      </c>
      <c r="N50" s="3"/>
      <c r="O50" s="8">
        <v>42807</v>
      </c>
      <c r="P50" s="7">
        <f t="shared" si="9"/>
        <v>1058254.2501678437</v>
      </c>
      <c r="Q50" s="7">
        <f t="shared" si="1"/>
        <v>1059637.7956585651</v>
      </c>
      <c r="R50" s="6">
        <f t="shared" si="2"/>
        <v>1.1818375521432944E-3</v>
      </c>
      <c r="S50" s="9">
        <f t="shared" si="10"/>
        <v>0</v>
      </c>
      <c r="T50" s="7">
        <f t="shared" si="11"/>
        <v>94233.216613062308</v>
      </c>
      <c r="U50" s="7">
        <f t="shared" si="12"/>
        <v>158063.67919423178</v>
      </c>
      <c r="V50" s="7">
        <f t="shared" si="13"/>
        <v>283636.95946814626</v>
      </c>
      <c r="W50" s="7">
        <f t="shared" si="14"/>
        <v>522320.39489240327</v>
      </c>
      <c r="X50" s="7">
        <f t="shared" si="15"/>
        <v>94417.78399844325</v>
      </c>
      <c r="Y50" s="7">
        <f t="shared" si="16"/>
        <v>157091.89220567487</v>
      </c>
      <c r="Z50" s="7">
        <f t="shared" si="17"/>
        <v>283885.55197778653</v>
      </c>
      <c r="AA50" s="7">
        <f t="shared" si="18"/>
        <v>524242.56747666042</v>
      </c>
      <c r="AB50" s="7" cm="1">
        <f t="array" ref="AB50">SUM(ABS(T50:W50-X49:AA49))</f>
        <v>0</v>
      </c>
      <c r="AC50" s="6">
        <f t="shared" si="19"/>
        <v>8.9103828105492E-2</v>
      </c>
      <c r="AD50" s="6">
        <f t="shared" si="20"/>
        <v>0.14825055584964505</v>
      </c>
      <c r="AE50" s="6">
        <f t="shared" si="21"/>
        <v>0.26790810326027642</v>
      </c>
      <c r="AF50" s="6">
        <f t="shared" si="22"/>
        <v>0.4947375127845865</v>
      </c>
    </row>
    <row r="51" spans="1:32" x14ac:dyDescent="0.25">
      <c r="A51" s="1">
        <v>42808</v>
      </c>
      <c r="B51" s="3">
        <v>178.729996</v>
      </c>
      <c r="C51" s="5">
        <v>41.970001000000003</v>
      </c>
      <c r="D51" s="3">
        <v>91.510002</v>
      </c>
      <c r="E51" s="3">
        <v>865.90997300000004</v>
      </c>
      <c r="F51" s="6">
        <f t="shared" si="5"/>
        <v>-1.7872493417383506E-3</v>
      </c>
      <c r="G51" s="6">
        <f t="shared" si="6"/>
        <v>-1.4275041976563596E-3</v>
      </c>
      <c r="H51" s="6">
        <f t="shared" si="7"/>
        <v>1.641867320032242E-3</v>
      </c>
      <c r="I51" s="6">
        <f t="shared" si="8"/>
        <v>1.5382682618723109E-3</v>
      </c>
      <c r="J51" s="3" cm="1">
        <f t="array" ref="J51">B51*INDEX(AJ$3:AJ$7,2022-YEAR($A51))/1000000</f>
        <v>107.72432191911601</v>
      </c>
      <c r="K51" s="3" cm="1">
        <f t="array" ref="K51">C51*INDEX(AK$3:AK$7,2022-YEAR($A51))/1000000</f>
        <v>179.29584427200001</v>
      </c>
      <c r="L51" s="3" cm="1">
        <f t="array" ref="L51">D51*INDEX(AL$3:AL$7,2022-YEAR($A51))/1000000</f>
        <v>325.00692310319999</v>
      </c>
      <c r="M51" s="3" cm="1">
        <f t="array" ref="M51">E51*INDEX(AM$3:AM$7,2022-YEAR($A51))/1000000</f>
        <v>600.11804087767712</v>
      </c>
      <c r="N51" s="3"/>
      <c r="O51" s="8">
        <v>42808</v>
      </c>
      <c r="P51" s="7">
        <f t="shared" si="9"/>
        <v>1059637.7956585651</v>
      </c>
      <c r="Q51" s="7">
        <f t="shared" si="1"/>
        <v>1060517.3263142174</v>
      </c>
      <c r="R51" s="6">
        <f t="shared" si="2"/>
        <v>1.3073847711946307E-3</v>
      </c>
      <c r="S51" s="9">
        <f t="shared" si="10"/>
        <v>0</v>
      </c>
      <c r="T51" s="7">
        <f t="shared" si="11"/>
        <v>94417.78399844325</v>
      </c>
      <c r="U51" s="7">
        <f t="shared" si="12"/>
        <v>157091.89220567487</v>
      </c>
      <c r="V51" s="7">
        <f t="shared" si="13"/>
        <v>283885.55197778653</v>
      </c>
      <c r="W51" s="7">
        <f t="shared" si="14"/>
        <v>524242.56747666042</v>
      </c>
      <c r="X51" s="7">
        <f t="shared" si="15"/>
        <v>94249.035876143636</v>
      </c>
      <c r="Y51" s="7">
        <f t="shared" si="16"/>
        <v>156867.64287013348</v>
      </c>
      <c r="Z51" s="7">
        <f t="shared" si="17"/>
        <v>284351.65438820818</v>
      </c>
      <c r="AA51" s="7">
        <f t="shared" si="18"/>
        <v>525048.99317973212</v>
      </c>
      <c r="AB51" s="7" cm="1">
        <f t="array" ref="AB51">SUM(ABS(T51:W51-X50:AA50))</f>
        <v>0</v>
      </c>
      <c r="AC51" s="6">
        <f t="shared" si="19"/>
        <v>8.8870811949581366E-2</v>
      </c>
      <c r="AD51" s="6">
        <f t="shared" si="20"/>
        <v>0.14791615278490569</v>
      </c>
      <c r="AE51" s="6">
        <f t="shared" si="21"/>
        <v>0.26812542080425994</v>
      </c>
      <c r="AF51" s="6">
        <f t="shared" si="22"/>
        <v>0.49508761446125299</v>
      </c>
    </row>
    <row r="52" spans="1:32" x14ac:dyDescent="0.25">
      <c r="A52" s="1">
        <v>42809</v>
      </c>
      <c r="B52" s="3">
        <v>178.71000699999999</v>
      </c>
      <c r="C52" s="5">
        <v>42.119999</v>
      </c>
      <c r="D52" s="3">
        <v>91.730002999999996</v>
      </c>
      <c r="E52" s="3">
        <v>868.39001499999995</v>
      </c>
      <c r="F52" s="6">
        <f t="shared" si="5"/>
        <v>-1.1183908939382814E-4</v>
      </c>
      <c r="G52" s="6">
        <f t="shared" si="6"/>
        <v>3.5739336770566066E-3</v>
      </c>
      <c r="H52" s="6">
        <f t="shared" si="7"/>
        <v>2.4041197157880223E-3</v>
      </c>
      <c r="I52" s="6">
        <f t="shared" si="8"/>
        <v>2.8640875810768129E-3</v>
      </c>
      <c r="J52" s="3" cm="1">
        <f t="array" ref="J52">B52*INDEX(AJ$3:AJ$7,2022-YEAR($A52))/1000000</f>
        <v>107.71227412904699</v>
      </c>
      <c r="K52" s="3" cm="1">
        <f t="array" ref="K52">C52*INDEX(AK$3:AK$7,2022-YEAR($A52))/1000000</f>
        <v>179.936635728</v>
      </c>
      <c r="L52" s="3" cm="1">
        <f t="array" ref="L52">D52*INDEX(AL$3:AL$7,2022-YEAR($A52))/1000000</f>
        <v>325.78827865480002</v>
      </c>
      <c r="M52" s="3" cm="1">
        <f t="array" ref="M52">E52*INDEX(AM$3:AM$7,2022-YEAR($A52))/1000000</f>
        <v>601.83683150573495</v>
      </c>
      <c r="N52" s="3"/>
      <c r="O52" s="8">
        <v>42809</v>
      </c>
      <c r="P52" s="7">
        <f t="shared" si="9"/>
        <v>1060517.3263142174</v>
      </c>
      <c r="Q52" s="7">
        <f t="shared" si="1"/>
        <v>1063254.8218589174</v>
      </c>
      <c r="R52" s="6">
        <f t="shared" si="2"/>
        <v>8.3002952448074652E-4</v>
      </c>
      <c r="S52" s="9">
        <f t="shared" si="10"/>
        <v>0</v>
      </c>
      <c r="T52" s="7">
        <f t="shared" si="11"/>
        <v>94249.035876143636</v>
      </c>
      <c r="U52" s="7">
        <f t="shared" si="12"/>
        <v>156867.64287013348</v>
      </c>
      <c r="V52" s="7">
        <f t="shared" si="13"/>
        <v>284351.65438820818</v>
      </c>
      <c r="W52" s="7">
        <f t="shared" si="14"/>
        <v>525048.99317973212</v>
      </c>
      <c r="X52" s="7">
        <f t="shared" si="15"/>
        <v>94238.495149794995</v>
      </c>
      <c r="Y52" s="7">
        <f t="shared" si="16"/>
        <v>157428.27742182752</v>
      </c>
      <c r="Z52" s="7">
        <f t="shared" si="17"/>
        <v>285035.26980673976</v>
      </c>
      <c r="AA52" s="7">
        <f t="shared" si="18"/>
        <v>526552.77948055509</v>
      </c>
      <c r="AB52" s="7" cm="1">
        <f t="array" ref="AB52">SUM(ABS(T52:W52-X51:AA51))</f>
        <v>0</v>
      </c>
      <c r="AC52" s="6">
        <f t="shared" si="19"/>
        <v>8.8632088199736794E-2</v>
      </c>
      <c r="AD52" s="6">
        <f t="shared" si="20"/>
        <v>0.14806260379481878</v>
      </c>
      <c r="AE52" s="6">
        <f t="shared" si="21"/>
        <v>0.26807804107429756</v>
      </c>
      <c r="AF52" s="6">
        <f t="shared" si="22"/>
        <v>0.49522726693114688</v>
      </c>
    </row>
    <row r="53" spans="1:32" x14ac:dyDescent="0.25">
      <c r="A53" s="1">
        <v>42810</v>
      </c>
      <c r="B53" s="3">
        <v>178.19000199999999</v>
      </c>
      <c r="C53" s="5">
        <v>42.25</v>
      </c>
      <c r="D53" s="3">
        <v>91.639999000000003</v>
      </c>
      <c r="E53" s="3">
        <v>870</v>
      </c>
      <c r="F53" s="6">
        <f t="shared" si="5"/>
        <v>-2.9097699044910996E-3</v>
      </c>
      <c r="G53" s="6">
        <f t="shared" si="6"/>
        <v>3.0864435680542091E-3</v>
      </c>
      <c r="H53" s="6">
        <f t="shared" si="7"/>
        <v>-9.8118387720969036E-4</v>
      </c>
      <c r="I53" s="6">
        <f t="shared" si="8"/>
        <v>1.8539883833188497E-3</v>
      </c>
      <c r="J53" s="3" cm="1">
        <f t="array" ref="J53">B53*INDEX(AJ$3:AJ$7,2022-YEAR($A53))/1000000</f>
        <v>107.39885619544199</v>
      </c>
      <c r="K53" s="3" cm="1">
        <f t="array" ref="K53">C53*INDEX(AK$3:AK$7,2022-YEAR($A53))/1000000</f>
        <v>180.49199999999999</v>
      </c>
      <c r="L53" s="3" cm="1">
        <f t="array" ref="L53">D53*INDEX(AL$3:AL$7,2022-YEAR($A53))/1000000</f>
        <v>325.46862044840003</v>
      </c>
      <c r="M53" s="3" cm="1">
        <f t="array" ref="M53">E53*INDEX(AM$3:AM$7,2022-YEAR($A53))/1000000</f>
        <v>602.95263</v>
      </c>
      <c r="N53" s="3"/>
      <c r="O53" s="8">
        <v>42810</v>
      </c>
      <c r="P53" s="7">
        <f t="shared" si="9"/>
        <v>1063254.8218589174</v>
      </c>
      <c r="Q53" s="7">
        <f t="shared" si="1"/>
        <v>1064163.0537413552</v>
      </c>
      <c r="R53" s="6">
        <f t="shared" si="2"/>
        <v>2.5812831877194409E-3</v>
      </c>
      <c r="S53" s="9">
        <f t="shared" si="10"/>
        <v>0</v>
      </c>
      <c r="T53" s="7">
        <f t="shared" si="11"/>
        <v>94238.495149794995</v>
      </c>
      <c r="U53" s="7">
        <f t="shared" si="12"/>
        <v>157428.27742182752</v>
      </c>
      <c r="V53" s="7">
        <f t="shared" si="13"/>
        <v>285035.26980673976</v>
      </c>
      <c r="W53" s="7">
        <f t="shared" si="14"/>
        <v>526552.77948055509</v>
      </c>
      <c r="X53" s="7">
        <f t="shared" si="15"/>
        <v>93964.282812763588</v>
      </c>
      <c r="Y53" s="7">
        <f t="shared" si="16"/>
        <v>157914.17091610597</v>
      </c>
      <c r="Z53" s="7">
        <f t="shared" si="17"/>
        <v>284755.59779556928</v>
      </c>
      <c r="AA53" s="7">
        <f t="shared" si="18"/>
        <v>527529.0022169163</v>
      </c>
      <c r="AB53" s="7" cm="1">
        <f t="array" ref="AB53">SUM(ABS(T53:W53-X52:AA52))</f>
        <v>0</v>
      </c>
      <c r="AC53" s="6">
        <f t="shared" si="19"/>
        <v>8.8298764444420946E-2</v>
      </c>
      <c r="AD53" s="6">
        <f t="shared" si="20"/>
        <v>0.14839283356146943</v>
      </c>
      <c r="AE53" s="6">
        <f t="shared" si="21"/>
        <v>0.26758643498703827</v>
      </c>
      <c r="AF53" s="6">
        <f t="shared" si="22"/>
        <v>0.49572196700707127</v>
      </c>
    </row>
    <row r="54" spans="1:32" x14ac:dyDescent="0.25">
      <c r="A54" s="1">
        <v>42811</v>
      </c>
      <c r="B54" s="3">
        <v>180.10000600000001</v>
      </c>
      <c r="C54" s="5">
        <v>42.029998999999997</v>
      </c>
      <c r="D54" s="3">
        <v>90.68</v>
      </c>
      <c r="E54" s="3">
        <v>872.36999500000002</v>
      </c>
      <c r="F54" s="6">
        <f t="shared" si="5"/>
        <v>1.0718917888558055E-2</v>
      </c>
      <c r="G54" s="6">
        <f t="shared" si="6"/>
        <v>-5.2071242603550782E-3</v>
      </c>
      <c r="H54" s="6">
        <f t="shared" si="7"/>
        <v>-1.0475763972891294E-2</v>
      </c>
      <c r="I54" s="6">
        <f t="shared" si="8"/>
        <v>2.7241321839079902E-3</v>
      </c>
      <c r="J54" s="3" cm="1">
        <f t="array" ref="J54">B54*INDEX(AJ$3:AJ$7,2022-YEAR($A54))/1000000</f>
        <v>108.550055716326</v>
      </c>
      <c r="K54" s="3" cm="1">
        <f t="array" ref="K54">C54*INDEX(AK$3:AK$7,2022-YEAR($A54))/1000000</f>
        <v>179.55215572799997</v>
      </c>
      <c r="L54" s="3" cm="1">
        <f t="array" ref="L54">D54*INDEX(AL$3:AL$7,2022-YEAR($A54))/1000000</f>
        <v>322.05908799999997</v>
      </c>
      <c r="M54" s="3" cm="1">
        <f t="array" ref="M54">E54*INDEX(AM$3:AM$7,2022-YEAR($A54))/1000000</f>
        <v>604.59515266475501</v>
      </c>
      <c r="N54" s="3"/>
      <c r="O54" s="8">
        <v>42811</v>
      </c>
      <c r="P54" s="7">
        <f t="shared" si="9"/>
        <v>1064163.0537413552</v>
      </c>
      <c r="Q54" s="7">
        <f t="shared" si="1"/>
        <v>1062801.9967632694</v>
      </c>
      <c r="R54" s="6">
        <f t="shared" si="2"/>
        <v>8.54199636593167E-4</v>
      </c>
      <c r="S54" s="9">
        <f t="shared" si="10"/>
        <v>0</v>
      </c>
      <c r="T54" s="7">
        <f t="shared" si="11"/>
        <v>93964.282812763588</v>
      </c>
      <c r="U54" s="7">
        <f t="shared" si="12"/>
        <v>157914.17091610597</v>
      </c>
      <c r="V54" s="7">
        <f t="shared" si="13"/>
        <v>284755.59779556928</v>
      </c>
      <c r="W54" s="7">
        <f t="shared" si="14"/>
        <v>527529.0022169163</v>
      </c>
      <c r="X54" s="7">
        <f t="shared" si="15"/>
        <v>94971.478244690865</v>
      </c>
      <c r="Y54" s="7">
        <f t="shared" si="16"/>
        <v>157091.89220567484</v>
      </c>
      <c r="Z54" s="7">
        <f t="shared" si="17"/>
        <v>281772.56536310335</v>
      </c>
      <c r="AA54" s="7">
        <f t="shared" si="18"/>
        <v>528966.0609498003</v>
      </c>
      <c r="AB54" s="7" cm="1">
        <f t="array" ref="AB54">SUM(ABS(T54:W54-X53:AA53))</f>
        <v>0</v>
      </c>
      <c r="AC54" s="6">
        <f t="shared" si="19"/>
        <v>8.9359521843131229E-2</v>
      </c>
      <c r="AD54" s="6">
        <f t="shared" si="20"/>
        <v>0.14780918052853997</v>
      </c>
      <c r="AE54" s="6">
        <f t="shared" si="21"/>
        <v>0.26512235225491954</v>
      </c>
      <c r="AF54" s="6">
        <f t="shared" si="22"/>
        <v>0.49770894537340921</v>
      </c>
    </row>
    <row r="55" spans="1:32" x14ac:dyDescent="0.25">
      <c r="A55" s="1">
        <v>42814</v>
      </c>
      <c r="B55" s="3">
        <v>179.38999899999999</v>
      </c>
      <c r="C55" s="5">
        <v>42.18</v>
      </c>
      <c r="D55" s="3">
        <v>90.029999000000004</v>
      </c>
      <c r="E55" s="3">
        <v>867.90997300000004</v>
      </c>
      <c r="F55" s="6">
        <f t="shared" si="5"/>
        <v>-3.9422930391241895E-3</v>
      </c>
      <c r="G55" s="6">
        <f t="shared" si="6"/>
        <v>3.5689032493195771E-3</v>
      </c>
      <c r="H55" s="6">
        <f t="shared" si="7"/>
        <v>-7.1680745478606145E-3</v>
      </c>
      <c r="I55" s="6">
        <f t="shared" si="8"/>
        <v>-5.1125348482440325E-3</v>
      </c>
      <c r="J55" s="3" cm="1">
        <f t="array" ref="J55">B55*INDEX(AJ$3:AJ$7,2022-YEAR($A55))/1000000</f>
        <v>108.12211958727899</v>
      </c>
      <c r="K55" s="3" cm="1">
        <f t="array" ref="K55">C55*INDEX(AK$3:AK$7,2022-YEAR($A55))/1000000</f>
        <v>180.19296</v>
      </c>
      <c r="L55" s="3" cm="1">
        <f t="array" ref="L55">D55*INDEX(AL$3:AL$7,2022-YEAR($A55))/1000000</f>
        <v>319.75054444840003</v>
      </c>
      <c r="M55" s="3" cm="1">
        <f t="array" ref="M55">E55*INDEX(AM$3:AM$7,2022-YEAR($A55))/1000000</f>
        <v>601.50413887767706</v>
      </c>
      <c r="N55" s="3"/>
      <c r="O55" s="8">
        <v>42814</v>
      </c>
      <c r="P55" s="7">
        <f t="shared" si="9"/>
        <v>1062801.9967632694</v>
      </c>
      <c r="Q55" s="7">
        <f t="shared" si="1"/>
        <v>1058264.1129559958</v>
      </c>
      <c r="R55" s="6">
        <f t="shared" si="2"/>
        <v>-1.2789928886373092E-3</v>
      </c>
      <c r="S55" s="9">
        <f t="shared" si="10"/>
        <v>0</v>
      </c>
      <c r="T55" s="7">
        <f t="shared" si="11"/>
        <v>94971.478244690865</v>
      </c>
      <c r="U55" s="7">
        <f t="shared" si="12"/>
        <v>157091.89220567484</v>
      </c>
      <c r="V55" s="7">
        <f t="shared" si="13"/>
        <v>281772.56536310335</v>
      </c>
      <c r="W55" s="7">
        <f t="shared" si="14"/>
        <v>528966.0609498003</v>
      </c>
      <c r="X55" s="7">
        <f t="shared" si="15"/>
        <v>94597.072847091491</v>
      </c>
      <c r="Y55" s="7">
        <f t="shared" si="16"/>
        <v>157652.53797020947</v>
      </c>
      <c r="Z55" s="7">
        <f t="shared" si="17"/>
        <v>279752.7986090387</v>
      </c>
      <c r="AA55" s="7">
        <f t="shared" si="18"/>
        <v>526261.70352965605</v>
      </c>
      <c r="AB55" s="7" cm="1">
        <f t="array" ref="AB55">SUM(ABS(T55:W55-X54:AA54))</f>
        <v>0</v>
      </c>
      <c r="AC55" s="6">
        <f t="shared" si="19"/>
        <v>8.9388907446609198E-2</v>
      </c>
      <c r="AD55" s="6">
        <f t="shared" si="20"/>
        <v>0.14897277157953184</v>
      </c>
      <c r="AE55" s="6">
        <f t="shared" si="21"/>
        <v>0.2643506428916117</v>
      </c>
      <c r="AF55" s="6">
        <f t="shared" si="22"/>
        <v>0.49728767808224711</v>
      </c>
    </row>
    <row r="56" spans="1:32" x14ac:dyDescent="0.25">
      <c r="A56" s="1">
        <v>42815</v>
      </c>
      <c r="B56" s="3">
        <v>175.96000699999999</v>
      </c>
      <c r="C56" s="5">
        <v>42.5</v>
      </c>
      <c r="D56" s="3">
        <v>87.389999000000003</v>
      </c>
      <c r="E56" s="3">
        <v>850.14001499999995</v>
      </c>
      <c r="F56" s="6">
        <f t="shared" si="5"/>
        <v>-1.9120307816045012E-2</v>
      </c>
      <c r="G56" s="6">
        <f t="shared" si="6"/>
        <v>7.5865339023233336E-3</v>
      </c>
      <c r="H56" s="6">
        <f t="shared" si="7"/>
        <v>-2.9323559139437516E-2</v>
      </c>
      <c r="I56" s="6">
        <f t="shared" si="8"/>
        <v>-2.0474425404488406E-2</v>
      </c>
      <c r="J56" s="3" cm="1">
        <f t="array" ref="J56">B56*INDEX(AJ$3:AJ$7,2022-YEAR($A56))/1000000</f>
        <v>106.05479137904699</v>
      </c>
      <c r="K56" s="3" cm="1">
        <f t="array" ref="K56">C56*INDEX(AK$3:AK$7,2022-YEAR($A56))/1000000</f>
        <v>181.56</v>
      </c>
      <c r="L56" s="3" cm="1">
        <f t="array" ref="L56">D56*INDEX(AL$3:AL$7,2022-YEAR($A56))/1000000</f>
        <v>310.3743204484</v>
      </c>
      <c r="M56" s="3" cm="1">
        <f t="array" ref="M56">E56*INDEX(AM$3:AM$7,2022-YEAR($A56))/1000000</f>
        <v>589.18868725573498</v>
      </c>
      <c r="N56" s="3"/>
      <c r="O56" s="8">
        <v>42815</v>
      </c>
      <c r="P56" s="7">
        <f t="shared" si="9"/>
        <v>1058264.1129559958</v>
      </c>
      <c r="Q56" s="7">
        <f t="shared" si="1"/>
        <v>1038673.1704021685</v>
      </c>
      <c r="R56" s="6">
        <f t="shared" si="2"/>
        <v>-4.2697358690457765E-3</v>
      </c>
      <c r="S56" s="9">
        <f t="shared" si="10"/>
        <v>0</v>
      </c>
      <c r="T56" s="7">
        <f t="shared" si="11"/>
        <v>94597.072847091491</v>
      </c>
      <c r="U56" s="7">
        <f t="shared" si="12"/>
        <v>157652.53797020947</v>
      </c>
      <c r="V56" s="7">
        <f t="shared" si="13"/>
        <v>279752.7986090387</v>
      </c>
      <c r="W56" s="7">
        <f t="shared" si="14"/>
        <v>526261.70352965605</v>
      </c>
      <c r="X56" s="7">
        <f t="shared" si="15"/>
        <v>92788.347695758275</v>
      </c>
      <c r="Y56" s="7">
        <f t="shared" si="16"/>
        <v>158848.57429430779</v>
      </c>
      <c r="Z56" s="7">
        <f t="shared" si="17"/>
        <v>271549.45087460335</v>
      </c>
      <c r="AA56" s="7">
        <f t="shared" si="18"/>
        <v>515486.79753749911</v>
      </c>
      <c r="AB56" s="7" cm="1">
        <f t="array" ref="AB56">SUM(ABS(T56:W56-X55:AA55))</f>
        <v>0</v>
      </c>
      <c r="AC56" s="6">
        <f t="shared" si="19"/>
        <v>8.9333536611743938E-2</v>
      </c>
      <c r="AD56" s="6">
        <f t="shared" si="20"/>
        <v>0.15293412675019083</v>
      </c>
      <c r="AE56" s="6">
        <f t="shared" si="21"/>
        <v>0.26143878422262595</v>
      </c>
      <c r="AF56" s="6">
        <f t="shared" si="22"/>
        <v>0.49629355241543927</v>
      </c>
    </row>
    <row r="57" spans="1:32" x14ac:dyDescent="0.25">
      <c r="A57" s="1">
        <v>42816</v>
      </c>
      <c r="B57" s="3">
        <v>176.979996</v>
      </c>
      <c r="C57" s="5">
        <v>42.380001</v>
      </c>
      <c r="D57" s="3">
        <v>87.529999000000004</v>
      </c>
      <c r="E57" s="3">
        <v>849.79998799999998</v>
      </c>
      <c r="F57" s="6">
        <f t="shared" si="5"/>
        <v>5.7967092488238059E-3</v>
      </c>
      <c r="G57" s="6">
        <f t="shared" si="6"/>
        <v>-2.8235058823529169E-3</v>
      </c>
      <c r="H57" s="6">
        <f t="shared" si="7"/>
        <v>1.6020139787391585E-3</v>
      </c>
      <c r="I57" s="6">
        <f t="shared" si="8"/>
        <v>-3.9996588091428809E-4</v>
      </c>
      <c r="J57" s="3" cm="1">
        <f t="array" ref="J57">B57*INDEX(AJ$3:AJ$7,2022-YEAR($A57))/1000000</f>
        <v>106.66956016911601</v>
      </c>
      <c r="K57" s="3" cm="1">
        <f t="array" ref="K57">C57*INDEX(AK$3:AK$7,2022-YEAR($A57))/1000000</f>
        <v>181.04736427200001</v>
      </c>
      <c r="L57" s="3" cm="1">
        <f t="array" ref="L57">D57*INDEX(AL$3:AL$7,2022-YEAR($A57))/1000000</f>
        <v>310.87154444840002</v>
      </c>
      <c r="M57" s="3" cm="1">
        <f t="array" ref="M57">E57*INDEX(AM$3:AM$7,2022-YEAR($A57))/1000000</f>
        <v>588.953031883412</v>
      </c>
      <c r="N57" s="3"/>
      <c r="O57" s="8">
        <v>42816</v>
      </c>
      <c r="P57" s="7">
        <f t="shared" si="9"/>
        <v>1038673.1704021685</v>
      </c>
      <c r="Q57" s="7">
        <f t="shared" si="1"/>
        <v>1038991.3764766596</v>
      </c>
      <c r="R57" s="6">
        <f t="shared" si="2"/>
        <v>-1.8512337623454833E-2</v>
      </c>
      <c r="S57" s="9">
        <f t="shared" si="10"/>
        <v>0</v>
      </c>
      <c r="T57" s="7">
        <f t="shared" si="11"/>
        <v>92788.347695758275</v>
      </c>
      <c r="U57" s="7">
        <f t="shared" si="12"/>
        <v>158848.57429430779</v>
      </c>
      <c r="V57" s="7">
        <f t="shared" si="13"/>
        <v>271549.45087460335</v>
      </c>
      <c r="W57" s="7">
        <f t="shared" si="14"/>
        <v>515486.79753749911</v>
      </c>
      <c r="X57" s="7">
        <f t="shared" si="15"/>
        <v>93326.214769029364</v>
      </c>
      <c r="Y57" s="7">
        <f t="shared" si="16"/>
        <v>158400.06441038442</v>
      </c>
      <c r="Z57" s="7">
        <f t="shared" si="17"/>
        <v>271984.4768908234</v>
      </c>
      <c r="AA57" s="7">
        <f t="shared" si="18"/>
        <v>515280.62040642236</v>
      </c>
      <c r="AB57" s="7" cm="1">
        <f t="array" ref="AB57">SUM(ABS(T57:W57-X56:AA56))</f>
        <v>0</v>
      </c>
      <c r="AC57" s="6">
        <f t="shared" si="19"/>
        <v>8.9823858871196219E-2</v>
      </c>
      <c r="AD57" s="6">
        <f t="shared" si="20"/>
        <v>0.15245561031270291</v>
      </c>
      <c r="AE57" s="6">
        <f t="shared" si="21"/>
        <v>0.26177741514386227</v>
      </c>
      <c r="AF57" s="6">
        <f t="shared" si="22"/>
        <v>0.49594311567223859</v>
      </c>
    </row>
    <row r="58" spans="1:32" x14ac:dyDescent="0.25">
      <c r="A58" s="1">
        <v>42817</v>
      </c>
      <c r="B58" s="3">
        <v>177.259995</v>
      </c>
      <c r="C58" s="5">
        <v>42.169998</v>
      </c>
      <c r="D58" s="3">
        <v>87.389999000000003</v>
      </c>
      <c r="E58" s="3">
        <v>839.65002400000003</v>
      </c>
      <c r="F58" s="6">
        <f t="shared" si="5"/>
        <v>1.5820940576809495E-3</v>
      </c>
      <c r="G58" s="6">
        <f t="shared" si="6"/>
        <v>-4.9552382030382258E-3</v>
      </c>
      <c r="H58" s="6">
        <f t="shared" si="7"/>
        <v>-1.5994516348617482E-3</v>
      </c>
      <c r="I58" s="6">
        <f t="shared" si="8"/>
        <v>-1.1943944626179426E-2</v>
      </c>
      <c r="J58" s="3" cm="1">
        <f t="array" ref="J58">B58*INDEX(AJ$3:AJ$7,2022-YEAR($A58))/1000000</f>
        <v>106.838321446395</v>
      </c>
      <c r="K58" s="3" cm="1">
        <f t="array" ref="K58">C58*INDEX(AK$3:AK$7,2022-YEAR($A58))/1000000</f>
        <v>180.150231456</v>
      </c>
      <c r="L58" s="3" cm="1">
        <f t="array" ref="L58">D58*INDEX(AL$3:AL$7,2022-YEAR($A58))/1000000</f>
        <v>310.3743204484</v>
      </c>
      <c r="M58" s="3" cm="1">
        <f t="array" ref="M58">E58*INDEX(AM$3:AM$7,2022-YEAR($A58))/1000000</f>
        <v>581.91860948317594</v>
      </c>
      <c r="N58" s="3"/>
      <c r="O58" s="8">
        <v>42817</v>
      </c>
      <c r="P58" s="7">
        <f t="shared" si="9"/>
        <v>1038991.3764766596</v>
      </c>
      <c r="Q58" s="7">
        <f t="shared" si="1"/>
        <v>1031764.6080626437</v>
      </c>
      <c r="R58" s="6">
        <f t="shared" si="2"/>
        <v>3.0635823044100619E-4</v>
      </c>
      <c r="S58" s="9">
        <f t="shared" si="10"/>
        <v>0</v>
      </c>
      <c r="T58" s="7">
        <f t="shared" si="11"/>
        <v>93326.214769029364</v>
      </c>
      <c r="U58" s="7">
        <f t="shared" si="12"/>
        <v>158400.06441038442</v>
      </c>
      <c r="V58" s="7">
        <f t="shared" si="13"/>
        <v>271984.4768908234</v>
      </c>
      <c r="W58" s="7">
        <f t="shared" si="14"/>
        <v>515280.62040642236</v>
      </c>
      <c r="X58" s="7">
        <f t="shared" si="15"/>
        <v>93473.865618841301</v>
      </c>
      <c r="Y58" s="7">
        <f t="shared" si="16"/>
        <v>157615.15435985435</v>
      </c>
      <c r="Z58" s="7">
        <f t="shared" si="17"/>
        <v>271549.45087460335</v>
      </c>
      <c r="AA58" s="7">
        <f t="shared" si="18"/>
        <v>509126.13720934466</v>
      </c>
      <c r="AB58" s="7" cm="1">
        <f t="array" ref="AB58">SUM(ABS(T58:W58-X57:AA57))</f>
        <v>0</v>
      </c>
      <c r="AC58" s="6">
        <f t="shared" si="19"/>
        <v>9.0596115517432074E-2</v>
      </c>
      <c r="AD58" s="6">
        <f t="shared" si="20"/>
        <v>0.15276270685017015</v>
      </c>
      <c r="AE58" s="6">
        <f t="shared" si="21"/>
        <v>0.26318934450028764</v>
      </c>
      <c r="AF58" s="6">
        <f t="shared" si="22"/>
        <v>0.49345183313211011</v>
      </c>
    </row>
    <row r="59" spans="1:32" x14ac:dyDescent="0.25">
      <c r="A59" s="1">
        <v>42818</v>
      </c>
      <c r="B59" s="3">
        <v>175.820007</v>
      </c>
      <c r="C59" s="5">
        <v>42.119999</v>
      </c>
      <c r="D59" s="3">
        <v>87.290001000000004</v>
      </c>
      <c r="E59" s="3">
        <v>835.14001499999995</v>
      </c>
      <c r="F59" s="6">
        <f t="shared" si="5"/>
        <v>-8.1235926921920942E-3</v>
      </c>
      <c r="G59" s="6">
        <f t="shared" si="6"/>
        <v>-1.185653364271011E-3</v>
      </c>
      <c r="H59" s="6">
        <f t="shared" si="7"/>
        <v>-1.1442728131854096E-3</v>
      </c>
      <c r="I59" s="6">
        <f t="shared" si="8"/>
        <v>-5.3712962199594649E-3</v>
      </c>
      <c r="J59" s="3" cm="1">
        <f t="array" ref="J59">B59*INDEX(AJ$3:AJ$7,2022-YEAR($A59))/1000000</f>
        <v>105.97041043904701</v>
      </c>
      <c r="K59" s="3" cm="1">
        <f t="array" ref="K59">C59*INDEX(AK$3:AK$7,2022-YEAR($A59))/1000000</f>
        <v>179.936635728</v>
      </c>
      <c r="L59" s="3" cm="1">
        <f t="array" ref="L59">D59*INDEX(AL$3:AL$7,2022-YEAR($A59))/1000000</f>
        <v>310.01916755160005</v>
      </c>
      <c r="M59" s="3" cm="1">
        <f t="array" ref="M59">E59*INDEX(AM$3:AM$7,2022-YEAR($A59))/1000000</f>
        <v>578.79295225573492</v>
      </c>
      <c r="N59" s="3"/>
      <c r="O59" s="8">
        <v>42818</v>
      </c>
      <c r="P59" s="7">
        <f t="shared" si="9"/>
        <v>1031764.6080626437</v>
      </c>
      <c r="Q59" s="7">
        <f t="shared" si="1"/>
        <v>1027772.9935626183</v>
      </c>
      <c r="R59" s="6">
        <f t="shared" si="2"/>
        <v>-6.9555614970767676E-3</v>
      </c>
      <c r="S59" s="9">
        <f t="shared" si="10"/>
        <v>0</v>
      </c>
      <c r="T59" s="7">
        <f t="shared" si="11"/>
        <v>93473.865618841301</v>
      </c>
      <c r="U59" s="7">
        <f t="shared" si="12"/>
        <v>157615.15435985435</v>
      </c>
      <c r="V59" s="7">
        <f t="shared" si="13"/>
        <v>271549.45087460335</v>
      </c>
      <c r="W59" s="7">
        <f t="shared" si="14"/>
        <v>509126.13720934466</v>
      </c>
      <c r="X59" s="7">
        <f t="shared" si="15"/>
        <v>92714.522007189138</v>
      </c>
      <c r="Y59" s="7">
        <f t="shared" si="16"/>
        <v>157428.27742182749</v>
      </c>
      <c r="Z59" s="7">
        <f t="shared" si="17"/>
        <v>271238.72422053211</v>
      </c>
      <c r="AA59" s="7">
        <f t="shared" si="18"/>
        <v>506391.46991306957</v>
      </c>
      <c r="AB59" s="7" cm="1">
        <f t="array" ref="AB59">SUM(ABS(T59:W59-X58:AA58))</f>
        <v>0</v>
      </c>
      <c r="AC59" s="6">
        <f t="shared" si="19"/>
        <v>9.0209144030734253E-2</v>
      </c>
      <c r="AD59" s="6">
        <f t="shared" si="20"/>
        <v>0.15317417212542858</v>
      </c>
      <c r="AE59" s="6">
        <f t="shared" si="21"/>
        <v>0.26390917636425187</v>
      </c>
      <c r="AF59" s="6">
        <f t="shared" si="22"/>
        <v>0.49270750747958536</v>
      </c>
    </row>
    <row r="60" spans="1:32" x14ac:dyDescent="0.25">
      <c r="A60" s="1">
        <v>42821</v>
      </c>
      <c r="B60" s="3">
        <v>176.10000600000001</v>
      </c>
      <c r="C60" s="5">
        <v>42.32</v>
      </c>
      <c r="D60" s="3">
        <v>87.239998</v>
      </c>
      <c r="E60" s="3">
        <v>838.51000999999997</v>
      </c>
      <c r="F60" s="6">
        <f t="shared" si="5"/>
        <v>1.592532071734043E-3</v>
      </c>
      <c r="G60" s="6">
        <f t="shared" si="6"/>
        <v>4.7483619360959572E-3</v>
      </c>
      <c r="H60" s="6">
        <f t="shared" si="7"/>
        <v>-5.728376609825947E-4</v>
      </c>
      <c r="I60" s="6">
        <f t="shared" si="8"/>
        <v>4.0352455150889366E-3</v>
      </c>
      <c r="J60" s="3" cm="1">
        <f t="array" ref="J60">B60*INDEX(AJ$3:AJ$7,2022-YEAR($A60))/1000000</f>
        <v>106.139171716326</v>
      </c>
      <c r="K60" s="3" cm="1">
        <f t="array" ref="K60">C60*INDEX(AK$3:AK$7,2022-YEAR($A60))/1000000</f>
        <v>180.79104000000001</v>
      </c>
      <c r="L60" s="3" cm="1">
        <f t="array" ref="L60">D60*INDEX(AL$3:AL$7,2022-YEAR($A60))/1000000</f>
        <v>309.84157689680001</v>
      </c>
      <c r="M60" s="3" cm="1">
        <f t="array" ref="M60">E60*INDEX(AM$3:AM$7,2022-YEAR($A60))/1000000</f>
        <v>581.12852392049001</v>
      </c>
      <c r="N60" s="3"/>
      <c r="O60" s="8">
        <v>42821</v>
      </c>
      <c r="P60" s="7">
        <f t="shared" si="9"/>
        <v>1027772.9935626183</v>
      </c>
      <c r="Q60" s="7">
        <f t="shared" si="1"/>
        <v>1030556.2090041008</v>
      </c>
      <c r="R60" s="6">
        <f t="shared" si="2"/>
        <v>-3.8687259369367677E-3</v>
      </c>
      <c r="S60" s="9">
        <f t="shared" si="10"/>
        <v>0</v>
      </c>
      <c r="T60" s="7">
        <f t="shared" si="11"/>
        <v>92714.522007189138</v>
      </c>
      <c r="U60" s="7">
        <f t="shared" si="12"/>
        <v>157428.27742182749</v>
      </c>
      <c r="V60" s="7">
        <f t="shared" si="13"/>
        <v>271238.72422053211</v>
      </c>
      <c r="W60" s="7">
        <f t="shared" si="14"/>
        <v>506391.46991306957</v>
      </c>
      <c r="X60" s="7">
        <f t="shared" si="15"/>
        <v>92862.172857001075</v>
      </c>
      <c r="Y60" s="7">
        <f t="shared" si="16"/>
        <v>158175.80386200245</v>
      </c>
      <c r="Z60" s="7">
        <f t="shared" si="17"/>
        <v>271083.3484641817</v>
      </c>
      <c r="AA60" s="7">
        <f t="shared" si="18"/>
        <v>508434.88382091554</v>
      </c>
      <c r="AB60" s="7" cm="1">
        <f t="array" ref="AB60">SUM(ABS(T60:W60-X59:AA59))</f>
        <v>0</v>
      </c>
      <c r="AC60" s="6">
        <f t="shared" si="19"/>
        <v>9.0108789841497686E-2</v>
      </c>
      <c r="AD60" s="6">
        <f t="shared" si="20"/>
        <v>0.15348585790857433</v>
      </c>
      <c r="AE60" s="6">
        <f t="shared" si="21"/>
        <v>0.26304566999421475</v>
      </c>
      <c r="AF60" s="6">
        <f t="shared" si="22"/>
        <v>0.49335968225571319</v>
      </c>
    </row>
    <row r="61" spans="1:32" x14ac:dyDescent="0.25">
      <c r="A61" s="1">
        <v>42822</v>
      </c>
      <c r="B61" s="3">
        <v>177.36000100000001</v>
      </c>
      <c r="C61" s="5">
        <v>42.43</v>
      </c>
      <c r="D61" s="3">
        <v>88.599997999999999</v>
      </c>
      <c r="E61" s="3">
        <v>840.63000499999998</v>
      </c>
      <c r="F61" s="6">
        <f t="shared" si="5"/>
        <v>7.1549969169222294E-3</v>
      </c>
      <c r="G61" s="6">
        <f t="shared" si="6"/>
        <v>2.5992438563327003E-3</v>
      </c>
      <c r="H61" s="6">
        <f t="shared" si="7"/>
        <v>1.5589179632947703E-2</v>
      </c>
      <c r="I61" s="6">
        <f t="shared" si="8"/>
        <v>2.5282882430943676E-3</v>
      </c>
      <c r="J61" s="3" cm="1">
        <f t="array" ref="J61">B61*INDEX(AJ$3:AJ$7,2022-YEAR($A61))/1000000</f>
        <v>106.898597162721</v>
      </c>
      <c r="K61" s="3" cm="1">
        <f t="array" ref="K61">C61*INDEX(AK$3:AK$7,2022-YEAR($A61))/1000000</f>
        <v>181.26096000000001</v>
      </c>
      <c r="L61" s="3" cm="1">
        <f t="array" ref="L61">D61*INDEX(AL$3:AL$7,2022-YEAR($A61))/1000000</f>
        <v>314.6717528968</v>
      </c>
      <c r="M61" s="3" cm="1">
        <f t="array" ref="M61">E61*INDEX(AM$3:AM$7,2022-YEAR($A61))/1000000</f>
        <v>582.59778433524502</v>
      </c>
      <c r="N61" s="3"/>
      <c r="O61" s="8">
        <v>42822</v>
      </c>
      <c r="P61" s="7">
        <f t="shared" si="9"/>
        <v>1030556.2090041008</v>
      </c>
      <c r="Q61" s="7">
        <f t="shared" si="1"/>
        <v>1037143.2120048528</v>
      </c>
      <c r="R61" s="6">
        <f t="shared" si="2"/>
        <v>2.7080060080533208E-3</v>
      </c>
      <c r="S61" s="9">
        <f t="shared" si="10"/>
        <v>0</v>
      </c>
      <c r="T61" s="7">
        <f t="shared" si="11"/>
        <v>92862.172857001075</v>
      </c>
      <c r="U61" s="7">
        <f t="shared" si="12"/>
        <v>158175.80386200245</v>
      </c>
      <c r="V61" s="7">
        <f t="shared" si="13"/>
        <v>271083.3484641817</v>
      </c>
      <c r="W61" s="7">
        <f t="shared" si="14"/>
        <v>508434.88382091554</v>
      </c>
      <c r="X61" s="7">
        <f t="shared" si="15"/>
        <v>93526.60141749162</v>
      </c>
      <c r="Y61" s="7">
        <f t="shared" si="16"/>
        <v>158586.94134841123</v>
      </c>
      <c r="Z61" s="7">
        <f t="shared" si="17"/>
        <v>275309.31547889084</v>
      </c>
      <c r="AA61" s="7">
        <f t="shared" si="18"/>
        <v>509720.35376005911</v>
      </c>
      <c r="AB61" s="7" cm="1">
        <f t="array" ref="AB61">SUM(ABS(T61:W61-X60:AA60))</f>
        <v>0</v>
      </c>
      <c r="AC61" s="6">
        <f t="shared" si="19"/>
        <v>9.0177133046746488E-2</v>
      </c>
      <c r="AD61" s="6">
        <f t="shared" si="20"/>
        <v>0.1529074668886414</v>
      </c>
      <c r="AE61" s="6">
        <f t="shared" si="21"/>
        <v>0.26544966239204643</v>
      </c>
      <c r="AF61" s="6">
        <f t="shared" si="22"/>
        <v>0.49146573767256563</v>
      </c>
    </row>
    <row r="62" spans="1:32" x14ac:dyDescent="0.25">
      <c r="A62" s="1">
        <v>42823</v>
      </c>
      <c r="B62" s="3">
        <v>177.63000500000001</v>
      </c>
      <c r="C62" s="5">
        <v>42.419998</v>
      </c>
      <c r="D62" s="3">
        <v>88.269997000000004</v>
      </c>
      <c r="E62" s="3">
        <v>849.86999500000002</v>
      </c>
      <c r="F62" s="6">
        <f t="shared" si="5"/>
        <v>1.5223500139696089E-3</v>
      </c>
      <c r="G62" s="6">
        <f t="shared" si="6"/>
        <v>-2.3572943671934521E-4</v>
      </c>
      <c r="H62" s="6">
        <f t="shared" si="7"/>
        <v>-3.7246163368986895E-3</v>
      </c>
      <c r="I62" s="6">
        <f t="shared" si="8"/>
        <v>1.099174422164495E-2</v>
      </c>
      <c r="J62" s="3" cm="1">
        <f t="array" ref="J62">B62*INDEX(AJ$3:AJ$7,2022-YEAR($A62))/1000000</f>
        <v>107.061334243605</v>
      </c>
      <c r="K62" s="3" cm="1">
        <f t="array" ref="K62">C62*INDEX(AK$3:AK$7,2022-YEAR($A62))/1000000</f>
        <v>181.21823145600001</v>
      </c>
      <c r="L62" s="3" cm="1">
        <f t="array" ref="L62">D62*INDEX(AL$3:AL$7,2022-YEAR($A62))/1000000</f>
        <v>313.49972134519999</v>
      </c>
      <c r="M62" s="3" cm="1">
        <f t="array" ref="M62">E62*INDEX(AM$3:AM$7,2022-YEAR($A62))/1000000</f>
        <v>589.00155016475503</v>
      </c>
      <c r="N62" s="3"/>
      <c r="O62" s="8">
        <v>42823</v>
      </c>
      <c r="P62" s="7">
        <f t="shared" si="9"/>
        <v>1037143.2120048528</v>
      </c>
      <c r="Q62" s="7">
        <f t="shared" si="1"/>
        <v>1041825.5027964358</v>
      </c>
      <c r="R62" s="6">
        <f t="shared" si="2"/>
        <v>6.3916969721793393E-3</v>
      </c>
      <c r="S62" s="9">
        <f t="shared" si="10"/>
        <v>0</v>
      </c>
      <c r="T62" s="7">
        <f t="shared" si="11"/>
        <v>93526.60141749162</v>
      </c>
      <c r="U62" s="7">
        <f t="shared" si="12"/>
        <v>158586.94134841123</v>
      </c>
      <c r="V62" s="7">
        <f t="shared" si="13"/>
        <v>275309.31547889084</v>
      </c>
      <c r="W62" s="7">
        <f t="shared" si="14"/>
        <v>509720.35376005911</v>
      </c>
      <c r="X62" s="7">
        <f t="shared" si="15"/>
        <v>93668.981640466067</v>
      </c>
      <c r="Y62" s="7">
        <f t="shared" si="16"/>
        <v>158549.55773805614</v>
      </c>
      <c r="Z62" s="7">
        <f t="shared" si="17"/>
        <v>274283.89390475774</v>
      </c>
      <c r="AA62" s="7">
        <f t="shared" si="18"/>
        <v>515323.06951315596</v>
      </c>
      <c r="AB62" s="7" cm="1">
        <f t="array" ref="AB62">SUM(ABS(T62:W62-X61:AA61))</f>
        <v>0</v>
      </c>
      <c r="AC62" s="6">
        <f t="shared" si="19"/>
        <v>8.99085128834365E-2</v>
      </c>
      <c r="AD62" s="6">
        <f t="shared" si="20"/>
        <v>0.15218436994725346</v>
      </c>
      <c r="AE62" s="6">
        <f t="shared" si="21"/>
        <v>0.26327239366720567</v>
      </c>
      <c r="AF62" s="6">
        <f t="shared" si="22"/>
        <v>0.49463472350210441</v>
      </c>
    </row>
    <row r="63" spans="1:32" x14ac:dyDescent="0.25">
      <c r="A63" s="1">
        <v>42824</v>
      </c>
      <c r="B63" s="3">
        <v>177.979996</v>
      </c>
      <c r="C63" s="5">
        <v>42.599997999999999</v>
      </c>
      <c r="D63" s="3">
        <v>89.029999000000004</v>
      </c>
      <c r="E63" s="3">
        <v>849.47997999999995</v>
      </c>
      <c r="F63" s="6">
        <f t="shared" si="5"/>
        <v>1.9703371623505106E-3</v>
      </c>
      <c r="G63" s="6">
        <f t="shared" si="6"/>
        <v>4.2432816710646915E-3</v>
      </c>
      <c r="H63" s="6">
        <f t="shared" si="7"/>
        <v>8.6099697046551071E-3</v>
      </c>
      <c r="I63" s="6">
        <f t="shared" si="8"/>
        <v>-4.5891136561426737E-4</v>
      </c>
      <c r="J63" s="3" cm="1">
        <f t="array" ref="J63">B63*INDEX(AJ$3:AJ$7,2022-YEAR($A63))/1000000</f>
        <v>107.272281169116</v>
      </c>
      <c r="K63" s="3" cm="1">
        <f t="array" ref="K63">C63*INDEX(AK$3:AK$7,2022-YEAR($A63))/1000000</f>
        <v>181.98719145600001</v>
      </c>
      <c r="L63" s="3" cm="1">
        <f t="array" ref="L63">D63*INDEX(AL$3:AL$7,2022-YEAR($A63))/1000000</f>
        <v>316.19894444840003</v>
      </c>
      <c r="M63" s="3" cm="1">
        <f t="array" ref="M63">E63*INDEX(AM$3:AM$7,2022-YEAR($A63))/1000000</f>
        <v>588.73125065901991</v>
      </c>
      <c r="N63" s="3"/>
      <c r="O63" s="8">
        <v>42824</v>
      </c>
      <c r="P63" s="7">
        <f t="shared" si="9"/>
        <v>1041825.5027964358</v>
      </c>
      <c r="Q63" s="7">
        <f t="shared" si="1"/>
        <v>1044807.9211076589</v>
      </c>
      <c r="R63" s="6">
        <f t="shared" si="2"/>
        <v>4.514603901742742E-3</v>
      </c>
      <c r="S63" s="9">
        <f t="shared" si="10"/>
        <v>0</v>
      </c>
      <c r="T63" s="7">
        <f t="shared" si="11"/>
        <v>93668.981640466067</v>
      </c>
      <c r="U63" s="7">
        <f t="shared" si="12"/>
        <v>158549.55773805614</v>
      </c>
      <c r="V63" s="7">
        <f t="shared" si="13"/>
        <v>274283.89390475774</v>
      </c>
      <c r="W63" s="7">
        <f t="shared" si="14"/>
        <v>515323.06951315596</v>
      </c>
      <c r="X63" s="7">
        <f t="shared" si="15"/>
        <v>93853.541115951797</v>
      </c>
      <c r="Y63" s="7">
        <f t="shared" si="16"/>
        <v>159222.32817036146</v>
      </c>
      <c r="Z63" s="7">
        <f t="shared" si="17"/>
        <v>276645.46992175252</v>
      </c>
      <c r="AA63" s="7">
        <f t="shared" si="18"/>
        <v>515086.58189959318</v>
      </c>
      <c r="AB63" s="7" cm="1">
        <f t="array" ref="AB63">SUM(ABS(T63:W63-X62:AA62))</f>
        <v>0</v>
      </c>
      <c r="AC63" s="6">
        <f t="shared" si="19"/>
        <v>8.9828512226871757E-2</v>
      </c>
      <c r="AD63" s="6">
        <f t="shared" si="20"/>
        <v>0.15239387542311225</v>
      </c>
      <c r="AE63" s="6">
        <f t="shared" si="21"/>
        <v>0.26478117588203703</v>
      </c>
      <c r="AF63" s="6">
        <f t="shared" si="22"/>
        <v>0.49299643646797903</v>
      </c>
    </row>
    <row r="64" spans="1:32" x14ac:dyDescent="0.25">
      <c r="A64" s="1">
        <v>42825</v>
      </c>
      <c r="B64" s="3">
        <v>176.86000100000001</v>
      </c>
      <c r="C64" s="5">
        <v>42.439999</v>
      </c>
      <c r="D64" s="3">
        <v>87.839995999999999</v>
      </c>
      <c r="E64" s="3">
        <v>847.79998799999998</v>
      </c>
      <c r="F64" s="6">
        <f t="shared" si="5"/>
        <v>-6.2928139407306682E-3</v>
      </c>
      <c r="G64" s="6">
        <f t="shared" si="6"/>
        <v>-3.7558452467533199E-3</v>
      </c>
      <c r="H64" s="6">
        <f t="shared" si="7"/>
        <v>-1.3366314875506213E-2</v>
      </c>
      <c r="I64" s="6">
        <f t="shared" si="8"/>
        <v>-1.9776710923781193E-3</v>
      </c>
      <c r="J64" s="3" cm="1">
        <f t="array" ref="J64">B64*INDEX(AJ$3:AJ$7,2022-YEAR($A64))/1000000</f>
        <v>106.597236662721</v>
      </c>
      <c r="K64" s="3" cm="1">
        <f t="array" ref="K64">C64*INDEX(AK$3:AK$7,2022-YEAR($A64))/1000000</f>
        <v>181.303675728</v>
      </c>
      <c r="L64" s="3" cm="1">
        <f t="array" ref="L64">D64*INDEX(AL$3:AL$7,2022-YEAR($A64))/1000000</f>
        <v>311.97252979360002</v>
      </c>
      <c r="M64" s="3" cm="1">
        <f t="array" ref="M64">E64*INDEX(AM$3:AM$7,2022-YEAR($A64))/1000000</f>
        <v>587.56693388341205</v>
      </c>
      <c r="N64" s="3"/>
      <c r="O64" s="8">
        <v>42825</v>
      </c>
      <c r="P64" s="7">
        <f t="shared" si="9"/>
        <v>1044807.9211076589</v>
      </c>
      <c r="Q64" s="7">
        <f t="shared" si="1"/>
        <v>1038902.9015083506</v>
      </c>
      <c r="R64" s="6">
        <f t="shared" si="2"/>
        <v>2.8626850688697747E-3</v>
      </c>
      <c r="S64" s="9">
        <f t="shared" si="10"/>
        <v>0</v>
      </c>
      <c r="T64" s="7">
        <f t="shared" si="11"/>
        <v>93853.541115951797</v>
      </c>
      <c r="U64" s="7">
        <f t="shared" si="12"/>
        <v>159222.32817036146</v>
      </c>
      <c r="V64" s="7">
        <f t="shared" si="13"/>
        <v>276645.46992175252</v>
      </c>
      <c r="W64" s="7">
        <f t="shared" si="14"/>
        <v>515086.58189959318</v>
      </c>
      <c r="X64" s="7">
        <f t="shared" si="15"/>
        <v>93262.938244030389</v>
      </c>
      <c r="Y64" s="7">
        <f t="shared" si="16"/>
        <v>158624.31374592581</v>
      </c>
      <c r="Z64" s="7">
        <f t="shared" si="17"/>
        <v>272947.73946189601</v>
      </c>
      <c r="AA64" s="7">
        <f t="shared" si="18"/>
        <v>514067.91005649843</v>
      </c>
      <c r="AB64" s="7" cm="1">
        <f t="array" ref="AB64">SUM(ABS(T64:W64-X63:AA63))</f>
        <v>0</v>
      </c>
      <c r="AC64" s="6">
        <f t="shared" si="19"/>
        <v>8.9770601380191398E-2</v>
      </c>
      <c r="AD64" s="6">
        <f t="shared" si="20"/>
        <v>0.15268444578951906</v>
      </c>
      <c r="AE64" s="6">
        <f t="shared" si="21"/>
        <v>0.26272690071960692</v>
      </c>
      <c r="AF64" s="6">
        <f t="shared" si="22"/>
        <v>0.49481805211068264</v>
      </c>
    </row>
    <row r="65" spans="1:32" x14ac:dyDescent="0.25">
      <c r="A65" s="1">
        <v>42828</v>
      </c>
      <c r="B65" s="3">
        <v>176.64999399999999</v>
      </c>
      <c r="C65" s="5">
        <v>42.41</v>
      </c>
      <c r="D65" s="3">
        <v>87.519997000000004</v>
      </c>
      <c r="E65" s="3">
        <v>856.75</v>
      </c>
      <c r="F65" s="6">
        <f t="shared" si="5"/>
        <v>-1.1874194210822475E-3</v>
      </c>
      <c r="G65" s="6">
        <f t="shared" si="6"/>
        <v>-7.0685675558102012E-4</v>
      </c>
      <c r="H65" s="6">
        <f t="shared" si="7"/>
        <v>-3.6429760311008641E-3</v>
      </c>
      <c r="I65" s="6">
        <f t="shared" si="8"/>
        <v>1.0556749382732988E-2</v>
      </c>
      <c r="J65" s="3" cm="1">
        <f t="array" ref="J65">B65*INDEX(AJ$3:AJ$7,2022-YEAR($A65))/1000000</f>
        <v>106.47066103367401</v>
      </c>
      <c r="K65" s="3" cm="1">
        <f t="array" ref="K65">C65*INDEX(AK$3:AK$7,2022-YEAR($A65))/1000000</f>
        <v>181.17552000000001</v>
      </c>
      <c r="L65" s="3" cm="1">
        <f t="array" ref="L65">D65*INDEX(AL$3:AL$7,2022-YEAR($A65))/1000000</f>
        <v>310.83602134519998</v>
      </c>
      <c r="M65" s="3" cm="1">
        <f t="array" ref="M65">E65*INDEX(AM$3:AM$7,2022-YEAR($A65))/1000000</f>
        <v>593.76973075000001</v>
      </c>
      <c r="N65" s="3"/>
      <c r="O65" s="8">
        <v>42828</v>
      </c>
      <c r="P65" s="7">
        <f t="shared" si="9"/>
        <v>1038902.9015083506</v>
      </c>
      <c r="Q65" s="7">
        <f t="shared" si="1"/>
        <v>1043112.5786360106</v>
      </c>
      <c r="R65" s="6">
        <f t="shared" si="2"/>
        <v>-5.6517752976528168E-3</v>
      </c>
      <c r="S65" s="9">
        <f t="shared" si="10"/>
        <v>1</v>
      </c>
      <c r="T65" s="7">
        <f t="shared" si="11"/>
        <v>93262.938244030374</v>
      </c>
      <c r="U65" s="7">
        <f t="shared" si="12"/>
        <v>158624.3137459259</v>
      </c>
      <c r="V65" s="7">
        <f t="shared" si="13"/>
        <v>272947.73946189601</v>
      </c>
      <c r="W65" s="7">
        <f t="shared" si="14"/>
        <v>514067.91005649837</v>
      </c>
      <c r="X65" s="7">
        <f t="shared" si="15"/>
        <v>93152.196019892217</v>
      </c>
      <c r="Y65" s="7">
        <f t="shared" si="16"/>
        <v>158512.18907815518</v>
      </c>
      <c r="Z65" s="7">
        <f t="shared" si="17"/>
        <v>271953.39738929312</v>
      </c>
      <c r="AA65" s="7">
        <f t="shared" si="18"/>
        <v>519494.79614867014</v>
      </c>
      <c r="AB65" s="7" cm="1">
        <f t="array" ref="AB65">SUM(ABS(T65:W65-X64:AA64))</f>
        <v>1.6007106751203537E-10</v>
      </c>
      <c r="AC65" s="6">
        <f t="shared" si="19"/>
        <v>8.930215005335225E-2</v>
      </c>
      <c r="AD65" s="6">
        <f t="shared" si="20"/>
        <v>0.15196076849675041</v>
      </c>
      <c r="AE65" s="6">
        <f t="shared" si="21"/>
        <v>0.26071337165246666</v>
      </c>
      <c r="AF65" s="6">
        <f t="shared" si="22"/>
        <v>0.49802370979743066</v>
      </c>
    </row>
    <row r="66" spans="1:32" x14ac:dyDescent="0.25">
      <c r="A66" s="1">
        <v>42829</v>
      </c>
      <c r="B66" s="3">
        <v>178.699997</v>
      </c>
      <c r="C66" s="5">
        <v>42.68</v>
      </c>
      <c r="D66" s="3">
        <v>87.309997999999993</v>
      </c>
      <c r="E66" s="3">
        <v>852.57000700000003</v>
      </c>
      <c r="F66" s="6">
        <f t="shared" si="5"/>
        <v>1.1604885760709394E-2</v>
      </c>
      <c r="G66" s="6">
        <f t="shared" si="6"/>
        <v>6.3664230134403699E-3</v>
      </c>
      <c r="H66" s="6">
        <f t="shared" si="7"/>
        <v>-2.3994402102185397E-3</v>
      </c>
      <c r="I66" s="6">
        <f t="shared" si="8"/>
        <v>-4.8788946600525351E-3</v>
      </c>
      <c r="J66" s="3" cm="1">
        <f t="array" ref="J66">B66*INDEX(AJ$3:AJ$7,2022-YEAR($A66))/1000000</f>
        <v>107.706240891837</v>
      </c>
      <c r="K66" s="3" cm="1">
        <f t="array" ref="K66">C66*INDEX(AK$3:AK$7,2022-YEAR($A66))/1000000</f>
        <v>182.32896</v>
      </c>
      <c r="L66" s="3" cm="1">
        <f t="array" ref="L66">D66*INDEX(AL$3:AL$7,2022-YEAR($A66))/1000000</f>
        <v>310.09018889679999</v>
      </c>
      <c r="M66" s="3" cm="1">
        <f t="array" ref="M66">E66*INDEX(AM$3:AM$7,2022-YEAR($A66))/1000000</f>
        <v>590.87279078134293</v>
      </c>
      <c r="N66" s="3"/>
      <c r="O66" s="8">
        <v>42829</v>
      </c>
      <c r="P66" s="7">
        <f t="shared" si="9"/>
        <v>1043112.5786360106</v>
      </c>
      <c r="Q66" s="7">
        <f t="shared" si="1"/>
        <v>1042015.6585737824</v>
      </c>
      <c r="R66" s="6">
        <f t="shared" si="2"/>
        <v>4.0520409766380272E-3</v>
      </c>
      <c r="S66" s="9">
        <f t="shared" si="10"/>
        <v>0</v>
      </c>
      <c r="T66" s="7">
        <f t="shared" si="11"/>
        <v>93152.196019892217</v>
      </c>
      <c r="U66" s="7">
        <f t="shared" si="12"/>
        <v>158512.18907815518</v>
      </c>
      <c r="V66" s="7">
        <f t="shared" si="13"/>
        <v>271953.39738929312</v>
      </c>
      <c r="W66" s="7">
        <f t="shared" si="14"/>
        <v>519494.79614867014</v>
      </c>
      <c r="X66" s="7">
        <f t="shared" si="15"/>
        <v>94233.216613062279</v>
      </c>
      <c r="Y66" s="7">
        <f t="shared" si="16"/>
        <v>159521.34472661314</v>
      </c>
      <c r="Z66" s="7">
        <f t="shared" si="17"/>
        <v>271300.8614722917</v>
      </c>
      <c r="AA66" s="7">
        <f t="shared" si="18"/>
        <v>516960.23576181533</v>
      </c>
      <c r="AB66" s="7" cm="1">
        <f t="array" ref="AB66">SUM(ABS(T66:W66-X65:AA65))</f>
        <v>0</v>
      </c>
      <c r="AC66" s="6">
        <f t="shared" si="19"/>
        <v>9.0433589781213325E-2</v>
      </c>
      <c r="AD66" s="6">
        <f t="shared" si="20"/>
        <v>0.1530892011209809</v>
      </c>
      <c r="AE66" s="6">
        <f t="shared" si="21"/>
        <v>0.26036159748657134</v>
      </c>
      <c r="AF66" s="6">
        <f t="shared" si="22"/>
        <v>0.49611561161123446</v>
      </c>
    </row>
    <row r="67" spans="1:32" x14ac:dyDescent="0.25">
      <c r="A67" s="1">
        <v>42830</v>
      </c>
      <c r="B67" s="3">
        <v>177.08000200000001</v>
      </c>
      <c r="C67" s="5">
        <v>42.57</v>
      </c>
      <c r="D67" s="3">
        <v>86.190002000000007</v>
      </c>
      <c r="E67" s="3">
        <v>848.90997300000004</v>
      </c>
      <c r="F67" s="6">
        <f t="shared" si="5"/>
        <v>-9.0654450318764512E-3</v>
      </c>
      <c r="G67" s="6">
        <f t="shared" si="6"/>
        <v>-2.5773195876288568E-3</v>
      </c>
      <c r="H67" s="6">
        <f t="shared" si="7"/>
        <v>-1.2827809250436473E-2</v>
      </c>
      <c r="I67" s="6">
        <f t="shared" si="8"/>
        <v>-4.2929424797369942E-3</v>
      </c>
      <c r="J67" s="3" cm="1">
        <f t="array" ref="J67">B67*INDEX(AJ$3:AJ$7,2022-YEAR($A67))/1000000</f>
        <v>106.729835885442</v>
      </c>
      <c r="K67" s="3" cm="1">
        <f t="array" ref="K67">C67*INDEX(AK$3:AK$7,2022-YEAR($A67))/1000000</f>
        <v>181.85903999999999</v>
      </c>
      <c r="L67" s="3" cm="1">
        <f t="array" ref="L67">D67*INDEX(AL$3:AL$7,2022-YEAR($A67))/1000000</f>
        <v>306.11241110320003</v>
      </c>
      <c r="M67" s="3" cm="1">
        <f t="array" ref="M67">E67*INDEX(AM$3:AM$7,2022-YEAR($A67))/1000000</f>
        <v>588.33620787767711</v>
      </c>
      <c r="N67" s="3"/>
      <c r="O67" s="8">
        <v>42830</v>
      </c>
      <c r="P67" s="7">
        <f t="shared" si="9"/>
        <v>1042015.6585737824</v>
      </c>
      <c r="Q67" s="7">
        <f t="shared" si="1"/>
        <v>1035050.7787851086</v>
      </c>
      <c r="R67" s="6">
        <f t="shared" si="2"/>
        <v>-1.0515835823421416E-3</v>
      </c>
      <c r="S67" s="9">
        <f t="shared" si="10"/>
        <v>0</v>
      </c>
      <c r="T67" s="7">
        <f t="shared" si="11"/>
        <v>94233.216613062279</v>
      </c>
      <c r="U67" s="7">
        <f t="shared" si="12"/>
        <v>159521.34472661314</v>
      </c>
      <c r="V67" s="7">
        <f t="shared" si="13"/>
        <v>271300.8614722917</v>
      </c>
      <c r="W67" s="7">
        <f t="shared" si="14"/>
        <v>516960.23576181533</v>
      </c>
      <c r="X67" s="7">
        <f t="shared" si="15"/>
        <v>93378.950567679654</v>
      </c>
      <c r="Y67" s="7">
        <f t="shared" si="16"/>
        <v>159110.20724020436</v>
      </c>
      <c r="Z67" s="7">
        <f t="shared" si="17"/>
        <v>267820.66577184608</v>
      </c>
      <c r="AA67" s="7">
        <f t="shared" si="18"/>
        <v>514740.95520537853</v>
      </c>
      <c r="AB67" s="7" cm="1">
        <f t="array" ref="AB67">SUM(ABS(T67:W67-X66:AA66))</f>
        <v>0</v>
      </c>
      <c r="AC67" s="6">
        <f t="shared" si="19"/>
        <v>9.0216782095737608E-2</v>
      </c>
      <c r="AD67" s="6">
        <f t="shared" si="20"/>
        <v>0.1537221269732873</v>
      </c>
      <c r="AE67" s="6">
        <f t="shared" si="21"/>
        <v>0.25875123352518098</v>
      </c>
      <c r="AF67" s="6">
        <f t="shared" si="22"/>
        <v>0.49730985740579414</v>
      </c>
    </row>
    <row r="68" spans="1:32" x14ac:dyDescent="0.25">
      <c r="A68" s="1">
        <v>42831</v>
      </c>
      <c r="B68" s="3">
        <v>177.36999499999999</v>
      </c>
      <c r="C68" s="5">
        <v>42.669998</v>
      </c>
      <c r="D68" s="3">
        <v>86.480002999999996</v>
      </c>
      <c r="E68" s="3">
        <v>845.09997599999997</v>
      </c>
      <c r="F68" s="6">
        <f t="shared" si="5"/>
        <v>1.6376383370493297E-3</v>
      </c>
      <c r="G68" s="6">
        <f t="shared" si="6"/>
        <v>2.3490251350717362E-3</v>
      </c>
      <c r="H68" s="6">
        <f t="shared" si="7"/>
        <v>3.364670997455077E-3</v>
      </c>
      <c r="I68" s="6">
        <f t="shared" si="8"/>
        <v>-4.4881048888326669E-3</v>
      </c>
      <c r="J68" s="3" cm="1">
        <f t="array" ref="J68">B68*INDEX(AJ$3:AJ$7,2022-YEAR($A68))/1000000</f>
        <v>106.90462075639499</v>
      </c>
      <c r="K68" s="3" cm="1">
        <f t="array" ref="K68">C68*INDEX(AK$3:AK$7,2022-YEAR($A68))/1000000</f>
        <v>182.286231456</v>
      </c>
      <c r="L68" s="3" cm="1">
        <f t="array" ref="L68">D68*INDEX(AL$3:AL$7,2022-YEAR($A68))/1000000</f>
        <v>307.14237865479998</v>
      </c>
      <c r="M68" s="3" cm="1">
        <f t="array" ref="M68">E68*INDEX(AM$3:AM$7,2022-YEAR($A68))/1000000</f>
        <v>585.69569326682404</v>
      </c>
      <c r="N68" s="3"/>
      <c r="O68" s="8">
        <v>42831</v>
      </c>
      <c r="P68" s="7">
        <f t="shared" si="9"/>
        <v>1035050.7787851086</v>
      </c>
      <c r="Q68" s="7">
        <f t="shared" ref="Q68:Q131" si="23">SUM(X68:AA68)</f>
        <v>1034168.3706395874</v>
      </c>
      <c r="R68" s="6">
        <f t="shared" ref="R68:R131" si="24">P68/P67-1</f>
        <v>-6.6840452265436445E-3</v>
      </c>
      <c r="S68" s="9">
        <f t="shared" si="10"/>
        <v>0</v>
      </c>
      <c r="T68" s="7">
        <f t="shared" si="11"/>
        <v>93378.950567679654</v>
      </c>
      <c r="U68" s="7">
        <f t="shared" si="12"/>
        <v>159110.20724020436</v>
      </c>
      <c r="V68" s="7">
        <f t="shared" si="13"/>
        <v>267820.66577184608</v>
      </c>
      <c r="W68" s="7">
        <f t="shared" si="14"/>
        <v>514740.95520537853</v>
      </c>
      <c r="X68" s="7">
        <f t="shared" si="15"/>
        <v>93531.871517002728</v>
      </c>
      <c r="Y68" s="7">
        <f t="shared" si="16"/>
        <v>159483.96111625805</v>
      </c>
      <c r="Z68" s="7">
        <f t="shared" si="17"/>
        <v>268721.79419848771</v>
      </c>
      <c r="AA68" s="7">
        <f t="shared" si="18"/>
        <v>512430.74380783888</v>
      </c>
      <c r="AB68" s="7" cm="1">
        <f t="array" ref="AB68">SUM(ABS(T68:W68-X67:AA67))</f>
        <v>0</v>
      </c>
      <c r="AC68" s="6">
        <f t="shared" si="19"/>
        <v>9.0441628435374982E-2</v>
      </c>
      <c r="AD68" s="6">
        <f t="shared" si="20"/>
        <v>0.15421469621781633</v>
      </c>
      <c r="AE68" s="6">
        <f t="shared" si="21"/>
        <v>0.25984336963650817</v>
      </c>
      <c r="AF68" s="6">
        <f t="shared" si="22"/>
        <v>0.49550030571030046</v>
      </c>
    </row>
    <row r="69" spans="1:32" x14ac:dyDescent="0.25">
      <c r="A69" s="1">
        <v>42832</v>
      </c>
      <c r="B69" s="3">
        <v>178.85000600000001</v>
      </c>
      <c r="C69" s="5">
        <v>42.610000999999997</v>
      </c>
      <c r="D69" s="3">
        <v>86.18</v>
      </c>
      <c r="E69" s="3">
        <v>842.09997599999997</v>
      </c>
      <c r="F69" s="6">
        <f t="shared" ref="F69:F132" si="25">B69/B68-1</f>
        <v>8.344201622151548E-3</v>
      </c>
      <c r="G69" s="6">
        <f t="shared" ref="G69:G132" si="26">C69/C68-1</f>
        <v>-1.4060699041983371E-3</v>
      </c>
      <c r="H69" s="6">
        <f t="shared" ref="H69:H132" si="27">D69/D68-1</f>
        <v>-3.469044745523342E-3</v>
      </c>
      <c r="I69" s="6">
        <f t="shared" ref="I69:I132" si="28">E69/E68-1</f>
        <v>-3.5498758551615328E-3</v>
      </c>
      <c r="J69" s="3" cm="1">
        <f t="array" ref="J69">B69*INDEX(AJ$3:AJ$7,2022-YEAR($A69))/1000000</f>
        <v>107.796654466326</v>
      </c>
      <c r="K69" s="3" cm="1">
        <f t="array" ref="K69">C69*INDEX(AK$3:AK$7,2022-YEAR($A69))/1000000</f>
        <v>182.02992427199999</v>
      </c>
      <c r="L69" s="3" cm="1">
        <f t="array" ref="L69">D69*INDEX(AL$3:AL$7,2022-YEAR($A69))/1000000</f>
        <v>306.076888</v>
      </c>
      <c r="M69" s="3" cm="1">
        <f t="array" ref="M69">E69*INDEX(AM$3:AM$7,2022-YEAR($A69))/1000000</f>
        <v>583.616546266824</v>
      </c>
      <c r="N69" s="3"/>
      <c r="O69" s="8">
        <v>42832</v>
      </c>
      <c r="P69" s="7">
        <f t="shared" ref="P69:P132" si="29">SUM(T69:W69)</f>
        <v>1034168.3706395874</v>
      </c>
      <c r="Q69" s="7">
        <f t="shared" si="23"/>
        <v>1031973.3003826367</v>
      </c>
      <c r="R69" s="6">
        <f t="shared" si="24"/>
        <v>-8.5252643020750085E-4</v>
      </c>
      <c r="S69" s="9">
        <f t="shared" ref="S69:S132" si="30">IF(MONTH(A69)=MONTH(A68),0,1)</f>
        <v>0</v>
      </c>
      <c r="T69" s="7">
        <f t="shared" ref="T69:T132" si="31">IF($S69=0,X68,$Q68*J68/SUM($J68:$M68))</f>
        <v>93531.871517002728</v>
      </c>
      <c r="U69" s="7">
        <f t="shared" ref="U69:U132" si="32">IF($S69=0,Y68,$Q68*K68/SUM($J68:$M68))</f>
        <v>159483.96111625805</v>
      </c>
      <c r="V69" s="7">
        <f t="shared" ref="V69:V132" si="33">IF($S69=0,Z68,$Q68*L68/SUM($J68:$M68))</f>
        <v>268721.79419848771</v>
      </c>
      <c r="W69" s="7">
        <f t="shared" ref="W69:W132" si="34">IF($S69=0,AA68,$Q68*M68/SUM($J68:$M68))</f>
        <v>512430.74380783888</v>
      </c>
      <c r="X69" s="7">
        <f t="shared" ref="X69:X132" si="35">T69*B69/B68</f>
        <v>94312.32031103778</v>
      </c>
      <c r="Y69" s="7">
        <f t="shared" ref="Y69:Y132" si="36">U69*C69/C68</f>
        <v>159259.71551833017</v>
      </c>
      <c r="Z69" s="7">
        <f t="shared" ref="Z69:Z132" si="37">V69*D69/D68</f>
        <v>267789.58627031586</v>
      </c>
      <c r="AA69" s="7">
        <f t="shared" ref="AA69:AA132" si="38">W69*E69/E68</f>
        <v>510611.67828295298</v>
      </c>
      <c r="AB69" s="7" cm="1">
        <f t="array" ref="AB69">SUM(ABS(T69:W69-X68:AA68))</f>
        <v>0</v>
      </c>
      <c r="AC69" s="6">
        <f t="shared" ref="AC69:AC132" si="39">X69/$Q69</f>
        <v>9.1390271701863326E-2</v>
      </c>
      <c r="AD69" s="6">
        <f t="shared" ref="AD69:AD132" si="40">Y69/$Q69</f>
        <v>0.15432542243028924</v>
      </c>
      <c r="AE69" s="6">
        <f t="shared" ref="AE69:AE132" si="41">Z69/$Q69</f>
        <v>0.25949274673194006</v>
      </c>
      <c r="AF69" s="6">
        <f t="shared" ref="AF69:AF132" si="42">AA69/$Q69</f>
        <v>0.49479155913590744</v>
      </c>
    </row>
    <row r="70" spans="1:32" x14ac:dyDescent="0.25">
      <c r="A70" s="1">
        <v>42835</v>
      </c>
      <c r="B70" s="3">
        <v>177.55999800000001</v>
      </c>
      <c r="C70" s="5">
        <v>42.689999</v>
      </c>
      <c r="D70" s="3">
        <v>85.879997000000003</v>
      </c>
      <c r="E70" s="3">
        <v>841.70001200000002</v>
      </c>
      <c r="F70" s="6">
        <f t="shared" si="25"/>
        <v>-7.2127926011923416E-3</v>
      </c>
      <c r="G70" s="6">
        <f t="shared" si="26"/>
        <v>1.8774465647162231E-3</v>
      </c>
      <c r="H70" s="6">
        <f t="shared" si="27"/>
        <v>-3.481120909723856E-3</v>
      </c>
      <c r="I70" s="6">
        <f t="shared" si="28"/>
        <v>-4.7496023203774662E-4</v>
      </c>
      <c r="J70" s="3" cm="1">
        <f t="array" ref="J70">B70*INDEX(AJ$3:AJ$7,2022-YEAR($A70))/1000000</f>
        <v>107.01913955455801</v>
      </c>
      <c r="K70" s="3" cm="1">
        <f t="array" ref="K70">C70*INDEX(AK$3:AK$7,2022-YEAR($A70))/1000000</f>
        <v>182.37167572800001</v>
      </c>
      <c r="L70" s="3" cm="1">
        <f t="array" ref="L70">D70*INDEX(AL$3:AL$7,2022-YEAR($A70))/1000000</f>
        <v>305.01139734520001</v>
      </c>
      <c r="M70" s="3" cm="1">
        <f t="array" ref="M70">E70*INDEX(AM$3:AM$7,2022-YEAR($A70))/1000000</f>
        <v>583.33935161658803</v>
      </c>
      <c r="N70" s="3"/>
      <c r="O70" s="8">
        <v>42835</v>
      </c>
      <c r="P70" s="7">
        <f t="shared" si="29"/>
        <v>1031973.3003826367</v>
      </c>
      <c r="Q70" s="7">
        <f t="shared" si="23"/>
        <v>1030417.3186129233</v>
      </c>
      <c r="R70" s="6">
        <f t="shared" si="24"/>
        <v>-2.1225463079992402E-3</v>
      </c>
      <c r="S70" s="9">
        <f t="shared" si="30"/>
        <v>0</v>
      </c>
      <c r="T70" s="7">
        <f t="shared" si="31"/>
        <v>94312.32031103778</v>
      </c>
      <c r="U70" s="7">
        <f t="shared" si="32"/>
        <v>159259.71551833017</v>
      </c>
      <c r="V70" s="7">
        <f t="shared" si="33"/>
        <v>267789.58627031586</v>
      </c>
      <c r="W70" s="7">
        <f t="shared" si="34"/>
        <v>510611.67828295298</v>
      </c>
      <c r="X70" s="7">
        <f t="shared" si="35"/>
        <v>93632.065104897047</v>
      </c>
      <c r="Y70" s="7">
        <f t="shared" si="36"/>
        <v>159558.71712412772</v>
      </c>
      <c r="Z70" s="7">
        <f t="shared" si="37"/>
        <v>266857.37834214396</v>
      </c>
      <c r="AA70" s="7">
        <f t="shared" si="38"/>
        <v>510369.1580417545</v>
      </c>
      <c r="AB70" s="7" cm="1">
        <f t="array" ref="AB70">SUM(ABS(T70:W70-X69:AA69))</f>
        <v>0</v>
      </c>
      <c r="AC70" s="6">
        <f t="shared" si="39"/>
        <v>9.0868101121337974E-2</v>
      </c>
      <c r="AD70" s="6">
        <f t="shared" si="40"/>
        <v>0.15484863680175201</v>
      </c>
      <c r="AE70" s="6">
        <f t="shared" si="41"/>
        <v>0.25897990408523897</v>
      </c>
      <c r="AF70" s="6">
        <f t="shared" si="42"/>
        <v>0.49530335799167108</v>
      </c>
    </row>
    <row r="71" spans="1:32" x14ac:dyDescent="0.25">
      <c r="A71" s="1">
        <v>42836</v>
      </c>
      <c r="B71" s="3">
        <v>178.570007</v>
      </c>
      <c r="C71" s="5">
        <v>42.66</v>
      </c>
      <c r="D71" s="3">
        <v>85.730002999999996</v>
      </c>
      <c r="E71" s="3">
        <v>839.88000499999998</v>
      </c>
      <c r="F71" s="6">
        <f t="shared" si="25"/>
        <v>5.6882688182953167E-3</v>
      </c>
      <c r="G71" s="6">
        <f t="shared" si="26"/>
        <v>-7.0271728045723236E-4</v>
      </c>
      <c r="H71" s="6">
        <f t="shared" si="27"/>
        <v>-1.7465533912397468E-3</v>
      </c>
      <c r="I71" s="6">
        <f t="shared" si="28"/>
        <v>-2.1622988880271032E-3</v>
      </c>
      <c r="J71" s="3" cm="1">
        <f t="array" ref="J71">B71*INDEX(AJ$3:AJ$7,2022-YEAR($A71))/1000000</f>
        <v>107.62789318904701</v>
      </c>
      <c r="K71" s="3" cm="1">
        <f t="array" ref="K71">C71*INDEX(AK$3:AK$7,2022-YEAR($A71))/1000000</f>
        <v>182.24351999999999</v>
      </c>
      <c r="L71" s="3" cm="1">
        <f t="array" ref="L71">D71*INDEX(AL$3:AL$7,2022-YEAR($A71))/1000000</f>
        <v>304.47867865479998</v>
      </c>
      <c r="M71" s="3" cm="1">
        <f t="array" ref="M71">E71*INDEX(AM$3:AM$7,2022-YEAR($A71))/1000000</f>
        <v>582.07799758524504</v>
      </c>
      <c r="N71" s="3"/>
      <c r="O71" s="8">
        <v>42836</v>
      </c>
      <c r="P71" s="7">
        <f t="shared" si="29"/>
        <v>1030417.3186129233</v>
      </c>
      <c r="Q71" s="7">
        <f t="shared" si="23"/>
        <v>1029268.1469794435</v>
      </c>
      <c r="R71" s="6">
        <f t="shared" si="24"/>
        <v>-1.5077732816697331E-3</v>
      </c>
      <c r="S71" s="9">
        <f t="shared" si="30"/>
        <v>0</v>
      </c>
      <c r="T71" s="7">
        <f t="shared" si="31"/>
        <v>93632.065104897047</v>
      </c>
      <c r="U71" s="7">
        <f t="shared" si="32"/>
        <v>159558.71712412772</v>
      </c>
      <c r="V71" s="7">
        <f t="shared" si="33"/>
        <v>266857.37834214396</v>
      </c>
      <c r="W71" s="7">
        <f t="shared" si="34"/>
        <v>510369.1580417545</v>
      </c>
      <c r="X71" s="7">
        <f t="shared" si="35"/>
        <v>94164.669461225843</v>
      </c>
      <c r="Y71" s="7">
        <f t="shared" si="36"/>
        <v>159446.592456357</v>
      </c>
      <c r="Z71" s="7">
        <f t="shared" si="37"/>
        <v>266391.29768302315</v>
      </c>
      <c r="AA71" s="7">
        <f t="shared" si="38"/>
        <v>509265.58737883746</v>
      </c>
      <c r="AB71" s="7" cm="1">
        <f t="array" ref="AB71">SUM(ABS(T71:W71-X70:AA70))</f>
        <v>0</v>
      </c>
      <c r="AC71" s="6">
        <f t="shared" si="39"/>
        <v>9.1487014086239368E-2</v>
      </c>
      <c r="AD71" s="6">
        <f t="shared" si="40"/>
        <v>0.15491258806004948</v>
      </c>
      <c r="AE71" s="6">
        <f t="shared" si="41"/>
        <v>0.25881622633012807</v>
      </c>
      <c r="AF71" s="6">
        <f t="shared" si="42"/>
        <v>0.49478417152358306</v>
      </c>
    </row>
    <row r="72" spans="1:32" x14ac:dyDescent="0.25">
      <c r="A72" s="1">
        <v>42837</v>
      </c>
      <c r="B72" s="3">
        <v>176.050003</v>
      </c>
      <c r="C72" s="5">
        <v>42.939999</v>
      </c>
      <c r="D72" s="3">
        <v>85.400002000000001</v>
      </c>
      <c r="E72" s="3">
        <v>841.46002199999998</v>
      </c>
      <c r="F72" s="6">
        <f t="shared" si="25"/>
        <v>-1.4112134743882288E-2</v>
      </c>
      <c r="G72" s="6">
        <f t="shared" si="26"/>
        <v>6.5635021097047996E-3</v>
      </c>
      <c r="H72" s="6">
        <f t="shared" si="27"/>
        <v>-3.8493058258728396E-3</v>
      </c>
      <c r="I72" s="6">
        <f t="shared" si="28"/>
        <v>1.8812413566149377E-3</v>
      </c>
      <c r="J72" s="3" cm="1">
        <f t="array" ref="J72">B72*INDEX(AJ$3:AJ$7,2022-YEAR($A72))/1000000</f>
        <v>106.109033858163</v>
      </c>
      <c r="K72" s="3" cm="1">
        <f t="array" ref="K72">C72*INDEX(AK$3:AK$7,2022-YEAR($A72))/1000000</f>
        <v>183.43967572800003</v>
      </c>
      <c r="L72" s="3" cm="1">
        <f t="array" ref="L72">D72*INDEX(AL$3:AL$7,2022-YEAR($A72))/1000000</f>
        <v>303.30664710320002</v>
      </c>
      <c r="M72" s="3" cm="1">
        <f t="array" ref="M72">E72*INDEX(AM$3:AM$7,2022-YEAR($A72))/1000000</f>
        <v>583.17302678707802</v>
      </c>
      <c r="N72" s="3"/>
      <c r="O72" s="8">
        <v>42837</v>
      </c>
      <c r="P72" s="7">
        <f t="shared" si="29"/>
        <v>1029268.1469794435</v>
      </c>
      <c r="Q72" s="7">
        <f t="shared" si="23"/>
        <v>1028918.4404322108</v>
      </c>
      <c r="R72" s="6">
        <f t="shared" si="24"/>
        <v>-1.1152487567140934E-3</v>
      </c>
      <c r="S72" s="9">
        <f t="shared" si="30"/>
        <v>0</v>
      </c>
      <c r="T72" s="7">
        <f t="shared" si="31"/>
        <v>94164.669461225843</v>
      </c>
      <c r="U72" s="7">
        <f t="shared" si="32"/>
        <v>159446.592456357</v>
      </c>
      <c r="V72" s="7">
        <f t="shared" si="33"/>
        <v>266391.29768302315</v>
      </c>
      <c r="W72" s="7">
        <f t="shared" si="34"/>
        <v>509265.58737883746</v>
      </c>
      <c r="X72" s="7">
        <f t="shared" si="35"/>
        <v>92835.804957675893</v>
      </c>
      <c r="Y72" s="7">
        <f t="shared" si="36"/>
        <v>160493.12050232952</v>
      </c>
      <c r="Z72" s="7">
        <f t="shared" si="37"/>
        <v>265365.87610889005</v>
      </c>
      <c r="AA72" s="7">
        <f t="shared" si="38"/>
        <v>510223.63886331534</v>
      </c>
      <c r="AB72" s="7" cm="1">
        <f t="array" ref="AB72">SUM(ABS(T72:W72-X71:AA71))</f>
        <v>0</v>
      </c>
      <c r="AC72" s="6">
        <f t="shared" si="39"/>
        <v>9.0226592613773138E-2</v>
      </c>
      <c r="AD72" s="6">
        <f t="shared" si="40"/>
        <v>0.15598235408718331</v>
      </c>
      <c r="AE72" s="6">
        <f t="shared" si="41"/>
        <v>0.25790759080711939</v>
      </c>
      <c r="AF72" s="6">
        <f t="shared" si="42"/>
        <v>0.49588346249192417</v>
      </c>
    </row>
    <row r="73" spans="1:32" x14ac:dyDescent="0.25">
      <c r="A73" s="1">
        <v>42838</v>
      </c>
      <c r="B73" s="3">
        <v>175.61999499999999</v>
      </c>
      <c r="C73" s="5">
        <v>42.790000999999997</v>
      </c>
      <c r="D73" s="3">
        <v>84.400002000000001</v>
      </c>
      <c r="E73" s="3">
        <v>840.17999299999997</v>
      </c>
      <c r="F73" s="6">
        <f t="shared" si="25"/>
        <v>-2.4425333295792218E-3</v>
      </c>
      <c r="G73" s="6">
        <f t="shared" si="26"/>
        <v>-3.4931998950443743E-3</v>
      </c>
      <c r="H73" s="6">
        <f t="shared" si="27"/>
        <v>-1.1709601599306785E-2</v>
      </c>
      <c r="I73" s="6">
        <f t="shared" si="28"/>
        <v>-1.5212000172718509E-3</v>
      </c>
      <c r="J73" s="3" cm="1">
        <f t="array" ref="J73">B73*INDEX(AJ$3:AJ$7,2022-YEAR($A73))/1000000</f>
        <v>105.84985900639499</v>
      </c>
      <c r="K73" s="3" cm="1">
        <f t="array" ref="K73">C73*INDEX(AK$3:AK$7,2022-YEAR($A73))/1000000</f>
        <v>182.79888427199998</v>
      </c>
      <c r="L73" s="3" cm="1">
        <f t="array" ref="L73">D73*INDEX(AL$3:AL$7,2022-YEAR($A73))/1000000</f>
        <v>299.75504710320001</v>
      </c>
      <c r="M73" s="3" cm="1">
        <f t="array" ref="M73">E73*INDEX(AM$3:AM$7,2022-YEAR($A73))/1000000</f>
        <v>582.28590396865707</v>
      </c>
      <c r="N73" s="3"/>
      <c r="O73" s="8">
        <v>42838</v>
      </c>
      <c r="P73" s="7">
        <f t="shared" si="29"/>
        <v>1028918.4404322108</v>
      </c>
      <c r="Q73" s="7">
        <f t="shared" si="23"/>
        <v>1024247.5704371918</v>
      </c>
      <c r="R73" s="6">
        <f t="shared" si="24"/>
        <v>-3.3976233332289052E-4</v>
      </c>
      <c r="S73" s="9">
        <f t="shared" si="30"/>
        <v>0</v>
      </c>
      <c r="T73" s="7">
        <f t="shared" si="31"/>
        <v>92835.804957675893</v>
      </c>
      <c r="U73" s="7">
        <f t="shared" si="32"/>
        <v>160493.12050232952</v>
      </c>
      <c r="V73" s="7">
        <f t="shared" si="33"/>
        <v>265365.87610889005</v>
      </c>
      <c r="W73" s="7">
        <f t="shared" si="34"/>
        <v>510223.63886331534</v>
      </c>
      <c r="X73" s="7">
        <f t="shared" si="35"/>
        <v>92609.050409888456</v>
      </c>
      <c r="Y73" s="7">
        <f t="shared" si="36"/>
        <v>159932.48595063546</v>
      </c>
      <c r="Z73" s="7">
        <f t="shared" si="37"/>
        <v>262258.54742160399</v>
      </c>
      <c r="AA73" s="7">
        <f t="shared" si="38"/>
        <v>509447.48665506393</v>
      </c>
      <c r="AB73" s="7" cm="1">
        <f t="array" ref="AB73">SUM(ABS(T73:W73-X72:AA72))</f>
        <v>0</v>
      </c>
      <c r="AC73" s="6">
        <f t="shared" si="39"/>
        <v>9.0416665933958751E-2</v>
      </c>
      <c r="AD73" s="6">
        <f t="shared" si="40"/>
        <v>0.15614631712757646</v>
      </c>
      <c r="AE73" s="6">
        <f t="shared" si="41"/>
        <v>0.25604995802885921</v>
      </c>
      <c r="AF73" s="6">
        <f t="shared" si="42"/>
        <v>0.49738705890960561</v>
      </c>
    </row>
    <row r="74" spans="1:32" x14ac:dyDescent="0.25">
      <c r="A74" s="1">
        <v>42842</v>
      </c>
      <c r="B74" s="3">
        <v>179.020004</v>
      </c>
      <c r="C74" s="5">
        <v>43.07</v>
      </c>
      <c r="D74" s="3">
        <v>85.860000999999997</v>
      </c>
      <c r="E74" s="3">
        <v>855.13000499999998</v>
      </c>
      <c r="F74" s="6">
        <f t="shared" si="25"/>
        <v>1.9360033577042302E-2</v>
      </c>
      <c r="G74" s="6">
        <f t="shared" si="26"/>
        <v>6.5435614268858355E-3</v>
      </c>
      <c r="H74" s="6">
        <f t="shared" si="27"/>
        <v>1.7298565940792265E-2</v>
      </c>
      <c r="I74" s="6">
        <f t="shared" si="28"/>
        <v>1.7793820520075165E-2</v>
      </c>
      <c r="J74" s="3" cm="1">
        <f t="array" ref="J74">B74*INDEX(AJ$3:AJ$7,2022-YEAR($A74))/1000000</f>
        <v>107.899115830884</v>
      </c>
      <c r="K74" s="3" cm="1">
        <f t="array" ref="K74">C74*INDEX(AK$3:AK$7,2022-YEAR($A74))/1000000</f>
        <v>183.99503999999999</v>
      </c>
      <c r="L74" s="3" cm="1">
        <f t="array" ref="L74">D74*INDEX(AL$3:AL$7,2022-YEAR($A74))/1000000</f>
        <v>304.94037955159996</v>
      </c>
      <c r="M74" s="3" cm="1">
        <f t="array" ref="M74">E74*INDEX(AM$3:AM$7,2022-YEAR($A74))/1000000</f>
        <v>592.64699483524498</v>
      </c>
      <c r="N74" s="3"/>
      <c r="O74" s="8">
        <v>42842</v>
      </c>
      <c r="P74" s="7">
        <f t="shared" si="29"/>
        <v>1024247.5704371918</v>
      </c>
      <c r="Q74" s="7">
        <f t="shared" si="23"/>
        <v>1040688.7267266903</v>
      </c>
      <c r="R74" s="6">
        <f t="shared" si="24"/>
        <v>-4.539592072095644E-3</v>
      </c>
      <c r="S74" s="9">
        <f t="shared" si="30"/>
        <v>0</v>
      </c>
      <c r="T74" s="7">
        <f t="shared" si="31"/>
        <v>92609.050409888456</v>
      </c>
      <c r="U74" s="7">
        <f t="shared" si="32"/>
        <v>159932.48595063546</v>
      </c>
      <c r="V74" s="7">
        <f t="shared" si="33"/>
        <v>262258.54742160399</v>
      </c>
      <c r="W74" s="7">
        <f t="shared" si="34"/>
        <v>509447.48665506393</v>
      </c>
      <c r="X74" s="7">
        <f t="shared" si="35"/>
        <v>94401.964735361908</v>
      </c>
      <c r="Y74" s="7">
        <f t="shared" si="36"/>
        <v>160979.01399660797</v>
      </c>
      <c r="Z74" s="7">
        <f t="shared" si="37"/>
        <v>266795.24419771298</v>
      </c>
      <c r="AA74" s="7">
        <f t="shared" si="38"/>
        <v>518512.50379700749</v>
      </c>
      <c r="AB74" s="7" cm="1">
        <f t="array" ref="AB74">SUM(ABS(T74:W74-X73:AA73))</f>
        <v>0</v>
      </c>
      <c r="AC74" s="6">
        <f t="shared" si="39"/>
        <v>9.071104770423262E-2</v>
      </c>
      <c r="AD74" s="6">
        <f t="shared" si="40"/>
        <v>0.15468507524141262</v>
      </c>
      <c r="AE74" s="6">
        <f t="shared" si="41"/>
        <v>0.25636411478855176</v>
      </c>
      <c r="AF74" s="6">
        <f t="shared" si="42"/>
        <v>0.49823976226580308</v>
      </c>
    </row>
    <row r="75" spans="1:32" x14ac:dyDescent="0.25">
      <c r="A75" s="1">
        <v>42843</v>
      </c>
      <c r="B75" s="3">
        <v>177.85000600000001</v>
      </c>
      <c r="C75" s="5">
        <v>43.48</v>
      </c>
      <c r="D75" s="3">
        <v>85.160004000000001</v>
      </c>
      <c r="E75" s="3">
        <v>853.98999000000003</v>
      </c>
      <c r="F75" s="6">
        <f t="shared" si="25"/>
        <v>-6.5355712985013525E-3</v>
      </c>
      <c r="G75" s="6">
        <f t="shared" si="26"/>
        <v>9.5193870443464057E-3</v>
      </c>
      <c r="H75" s="6">
        <f t="shared" si="27"/>
        <v>-8.1527718593900067E-3</v>
      </c>
      <c r="I75" s="6">
        <f t="shared" si="28"/>
        <v>-1.3331481685056046E-3</v>
      </c>
      <c r="J75" s="3" cm="1">
        <f t="array" ref="J75">B75*INDEX(AJ$3:AJ$7,2022-YEAR($A75))/1000000</f>
        <v>107.193933466326</v>
      </c>
      <c r="K75" s="3" cm="1">
        <f t="array" ref="K75">C75*INDEX(AK$3:AK$7,2022-YEAR($A75))/1000000</f>
        <v>185.74655999999999</v>
      </c>
      <c r="L75" s="3" cm="1">
        <f t="array" ref="L75">D75*INDEX(AL$3:AL$7,2022-YEAR($A75))/1000000</f>
        <v>302.4542702064</v>
      </c>
      <c r="M75" s="3" cm="1">
        <f t="array" ref="M75">E75*INDEX(AM$3:AM$7,2022-YEAR($A75))/1000000</f>
        <v>591.85690857950999</v>
      </c>
      <c r="N75" s="3"/>
      <c r="O75" s="8">
        <v>42843</v>
      </c>
      <c r="P75" s="7">
        <f t="shared" si="29"/>
        <v>1040688.7267266903</v>
      </c>
      <c r="Q75" s="7">
        <f t="shared" si="23"/>
        <v>1038737.8027417962</v>
      </c>
      <c r="R75" s="6">
        <f t="shared" si="24"/>
        <v>1.6051935844456855E-2</v>
      </c>
      <c r="S75" s="9">
        <f t="shared" si="30"/>
        <v>0</v>
      </c>
      <c r="T75" s="7">
        <f t="shared" si="31"/>
        <v>94401.964735361908</v>
      </c>
      <c r="U75" s="7">
        <f t="shared" si="32"/>
        <v>160979.01399660797</v>
      </c>
      <c r="V75" s="7">
        <f t="shared" si="33"/>
        <v>266795.24419771298</v>
      </c>
      <c r="W75" s="7">
        <f t="shared" si="34"/>
        <v>518512.50379700749</v>
      </c>
      <c r="X75" s="7">
        <f t="shared" si="35"/>
        <v>93784.993964115332</v>
      </c>
      <c r="Y75" s="7">
        <f t="shared" si="36"/>
        <v>162511.43553685892</v>
      </c>
      <c r="Z75" s="7">
        <f t="shared" si="37"/>
        <v>264620.12343859876</v>
      </c>
      <c r="AA75" s="7">
        <f t="shared" si="38"/>
        <v>517821.24980222323</v>
      </c>
      <c r="AB75" s="7" cm="1">
        <f t="array" ref="AB75">SUM(ABS(T75:W75-X74:AA74))</f>
        <v>0</v>
      </c>
      <c r="AC75" s="6">
        <f t="shared" si="39"/>
        <v>9.0287456292209189E-2</v>
      </c>
      <c r="AD75" s="6">
        <f t="shared" si="40"/>
        <v>0.15645087249920289</v>
      </c>
      <c r="AE75" s="6">
        <f t="shared" si="41"/>
        <v>0.25475160597806468</v>
      </c>
      <c r="AF75" s="6">
        <f t="shared" si="42"/>
        <v>0.49851006523052327</v>
      </c>
    </row>
    <row r="76" spans="1:32" x14ac:dyDescent="0.25">
      <c r="A76" s="1">
        <v>42844</v>
      </c>
      <c r="B76" s="3">
        <v>178.39999399999999</v>
      </c>
      <c r="C76" s="5">
        <v>43.23</v>
      </c>
      <c r="D76" s="3">
        <v>84.459998999999996</v>
      </c>
      <c r="E76" s="3">
        <v>856.51000999999997</v>
      </c>
      <c r="F76" s="6">
        <f t="shared" si="25"/>
        <v>3.0924260975284668E-3</v>
      </c>
      <c r="G76" s="6">
        <f t="shared" si="26"/>
        <v>-5.7497700091996284E-3</v>
      </c>
      <c r="H76" s="6">
        <f t="shared" si="27"/>
        <v>-8.2198798393668948E-3</v>
      </c>
      <c r="I76" s="6">
        <f t="shared" si="28"/>
        <v>2.950877679491315E-3</v>
      </c>
      <c r="J76" s="3" cm="1">
        <f t="array" ref="J76">B76*INDEX(AJ$3:AJ$7,2022-YEAR($A76))/1000000</f>
        <v>107.525422783674</v>
      </c>
      <c r="K76" s="3" cm="1">
        <f t="array" ref="K76">C76*INDEX(AK$3:AK$7,2022-YEAR($A76))/1000000</f>
        <v>184.67856</v>
      </c>
      <c r="L76" s="3" cm="1">
        <f t="array" ref="L76">D76*INDEX(AL$3:AL$7,2022-YEAR($A76))/1000000</f>
        <v>299.96813244839996</v>
      </c>
      <c r="M76" s="3" cm="1">
        <f t="array" ref="M76">E76*INDEX(AM$3:AM$7,2022-YEAR($A76))/1000000</f>
        <v>593.60340592048999</v>
      </c>
      <c r="N76" s="3"/>
      <c r="O76" s="8">
        <v>42844</v>
      </c>
      <c r="P76" s="7">
        <f t="shared" si="29"/>
        <v>1038737.8027417962</v>
      </c>
      <c r="Q76" s="7">
        <f t="shared" si="23"/>
        <v>1037446.3040767496</v>
      </c>
      <c r="R76" s="6">
        <f t="shared" si="24"/>
        <v>-1.8746469859728387E-3</v>
      </c>
      <c r="S76" s="9">
        <f t="shared" si="30"/>
        <v>0</v>
      </c>
      <c r="T76" s="7">
        <f t="shared" si="31"/>
        <v>93784.993964115332</v>
      </c>
      <c r="U76" s="7">
        <f t="shared" si="32"/>
        <v>162511.43553685892</v>
      </c>
      <c r="V76" s="7">
        <f t="shared" si="33"/>
        <v>264620.12343859876</v>
      </c>
      <c r="W76" s="7">
        <f t="shared" si="34"/>
        <v>517821.24980222323</v>
      </c>
      <c r="X76" s="7">
        <f t="shared" si="35"/>
        <v>94075.017127006504</v>
      </c>
      <c r="Y76" s="7">
        <f t="shared" si="36"/>
        <v>161577.03215865709</v>
      </c>
      <c r="Z76" s="7">
        <f t="shared" si="37"/>
        <v>262444.97782085504</v>
      </c>
      <c r="AA76" s="7">
        <f t="shared" si="38"/>
        <v>519349.27697023092</v>
      </c>
      <c r="AB76" s="7" cm="1">
        <f t="array" ref="AB76">SUM(ABS(T76:W76-X75:AA75))</f>
        <v>0</v>
      </c>
      <c r="AC76" s="6">
        <f t="shared" si="39"/>
        <v>9.0679408425601654E-2</v>
      </c>
      <c r="AD76" s="6">
        <f t="shared" si="40"/>
        <v>0.15574495906315719</v>
      </c>
      <c r="AE76" s="6">
        <f t="shared" si="41"/>
        <v>0.25297210736551001</v>
      </c>
      <c r="AF76" s="6">
        <f t="shared" si="42"/>
        <v>0.50060352514573114</v>
      </c>
    </row>
    <row r="77" spans="1:32" x14ac:dyDescent="0.25">
      <c r="A77" s="1">
        <v>42845</v>
      </c>
      <c r="B77" s="3">
        <v>179.300003</v>
      </c>
      <c r="C77" s="5">
        <v>43.09</v>
      </c>
      <c r="D77" s="3">
        <v>85.550003000000004</v>
      </c>
      <c r="E77" s="3">
        <v>860.080017</v>
      </c>
      <c r="F77" s="6">
        <f t="shared" si="25"/>
        <v>5.0448936674292177E-3</v>
      </c>
      <c r="G77" s="6">
        <f t="shared" si="26"/>
        <v>-3.2384917881099762E-3</v>
      </c>
      <c r="H77" s="6">
        <f t="shared" si="27"/>
        <v>1.2905564917186529E-2</v>
      </c>
      <c r="I77" s="6">
        <f t="shared" si="28"/>
        <v>4.1680855545400686E-3</v>
      </c>
      <c r="J77" s="3" cm="1">
        <f t="array" ref="J77">B77*INDEX(AJ$3:AJ$7,2022-YEAR($A77))/1000000</f>
        <v>108.067877108163</v>
      </c>
      <c r="K77" s="3" cm="1">
        <f t="array" ref="K77">C77*INDEX(AK$3:AK$7,2022-YEAR($A77))/1000000</f>
        <v>184.08047999999999</v>
      </c>
      <c r="L77" s="3" cm="1">
        <f t="array" ref="L77">D77*INDEX(AL$3:AL$7,2022-YEAR($A77))/1000000</f>
        <v>303.83939065480001</v>
      </c>
      <c r="M77" s="3" cm="1">
        <f t="array" ref="M77">E77*INDEX(AM$3:AM$7,2022-YEAR($A77))/1000000</f>
        <v>596.07759570183305</v>
      </c>
      <c r="N77" s="3"/>
      <c r="O77" s="8">
        <v>42845</v>
      </c>
      <c r="P77" s="7">
        <f t="shared" si="29"/>
        <v>1037446.3040767496</v>
      </c>
      <c r="Q77" s="7">
        <f t="shared" si="23"/>
        <v>1042949.329560681</v>
      </c>
      <c r="R77" s="6">
        <f t="shared" si="24"/>
        <v>-1.2433346140264812E-3</v>
      </c>
      <c r="S77" s="9">
        <f t="shared" si="30"/>
        <v>0</v>
      </c>
      <c r="T77" s="7">
        <f t="shared" si="31"/>
        <v>94075.017127006504</v>
      </c>
      <c r="U77" s="7">
        <f t="shared" si="32"/>
        <v>161577.03215865709</v>
      </c>
      <c r="V77" s="7">
        <f t="shared" si="33"/>
        <v>262444.97782085504</v>
      </c>
      <c r="W77" s="7">
        <f t="shared" si="34"/>
        <v>519349.27697023092</v>
      </c>
      <c r="X77" s="7">
        <f t="shared" si="35"/>
        <v>94549.615585173844</v>
      </c>
      <c r="Y77" s="7">
        <f t="shared" si="36"/>
        <v>161053.76626686411</v>
      </c>
      <c r="Z77" s="7">
        <f t="shared" si="37"/>
        <v>265831.9785193117</v>
      </c>
      <c r="AA77" s="7">
        <f t="shared" si="38"/>
        <v>521513.9691893314</v>
      </c>
      <c r="AB77" s="7" cm="1">
        <f t="array" ref="AB77">SUM(ABS(T77:W77-X76:AA76))</f>
        <v>0</v>
      </c>
      <c r="AC77" s="6">
        <f t="shared" si="39"/>
        <v>9.0656001116565021E-2</v>
      </c>
      <c r="AD77" s="6">
        <f t="shared" si="40"/>
        <v>0.15442146775692775</v>
      </c>
      <c r="AE77" s="6">
        <f t="shared" si="41"/>
        <v>0.25488484529856065</v>
      </c>
      <c r="AF77" s="6">
        <f t="shared" si="42"/>
        <v>0.50003768582794661</v>
      </c>
    </row>
    <row r="78" spans="1:32" x14ac:dyDescent="0.25">
      <c r="A78" s="1">
        <v>42846</v>
      </c>
      <c r="B78" s="3">
        <v>180.38000500000001</v>
      </c>
      <c r="C78" s="5">
        <v>43.07</v>
      </c>
      <c r="D78" s="3">
        <v>84.519997000000004</v>
      </c>
      <c r="E78" s="3">
        <v>858.95001200000002</v>
      </c>
      <c r="F78" s="6">
        <f t="shared" si="25"/>
        <v>6.0234354820396518E-3</v>
      </c>
      <c r="G78" s="6">
        <f t="shared" si="26"/>
        <v>-4.6414481318179934E-4</v>
      </c>
      <c r="H78" s="6">
        <f t="shared" si="27"/>
        <v>-1.2039812552665841E-2</v>
      </c>
      <c r="I78" s="6">
        <f t="shared" si="28"/>
        <v>-1.3138370589534931E-3</v>
      </c>
      <c r="J78" s="3" cm="1">
        <f t="array" ref="J78">B78*INDEX(AJ$3:AJ$7,2022-YEAR($A78))/1000000</f>
        <v>108.718816993605</v>
      </c>
      <c r="K78" s="3" cm="1">
        <f t="array" ref="K78">C78*INDEX(AK$3:AK$7,2022-YEAR($A78))/1000000</f>
        <v>183.99503999999999</v>
      </c>
      <c r="L78" s="3" cm="1">
        <f t="array" ref="L78">D78*INDEX(AL$3:AL$7,2022-YEAR($A78))/1000000</f>
        <v>300.18122134520002</v>
      </c>
      <c r="M78" s="3" cm="1">
        <f t="array" ref="M78">E78*INDEX(AM$3:AM$7,2022-YEAR($A78))/1000000</f>
        <v>595.29444686658803</v>
      </c>
      <c r="N78" s="3"/>
      <c r="O78" s="8">
        <v>42846</v>
      </c>
      <c r="P78" s="7">
        <f t="shared" si="29"/>
        <v>1042949.329560681</v>
      </c>
      <c r="Q78" s="7">
        <f t="shared" si="23"/>
        <v>1039558.3392283941</v>
      </c>
      <c r="R78" s="6">
        <f t="shared" si="24"/>
        <v>5.3043954779217195E-3</v>
      </c>
      <c r="S78" s="9">
        <f t="shared" si="30"/>
        <v>0</v>
      </c>
      <c r="T78" s="7">
        <f t="shared" si="31"/>
        <v>94549.615585173844</v>
      </c>
      <c r="U78" s="7">
        <f t="shared" si="32"/>
        <v>161053.76626686411</v>
      </c>
      <c r="V78" s="7">
        <f t="shared" si="33"/>
        <v>265831.9785193117</v>
      </c>
      <c r="W78" s="7">
        <f t="shared" si="34"/>
        <v>521513.9691893314</v>
      </c>
      <c r="X78" s="7">
        <f t="shared" si="35"/>
        <v>95119.129094502772</v>
      </c>
      <c r="Y78" s="7">
        <f t="shared" si="36"/>
        <v>160979.01399660794</v>
      </c>
      <c r="Z78" s="7">
        <f t="shared" si="37"/>
        <v>262631.41132743488</v>
      </c>
      <c r="AA78" s="7">
        <f t="shared" si="38"/>
        <v>520828.78480984853</v>
      </c>
      <c r="AB78" s="7" cm="1">
        <f t="array" ref="AB78">SUM(ABS(T78:W78-X77:AA77))</f>
        <v>0</v>
      </c>
      <c r="AC78" s="6">
        <f t="shared" si="39"/>
        <v>9.1499558519346186E-2</v>
      </c>
      <c r="AD78" s="6">
        <f t="shared" si="40"/>
        <v>0.15485327559018347</v>
      </c>
      <c r="AE78" s="6">
        <f t="shared" si="41"/>
        <v>0.25263749172785382</v>
      </c>
      <c r="AF78" s="6">
        <f t="shared" si="42"/>
        <v>0.50100967416261655</v>
      </c>
    </row>
    <row r="79" spans="1:32" x14ac:dyDescent="0.25">
      <c r="A79" s="1">
        <v>42849</v>
      </c>
      <c r="B79" s="3">
        <v>182.05999800000001</v>
      </c>
      <c r="C79" s="5">
        <v>43.279998999999997</v>
      </c>
      <c r="D79" s="3">
        <v>87.5</v>
      </c>
      <c r="E79" s="3">
        <v>878.92999299999997</v>
      </c>
      <c r="F79" s="6">
        <f t="shared" si="25"/>
        <v>9.3136320735771605E-3</v>
      </c>
      <c r="G79" s="6">
        <f t="shared" si="26"/>
        <v>4.8757603900626556E-3</v>
      </c>
      <c r="H79" s="6">
        <f t="shared" si="27"/>
        <v>3.525796386386526E-2</v>
      </c>
      <c r="I79" s="6">
        <f t="shared" si="28"/>
        <v>2.3260935701576058E-2</v>
      </c>
      <c r="J79" s="3" cm="1">
        <f t="array" ref="J79">B79*INDEX(AJ$3:AJ$7,2022-YEAR($A79))/1000000</f>
        <v>109.73138405455801</v>
      </c>
      <c r="K79" s="3" cm="1">
        <f t="array" ref="K79">C79*INDEX(AK$3:AK$7,2022-YEAR($A79))/1000000</f>
        <v>184.89215572799998</v>
      </c>
      <c r="L79" s="3" cm="1">
        <f t="array" ref="L79">D79*INDEX(AL$3:AL$7,2022-YEAR($A79))/1000000</f>
        <v>310.76499999999999</v>
      </c>
      <c r="M79" s="3" cm="1">
        <f t="array" ref="M79">E79*INDEX(AM$3:AM$7,2022-YEAR($A79))/1000000</f>
        <v>609.14155271865707</v>
      </c>
      <c r="N79" s="3"/>
      <c r="O79" s="8">
        <v>42849</v>
      </c>
      <c r="P79" s="7">
        <f t="shared" si="29"/>
        <v>1039558.3392283941</v>
      </c>
      <c r="Q79" s="7">
        <f t="shared" si="23"/>
        <v>1062603.9525851058</v>
      </c>
      <c r="R79" s="6">
        <f t="shared" si="24"/>
        <v>-3.2513471519419745E-3</v>
      </c>
      <c r="S79" s="9">
        <f t="shared" si="30"/>
        <v>0</v>
      </c>
      <c r="T79" s="7">
        <f t="shared" si="31"/>
        <v>95119.129094502772</v>
      </c>
      <c r="U79" s="7">
        <f t="shared" si="32"/>
        <v>160979.01399660794</v>
      </c>
      <c r="V79" s="7">
        <f t="shared" si="33"/>
        <v>262631.41132743488</v>
      </c>
      <c r="W79" s="7">
        <f t="shared" si="34"/>
        <v>520828.78480984853</v>
      </c>
      <c r="X79" s="7">
        <f t="shared" si="35"/>
        <v>96005.033666048053</v>
      </c>
      <c r="Y79" s="7">
        <f t="shared" si="36"/>
        <v>161763.90909668393</v>
      </c>
      <c r="Z79" s="7">
        <f t="shared" si="37"/>
        <v>271891.26013753348</v>
      </c>
      <c r="AA79" s="7">
        <f t="shared" si="38"/>
        <v>532943.74968484032</v>
      </c>
      <c r="AB79" s="7" cm="1">
        <f t="array" ref="AB79">SUM(ABS(T79:W79-X78:AA78))</f>
        <v>0</v>
      </c>
      <c r="AC79" s="6">
        <f t="shared" si="39"/>
        <v>9.0348839219435192E-2</v>
      </c>
      <c r="AD79" s="6">
        <f t="shared" si="40"/>
        <v>0.15223349085343063</v>
      </c>
      <c r="AE79" s="6">
        <f t="shared" si="41"/>
        <v>0.25587262260419386</v>
      </c>
      <c r="AF79" s="6">
        <f t="shared" si="42"/>
        <v>0.50154504732294036</v>
      </c>
    </row>
    <row r="80" spans="1:32" x14ac:dyDescent="0.25">
      <c r="A80" s="1">
        <v>42850</v>
      </c>
      <c r="B80" s="3">
        <v>183.509995</v>
      </c>
      <c r="C80" s="5">
        <v>43.110000999999997</v>
      </c>
      <c r="D80" s="3">
        <v>88.260002</v>
      </c>
      <c r="E80" s="3">
        <v>888.84002699999996</v>
      </c>
      <c r="F80" s="6">
        <f t="shared" si="25"/>
        <v>7.9643909476478925E-3</v>
      </c>
      <c r="G80" s="6">
        <f t="shared" si="26"/>
        <v>-3.927865155449739E-3</v>
      </c>
      <c r="H80" s="6">
        <f t="shared" si="27"/>
        <v>8.6857371428572527E-3</v>
      </c>
      <c r="I80" s="6">
        <f t="shared" si="28"/>
        <v>1.1275111873443544E-2</v>
      </c>
      <c r="J80" s="3" cm="1">
        <f t="array" ref="J80">B80*INDEX(AJ$3:AJ$7,2022-YEAR($A80))/1000000</f>
        <v>110.60532769639499</v>
      </c>
      <c r="K80" s="3" cm="1">
        <f t="array" ref="K80">C80*INDEX(AK$3:AK$7,2022-YEAR($A80))/1000000</f>
        <v>184.16592427199998</v>
      </c>
      <c r="L80" s="3" cm="1">
        <f t="array" ref="L80">D80*INDEX(AL$3:AL$7,2022-YEAR($A80))/1000000</f>
        <v>313.46422310320003</v>
      </c>
      <c r="M80" s="3" cm="1">
        <f t="array" ref="M80">E80*INDEX(AM$3:AM$7,2022-YEAR($A80))/1000000</f>
        <v>616.00969187232295</v>
      </c>
      <c r="N80" s="3"/>
      <c r="O80" s="8">
        <v>42850</v>
      </c>
      <c r="P80" s="7">
        <f t="shared" si="29"/>
        <v>1062603.9525851058</v>
      </c>
      <c r="Q80" s="7">
        <f t="shared" si="23"/>
        <v>1071103.7638011579</v>
      </c>
      <c r="R80" s="6">
        <f t="shared" si="24"/>
        <v>2.2168658060900404E-2</v>
      </c>
      <c r="S80" s="9">
        <f t="shared" si="30"/>
        <v>0</v>
      </c>
      <c r="T80" s="7">
        <f t="shared" si="31"/>
        <v>96005.033666048053</v>
      </c>
      <c r="U80" s="7">
        <f t="shared" si="32"/>
        <v>161763.90909668393</v>
      </c>
      <c r="V80" s="7">
        <f t="shared" si="33"/>
        <v>271891.26013753348</v>
      </c>
      <c r="W80" s="7">
        <f t="shared" si="34"/>
        <v>532943.74968484032</v>
      </c>
      <c r="X80" s="7">
        <f t="shared" si="35"/>
        <v>96769.655287106565</v>
      </c>
      <c r="Y80" s="7">
        <f t="shared" si="36"/>
        <v>161128.52227473372</v>
      </c>
      <c r="Z80" s="7">
        <f t="shared" si="37"/>
        <v>274252.83615452831</v>
      </c>
      <c r="AA80" s="7">
        <f t="shared" si="38"/>
        <v>538952.75008478935</v>
      </c>
      <c r="AB80" s="7" cm="1">
        <f t="array" ref="AB80">SUM(ABS(T80:W80-X79:AA79))</f>
        <v>0</v>
      </c>
      <c r="AC80" s="6">
        <f t="shared" si="39"/>
        <v>9.0345733585780866E-2</v>
      </c>
      <c r="AD80" s="6">
        <f t="shared" si="40"/>
        <v>0.15043222488820046</v>
      </c>
      <c r="AE80" s="6">
        <f t="shared" si="41"/>
        <v>0.25604693534196299</v>
      </c>
      <c r="AF80" s="6">
        <f t="shared" si="42"/>
        <v>0.5031751061840557</v>
      </c>
    </row>
    <row r="81" spans="1:32" x14ac:dyDescent="0.25">
      <c r="A81" s="1">
        <v>42851</v>
      </c>
      <c r="B81" s="3">
        <v>181.71000699999999</v>
      </c>
      <c r="C81" s="5">
        <v>43.240001999999997</v>
      </c>
      <c r="D81" s="3">
        <v>88.43</v>
      </c>
      <c r="E81" s="3">
        <v>889.14001499999995</v>
      </c>
      <c r="F81" s="6">
        <f t="shared" si="25"/>
        <v>-9.808664645214682E-3</v>
      </c>
      <c r="G81" s="6">
        <f t="shared" si="26"/>
        <v>3.0155647641947336E-3</v>
      </c>
      <c r="H81" s="6">
        <f t="shared" si="27"/>
        <v>1.9261046470404608E-3</v>
      </c>
      <c r="I81" s="6">
        <f t="shared" si="28"/>
        <v>3.3750505252605478E-4</v>
      </c>
      <c r="J81" s="3" cm="1">
        <f t="array" ref="J81">B81*INDEX(AJ$3:AJ$7,2022-YEAR($A81))/1000000</f>
        <v>109.520437129047</v>
      </c>
      <c r="K81" s="3" cm="1">
        <f t="array" ref="K81">C81*INDEX(AK$3:AK$7,2022-YEAR($A81))/1000000</f>
        <v>184.721288544</v>
      </c>
      <c r="L81" s="3" cm="1">
        <f t="array" ref="L81">D81*INDEX(AL$3:AL$7,2022-YEAR($A81))/1000000</f>
        <v>314.06798800000001</v>
      </c>
      <c r="M81" s="3" cm="1">
        <f t="array" ref="M81">E81*INDEX(AM$3:AM$7,2022-YEAR($A81))/1000000</f>
        <v>616.21759825573497</v>
      </c>
      <c r="N81" s="3"/>
      <c r="O81" s="8">
        <v>42851</v>
      </c>
      <c r="P81" s="7">
        <f t="shared" si="29"/>
        <v>1071103.7638011579</v>
      </c>
      <c r="Q81" s="7">
        <f t="shared" si="23"/>
        <v>1071350.6151373</v>
      </c>
      <c r="R81" s="6">
        <f t="shared" si="24"/>
        <v>7.9990397131253221E-3</v>
      </c>
      <c r="S81" s="9">
        <f t="shared" si="30"/>
        <v>0</v>
      </c>
      <c r="T81" s="7">
        <f t="shared" si="31"/>
        <v>96769.655287106565</v>
      </c>
      <c r="U81" s="7">
        <f t="shared" si="32"/>
        <v>161128.52227473372</v>
      </c>
      <c r="V81" s="7">
        <f t="shared" si="33"/>
        <v>274252.83615452831</v>
      </c>
      <c r="W81" s="7">
        <f t="shared" si="34"/>
        <v>538952.75008478935</v>
      </c>
      <c r="X81" s="7">
        <f t="shared" si="35"/>
        <v>95820.474190562323</v>
      </c>
      <c r="Y81" s="7">
        <f t="shared" si="36"/>
        <v>161614.41576901218</v>
      </c>
      <c r="Z81" s="7">
        <f t="shared" si="37"/>
        <v>274781.07581670955</v>
      </c>
      <c r="AA81" s="7">
        <f t="shared" si="38"/>
        <v>539134.64936101588</v>
      </c>
      <c r="AB81" s="7" cm="1">
        <f t="array" ref="AB81">SUM(ABS(T81:W81-X80:AA80))</f>
        <v>0</v>
      </c>
      <c r="AC81" s="6">
        <f t="shared" si="39"/>
        <v>8.9438950084779062E-2</v>
      </c>
      <c r="AD81" s="6">
        <f t="shared" si="40"/>
        <v>0.15085109719034448</v>
      </c>
      <c r="AE81" s="6">
        <f t="shared" si="41"/>
        <v>0.25648099878254582</v>
      </c>
      <c r="AF81" s="6">
        <f t="shared" si="42"/>
        <v>0.50322895394233058</v>
      </c>
    </row>
    <row r="82" spans="1:32" x14ac:dyDescent="0.25">
      <c r="A82" s="1">
        <v>42852</v>
      </c>
      <c r="B82" s="3">
        <v>183.220001</v>
      </c>
      <c r="C82" s="5">
        <v>43.009998000000003</v>
      </c>
      <c r="D82" s="3">
        <v>87.610000999999997</v>
      </c>
      <c r="E82" s="3">
        <v>891.44000200000005</v>
      </c>
      <c r="F82" s="6">
        <f t="shared" si="25"/>
        <v>8.3099110771593931E-3</v>
      </c>
      <c r="G82" s="6">
        <f t="shared" si="26"/>
        <v>-5.31924119707472E-3</v>
      </c>
      <c r="H82" s="6">
        <f t="shared" si="27"/>
        <v>-9.2728598891780312E-3</v>
      </c>
      <c r="I82" s="6">
        <f t="shared" si="28"/>
        <v>2.5867545731816932E-3</v>
      </c>
      <c r="J82" s="3" cm="1">
        <f t="array" ref="J82">B82*INDEX(AJ$3:AJ$7,2022-YEAR($A82))/1000000</f>
        <v>110.430542222721</v>
      </c>
      <c r="K82" s="3" cm="1">
        <f t="array" ref="K82">C82*INDEX(AK$3:AK$7,2022-YEAR($A82))/1000000</f>
        <v>183.738711456</v>
      </c>
      <c r="L82" s="3" cm="1">
        <f t="array" ref="L82">D82*INDEX(AL$3:AL$7,2022-YEAR($A82))/1000000</f>
        <v>311.15567955159997</v>
      </c>
      <c r="M82" s="3" cm="1">
        <f t="array" ref="M82">E82*INDEX(AM$3:AM$7,2022-YEAR($A82))/1000000</f>
        <v>617.81160194609811</v>
      </c>
      <c r="N82" s="3"/>
      <c r="O82" s="8">
        <v>42852</v>
      </c>
      <c r="P82" s="7">
        <f t="shared" si="29"/>
        <v>1071350.6151373</v>
      </c>
      <c r="Q82" s="7">
        <f t="shared" si="23"/>
        <v>1070133.8113023443</v>
      </c>
      <c r="R82" s="6">
        <f t="shared" si="24"/>
        <v>2.3046444656871223E-4</v>
      </c>
      <c r="S82" s="9">
        <f t="shared" si="30"/>
        <v>0</v>
      </c>
      <c r="T82" s="7">
        <f t="shared" si="31"/>
        <v>95820.474190562323</v>
      </c>
      <c r="U82" s="7">
        <f t="shared" si="32"/>
        <v>161614.41576901218</v>
      </c>
      <c r="V82" s="7">
        <f t="shared" si="33"/>
        <v>274781.07581670955</v>
      </c>
      <c r="W82" s="7">
        <f t="shared" si="34"/>
        <v>539134.64936101588</v>
      </c>
      <c r="X82" s="7">
        <f t="shared" si="35"/>
        <v>96616.733810457154</v>
      </c>
      <c r="Y82" s="7">
        <f t="shared" si="36"/>
        <v>160754.74971061249</v>
      </c>
      <c r="Z82" s="7">
        <f t="shared" si="37"/>
        <v>272233.0694004636</v>
      </c>
      <c r="AA82" s="7">
        <f t="shared" si="38"/>
        <v>540529.2583808112</v>
      </c>
      <c r="AB82" s="7" cm="1">
        <f t="array" ref="AB82">SUM(ABS(T82:W82-X81:AA81))</f>
        <v>0</v>
      </c>
      <c r="AC82" s="6">
        <f t="shared" si="39"/>
        <v>9.0284722144117063E-2</v>
      </c>
      <c r="AD82" s="6">
        <f t="shared" si="40"/>
        <v>0.15021929782311547</v>
      </c>
      <c r="AE82" s="6">
        <f t="shared" si="41"/>
        <v>0.25439161581966852</v>
      </c>
      <c r="AF82" s="6">
        <f t="shared" si="42"/>
        <v>0.50510436421309912</v>
      </c>
    </row>
    <row r="83" spans="1:32" x14ac:dyDescent="0.25">
      <c r="A83" s="1">
        <v>42853</v>
      </c>
      <c r="B83" s="3">
        <v>184.83000200000001</v>
      </c>
      <c r="C83" s="5">
        <v>43.150002000000001</v>
      </c>
      <c r="D83" s="3">
        <v>87</v>
      </c>
      <c r="E83" s="3">
        <v>924.52002000000005</v>
      </c>
      <c r="F83" s="6">
        <f t="shared" si="25"/>
        <v>8.7872557101449367E-3</v>
      </c>
      <c r="G83" s="6">
        <f t="shared" si="26"/>
        <v>3.2551501164914676E-3</v>
      </c>
      <c r="H83" s="6">
        <f t="shared" si="27"/>
        <v>-6.9626868284135002E-3</v>
      </c>
      <c r="I83" s="6">
        <f t="shared" si="28"/>
        <v>3.7108518717785755E-2</v>
      </c>
      <c r="J83" s="3" cm="1">
        <f t="array" ref="J83">B83*INDEX(AJ$3:AJ$7,2022-YEAR($A83))/1000000</f>
        <v>111.400923635442</v>
      </c>
      <c r="K83" s="3" cm="1">
        <f t="array" ref="K83">C83*INDEX(AK$3:AK$7,2022-YEAR($A83))/1000000</f>
        <v>184.33680854400001</v>
      </c>
      <c r="L83" s="3" cm="1">
        <f t="array" ref="L83">D83*INDEX(AL$3:AL$7,2022-YEAR($A83))/1000000</f>
        <v>308.98919999999998</v>
      </c>
      <c r="M83" s="3" cm="1">
        <f t="array" ref="M83">E83*INDEX(AM$3:AM$7,2022-YEAR($A83))/1000000</f>
        <v>640.7376753409801</v>
      </c>
      <c r="N83" s="3"/>
      <c r="O83" s="8">
        <v>42853</v>
      </c>
      <c r="P83" s="7">
        <f t="shared" si="29"/>
        <v>1070133.8113023443</v>
      </c>
      <c r="Q83" s="7">
        <f t="shared" si="23"/>
        <v>1089668.8545860252</v>
      </c>
      <c r="R83" s="6">
        <f t="shared" si="24"/>
        <v>-1.1357662167391647E-3</v>
      </c>
      <c r="S83" s="9">
        <f t="shared" si="30"/>
        <v>0</v>
      </c>
      <c r="T83" s="7">
        <f t="shared" si="31"/>
        <v>96616.733810457154</v>
      </c>
      <c r="U83" s="7">
        <f t="shared" si="32"/>
        <v>160754.74971061249</v>
      </c>
      <c r="V83" s="7">
        <f t="shared" si="33"/>
        <v>272233.0694004636</v>
      </c>
      <c r="W83" s="7">
        <f t="shared" si="34"/>
        <v>540529.2583808112</v>
      </c>
      <c r="X83" s="7">
        <f t="shared" si="35"/>
        <v>97465.729756328656</v>
      </c>
      <c r="Y83" s="7">
        <f t="shared" si="36"/>
        <v>161278.03055285956</v>
      </c>
      <c r="Z83" s="7">
        <f t="shared" si="37"/>
        <v>270337.59579389042</v>
      </c>
      <c r="AA83" s="7">
        <f t="shared" si="38"/>
        <v>560587.49848294642</v>
      </c>
      <c r="AB83" s="7" cm="1">
        <f t="array" ref="AB83">SUM(ABS(T83:W83-X82:AA82))</f>
        <v>0</v>
      </c>
      <c r="AC83" s="6">
        <f t="shared" si="39"/>
        <v>8.9445274448407303E-2</v>
      </c>
      <c r="AD83" s="6">
        <f t="shared" si="40"/>
        <v>0.1480064607463985</v>
      </c>
      <c r="AE83" s="6">
        <f t="shared" si="41"/>
        <v>0.2480915139091445</v>
      </c>
      <c r="AF83" s="6">
        <f t="shared" si="42"/>
        <v>0.51445675089604959</v>
      </c>
    </row>
    <row r="84" spans="1:32" x14ac:dyDescent="0.25">
      <c r="A84" s="1">
        <v>42856</v>
      </c>
      <c r="B84" s="3">
        <v>182.38999899999999</v>
      </c>
      <c r="C84" s="5">
        <v>43.220001000000003</v>
      </c>
      <c r="D84" s="3">
        <v>87.059997999999993</v>
      </c>
      <c r="E84" s="3">
        <v>932.82000700000003</v>
      </c>
      <c r="F84" s="6">
        <f t="shared" si="25"/>
        <v>-1.3201336220296178E-2</v>
      </c>
      <c r="G84" s="6">
        <f t="shared" si="26"/>
        <v>1.6222247220289976E-3</v>
      </c>
      <c r="H84" s="6">
        <f t="shared" si="27"/>
        <v>6.8963218390805103E-4</v>
      </c>
      <c r="I84" s="6">
        <f t="shared" si="28"/>
        <v>8.9776173803137738E-3</v>
      </c>
      <c r="J84" s="3" cm="1">
        <f t="array" ref="J84">B84*INDEX(AJ$3:AJ$7,2022-YEAR($A84))/1000000</f>
        <v>109.930282587279</v>
      </c>
      <c r="K84" s="3" cm="1">
        <f t="array" ref="K84">C84*INDEX(AK$3:AK$7,2022-YEAR($A84))/1000000</f>
        <v>184.63584427200001</v>
      </c>
      <c r="L84" s="3" cm="1">
        <f t="array" ref="L84">D84*INDEX(AL$3:AL$7,2022-YEAR($A84))/1000000</f>
        <v>309.20228889679998</v>
      </c>
      <c r="M84" s="3" cm="1">
        <f t="array" ref="M84">E84*INDEX(AM$3:AM$7,2022-YEAR($A84))/1000000</f>
        <v>646.48997303134297</v>
      </c>
      <c r="N84" s="3"/>
      <c r="O84" s="8">
        <v>42856</v>
      </c>
      <c r="P84" s="7">
        <f t="shared" si="29"/>
        <v>1089668.8545860252</v>
      </c>
      <c r="Q84" s="7">
        <f t="shared" si="23"/>
        <v>1093862.9795019852</v>
      </c>
      <c r="R84" s="6">
        <f t="shared" si="24"/>
        <v>1.8254766906118824E-2</v>
      </c>
      <c r="S84" s="9">
        <f t="shared" si="30"/>
        <v>1</v>
      </c>
      <c r="T84" s="7">
        <f t="shared" si="31"/>
        <v>97465.729756328612</v>
      </c>
      <c r="U84" s="7">
        <f t="shared" si="32"/>
        <v>161278.03055285959</v>
      </c>
      <c r="V84" s="7">
        <f t="shared" si="33"/>
        <v>270337.59579389042</v>
      </c>
      <c r="W84" s="7">
        <f t="shared" si="34"/>
        <v>560587.49848294654</v>
      </c>
      <c r="X84" s="7">
        <f t="shared" si="35"/>
        <v>96179.05188785879</v>
      </c>
      <c r="Y84" s="7">
        <f t="shared" si="36"/>
        <v>161539.6597611426</v>
      </c>
      <c r="Z84" s="7">
        <f t="shared" si="37"/>
        <v>270524.0293004702</v>
      </c>
      <c r="AA84" s="7">
        <f t="shared" si="38"/>
        <v>565620.23855251365</v>
      </c>
      <c r="AB84" s="7" cm="1">
        <f t="array" ref="AB84">SUM(ABS(T84:W84-X83:AA83))</f>
        <v>1.8917489796876907E-10</v>
      </c>
      <c r="AC84" s="6">
        <f t="shared" si="39"/>
        <v>8.7926050785307006E-2</v>
      </c>
      <c r="AD84" s="6">
        <f t="shared" si="40"/>
        <v>0.14767814871537976</v>
      </c>
      <c r="AE84" s="6">
        <f t="shared" si="41"/>
        <v>0.24731070926601298</v>
      </c>
      <c r="AF84" s="6">
        <f t="shared" si="42"/>
        <v>0.51708509123330026</v>
      </c>
    </row>
    <row r="85" spans="1:32" x14ac:dyDescent="0.25">
      <c r="A85" s="1">
        <v>42857</v>
      </c>
      <c r="B85" s="3">
        <v>183.44000199999999</v>
      </c>
      <c r="C85" s="5">
        <v>43.389999000000003</v>
      </c>
      <c r="D85" s="3">
        <v>86.5</v>
      </c>
      <c r="E85" s="3">
        <v>937.09002699999996</v>
      </c>
      <c r="F85" s="6">
        <f t="shared" si="25"/>
        <v>5.7569110464219531E-3</v>
      </c>
      <c r="G85" s="6">
        <f t="shared" si="26"/>
        <v>3.933317817368831E-3</v>
      </c>
      <c r="H85" s="6">
        <f t="shared" si="27"/>
        <v>-6.432322683949443E-3</v>
      </c>
      <c r="I85" s="6">
        <f t="shared" si="28"/>
        <v>4.5775390407121197E-3</v>
      </c>
      <c r="J85" s="3" cm="1">
        <f t="array" ref="J85">B85*INDEX(AJ$3:AJ$7,2022-YEAR($A85))/1000000</f>
        <v>110.56314144544199</v>
      </c>
      <c r="K85" s="3" cm="1">
        <f t="array" ref="K85">C85*INDEX(AK$3:AK$7,2022-YEAR($A85))/1000000</f>
        <v>185.36207572800001</v>
      </c>
      <c r="L85" s="3" cm="1">
        <f t="array" ref="L85">D85*INDEX(AL$3:AL$7,2022-YEAR($A85))/1000000</f>
        <v>307.21339999999998</v>
      </c>
      <c r="M85" s="3" cm="1">
        <f t="array" ref="M85">E85*INDEX(AM$3:AM$7,2022-YEAR($A85))/1000000</f>
        <v>649.44930612232292</v>
      </c>
      <c r="N85" s="3"/>
      <c r="O85" s="8">
        <v>42857</v>
      </c>
      <c r="P85" s="7">
        <f t="shared" si="29"/>
        <v>1093862.9795019852</v>
      </c>
      <c r="Q85" s="7">
        <f t="shared" si="23"/>
        <v>1095901.1114441515</v>
      </c>
      <c r="R85" s="6">
        <f t="shared" si="24"/>
        <v>3.8489903591429897E-3</v>
      </c>
      <c r="S85" s="9">
        <f t="shared" si="30"/>
        <v>0</v>
      </c>
      <c r="T85" s="7">
        <f t="shared" si="31"/>
        <v>96179.05188785879</v>
      </c>
      <c r="U85" s="7">
        <f t="shared" si="32"/>
        <v>161539.6597611426</v>
      </c>
      <c r="V85" s="7">
        <f t="shared" si="33"/>
        <v>270524.0293004702</v>
      </c>
      <c r="W85" s="7">
        <f t="shared" si="34"/>
        <v>565620.23855251365</v>
      </c>
      <c r="X85" s="7">
        <f t="shared" si="35"/>
        <v>96732.746134106404</v>
      </c>
      <c r="Y85" s="7">
        <f t="shared" si="36"/>
        <v>162175.0465830928</v>
      </c>
      <c r="Z85" s="7">
        <f t="shared" si="37"/>
        <v>268783.93145024736</v>
      </c>
      <c r="AA85" s="7">
        <f t="shared" si="38"/>
        <v>568209.38727670477</v>
      </c>
      <c r="AB85" s="7" cm="1">
        <f t="array" ref="AB85">SUM(ABS(T85:W85-X84:AA84))</f>
        <v>0</v>
      </c>
      <c r="AC85" s="6">
        <f t="shared" si="39"/>
        <v>8.8267768983858755E-2</v>
      </c>
      <c r="AD85" s="6">
        <f t="shared" si="40"/>
        <v>0.14798328506974731</v>
      </c>
      <c r="AE85" s="6">
        <f t="shared" si="41"/>
        <v>0.24526294265369483</v>
      </c>
      <c r="AF85" s="6">
        <f t="shared" si="42"/>
        <v>0.518486003292699</v>
      </c>
    </row>
    <row r="86" spans="1:32" x14ac:dyDescent="0.25">
      <c r="A86" s="1">
        <v>42858</v>
      </c>
      <c r="B86" s="3">
        <v>183.38999899999999</v>
      </c>
      <c r="C86" s="5">
        <v>43.32</v>
      </c>
      <c r="D86" s="3">
        <v>87</v>
      </c>
      <c r="E86" s="3">
        <v>948.45001200000002</v>
      </c>
      <c r="F86" s="6">
        <f t="shared" si="25"/>
        <v>-2.7258503845850601E-4</v>
      </c>
      <c r="G86" s="6">
        <f t="shared" si="26"/>
        <v>-1.6132519385401167E-3</v>
      </c>
      <c r="H86" s="6">
        <f t="shared" si="27"/>
        <v>5.7803468208093012E-3</v>
      </c>
      <c r="I86" s="6">
        <f t="shared" si="28"/>
        <v>1.2122618609407221E-2</v>
      </c>
      <c r="J86" s="3" cm="1">
        <f t="array" ref="J86">B86*INDEX(AJ$3:AJ$7,2022-YEAR($A86))/1000000</f>
        <v>110.533003587279</v>
      </c>
      <c r="K86" s="3" cm="1">
        <f t="array" ref="K86">C86*INDEX(AK$3:AK$7,2022-YEAR($A86))/1000000</f>
        <v>185.06304</v>
      </c>
      <c r="L86" s="3" cm="1">
        <f t="array" ref="L86">D86*INDEX(AL$3:AL$7,2022-YEAR($A86))/1000000</f>
        <v>308.98919999999998</v>
      </c>
      <c r="M86" s="3" cm="1">
        <f t="array" ref="M86">E86*INDEX(AM$3:AM$7,2022-YEAR($A86))/1000000</f>
        <v>657.32233236658794</v>
      </c>
      <c r="N86" s="3"/>
      <c r="O86" s="8">
        <v>42858</v>
      </c>
      <c r="P86" s="7">
        <f t="shared" si="29"/>
        <v>1095901.1114441515</v>
      </c>
      <c r="Q86" s="7">
        <f t="shared" si="23"/>
        <v>1104054.9643724267</v>
      </c>
      <c r="R86" s="6">
        <f t="shared" si="24"/>
        <v>1.8632424539077874E-3</v>
      </c>
      <c r="S86" s="9">
        <f t="shared" si="30"/>
        <v>0</v>
      </c>
      <c r="T86" s="7">
        <f t="shared" si="31"/>
        <v>96732.746134106404</v>
      </c>
      <c r="U86" s="7">
        <f t="shared" si="32"/>
        <v>162175.0465830928</v>
      </c>
      <c r="V86" s="7">
        <f t="shared" si="33"/>
        <v>268783.93145024736</v>
      </c>
      <c r="W86" s="7">
        <f t="shared" si="34"/>
        <v>568209.38727670477</v>
      </c>
      <c r="X86" s="7">
        <f t="shared" si="35"/>
        <v>96706.378234781238</v>
      </c>
      <c r="Y86" s="7">
        <f t="shared" si="36"/>
        <v>161913.4173748098</v>
      </c>
      <c r="Z86" s="7">
        <f t="shared" si="37"/>
        <v>270337.59579389036</v>
      </c>
      <c r="AA86" s="7">
        <f t="shared" si="38"/>
        <v>575097.57296894526</v>
      </c>
      <c r="AB86" s="7" cm="1">
        <f t="array" ref="AB86">SUM(ABS(T86:W86-X85:AA85))</f>
        <v>0</v>
      </c>
      <c r="AC86" s="6">
        <f t="shared" si="39"/>
        <v>8.759199619173999E-2</v>
      </c>
      <c r="AD86" s="6">
        <f t="shared" si="40"/>
        <v>0.14665340277405986</v>
      </c>
      <c r="AE86" s="6">
        <f t="shared" si="41"/>
        <v>0.24485882000227879</v>
      </c>
      <c r="AF86" s="6">
        <f t="shared" si="42"/>
        <v>0.52089578103192125</v>
      </c>
    </row>
    <row r="87" spans="1:32" x14ac:dyDescent="0.25">
      <c r="A87" s="1">
        <v>42859</v>
      </c>
      <c r="B87" s="3">
        <v>183.070007</v>
      </c>
      <c r="C87" s="5">
        <v>43.66</v>
      </c>
      <c r="D87" s="3">
        <v>87.099997999999999</v>
      </c>
      <c r="E87" s="3">
        <v>954.71997099999999</v>
      </c>
      <c r="F87" s="6">
        <f t="shared" si="25"/>
        <v>-1.7448715946608573E-3</v>
      </c>
      <c r="G87" s="6">
        <f t="shared" si="26"/>
        <v>7.8485687903968593E-3</v>
      </c>
      <c r="H87" s="6">
        <f t="shared" si="27"/>
        <v>1.1494022988505215E-3</v>
      </c>
      <c r="I87" s="6">
        <f t="shared" si="28"/>
        <v>6.6107427072286118E-3</v>
      </c>
      <c r="J87" s="3" cm="1">
        <f t="array" ref="J87">B87*INDEX(AJ$3:AJ$7,2022-YEAR($A87))/1000000</f>
        <v>110.34013768904701</v>
      </c>
      <c r="K87" s="3" cm="1">
        <f t="array" ref="K87">C87*INDEX(AK$3:AK$7,2022-YEAR($A87))/1000000</f>
        <v>186.51552000000001</v>
      </c>
      <c r="L87" s="3" cm="1">
        <f t="array" ref="L87">D87*INDEX(AL$3:AL$7,2022-YEAR($A87))/1000000</f>
        <v>309.34435289679999</v>
      </c>
      <c r="M87" s="3" cm="1">
        <f t="array" ref="M87">E87*INDEX(AM$3:AM$7,2022-YEAR($A87))/1000000</f>
        <v>661.66772118157894</v>
      </c>
      <c r="N87" s="3"/>
      <c r="O87" s="8">
        <v>42859</v>
      </c>
      <c r="P87" s="7">
        <f t="shared" si="29"/>
        <v>1104054.9643724267</v>
      </c>
      <c r="Q87" s="7">
        <f t="shared" si="23"/>
        <v>1109269.5614948974</v>
      </c>
      <c r="R87" s="6">
        <f t="shared" si="24"/>
        <v>7.4403181483504444E-3</v>
      </c>
      <c r="S87" s="9">
        <f t="shared" si="30"/>
        <v>0</v>
      </c>
      <c r="T87" s="7">
        <f t="shared" si="31"/>
        <v>96706.378234781238</v>
      </c>
      <c r="U87" s="7">
        <f t="shared" si="32"/>
        <v>161913.4173748098</v>
      </c>
      <c r="V87" s="7">
        <f t="shared" si="33"/>
        <v>270337.59579389036</v>
      </c>
      <c r="W87" s="7">
        <f t="shared" si="34"/>
        <v>575097.57296894526</v>
      </c>
      <c r="X87" s="7">
        <f t="shared" si="35"/>
        <v>96537.638022376836</v>
      </c>
      <c r="Y87" s="7">
        <f t="shared" si="36"/>
        <v>163184.20596916426</v>
      </c>
      <c r="Z87" s="7">
        <f t="shared" si="37"/>
        <v>270648.3224479616</v>
      </c>
      <c r="AA87" s="7">
        <f t="shared" si="38"/>
        <v>578899.39505539462</v>
      </c>
      <c r="AB87" s="7" cm="1">
        <f t="array" ref="AB87">SUM(ABS(T87:W87-X86:AA86))</f>
        <v>0</v>
      </c>
      <c r="AC87" s="6">
        <f t="shared" si="39"/>
        <v>8.7028114151332825E-2</v>
      </c>
      <c r="AD87" s="6">
        <f t="shared" si="40"/>
        <v>0.14710960404362894</v>
      </c>
      <c r="AE87" s="6">
        <f t="shared" si="41"/>
        <v>0.24398787440198466</v>
      </c>
      <c r="AF87" s="6">
        <f t="shared" si="42"/>
        <v>0.52187440740305358</v>
      </c>
    </row>
    <row r="88" spans="1:32" x14ac:dyDescent="0.25">
      <c r="A88" s="1">
        <v>42860</v>
      </c>
      <c r="B88" s="3">
        <v>185.009995</v>
      </c>
      <c r="C88" s="5">
        <v>43.689999</v>
      </c>
      <c r="D88" s="3">
        <v>87</v>
      </c>
      <c r="E88" s="3">
        <v>950.28002900000001</v>
      </c>
      <c r="F88" s="6">
        <f t="shared" si="25"/>
        <v>1.0596973429951362E-2</v>
      </c>
      <c r="G88" s="6">
        <f t="shared" si="26"/>
        <v>6.8710490151180359E-4</v>
      </c>
      <c r="H88" s="6">
        <f t="shared" si="27"/>
        <v>-1.1480826899674668E-3</v>
      </c>
      <c r="I88" s="6">
        <f t="shared" si="28"/>
        <v>-4.6505175704552038E-3</v>
      </c>
      <c r="J88" s="3" cm="1">
        <f t="array" ref="J88">B88*INDEX(AJ$3:AJ$7,2022-YEAR($A88))/1000000</f>
        <v>111.509409196395</v>
      </c>
      <c r="K88" s="3" cm="1">
        <f t="array" ref="K88">C88*INDEX(AK$3:AK$7,2022-YEAR($A88))/1000000</f>
        <v>186.64367572800001</v>
      </c>
      <c r="L88" s="3" cm="1">
        <f t="array" ref="L88">D88*INDEX(AL$3:AL$7,2022-YEAR($A88))/1000000</f>
        <v>308.98919999999998</v>
      </c>
      <c r="M88" s="3" cm="1">
        <f t="array" ref="M88">E88*INDEX(AM$3:AM$7,2022-YEAR($A88))/1000000</f>
        <v>658.59062381842102</v>
      </c>
      <c r="N88" s="3"/>
      <c r="O88" s="8">
        <v>42860</v>
      </c>
      <c r="P88" s="7">
        <f t="shared" si="29"/>
        <v>1109269.5614948974</v>
      </c>
      <c r="Q88" s="7">
        <f t="shared" si="23"/>
        <v>1107401.7844854791</v>
      </c>
      <c r="R88" s="6">
        <f t="shared" si="24"/>
        <v>4.7231318102307629E-3</v>
      </c>
      <c r="S88" s="9">
        <f t="shared" si="30"/>
        <v>0</v>
      </c>
      <c r="T88" s="7">
        <f t="shared" si="31"/>
        <v>96537.638022376836</v>
      </c>
      <c r="U88" s="7">
        <f t="shared" si="32"/>
        <v>163184.20596916426</v>
      </c>
      <c r="V88" s="7">
        <f t="shared" si="33"/>
        <v>270648.3224479616</v>
      </c>
      <c r="W88" s="7">
        <f t="shared" si="34"/>
        <v>578899.39505539462</v>
      </c>
      <c r="X88" s="7">
        <f t="shared" si="35"/>
        <v>97560.644807490229</v>
      </c>
      <c r="Y88" s="7">
        <f t="shared" si="36"/>
        <v>163296.33063693499</v>
      </c>
      <c r="Z88" s="7">
        <f t="shared" si="37"/>
        <v>270337.59579389036</v>
      </c>
      <c r="AA88" s="7">
        <f t="shared" si="38"/>
        <v>576207.21324716357</v>
      </c>
      <c r="AB88" s="7" cm="1">
        <f t="array" ref="AB88">SUM(ABS(T88:W88-X87:AA87))</f>
        <v>0</v>
      </c>
      <c r="AC88" s="6">
        <f t="shared" si="39"/>
        <v>8.8098688456438465E-2</v>
      </c>
      <c r="AD88" s="6">
        <f t="shared" si="40"/>
        <v>0.14745897372091171</v>
      </c>
      <c r="AE88" s="6">
        <f t="shared" si="41"/>
        <v>0.24411880094585053</v>
      </c>
      <c r="AF88" s="6">
        <f t="shared" si="42"/>
        <v>0.52032353687679933</v>
      </c>
    </row>
    <row r="89" spans="1:32" x14ac:dyDescent="0.25">
      <c r="A89" s="1">
        <v>42863</v>
      </c>
      <c r="B89" s="3">
        <v>186.020004</v>
      </c>
      <c r="C89" s="5">
        <v>43.889999000000003</v>
      </c>
      <c r="D89" s="3">
        <v>87.099997999999999</v>
      </c>
      <c r="E89" s="3">
        <v>958.69000200000005</v>
      </c>
      <c r="F89" s="6">
        <f t="shared" si="25"/>
        <v>5.4592131630510909E-3</v>
      </c>
      <c r="G89" s="6">
        <f t="shared" si="26"/>
        <v>4.5777066737859862E-3</v>
      </c>
      <c r="H89" s="6">
        <f t="shared" si="27"/>
        <v>1.1494022988505215E-3</v>
      </c>
      <c r="I89" s="6">
        <f t="shared" si="28"/>
        <v>8.8499944683149145E-3</v>
      </c>
      <c r="J89" s="3" cm="1">
        <f t="array" ref="J89">B89*INDEX(AJ$3:AJ$7,2022-YEAR($A89))/1000000</f>
        <v>112.11816283088399</v>
      </c>
      <c r="K89" s="3" cm="1">
        <f t="array" ref="K89">C89*INDEX(AK$3:AK$7,2022-YEAR($A89))/1000000</f>
        <v>187.498075728</v>
      </c>
      <c r="L89" s="3" cm="1">
        <f t="array" ref="L89">D89*INDEX(AL$3:AL$7,2022-YEAR($A89))/1000000</f>
        <v>309.34435289679999</v>
      </c>
      <c r="M89" s="3" cm="1">
        <f t="array" ref="M89">E89*INDEX(AM$3:AM$7,2022-YEAR($A89))/1000000</f>
        <v>664.41914719609804</v>
      </c>
      <c r="N89" s="3"/>
      <c r="O89" s="8">
        <v>42863</v>
      </c>
      <c r="P89" s="7">
        <f t="shared" si="29"/>
        <v>1107401.7844854791</v>
      </c>
      <c r="Q89" s="7">
        <f t="shared" si="23"/>
        <v>1114092.0688482812</v>
      </c>
      <c r="R89" s="6">
        <f t="shared" si="24"/>
        <v>-1.683790013043529E-3</v>
      </c>
      <c r="S89" s="9">
        <f t="shared" si="30"/>
        <v>0</v>
      </c>
      <c r="T89" s="7">
        <f t="shared" si="31"/>
        <v>97560.644807490229</v>
      </c>
      <c r="U89" s="7">
        <f t="shared" si="32"/>
        <v>163296.33063693499</v>
      </c>
      <c r="V89" s="7">
        <f t="shared" si="33"/>
        <v>270337.59579389036</v>
      </c>
      <c r="W89" s="7">
        <f t="shared" si="34"/>
        <v>576207.21324716357</v>
      </c>
      <c r="X89" s="7">
        <f t="shared" si="35"/>
        <v>98093.249163819026</v>
      </c>
      <c r="Y89" s="7">
        <f t="shared" si="36"/>
        <v>164043.85333949645</v>
      </c>
      <c r="Z89" s="7">
        <f t="shared" si="37"/>
        <v>270648.3224479616</v>
      </c>
      <c r="AA89" s="7">
        <f t="shared" si="38"/>
        <v>581306.64389700408</v>
      </c>
      <c r="AB89" s="7" cm="1">
        <f t="array" ref="AB89">SUM(ABS(T89:W89-X88:AA88))</f>
        <v>0</v>
      </c>
      <c r="AC89" s="6">
        <f t="shared" si="39"/>
        <v>8.8047704410305364E-2</v>
      </c>
      <c r="AD89" s="6">
        <f t="shared" si="40"/>
        <v>0.14724443152088915</v>
      </c>
      <c r="AE89" s="6">
        <f t="shared" si="41"/>
        <v>0.24293173788388123</v>
      </c>
      <c r="AF89" s="6">
        <f t="shared" si="42"/>
        <v>0.5217761261849243</v>
      </c>
    </row>
    <row r="90" spans="1:32" x14ac:dyDescent="0.25">
      <c r="A90" s="1">
        <v>42864</v>
      </c>
      <c r="B90" s="3">
        <v>186.91000399999999</v>
      </c>
      <c r="C90" s="5">
        <v>43.509998000000003</v>
      </c>
      <c r="D90" s="3">
        <v>86.75</v>
      </c>
      <c r="E90" s="3">
        <v>956.71002199999998</v>
      </c>
      <c r="F90" s="6">
        <f t="shared" si="25"/>
        <v>4.7844316786489482E-3</v>
      </c>
      <c r="G90" s="6">
        <f t="shared" si="26"/>
        <v>-8.6580316395086232E-3</v>
      </c>
      <c r="H90" s="6">
        <f t="shared" si="27"/>
        <v>-4.0183468201686612E-3</v>
      </c>
      <c r="I90" s="6">
        <f t="shared" si="28"/>
        <v>-2.0652974328192464E-3</v>
      </c>
      <c r="J90" s="3" cm="1">
        <f t="array" ref="J90">B90*INDEX(AJ$3:AJ$7,2022-YEAR($A90))/1000000</f>
        <v>112.65458452088399</v>
      </c>
      <c r="K90" s="3" cm="1">
        <f t="array" ref="K90">C90*INDEX(AK$3:AK$7,2022-YEAR($A90))/1000000</f>
        <v>185.874711456</v>
      </c>
      <c r="L90" s="3" cm="1">
        <f t="array" ref="L90">D90*INDEX(AL$3:AL$7,2022-YEAR($A90))/1000000</f>
        <v>308.10129999999998</v>
      </c>
      <c r="M90" s="3" cm="1">
        <f t="array" ref="M90">E90*INDEX(AM$3:AM$7,2022-YEAR($A90))/1000000</f>
        <v>663.04692403707804</v>
      </c>
      <c r="N90" s="3"/>
      <c r="O90" s="8">
        <v>42864</v>
      </c>
      <c r="P90" s="7">
        <f t="shared" si="29"/>
        <v>1114092.0688482812</v>
      </c>
      <c r="Q90" s="7">
        <f t="shared" si="23"/>
        <v>1110852.9624793478</v>
      </c>
      <c r="R90" s="6">
        <f t="shared" si="24"/>
        <v>6.0414245818742884E-3</v>
      </c>
      <c r="S90" s="9">
        <f t="shared" si="30"/>
        <v>0</v>
      </c>
      <c r="T90" s="7">
        <f t="shared" si="31"/>
        <v>98093.249163819026</v>
      </c>
      <c r="U90" s="7">
        <f t="shared" si="32"/>
        <v>164043.85333949645</v>
      </c>
      <c r="V90" s="7">
        <f t="shared" si="33"/>
        <v>270648.3224479616</v>
      </c>
      <c r="W90" s="7">
        <f t="shared" si="34"/>
        <v>581306.64389700408</v>
      </c>
      <c r="X90" s="7">
        <f t="shared" si="35"/>
        <v>98562.569612580002</v>
      </c>
      <c r="Y90" s="7">
        <f t="shared" si="36"/>
        <v>162623.5564670162</v>
      </c>
      <c r="Z90" s="7">
        <f t="shared" si="37"/>
        <v>269560.76362206886</v>
      </c>
      <c r="AA90" s="7">
        <f t="shared" si="38"/>
        <v>580106.0727776828</v>
      </c>
      <c r="AB90" s="7" cm="1">
        <f t="array" ref="AB90">SUM(ABS(T90:W90-X89:AA89))</f>
        <v>0</v>
      </c>
      <c r="AC90" s="6">
        <f t="shared" si="39"/>
        <v>8.872692691262675E-2</v>
      </c>
      <c r="AD90" s="6">
        <f t="shared" si="40"/>
        <v>0.14639521337194036</v>
      </c>
      <c r="AE90" s="6">
        <f t="shared" si="41"/>
        <v>0.24266106561972672</v>
      </c>
      <c r="AF90" s="6">
        <f t="shared" si="42"/>
        <v>0.5222167940957062</v>
      </c>
    </row>
    <row r="91" spans="1:32" x14ac:dyDescent="0.25">
      <c r="A91" s="1">
        <v>42865</v>
      </c>
      <c r="B91" s="3">
        <v>183.179993</v>
      </c>
      <c r="C91" s="5">
        <v>43.57</v>
      </c>
      <c r="D91" s="3">
        <v>87.43</v>
      </c>
      <c r="E91" s="3">
        <v>954.84002699999996</v>
      </c>
      <c r="F91" s="6">
        <f t="shared" si="25"/>
        <v>-1.9956187042829421E-2</v>
      </c>
      <c r="G91" s="6">
        <f t="shared" si="26"/>
        <v>1.3790393646995192E-3</v>
      </c>
      <c r="H91" s="6">
        <f t="shared" si="27"/>
        <v>7.8386167146975438E-3</v>
      </c>
      <c r="I91" s="6">
        <f t="shared" si="28"/>
        <v>-1.9546100249799858E-3</v>
      </c>
      <c r="J91" s="3" cm="1">
        <f t="array" ref="J91">B91*INDEX(AJ$3:AJ$7,2022-YEAR($A91))/1000000</f>
        <v>110.40642856095299</v>
      </c>
      <c r="K91" s="3" cm="1">
        <f t="array" ref="K91">C91*INDEX(AK$3:AK$7,2022-YEAR($A91))/1000000</f>
        <v>186.13104000000001</v>
      </c>
      <c r="L91" s="3" cm="1">
        <f t="array" ref="L91">D91*INDEX(AL$3:AL$7,2022-YEAR($A91))/1000000</f>
        <v>310.51638800000001</v>
      </c>
      <c r="M91" s="3" cm="1">
        <f t="array" ref="M91">E91*INDEX(AM$3:AM$7,2022-YEAR($A91))/1000000</f>
        <v>661.75092587232291</v>
      </c>
      <c r="N91" s="3"/>
      <c r="O91" s="8">
        <v>42865</v>
      </c>
      <c r="P91" s="7">
        <f t="shared" si="29"/>
        <v>1110852.9624793478</v>
      </c>
      <c r="Q91" s="7">
        <f t="shared" si="23"/>
        <v>1110089.3960526842</v>
      </c>
      <c r="R91" s="6">
        <f t="shared" si="24"/>
        <v>-2.9073955909961757E-3</v>
      </c>
      <c r="S91" s="9">
        <f t="shared" si="30"/>
        <v>0</v>
      </c>
      <c r="T91" s="7">
        <f t="shared" si="31"/>
        <v>98562.569612580002</v>
      </c>
      <c r="U91" s="7">
        <f t="shared" si="32"/>
        <v>162623.5564670162</v>
      </c>
      <c r="V91" s="7">
        <f t="shared" si="33"/>
        <v>269560.76362206886</v>
      </c>
      <c r="W91" s="7">
        <f t="shared" si="34"/>
        <v>580106.0727776828</v>
      </c>
      <c r="X91" s="7">
        <f t="shared" si="35"/>
        <v>96595.636537969462</v>
      </c>
      <c r="Y91" s="7">
        <f t="shared" si="36"/>
        <v>162847.82075301165</v>
      </c>
      <c r="Z91" s="7">
        <f t="shared" si="37"/>
        <v>271673.74712942343</v>
      </c>
      <c r="AA91" s="7">
        <f t="shared" si="38"/>
        <v>578972.19163227978</v>
      </c>
      <c r="AB91" s="7" cm="1">
        <f t="array" ref="AB91">SUM(ABS(T91:W91-X90:AA90))</f>
        <v>0</v>
      </c>
      <c r="AC91" s="6">
        <f t="shared" si="39"/>
        <v>8.7016087966833522E-2</v>
      </c>
      <c r="AD91" s="6">
        <f t="shared" si="40"/>
        <v>0.14669793381692928</v>
      </c>
      <c r="AE91" s="6">
        <f t="shared" si="41"/>
        <v>0.24473141360998096</v>
      </c>
      <c r="AF91" s="6">
        <f t="shared" si="42"/>
        <v>0.52155456460625638</v>
      </c>
    </row>
    <row r="92" spans="1:32" x14ac:dyDescent="0.25">
      <c r="A92" s="1">
        <v>42866</v>
      </c>
      <c r="B92" s="3">
        <v>183.94000199999999</v>
      </c>
      <c r="C92" s="5">
        <v>43.669998</v>
      </c>
      <c r="D92" s="3">
        <v>87.160004000000001</v>
      </c>
      <c r="E92" s="3">
        <v>955.89001499999995</v>
      </c>
      <c r="F92" s="6">
        <f t="shared" si="25"/>
        <v>4.1489738456317315E-3</v>
      </c>
      <c r="G92" s="6">
        <f t="shared" si="26"/>
        <v>2.2951113151250535E-3</v>
      </c>
      <c r="H92" s="6">
        <f t="shared" si="27"/>
        <v>-3.0881390826947852E-3</v>
      </c>
      <c r="I92" s="6">
        <f t="shared" si="28"/>
        <v>1.0996480774889683E-3</v>
      </c>
      <c r="J92" s="3" cm="1">
        <f t="array" ref="J92">B92*INDEX(AJ$3:AJ$7,2022-YEAR($A92))/1000000</f>
        <v>110.86450194544199</v>
      </c>
      <c r="K92" s="3" cm="1">
        <f t="array" ref="K92">C92*INDEX(AK$3:AK$7,2022-YEAR($A92))/1000000</f>
        <v>186.55823145599999</v>
      </c>
      <c r="L92" s="3" cm="1">
        <f t="array" ref="L92">D92*INDEX(AL$3:AL$7,2022-YEAR($A92))/1000000</f>
        <v>309.55747020639996</v>
      </c>
      <c r="M92" s="3" cm="1">
        <f t="array" ref="M92">E92*INDEX(AM$3:AM$7,2022-YEAR($A92))/1000000</f>
        <v>662.47861900573491</v>
      </c>
      <c r="N92" s="3"/>
      <c r="O92" s="8">
        <v>42866</v>
      </c>
      <c r="P92" s="7">
        <f t="shared" si="29"/>
        <v>1110089.3960526842</v>
      </c>
      <c r="Q92" s="7">
        <f t="shared" si="23"/>
        <v>1110661.6220395316</v>
      </c>
      <c r="R92" s="6">
        <f t="shared" si="24"/>
        <v>-6.8736948313974366E-4</v>
      </c>
      <c r="S92" s="9">
        <f t="shared" si="30"/>
        <v>0</v>
      </c>
      <c r="T92" s="7">
        <f t="shared" si="31"/>
        <v>96595.636537969462</v>
      </c>
      <c r="U92" s="7">
        <f t="shared" si="32"/>
        <v>162847.82075301165</v>
      </c>
      <c r="V92" s="7">
        <f t="shared" si="33"/>
        <v>271673.74712942343</v>
      </c>
      <c r="W92" s="7">
        <f t="shared" si="34"/>
        <v>578972.19163227978</v>
      </c>
      <c r="X92" s="7">
        <f t="shared" si="35"/>
        <v>96996.40930756765</v>
      </c>
      <c r="Y92" s="7">
        <f t="shared" si="36"/>
        <v>163221.57462906535</v>
      </c>
      <c r="Z92" s="7">
        <f t="shared" si="37"/>
        <v>270834.78081317089</v>
      </c>
      <c r="AA92" s="7">
        <f t="shared" si="38"/>
        <v>579608.85728972778</v>
      </c>
      <c r="AB92" s="7" cm="1">
        <f t="array" ref="AB92">SUM(ABS(T92:W92-X91:AA91))</f>
        <v>0</v>
      </c>
      <c r="AC92" s="6">
        <f t="shared" si="39"/>
        <v>8.7332097717980992E-2</v>
      </c>
      <c r="AD92" s="6">
        <f t="shared" si="40"/>
        <v>0.14695886793075472</v>
      </c>
      <c r="AE92" s="6">
        <f t="shared" si="41"/>
        <v>0.24384994983065247</v>
      </c>
      <c r="AF92" s="6">
        <f t="shared" si="42"/>
        <v>0.5218590845206118</v>
      </c>
    </row>
    <row r="93" spans="1:32" x14ac:dyDescent="0.25">
      <c r="A93" s="1">
        <v>42867</v>
      </c>
      <c r="B93" s="3">
        <v>183.25</v>
      </c>
      <c r="C93" s="5">
        <v>43.59</v>
      </c>
      <c r="D93" s="3">
        <v>86.919998000000007</v>
      </c>
      <c r="E93" s="3">
        <v>955.14001499999995</v>
      </c>
      <c r="F93" s="6">
        <f t="shared" si="25"/>
        <v>-3.7512340572878333E-3</v>
      </c>
      <c r="G93" s="6">
        <f t="shared" si="26"/>
        <v>-1.8318755132527009E-3</v>
      </c>
      <c r="H93" s="6">
        <f t="shared" si="27"/>
        <v>-2.7536253899207441E-3</v>
      </c>
      <c r="I93" s="6">
        <f t="shared" si="28"/>
        <v>-7.8460909543032198E-4</v>
      </c>
      <c r="J93" s="3" cm="1">
        <f t="array" ref="J93">B93*INDEX(AJ$3:AJ$7,2022-YEAR($A93))/1000000</f>
        <v>110.44862325</v>
      </c>
      <c r="K93" s="3" cm="1">
        <f t="array" ref="K93">C93*INDEX(AK$3:AK$7,2022-YEAR($A93))/1000000</f>
        <v>186.21647999999999</v>
      </c>
      <c r="L93" s="3" cm="1">
        <f t="array" ref="L93">D93*INDEX(AL$3:AL$7,2022-YEAR($A93))/1000000</f>
        <v>308.70506489680002</v>
      </c>
      <c r="M93" s="3" cm="1">
        <f t="array" ref="M93">E93*INDEX(AM$3:AM$7,2022-YEAR($A93))/1000000</f>
        <v>661.95883225573493</v>
      </c>
      <c r="N93" s="3"/>
      <c r="O93" s="8">
        <v>42867</v>
      </c>
      <c r="P93" s="7">
        <f t="shared" si="29"/>
        <v>1110661.6220395316</v>
      </c>
      <c r="Q93" s="7">
        <f t="shared" si="23"/>
        <v>1108798.2202895628</v>
      </c>
      <c r="R93" s="6">
        <f t="shared" si="24"/>
        <v>5.1547739207502552E-4</v>
      </c>
      <c r="S93" s="9">
        <f t="shared" si="30"/>
        <v>0</v>
      </c>
      <c r="T93" s="7">
        <f t="shared" si="31"/>
        <v>96996.40930756765</v>
      </c>
      <c r="U93" s="7">
        <f t="shared" si="32"/>
        <v>163221.57462906535</v>
      </c>
      <c r="V93" s="7">
        <f t="shared" si="33"/>
        <v>270834.78081317089</v>
      </c>
      <c r="W93" s="7">
        <f t="shared" si="34"/>
        <v>579608.85728972778</v>
      </c>
      <c r="X93" s="7">
        <f t="shared" si="35"/>
        <v>96632.553073538482</v>
      </c>
      <c r="Y93" s="7">
        <f t="shared" si="36"/>
        <v>162922.57302326782</v>
      </c>
      <c r="Z93" s="7">
        <f t="shared" si="37"/>
        <v>270089.00328425015</v>
      </c>
      <c r="AA93" s="7">
        <f t="shared" si="38"/>
        <v>579154.0909085063</v>
      </c>
      <c r="AB93" s="7" cm="1">
        <f t="array" ref="AB93">SUM(ABS(T93:W93-X92:AA92))</f>
        <v>0</v>
      </c>
      <c r="AC93" s="6">
        <f t="shared" si="39"/>
        <v>8.7150710837453252E-2</v>
      </c>
      <c r="AD93" s="6">
        <f t="shared" si="40"/>
        <v>0.14693617832532285</v>
      </c>
      <c r="AE93" s="6">
        <f t="shared" si="41"/>
        <v>0.24358715440011833</v>
      </c>
      <c r="AF93" s="6">
        <f t="shared" si="42"/>
        <v>0.52232595643710555</v>
      </c>
    </row>
    <row r="94" spans="1:32" x14ac:dyDescent="0.25">
      <c r="A94" s="1">
        <v>42870</v>
      </c>
      <c r="B94" s="3">
        <v>182.38999899999999</v>
      </c>
      <c r="C94" s="5">
        <v>43.73</v>
      </c>
      <c r="D94" s="3">
        <v>87.339995999999999</v>
      </c>
      <c r="E94" s="3">
        <v>959.21997099999999</v>
      </c>
      <c r="F94" s="6">
        <f t="shared" si="25"/>
        <v>-4.6930477489768307E-3</v>
      </c>
      <c r="G94" s="6">
        <f t="shared" si="26"/>
        <v>3.2117458132596699E-3</v>
      </c>
      <c r="H94" s="6">
        <f t="shared" si="27"/>
        <v>4.8320065538887125E-3</v>
      </c>
      <c r="I94" s="6">
        <f t="shared" si="28"/>
        <v>4.2715789684510952E-3</v>
      </c>
      <c r="J94" s="3" cm="1">
        <f t="array" ref="J94">B94*INDEX(AJ$3:AJ$7,2022-YEAR($A94))/1000000</f>
        <v>109.930282587279</v>
      </c>
      <c r="K94" s="3" cm="1">
        <f t="array" ref="K94">C94*INDEX(AK$3:AK$7,2022-YEAR($A94))/1000000</f>
        <v>186.81456</v>
      </c>
      <c r="L94" s="3" cm="1">
        <f t="array" ref="L94">D94*INDEX(AL$3:AL$7,2022-YEAR($A94))/1000000</f>
        <v>310.19672979360001</v>
      </c>
      <c r="M94" s="3" cm="1">
        <f t="array" ref="M94">E94*INDEX(AM$3:AM$7,2022-YEAR($A94))/1000000</f>
        <v>664.78644168157905</v>
      </c>
      <c r="N94" s="3"/>
      <c r="O94" s="8">
        <v>42870</v>
      </c>
      <c r="P94" s="7">
        <f t="shared" si="29"/>
        <v>1108798.2202895628</v>
      </c>
      <c r="Q94" s="7">
        <f t="shared" si="23"/>
        <v>1112646.9592638961</v>
      </c>
      <c r="R94" s="6">
        <f t="shared" si="24"/>
        <v>-1.6777402883039194E-3</v>
      </c>
      <c r="S94" s="9">
        <f t="shared" si="30"/>
        <v>0</v>
      </c>
      <c r="T94" s="7">
        <f t="shared" si="31"/>
        <v>96632.553073538482</v>
      </c>
      <c r="U94" s="7">
        <f t="shared" si="32"/>
        <v>162922.57302326782</v>
      </c>
      <c r="V94" s="7">
        <f t="shared" si="33"/>
        <v>270089.00328425015</v>
      </c>
      <c r="W94" s="7">
        <f t="shared" si="34"/>
        <v>579154.0909085063</v>
      </c>
      <c r="X94" s="7">
        <f t="shared" si="35"/>
        <v>96179.051887858819</v>
      </c>
      <c r="Y94" s="7">
        <f t="shared" si="36"/>
        <v>163445.8389150608</v>
      </c>
      <c r="Z94" s="7">
        <f t="shared" si="37"/>
        <v>271394.07511825289</v>
      </c>
      <c r="AA94" s="7">
        <f t="shared" si="38"/>
        <v>581627.99334272346</v>
      </c>
      <c r="AB94" s="7" cm="1">
        <f t="array" ref="AB94">SUM(ABS(T94:W94-X93:AA93))</f>
        <v>0</v>
      </c>
      <c r="AC94" s="6">
        <f t="shared" si="39"/>
        <v>8.6441661559466143E-2</v>
      </c>
      <c r="AD94" s="6">
        <f t="shared" si="40"/>
        <v>0.14689820302317019</v>
      </c>
      <c r="AE94" s="6">
        <f t="shared" si="41"/>
        <v>0.24391750937584147</v>
      </c>
      <c r="AF94" s="6">
        <f t="shared" si="42"/>
        <v>0.52274262604152211</v>
      </c>
    </row>
    <row r="95" spans="1:32" x14ac:dyDescent="0.25">
      <c r="A95" s="1">
        <v>42871</v>
      </c>
      <c r="B95" s="3">
        <v>182.699997</v>
      </c>
      <c r="C95" s="5">
        <v>43.849997999999999</v>
      </c>
      <c r="D95" s="3">
        <v>87.610000999999997</v>
      </c>
      <c r="E95" s="3">
        <v>964.60998500000005</v>
      </c>
      <c r="F95" s="6">
        <f t="shared" si="25"/>
        <v>1.6996436301313089E-3</v>
      </c>
      <c r="G95" s="6">
        <f t="shared" si="26"/>
        <v>2.7440658586783684E-3</v>
      </c>
      <c r="H95" s="6">
        <f t="shared" si="27"/>
        <v>3.0914244603355012E-3</v>
      </c>
      <c r="I95" s="6">
        <f t="shared" si="28"/>
        <v>5.6191636568834191E-3</v>
      </c>
      <c r="J95" s="3" cm="1">
        <f t="array" ref="J95">B95*INDEX(AJ$3:AJ$7,2022-YEAR($A95))/1000000</f>
        <v>110.11712489183699</v>
      </c>
      <c r="K95" s="3" cm="1">
        <f t="array" ref="K95">C95*INDEX(AK$3:AK$7,2022-YEAR($A95))/1000000</f>
        <v>187.32719145600001</v>
      </c>
      <c r="L95" s="3" cm="1">
        <f t="array" ref="L95">D95*INDEX(AL$3:AL$7,2022-YEAR($A95))/1000000</f>
        <v>311.15567955159997</v>
      </c>
      <c r="M95" s="3" cm="1">
        <f t="array" ref="M95">E95*INDEX(AM$3:AM$7,2022-YEAR($A95))/1000000</f>
        <v>668.5219854942651</v>
      </c>
      <c r="N95" s="3"/>
      <c r="O95" s="8">
        <v>42871</v>
      </c>
      <c r="P95" s="7">
        <f t="shared" si="29"/>
        <v>1112646.9592638961</v>
      </c>
      <c r="Q95" s="7">
        <f t="shared" si="23"/>
        <v>1117366.1926873273</v>
      </c>
      <c r="R95" s="6">
        <f t="shared" si="24"/>
        <v>3.4710905049326612E-3</v>
      </c>
      <c r="S95" s="9">
        <f t="shared" si="30"/>
        <v>0</v>
      </c>
      <c r="T95" s="7">
        <f t="shared" si="31"/>
        <v>96179.051887858819</v>
      </c>
      <c r="U95" s="7">
        <f t="shared" si="32"/>
        <v>163445.8389150608</v>
      </c>
      <c r="V95" s="7">
        <f t="shared" si="33"/>
        <v>271394.07511825289</v>
      </c>
      <c r="W95" s="7">
        <f t="shared" si="34"/>
        <v>581627.99334272346</v>
      </c>
      <c r="X95" s="7">
        <f t="shared" si="35"/>
        <v>96342.522000752084</v>
      </c>
      <c r="Y95" s="7">
        <f t="shared" si="36"/>
        <v>163894.34506137064</v>
      </c>
      <c r="Z95" s="7">
        <f t="shared" si="37"/>
        <v>272233.06940046354</v>
      </c>
      <c r="AA95" s="7">
        <f t="shared" si="38"/>
        <v>584896.256224741</v>
      </c>
      <c r="AB95" s="7" cm="1">
        <f t="array" ref="AB95">SUM(ABS(T95:W95-X94:AA94))</f>
        <v>0</v>
      </c>
      <c r="AC95" s="6">
        <f t="shared" si="39"/>
        <v>8.6222871813441043E-2</v>
      </c>
      <c r="AD95" s="6">
        <f t="shared" si="40"/>
        <v>0.14667916940210596</v>
      </c>
      <c r="AE95" s="6">
        <f t="shared" si="41"/>
        <v>0.24363818341928531</v>
      </c>
      <c r="AF95" s="6">
        <f t="shared" si="42"/>
        <v>0.52345977536516763</v>
      </c>
    </row>
    <row r="96" spans="1:32" x14ac:dyDescent="0.25">
      <c r="A96" s="1">
        <v>42872</v>
      </c>
      <c r="B96" s="3">
        <v>178.779999</v>
      </c>
      <c r="C96" s="5">
        <v>43.93</v>
      </c>
      <c r="D96" s="3">
        <v>84.269997000000004</v>
      </c>
      <c r="E96" s="3">
        <v>942.169983</v>
      </c>
      <c r="F96" s="6">
        <f t="shared" si="25"/>
        <v>-2.1455928102724564E-2</v>
      </c>
      <c r="G96" s="6">
        <f t="shared" si="26"/>
        <v>1.8244470615482733E-3</v>
      </c>
      <c r="H96" s="6">
        <f t="shared" si="27"/>
        <v>-3.8123547105084477E-2</v>
      </c>
      <c r="I96" s="6">
        <f t="shared" si="28"/>
        <v>-2.3263290188728525E-2</v>
      </c>
      <c r="J96" s="3" cm="1">
        <f t="array" ref="J96">B96*INDEX(AJ$3:AJ$7,2022-YEAR($A96))/1000000</f>
        <v>107.75445977727901</v>
      </c>
      <c r="K96" s="3" cm="1">
        <f t="array" ref="K96">C96*INDEX(AK$3:AK$7,2022-YEAR($A96))/1000000</f>
        <v>187.66896</v>
      </c>
      <c r="L96" s="3" cm="1">
        <f t="array" ref="L96">D96*INDEX(AL$3:AL$7,2022-YEAR($A96))/1000000</f>
        <v>299.29332134520001</v>
      </c>
      <c r="M96" s="3" cm="1">
        <f t="array" ref="M96">E96*INDEX(AM$3:AM$7,2022-YEAR($A96))/1000000</f>
        <v>652.96996454816701</v>
      </c>
      <c r="N96" s="3"/>
      <c r="O96" s="8">
        <v>42872</v>
      </c>
      <c r="P96" s="7">
        <f t="shared" si="29"/>
        <v>1117366.1926873273</v>
      </c>
      <c r="Q96" s="7">
        <f t="shared" si="23"/>
        <v>1091612.9894345882</v>
      </c>
      <c r="R96" s="6">
        <f t="shared" si="24"/>
        <v>4.2414472840093254E-3</v>
      </c>
      <c r="S96" s="9">
        <f t="shared" si="30"/>
        <v>0</v>
      </c>
      <c r="T96" s="7">
        <f t="shared" si="31"/>
        <v>96342.522000752084</v>
      </c>
      <c r="U96" s="7">
        <f t="shared" si="32"/>
        <v>163894.34506137064</v>
      </c>
      <c r="V96" s="7">
        <f t="shared" si="33"/>
        <v>272233.06940046354</v>
      </c>
      <c r="W96" s="7">
        <f t="shared" si="34"/>
        <v>584896.256224741</v>
      </c>
      <c r="X96" s="7">
        <f t="shared" si="35"/>
        <v>94275.403775468789</v>
      </c>
      <c r="Y96" s="7">
        <f t="shared" si="36"/>
        <v>164193.36161762223</v>
      </c>
      <c r="Z96" s="7">
        <f t="shared" si="37"/>
        <v>261854.57915561326</v>
      </c>
      <c r="AA96" s="7">
        <f t="shared" si="38"/>
        <v>571289.6448858839</v>
      </c>
      <c r="AB96" s="7" cm="1">
        <f t="array" ref="AB96">SUM(ABS(T96:W96-X95:AA95))</f>
        <v>0</v>
      </c>
      <c r="AC96" s="6">
        <f t="shared" si="39"/>
        <v>8.6363394983326153E-2</v>
      </c>
      <c r="AD96" s="6">
        <f t="shared" si="40"/>
        <v>0.15041352861023374</v>
      </c>
      <c r="AE96" s="6">
        <f t="shared" si="41"/>
        <v>0.23987858489229175</v>
      </c>
      <c r="AF96" s="6">
        <f t="shared" si="42"/>
        <v>0.5233444915141483</v>
      </c>
    </row>
    <row r="97" spans="1:32" x14ac:dyDescent="0.25">
      <c r="A97" s="1">
        <v>42873</v>
      </c>
      <c r="B97" s="3">
        <v>177.39999399999999</v>
      </c>
      <c r="C97" s="5">
        <v>43.799999</v>
      </c>
      <c r="D97" s="3">
        <v>83.959998999999996</v>
      </c>
      <c r="E97" s="3">
        <v>950.5</v>
      </c>
      <c r="F97" s="6">
        <f t="shared" si="25"/>
        <v>-7.719012236933831E-3</v>
      </c>
      <c r="G97" s="6">
        <f t="shared" si="26"/>
        <v>-2.9592761211018059E-3</v>
      </c>
      <c r="H97" s="6">
        <f t="shared" si="27"/>
        <v>-3.6786283497791672E-3</v>
      </c>
      <c r="I97" s="6">
        <f t="shared" si="28"/>
        <v>8.8413101142068573E-3</v>
      </c>
      <c r="J97" s="3" cm="1">
        <f t="array" ref="J97">B97*INDEX(AJ$3:AJ$7,2022-YEAR($A97))/1000000</f>
        <v>106.922701783674</v>
      </c>
      <c r="K97" s="3" cm="1">
        <f t="array" ref="K97">C97*INDEX(AK$3:AK$7,2022-YEAR($A97))/1000000</f>
        <v>187.11359572799998</v>
      </c>
      <c r="L97" s="3" cm="1">
        <f t="array" ref="L97">D97*INDEX(AL$3:AL$7,2022-YEAR($A97))/1000000</f>
        <v>298.19233244839995</v>
      </c>
      <c r="M97" s="3" cm="1">
        <f t="array" ref="M97">E97*INDEX(AM$3:AM$7,2022-YEAR($A97))/1000000</f>
        <v>658.74307450000003</v>
      </c>
      <c r="N97" s="3"/>
      <c r="O97" s="8">
        <v>42873</v>
      </c>
      <c r="P97" s="7">
        <f t="shared" si="29"/>
        <v>1091612.9894345882</v>
      </c>
      <c r="Q97" s="7">
        <f t="shared" si="23"/>
        <v>1094487.066181995</v>
      </c>
      <c r="R97" s="6">
        <f t="shared" si="24"/>
        <v>-2.3048131777462455E-2</v>
      </c>
      <c r="S97" s="9">
        <f t="shared" si="30"/>
        <v>0</v>
      </c>
      <c r="T97" s="7">
        <f t="shared" si="31"/>
        <v>94275.403775468789</v>
      </c>
      <c r="U97" s="7">
        <f t="shared" si="32"/>
        <v>164193.36161762223</v>
      </c>
      <c r="V97" s="7">
        <f t="shared" si="33"/>
        <v>261854.57915561326</v>
      </c>
      <c r="W97" s="7">
        <f t="shared" si="34"/>
        <v>571289.6448858839</v>
      </c>
      <c r="X97" s="7">
        <f t="shared" si="35"/>
        <v>93547.690780084071</v>
      </c>
      <c r="Y97" s="7">
        <f t="shared" si="36"/>
        <v>163707.46812334377</v>
      </c>
      <c r="Z97" s="7">
        <f t="shared" si="37"/>
        <v>260891.31347721192</v>
      </c>
      <c r="AA97" s="7">
        <f t="shared" si="38"/>
        <v>576340.59380135511</v>
      </c>
      <c r="AB97" s="7" cm="1">
        <f t="array" ref="AB97">SUM(ABS(T97:W97-X96:AA96))</f>
        <v>0</v>
      </c>
      <c r="AC97" s="6">
        <f t="shared" si="39"/>
        <v>8.547171882662398E-2</v>
      </c>
      <c r="AD97" s="6">
        <f t="shared" si="40"/>
        <v>0.14957460273552647</v>
      </c>
      <c r="AE97" s="6">
        <f t="shared" si="41"/>
        <v>0.23836856691902655</v>
      </c>
      <c r="AF97" s="6">
        <f t="shared" si="42"/>
        <v>0.52658511151882292</v>
      </c>
    </row>
    <row r="98" spans="1:32" x14ac:dyDescent="0.25">
      <c r="A98" s="1">
        <v>42874</v>
      </c>
      <c r="B98" s="3">
        <v>180.759995</v>
      </c>
      <c r="C98" s="5">
        <v>43.900002000000001</v>
      </c>
      <c r="D98" s="3">
        <v>84.779999000000004</v>
      </c>
      <c r="E98" s="3">
        <v>954.65002400000003</v>
      </c>
      <c r="F98" s="6">
        <f t="shared" si="25"/>
        <v>1.8940254304631088E-2</v>
      </c>
      <c r="G98" s="6">
        <f t="shared" si="26"/>
        <v>2.2831735681090315E-3</v>
      </c>
      <c r="H98" s="6">
        <f t="shared" si="27"/>
        <v>9.7665556189443503E-3</v>
      </c>
      <c r="I98" s="6">
        <f t="shared" si="28"/>
        <v>4.3661483429773273E-3</v>
      </c>
      <c r="J98" s="3" cm="1">
        <f t="array" ref="J98">B98*INDEX(AJ$3:AJ$7,2022-YEAR($A98))/1000000</f>
        <v>108.94784494639499</v>
      </c>
      <c r="K98" s="3" cm="1">
        <f t="array" ref="K98">C98*INDEX(AK$3:AK$7,2022-YEAR($A98))/1000000</f>
        <v>187.54080854399999</v>
      </c>
      <c r="L98" s="3" cm="1">
        <f t="array" ref="L98">D98*INDEX(AL$3:AL$7,2022-YEAR($A98))/1000000</f>
        <v>301.10464444839999</v>
      </c>
      <c r="M98" s="3" cm="1">
        <f t="array" ref="M98">E98*INDEX(AM$3:AM$7,2022-YEAR($A98))/1000000</f>
        <v>661.61924448317598</v>
      </c>
      <c r="N98" s="3"/>
      <c r="O98" s="8">
        <v>42874</v>
      </c>
      <c r="P98" s="7">
        <f t="shared" si="29"/>
        <v>1094487.066181995</v>
      </c>
      <c r="Q98" s="7">
        <f t="shared" si="23"/>
        <v>1101697.0538512929</v>
      </c>
      <c r="R98" s="6">
        <f t="shared" si="24"/>
        <v>2.6328715169423589E-3</v>
      </c>
      <c r="S98" s="9">
        <f t="shared" si="30"/>
        <v>0</v>
      </c>
      <c r="T98" s="7">
        <f t="shared" si="31"/>
        <v>93547.690780084071</v>
      </c>
      <c r="U98" s="7">
        <f t="shared" si="32"/>
        <v>163707.46812334377</v>
      </c>
      <c r="V98" s="7">
        <f t="shared" si="33"/>
        <v>260891.31347721192</v>
      </c>
      <c r="W98" s="7">
        <f t="shared" si="34"/>
        <v>576340.59380135511</v>
      </c>
      <c r="X98" s="7">
        <f t="shared" si="35"/>
        <v>95319.507833069831</v>
      </c>
      <c r="Y98" s="7">
        <f t="shared" si="36"/>
        <v>164081.24068746503</v>
      </c>
      <c r="Z98" s="7">
        <f t="shared" si="37"/>
        <v>263439.32300078653</v>
      </c>
      <c r="AA98" s="7">
        <f t="shared" si="38"/>
        <v>578856.98232997151</v>
      </c>
      <c r="AB98" s="7" cm="1">
        <f t="array" ref="AB98">SUM(ABS(T98:W98-X97:AA97))</f>
        <v>0</v>
      </c>
      <c r="AC98" s="6">
        <f t="shared" si="39"/>
        <v>8.6520616080304105E-2</v>
      </c>
      <c r="AD98" s="6">
        <f t="shared" si="40"/>
        <v>0.14893499089779061</v>
      </c>
      <c r="AE98" s="6">
        <f t="shared" si="41"/>
        <v>0.23912138285190113</v>
      </c>
      <c r="AF98" s="6">
        <f t="shared" si="42"/>
        <v>0.52542301017000415</v>
      </c>
    </row>
    <row r="99" spans="1:32" x14ac:dyDescent="0.25">
      <c r="A99" s="1">
        <v>42877</v>
      </c>
      <c r="B99" s="3">
        <v>183.66999799999999</v>
      </c>
      <c r="C99" s="5">
        <v>44.18</v>
      </c>
      <c r="D99" s="3">
        <v>84.699996999999996</v>
      </c>
      <c r="E99" s="3">
        <v>964.07000700000003</v>
      </c>
      <c r="F99" s="6">
        <f t="shared" si="25"/>
        <v>1.6098711443314651E-2</v>
      </c>
      <c r="G99" s="6">
        <f t="shared" si="26"/>
        <v>6.3780862697910834E-3</v>
      </c>
      <c r="H99" s="6">
        <f t="shared" si="27"/>
        <v>-9.4364237961375164E-4</v>
      </c>
      <c r="I99" s="6">
        <f t="shared" si="28"/>
        <v>9.8674726477563368E-3</v>
      </c>
      <c r="J99" s="3" cm="1">
        <f t="array" ref="J99">B99*INDEX(AJ$3:AJ$7,2022-YEAR($A99))/1000000</f>
        <v>110.701764864558</v>
      </c>
      <c r="K99" s="3" cm="1">
        <f t="array" ref="K99">C99*INDEX(AK$3:AK$7,2022-YEAR($A99))/1000000</f>
        <v>188.73696000000001</v>
      </c>
      <c r="L99" s="3" cm="1">
        <f t="array" ref="L99">D99*INDEX(AL$3:AL$7,2022-YEAR($A99))/1000000</f>
        <v>300.82050934519998</v>
      </c>
      <c r="M99" s="3" cm="1">
        <f t="array" ref="M99">E99*INDEX(AM$3:AM$7,2022-YEAR($A99))/1000000</f>
        <v>668.14775428134294</v>
      </c>
      <c r="N99" s="3"/>
      <c r="O99" s="8">
        <v>42877</v>
      </c>
      <c r="P99" s="7">
        <f t="shared" si="29"/>
        <v>1101697.0538512929</v>
      </c>
      <c r="Q99" s="7">
        <f t="shared" si="23"/>
        <v>1109741.3623416387</v>
      </c>
      <c r="R99" s="6">
        <f t="shared" si="24"/>
        <v>6.5875494485734265E-3</v>
      </c>
      <c r="S99" s="9">
        <f t="shared" si="30"/>
        <v>0</v>
      </c>
      <c r="T99" s="7">
        <f t="shared" si="31"/>
        <v>95319.507833069831</v>
      </c>
      <c r="U99" s="7">
        <f t="shared" si="32"/>
        <v>164081.24068746503</v>
      </c>
      <c r="V99" s="7">
        <f t="shared" si="33"/>
        <v>263439.32300078653</v>
      </c>
      <c r="W99" s="7">
        <f t="shared" si="34"/>
        <v>578856.98232997151</v>
      </c>
      <c r="X99" s="7">
        <f t="shared" si="35"/>
        <v>96854.029084593189</v>
      </c>
      <c r="Y99" s="7">
        <f t="shared" si="36"/>
        <v>165127.76499582402</v>
      </c>
      <c r="Z99" s="7">
        <f t="shared" si="37"/>
        <v>263190.73049114627</v>
      </c>
      <c r="AA99" s="7">
        <f t="shared" si="38"/>
        <v>584568.8377700753</v>
      </c>
      <c r="AB99" s="7" cm="1">
        <f t="array" ref="AB99">SUM(ABS(T99:W99-X98:AA98))</f>
        <v>0</v>
      </c>
      <c r="AC99" s="6">
        <f t="shared" si="39"/>
        <v>8.7276218019146215E-2</v>
      </c>
      <c r="AD99" s="6">
        <f t="shared" si="40"/>
        <v>0.14879842330774432</v>
      </c>
      <c r="AE99" s="6">
        <f t="shared" si="41"/>
        <v>0.23716402706284084</v>
      </c>
      <c r="AF99" s="6">
        <f t="shared" si="42"/>
        <v>0.52676133161026872</v>
      </c>
    </row>
    <row r="100" spans="1:32" x14ac:dyDescent="0.25">
      <c r="A100" s="1">
        <v>42878</v>
      </c>
      <c r="B100" s="3">
        <v>183.490005</v>
      </c>
      <c r="C100" s="5">
        <v>44.389999000000003</v>
      </c>
      <c r="D100" s="3">
        <v>85.760002</v>
      </c>
      <c r="E100" s="3">
        <v>970.54998799999998</v>
      </c>
      <c r="F100" s="6">
        <f t="shared" si="25"/>
        <v>-9.7998041030089578E-4</v>
      </c>
      <c r="G100" s="6">
        <f t="shared" si="26"/>
        <v>4.7532593933907741E-3</v>
      </c>
      <c r="H100" s="6">
        <f t="shared" si="27"/>
        <v>1.2514817444444493E-2</v>
      </c>
      <c r="I100" s="6">
        <f t="shared" si="28"/>
        <v>6.7214838683389289E-3</v>
      </c>
      <c r="J100" s="3" cm="1">
        <f t="array" ref="J100">B100*INDEX(AJ$3:AJ$7,2022-YEAR($A100))/1000000</f>
        <v>110.593279303605</v>
      </c>
      <c r="K100" s="3" cm="1">
        <f t="array" ref="K100">C100*INDEX(AK$3:AK$7,2022-YEAR($A100))/1000000</f>
        <v>189.63407572800003</v>
      </c>
      <c r="L100" s="3" cm="1">
        <f t="array" ref="L100">D100*INDEX(AL$3:AL$7,2022-YEAR($A100))/1000000</f>
        <v>304.58522310320001</v>
      </c>
      <c r="M100" s="3" cm="1">
        <f t="array" ref="M100">E100*INDEX(AM$3:AM$7,2022-YEAR($A100))/1000000</f>
        <v>672.63869863341199</v>
      </c>
      <c r="N100" s="3"/>
      <c r="O100" s="8">
        <v>42878</v>
      </c>
      <c r="P100" s="7">
        <f t="shared" si="29"/>
        <v>1109741.3623416387</v>
      </c>
      <c r="Q100" s="7">
        <f t="shared" si="23"/>
        <v>1117654.296348725</v>
      </c>
      <c r="R100" s="6">
        <f t="shared" si="24"/>
        <v>7.3017427633346177E-3</v>
      </c>
      <c r="S100" s="9">
        <f t="shared" si="30"/>
        <v>0</v>
      </c>
      <c r="T100" s="7">
        <f t="shared" si="31"/>
        <v>96854.029084593189</v>
      </c>
      <c r="U100" s="7">
        <f t="shared" si="32"/>
        <v>165127.76499582402</v>
      </c>
      <c r="V100" s="7">
        <f t="shared" si="33"/>
        <v>263190.73049114627</v>
      </c>
      <c r="W100" s="7">
        <f t="shared" si="34"/>
        <v>584568.8377700753</v>
      </c>
      <c r="X100" s="7">
        <f t="shared" si="35"/>
        <v>96759.114033431571</v>
      </c>
      <c r="Y100" s="7">
        <f t="shared" si="36"/>
        <v>165912.66009590004</v>
      </c>
      <c r="Z100" s="7">
        <f t="shared" si="37"/>
        <v>266484.51443631295</v>
      </c>
      <c r="AA100" s="7">
        <f t="shared" si="38"/>
        <v>588498.00778308057</v>
      </c>
      <c r="AB100" s="7" cm="1">
        <f t="array" ref="AB100">SUM(ABS(T100:W100-X99:AA99))</f>
        <v>0</v>
      </c>
      <c r="AC100" s="6">
        <f t="shared" si="39"/>
        <v>8.6573383513609534E-2</v>
      </c>
      <c r="AD100" s="6">
        <f t="shared" si="40"/>
        <v>0.14844720826280686</v>
      </c>
      <c r="AE100" s="6">
        <f t="shared" si="41"/>
        <v>0.23843196890746418</v>
      </c>
      <c r="AF100" s="6">
        <f t="shared" si="42"/>
        <v>0.52654743931611958</v>
      </c>
    </row>
    <row r="101" spans="1:32" x14ac:dyDescent="0.25">
      <c r="A101" s="1">
        <v>42879</v>
      </c>
      <c r="B101" s="3">
        <v>185.25</v>
      </c>
      <c r="C101" s="5">
        <v>45.029998999999997</v>
      </c>
      <c r="D101" s="3">
        <v>85.709998999999996</v>
      </c>
      <c r="E101" s="3">
        <v>977.60998500000005</v>
      </c>
      <c r="F101" s="6">
        <f t="shared" si="25"/>
        <v>9.5917758572190426E-3</v>
      </c>
      <c r="G101" s="6">
        <f t="shared" si="26"/>
        <v>1.44176619602987E-2</v>
      </c>
      <c r="H101" s="6">
        <f t="shared" si="27"/>
        <v>-5.8305735580566065E-4</v>
      </c>
      <c r="I101" s="6">
        <f t="shared" si="28"/>
        <v>7.2742229532642977E-3</v>
      </c>
      <c r="J101" s="3" cm="1">
        <f t="array" ref="J101">B101*INDEX(AJ$3:AJ$7,2022-YEAR($A101))/1000000</f>
        <v>111.65406525</v>
      </c>
      <c r="K101" s="3" cm="1">
        <f t="array" ref="K101">C101*INDEX(AK$3:AK$7,2022-YEAR($A101))/1000000</f>
        <v>192.36815572799998</v>
      </c>
      <c r="L101" s="3" cm="1">
        <f t="array" ref="L101">D101*INDEX(AL$3:AL$7,2022-YEAR($A101))/1000000</f>
        <v>304.40763244839997</v>
      </c>
      <c r="M101" s="3" cm="1">
        <f t="array" ref="M101">E101*INDEX(AM$3:AM$7,2022-YEAR($A101))/1000000</f>
        <v>677.53162249426509</v>
      </c>
      <c r="N101" s="3"/>
      <c r="O101" s="8">
        <v>42879</v>
      </c>
      <c r="P101" s="7">
        <f t="shared" si="29"/>
        <v>1117654.296348725</v>
      </c>
      <c r="Q101" s="7">
        <f t="shared" si="23"/>
        <v>1125099.9506906893</v>
      </c>
      <c r="R101" s="6">
        <f t="shared" si="24"/>
        <v>7.1304308153292695E-3</v>
      </c>
      <c r="S101" s="9">
        <f t="shared" si="30"/>
        <v>0</v>
      </c>
      <c r="T101" s="7">
        <f t="shared" si="31"/>
        <v>96759.114033431571</v>
      </c>
      <c r="U101" s="7">
        <f t="shared" si="32"/>
        <v>165912.66009590004</v>
      </c>
      <c r="V101" s="7">
        <f t="shared" si="33"/>
        <v>266484.51443631295</v>
      </c>
      <c r="W101" s="7">
        <f t="shared" si="34"/>
        <v>588498.00778308057</v>
      </c>
      <c r="X101" s="7">
        <f t="shared" si="35"/>
        <v>97687.205767383348</v>
      </c>
      <c r="Y101" s="7">
        <f t="shared" si="36"/>
        <v>168304.73274409663</v>
      </c>
      <c r="Z101" s="7">
        <f t="shared" si="37"/>
        <v>266329.13867996261</v>
      </c>
      <c r="AA101" s="7">
        <f t="shared" si="38"/>
        <v>592778.87349924666</v>
      </c>
      <c r="AB101" s="7" cm="1">
        <f t="array" ref="AB101">SUM(ABS(T101:W101-X100:AA100))</f>
        <v>0</v>
      </c>
      <c r="AC101" s="6">
        <f t="shared" si="39"/>
        <v>8.682535778924709E-2</v>
      </c>
      <c r="AD101" s="6">
        <f t="shared" si="40"/>
        <v>0.149590916469933</v>
      </c>
      <c r="AE101" s="6">
        <f t="shared" si="41"/>
        <v>0.23671598111480266</v>
      </c>
      <c r="AF101" s="6">
        <f t="shared" si="42"/>
        <v>0.52686774462601726</v>
      </c>
    </row>
    <row r="102" spans="1:32" x14ac:dyDescent="0.25">
      <c r="A102" s="1">
        <v>42880</v>
      </c>
      <c r="B102" s="3">
        <v>187.070007</v>
      </c>
      <c r="C102" s="5">
        <v>45.41</v>
      </c>
      <c r="D102" s="3">
        <v>85.349997999999999</v>
      </c>
      <c r="E102" s="3">
        <v>991.85998500000005</v>
      </c>
      <c r="F102" s="6">
        <f t="shared" si="25"/>
        <v>9.8245991902834451E-3</v>
      </c>
      <c r="G102" s="6">
        <f t="shared" si="26"/>
        <v>8.4388409602229597E-3</v>
      </c>
      <c r="H102" s="6">
        <f t="shared" si="27"/>
        <v>-4.2002217267556041E-3</v>
      </c>
      <c r="I102" s="6">
        <f t="shared" si="28"/>
        <v>1.4576365031705452E-2</v>
      </c>
      <c r="J102" s="3" cm="1">
        <f t="array" ref="J102">B102*INDEX(AJ$3:AJ$7,2022-YEAR($A102))/1000000</f>
        <v>112.75102168904701</v>
      </c>
      <c r="K102" s="3" cm="1">
        <f t="array" ref="K102">C102*INDEX(AK$3:AK$7,2022-YEAR($A102))/1000000</f>
        <v>193.99152000000001</v>
      </c>
      <c r="L102" s="3" cm="1">
        <f t="array" ref="L102">D102*INDEX(AL$3:AL$7,2022-YEAR($A102))/1000000</f>
        <v>303.12905289679998</v>
      </c>
      <c r="M102" s="3" cm="1">
        <f t="array" ref="M102">E102*INDEX(AM$3:AM$7,2022-YEAR($A102))/1000000</f>
        <v>687.40757074426506</v>
      </c>
      <c r="N102" s="3"/>
      <c r="O102" s="8">
        <v>42880</v>
      </c>
      <c r="P102" s="7">
        <f t="shared" si="29"/>
        <v>1125099.9506906893</v>
      </c>
      <c r="Q102" s="7">
        <f t="shared" si="23"/>
        <v>1135001.9050143091</v>
      </c>
      <c r="R102" s="6">
        <f t="shared" si="24"/>
        <v>6.6618581132722454E-3</v>
      </c>
      <c r="S102" s="9">
        <f t="shared" si="30"/>
        <v>0</v>
      </c>
      <c r="T102" s="7">
        <f t="shared" si="31"/>
        <v>97687.205767383348</v>
      </c>
      <c r="U102" s="7">
        <f t="shared" si="32"/>
        <v>168304.73274409663</v>
      </c>
      <c r="V102" s="7">
        <f t="shared" si="33"/>
        <v>266329.13867996261</v>
      </c>
      <c r="W102" s="7">
        <f t="shared" si="34"/>
        <v>592778.87349924666</v>
      </c>
      <c r="X102" s="7">
        <f t="shared" si="35"/>
        <v>98646.94341006664</v>
      </c>
      <c r="Y102" s="7">
        <f t="shared" si="36"/>
        <v>169725.02961657691</v>
      </c>
      <c r="Z102" s="7">
        <f t="shared" si="37"/>
        <v>265210.49724521092</v>
      </c>
      <c r="AA102" s="7">
        <f t="shared" si="38"/>
        <v>601419.43474245479</v>
      </c>
      <c r="AB102" s="7" cm="1">
        <f t="array" ref="AB102">SUM(ABS(T102:W102-X101:AA101))</f>
        <v>0</v>
      </c>
      <c r="AC102" s="6">
        <f t="shared" si="39"/>
        <v>8.6913460650819771E-2</v>
      </c>
      <c r="AD102" s="6">
        <f t="shared" si="40"/>
        <v>0.14953722004055769</v>
      </c>
      <c r="AE102" s="6">
        <f t="shared" si="41"/>
        <v>0.23366524414940729</v>
      </c>
      <c r="AF102" s="6">
        <f t="shared" si="42"/>
        <v>0.52988407515921532</v>
      </c>
    </row>
    <row r="103" spans="1:32" x14ac:dyDescent="0.25">
      <c r="A103" s="1">
        <v>42881</v>
      </c>
      <c r="B103" s="3">
        <v>186.58999600000001</v>
      </c>
      <c r="C103" s="5">
        <v>45.389999000000003</v>
      </c>
      <c r="D103" s="3">
        <v>85.360000999999997</v>
      </c>
      <c r="E103" s="3">
        <v>993.27002000000005</v>
      </c>
      <c r="F103" s="6">
        <f t="shared" si="25"/>
        <v>-2.5659431337915484E-3</v>
      </c>
      <c r="G103" s="6">
        <f t="shared" si="26"/>
        <v>-4.404536445715701E-4</v>
      </c>
      <c r="H103" s="6">
        <f t="shared" si="27"/>
        <v>1.1719976841706448E-4</v>
      </c>
      <c r="I103" s="6">
        <f t="shared" si="28"/>
        <v>1.4216069015022814E-3</v>
      </c>
      <c r="J103" s="3" cm="1">
        <f t="array" ref="J103">B103*INDEX(AJ$3:AJ$7,2022-YEAR($A103))/1000000</f>
        <v>112.46170897911601</v>
      </c>
      <c r="K103" s="3" cm="1">
        <f t="array" ref="K103">C103*INDEX(AK$3:AK$7,2022-YEAR($A103))/1000000</f>
        <v>193.90607572800002</v>
      </c>
      <c r="L103" s="3" cm="1">
        <f t="array" ref="L103">D103*INDEX(AL$3:AL$7,2022-YEAR($A103))/1000000</f>
        <v>303.16457955159996</v>
      </c>
      <c r="M103" s="3" cm="1">
        <f t="array" ref="M103">E103*INDEX(AM$3:AM$7,2022-YEAR($A103))/1000000</f>
        <v>688.38479409098011</v>
      </c>
      <c r="N103" s="3"/>
      <c r="O103" s="8">
        <v>42881</v>
      </c>
      <c r="P103" s="7">
        <f t="shared" si="29"/>
        <v>1135001.9050143091</v>
      </c>
      <c r="Q103" s="7">
        <f t="shared" si="23"/>
        <v>1135560.0911873137</v>
      </c>
      <c r="R103" s="6">
        <f t="shared" si="24"/>
        <v>8.8009552551673309E-3</v>
      </c>
      <c r="S103" s="9">
        <f t="shared" si="30"/>
        <v>0</v>
      </c>
      <c r="T103" s="7">
        <f t="shared" si="31"/>
        <v>98646.94341006664</v>
      </c>
      <c r="U103" s="7">
        <f t="shared" si="32"/>
        <v>169725.02961657691</v>
      </c>
      <c r="V103" s="7">
        <f t="shared" si="33"/>
        <v>265210.49724521092</v>
      </c>
      <c r="W103" s="7">
        <f t="shared" si="34"/>
        <v>601419.43474245479</v>
      </c>
      <c r="X103" s="7">
        <f t="shared" si="35"/>
        <v>98393.820962954065</v>
      </c>
      <c r="Y103" s="7">
        <f t="shared" si="36"/>
        <v>169650.27360870727</v>
      </c>
      <c r="Z103" s="7">
        <f t="shared" si="37"/>
        <v>265241.57985406986</v>
      </c>
      <c r="AA103" s="7">
        <f t="shared" si="38"/>
        <v>602274.41676158237</v>
      </c>
      <c r="AB103" s="7" cm="1">
        <f t="array" ref="AB103">SUM(ABS(T103:W103-X102:AA102))</f>
        <v>0</v>
      </c>
      <c r="AC103" s="6">
        <f t="shared" si="39"/>
        <v>8.6647832841744127E-2</v>
      </c>
      <c r="AD103" s="6">
        <f t="shared" si="40"/>
        <v>0.14939788297009021</v>
      </c>
      <c r="AE103" s="6">
        <f t="shared" si="41"/>
        <v>0.23357775771843109</v>
      </c>
      <c r="AF103" s="6">
        <f t="shared" si="42"/>
        <v>0.53037652646973443</v>
      </c>
    </row>
    <row r="104" spans="1:32" x14ac:dyDescent="0.25">
      <c r="A104" s="1">
        <v>42885</v>
      </c>
      <c r="B104" s="3">
        <v>186.88000500000001</v>
      </c>
      <c r="C104" s="5">
        <v>45.43</v>
      </c>
      <c r="D104" s="3">
        <v>83.900002000000001</v>
      </c>
      <c r="E104" s="3">
        <v>996.169983</v>
      </c>
      <c r="F104" s="6">
        <f t="shared" si="25"/>
        <v>1.5542580321401545E-3</v>
      </c>
      <c r="G104" s="6">
        <f t="shared" si="26"/>
        <v>8.812734276553158E-4</v>
      </c>
      <c r="H104" s="6">
        <f t="shared" si="27"/>
        <v>-1.7104018075163707E-2</v>
      </c>
      <c r="I104" s="6">
        <f t="shared" si="28"/>
        <v>2.9196119298959822E-3</v>
      </c>
      <c r="J104" s="3" cm="1">
        <f t="array" ref="J104">B104*INDEX(AJ$3:AJ$7,2022-YEAR($A104))/1000000</f>
        <v>112.63650349360501</v>
      </c>
      <c r="K104" s="3" cm="1">
        <f t="array" ref="K104">C104*INDEX(AK$3:AK$7,2022-YEAR($A104))/1000000</f>
        <v>194.07696000000001</v>
      </c>
      <c r="L104" s="3" cm="1">
        <f t="array" ref="L104">D104*INDEX(AL$3:AL$7,2022-YEAR($A104))/1000000</f>
        <v>297.97924710320001</v>
      </c>
      <c r="M104" s="3" cm="1">
        <f t="array" ref="M104">E104*INDEX(AM$3:AM$7,2022-YEAR($A104))/1000000</f>
        <v>690.39461054816695</v>
      </c>
      <c r="N104" s="3"/>
      <c r="O104" s="8">
        <v>42885</v>
      </c>
      <c r="P104" s="7">
        <f t="shared" si="29"/>
        <v>1135560.0911873137</v>
      </c>
      <c r="Q104" s="7">
        <f t="shared" si="23"/>
        <v>1133084.2396481233</v>
      </c>
      <c r="R104" s="6">
        <f t="shared" si="24"/>
        <v>4.9179315958736147E-4</v>
      </c>
      <c r="S104" s="9">
        <f t="shared" si="30"/>
        <v>0</v>
      </c>
      <c r="T104" s="7">
        <f t="shared" si="31"/>
        <v>98393.820962954065</v>
      </c>
      <c r="U104" s="7">
        <f t="shared" si="32"/>
        <v>169650.27360870727</v>
      </c>
      <c r="V104" s="7">
        <f t="shared" si="33"/>
        <v>265241.57985406986</v>
      </c>
      <c r="W104" s="7">
        <f t="shared" si="34"/>
        <v>602274.41676158237</v>
      </c>
      <c r="X104" s="7">
        <f t="shared" si="35"/>
        <v>98546.750349498689</v>
      </c>
      <c r="Y104" s="7">
        <f t="shared" si="36"/>
        <v>169799.78188683308</v>
      </c>
      <c r="Z104" s="7">
        <f t="shared" si="37"/>
        <v>260704.88307796084</v>
      </c>
      <c r="AA104" s="7">
        <f t="shared" si="38"/>
        <v>604032.82433383062</v>
      </c>
      <c r="AB104" s="7" cm="1">
        <f t="array" ref="AB104">SUM(ABS(T104:W104-X103:AA103))</f>
        <v>0</v>
      </c>
      <c r="AC104" s="6">
        <f t="shared" si="39"/>
        <v>8.6972130492347297E-2</v>
      </c>
      <c r="AD104" s="6">
        <f t="shared" si="40"/>
        <v>0.14985627365143125</v>
      </c>
      <c r="AE104" s="6">
        <f t="shared" si="41"/>
        <v>0.230084290254467</v>
      </c>
      <c r="AF104" s="6">
        <f t="shared" si="42"/>
        <v>0.53308730560175444</v>
      </c>
    </row>
    <row r="105" spans="1:32" x14ac:dyDescent="0.25">
      <c r="A105" s="1">
        <v>42886</v>
      </c>
      <c r="B105" s="3">
        <v>187.63000500000001</v>
      </c>
      <c r="C105" s="5">
        <v>45.470001000000003</v>
      </c>
      <c r="D105" s="3">
        <v>82.150002000000001</v>
      </c>
      <c r="E105" s="3">
        <v>987.09002699999996</v>
      </c>
      <c r="F105" s="6">
        <f t="shared" si="25"/>
        <v>4.0132704405695385E-3</v>
      </c>
      <c r="G105" s="6">
        <f t="shared" si="26"/>
        <v>8.8049746863316791E-4</v>
      </c>
      <c r="H105" s="6">
        <f t="shared" si="27"/>
        <v>-2.0858163984310729E-2</v>
      </c>
      <c r="I105" s="6">
        <f t="shared" si="28"/>
        <v>-9.1148660920854496E-3</v>
      </c>
      <c r="J105" s="3" cm="1">
        <f t="array" ref="J105">B105*INDEX(AJ$3:AJ$7,2022-YEAR($A105))/1000000</f>
        <v>113.088544243605</v>
      </c>
      <c r="K105" s="3" cm="1">
        <f t="array" ref="K105">C105*INDEX(AK$3:AK$7,2022-YEAR($A105))/1000000</f>
        <v>194.24784427200001</v>
      </c>
      <c r="L105" s="3" cm="1">
        <f t="array" ref="L105">D105*INDEX(AL$3:AL$7,2022-YEAR($A105))/1000000</f>
        <v>291.7639471032</v>
      </c>
      <c r="M105" s="3" cm="1">
        <f t="array" ref="M105">E105*INDEX(AM$3:AM$7,2022-YEAR($A105))/1000000</f>
        <v>684.10175612232297</v>
      </c>
      <c r="N105" s="3"/>
      <c r="O105" s="8">
        <v>42886</v>
      </c>
      <c r="P105" s="7">
        <f t="shared" si="29"/>
        <v>1133084.2396481233</v>
      </c>
      <c r="Q105" s="7">
        <f t="shared" si="23"/>
        <v>1122685.7391746631</v>
      </c>
      <c r="R105" s="6">
        <f t="shared" si="24"/>
        <v>-2.1802910813831788E-3</v>
      </c>
      <c r="S105" s="9">
        <f t="shared" si="30"/>
        <v>0</v>
      </c>
      <c r="T105" s="7">
        <f t="shared" si="31"/>
        <v>98546.750349498689</v>
      </c>
      <c r="U105" s="7">
        <f t="shared" si="32"/>
        <v>169799.78188683308</v>
      </c>
      <c r="V105" s="7">
        <f t="shared" si="33"/>
        <v>260704.88307796084</v>
      </c>
      <c r="W105" s="7">
        <f t="shared" si="34"/>
        <v>604032.82433383062</v>
      </c>
      <c r="X105" s="7">
        <f t="shared" si="35"/>
        <v>98942.245109690528</v>
      </c>
      <c r="Y105" s="7">
        <f t="shared" si="36"/>
        <v>169949.29016495889</v>
      </c>
      <c r="Z105" s="7">
        <f t="shared" si="37"/>
        <v>255267.05787521019</v>
      </c>
      <c r="AA105" s="7">
        <f t="shared" si="38"/>
        <v>598527.14602480351</v>
      </c>
      <c r="AB105" s="7" cm="1">
        <f t="array" ref="AB105">SUM(ABS(T105:W105-X104:AA104))</f>
        <v>0</v>
      </c>
      <c r="AC105" s="6">
        <f t="shared" si="39"/>
        <v>8.8129956280042748E-2</v>
      </c>
      <c r="AD105" s="6">
        <f t="shared" si="40"/>
        <v>0.15137743736719794</v>
      </c>
      <c r="AE105" s="6">
        <f t="shared" si="41"/>
        <v>0.22737178265296976</v>
      </c>
      <c r="AF105" s="6">
        <f t="shared" si="42"/>
        <v>0.53312082369978964</v>
      </c>
    </row>
    <row r="106" spans="1:32" x14ac:dyDescent="0.25">
      <c r="A106" s="1">
        <v>42887</v>
      </c>
      <c r="B106" s="3">
        <v>187.320007</v>
      </c>
      <c r="C106" s="5">
        <v>45.790000999999997</v>
      </c>
      <c r="D106" s="3">
        <v>83.059997999999993</v>
      </c>
      <c r="E106" s="3">
        <v>988.28997800000002</v>
      </c>
      <c r="F106" s="6">
        <f t="shared" si="25"/>
        <v>-1.6521771131435825E-3</v>
      </c>
      <c r="G106" s="6">
        <f t="shared" si="26"/>
        <v>7.0376070587725437E-3</v>
      </c>
      <c r="H106" s="6">
        <f t="shared" si="27"/>
        <v>1.1077248665191552E-2</v>
      </c>
      <c r="I106" s="6">
        <f t="shared" si="28"/>
        <v>1.2156449433968763E-3</v>
      </c>
      <c r="J106" s="3" cm="1">
        <f t="array" ref="J106">B106*INDEX(AJ$3:AJ$7,2022-YEAR($A106))/1000000</f>
        <v>112.90170193904702</v>
      </c>
      <c r="K106" s="3" cm="1">
        <f t="array" ref="K106">C106*INDEX(AK$3:AK$7,2022-YEAR($A106))/1000000</f>
        <v>195.61488427199998</v>
      </c>
      <c r="L106" s="3" cm="1">
        <f t="array" ref="L106">D106*INDEX(AL$3:AL$7,2022-YEAR($A106))/1000000</f>
        <v>294.99588889679995</v>
      </c>
      <c r="M106" s="3" cm="1">
        <f t="array" ref="M106">E106*INDEX(AM$3:AM$7,2022-YEAR($A106))/1000000</f>
        <v>684.933380962922</v>
      </c>
      <c r="N106" s="3"/>
      <c r="O106" s="8">
        <v>42887</v>
      </c>
      <c r="P106" s="7">
        <f t="shared" si="29"/>
        <v>1122685.7391746631</v>
      </c>
      <c r="Q106" s="7">
        <f t="shared" si="23"/>
        <v>1127273.5585605344</v>
      </c>
      <c r="R106" s="6">
        <f t="shared" si="24"/>
        <v>-9.1771645122249446E-3</v>
      </c>
      <c r="S106" s="9">
        <f t="shared" si="30"/>
        <v>1</v>
      </c>
      <c r="T106" s="7">
        <f t="shared" si="31"/>
        <v>98942.245109690513</v>
      </c>
      <c r="U106" s="7">
        <f t="shared" si="32"/>
        <v>169949.29016495892</v>
      </c>
      <c r="V106" s="7">
        <f t="shared" si="33"/>
        <v>255267.05787521027</v>
      </c>
      <c r="W106" s="7">
        <f t="shared" si="34"/>
        <v>598527.14602480328</v>
      </c>
      <c r="X106" s="7">
        <f t="shared" si="35"/>
        <v>98778.774996797249</v>
      </c>
      <c r="Y106" s="7">
        <f t="shared" si="36"/>
        <v>171145.32648905722</v>
      </c>
      <c r="Z106" s="7">
        <f t="shared" si="37"/>
        <v>258094.71455132583</v>
      </c>
      <c r="AA106" s="7">
        <f t="shared" si="38"/>
        <v>599254.74252335401</v>
      </c>
      <c r="AB106" s="7" cm="1">
        <f t="array" ref="AB106">SUM(ABS(T106:W106-X105:AA105))</f>
        <v>3.637978807091713E-10</v>
      </c>
      <c r="AC106" s="6">
        <f t="shared" si="39"/>
        <v>8.7626268039970923E-2</v>
      </c>
      <c r="AD106" s="6">
        <f t="shared" si="40"/>
        <v>0.15182235508797021</v>
      </c>
      <c r="AE106" s="6">
        <f t="shared" si="41"/>
        <v>0.22895481987610747</v>
      </c>
      <c r="AF106" s="6">
        <f t="shared" si="42"/>
        <v>0.53159655699595132</v>
      </c>
    </row>
    <row r="107" spans="1:32" x14ac:dyDescent="0.25">
      <c r="A107" s="1">
        <v>42888</v>
      </c>
      <c r="B107" s="3">
        <v>190.229996</v>
      </c>
      <c r="C107" s="5">
        <v>45.889999000000003</v>
      </c>
      <c r="D107" s="3">
        <v>82.639999000000003</v>
      </c>
      <c r="E107" s="3">
        <v>996.11999500000002</v>
      </c>
      <c r="F107" s="6">
        <f t="shared" si="25"/>
        <v>1.5534854213410387E-2</v>
      </c>
      <c r="G107" s="6">
        <f t="shared" si="26"/>
        <v>2.1838392185229427E-3</v>
      </c>
      <c r="H107" s="6">
        <f t="shared" si="27"/>
        <v>-5.0565736830380237E-3</v>
      </c>
      <c r="I107" s="6">
        <f t="shared" si="28"/>
        <v>7.922793081283297E-3</v>
      </c>
      <c r="J107" s="3" cm="1">
        <f t="array" ref="J107">B107*INDEX(AJ$3:AJ$7,2022-YEAR($A107))/1000000</f>
        <v>114.65561341911601</v>
      </c>
      <c r="K107" s="3" cm="1">
        <f t="array" ref="K107">C107*INDEX(AK$3:AK$7,2022-YEAR($A107))/1000000</f>
        <v>196.04207572800001</v>
      </c>
      <c r="L107" s="3" cm="1">
        <f t="array" ref="L107">D107*INDEX(AL$3:AL$7,2022-YEAR($A107))/1000000</f>
        <v>293.50422044840002</v>
      </c>
      <c r="M107" s="3" cm="1">
        <f t="array" ref="M107">E107*INDEX(AM$3:AM$7,2022-YEAR($A107))/1000000</f>
        <v>690.35996641475504</v>
      </c>
      <c r="N107" s="3"/>
      <c r="O107" s="8">
        <v>42888</v>
      </c>
      <c r="P107" s="7">
        <f t="shared" si="29"/>
        <v>1127273.5585605344</v>
      </c>
      <c r="Q107" s="7">
        <f t="shared" si="23"/>
        <v>1132624.5226922012</v>
      </c>
      <c r="R107" s="6">
        <f t="shared" si="24"/>
        <v>4.0864680344510074E-3</v>
      </c>
      <c r="S107" s="9">
        <f t="shared" si="30"/>
        <v>0</v>
      </c>
      <c r="T107" s="7">
        <f t="shared" si="31"/>
        <v>98778.774996797249</v>
      </c>
      <c r="U107" s="7">
        <f t="shared" si="32"/>
        <v>171145.32648905722</v>
      </c>
      <c r="V107" s="7">
        <f t="shared" si="33"/>
        <v>258094.71455132583</v>
      </c>
      <c r="W107" s="7">
        <f t="shared" si="34"/>
        <v>599254.74252335401</v>
      </c>
      <c r="X107" s="7">
        <f t="shared" si="35"/>
        <v>100313.28886575176</v>
      </c>
      <c r="Y107" s="7">
        <f t="shared" si="36"/>
        <v>171519.08036511095</v>
      </c>
      <c r="Z107" s="7">
        <f t="shared" si="37"/>
        <v>256789.6396099944</v>
      </c>
      <c r="AA107" s="7">
        <f t="shared" si="38"/>
        <v>604002.51385134424</v>
      </c>
      <c r="AB107" s="7" cm="1">
        <f t="array" ref="AB107">SUM(ABS(T107:W107-X106:AA106))</f>
        <v>0</v>
      </c>
      <c r="AC107" s="6">
        <f t="shared" si="39"/>
        <v>8.856711721843287E-2</v>
      </c>
      <c r="AD107" s="6">
        <f t="shared" si="40"/>
        <v>0.15143507572784778</v>
      </c>
      <c r="AE107" s="6">
        <f t="shared" si="41"/>
        <v>0.2267208898140543</v>
      </c>
      <c r="AF107" s="6">
        <f t="shared" si="42"/>
        <v>0.53327691723966519</v>
      </c>
    </row>
    <row r="108" spans="1:32" x14ac:dyDescent="0.25">
      <c r="A108" s="1">
        <v>42891</v>
      </c>
      <c r="B108" s="3">
        <v>188.949997</v>
      </c>
      <c r="C108" s="5">
        <v>45.990001999999997</v>
      </c>
      <c r="D108" s="3">
        <v>82.790001000000004</v>
      </c>
      <c r="E108" s="3">
        <v>1003.880005</v>
      </c>
      <c r="F108" s="6">
        <f t="shared" si="25"/>
        <v>-6.7286917253576162E-3</v>
      </c>
      <c r="G108" s="6">
        <f t="shared" si="26"/>
        <v>2.1791894133620371E-3</v>
      </c>
      <c r="H108" s="6">
        <f t="shared" si="27"/>
        <v>1.81512586901178E-3</v>
      </c>
      <c r="I108" s="6">
        <f t="shared" si="28"/>
        <v>7.7902361552335542E-3</v>
      </c>
      <c r="J108" s="3" cm="1">
        <f t="array" ref="J108">B108*INDEX(AJ$3:AJ$7,2022-YEAR($A108))/1000000</f>
        <v>113.884131141837</v>
      </c>
      <c r="K108" s="3" cm="1">
        <f t="array" ref="K108">C108*INDEX(AK$3:AK$7,2022-YEAR($A108))/1000000</f>
        <v>196.46928854399999</v>
      </c>
      <c r="L108" s="3" cm="1">
        <f t="array" ref="L108">D108*INDEX(AL$3:AL$7,2022-YEAR($A108))/1000000</f>
        <v>294.03696755160001</v>
      </c>
      <c r="M108" s="3" cm="1">
        <f t="array" ref="M108">E108*INDEX(AM$3:AM$7,2022-YEAR($A108))/1000000</f>
        <v>695.73803358524503</v>
      </c>
      <c r="N108" s="3"/>
      <c r="O108" s="8">
        <v>42891</v>
      </c>
      <c r="P108" s="7">
        <f t="shared" si="29"/>
        <v>1132624.5226922012</v>
      </c>
      <c r="Q108" s="7">
        <f t="shared" si="23"/>
        <v>1137494.7457985952</v>
      </c>
      <c r="R108" s="6">
        <f t="shared" si="24"/>
        <v>4.7468195195670138E-3</v>
      </c>
      <c r="S108" s="9">
        <f t="shared" si="30"/>
        <v>0</v>
      </c>
      <c r="T108" s="7">
        <f t="shared" si="31"/>
        <v>100313.28886575176</v>
      </c>
      <c r="U108" s="7">
        <f t="shared" si="32"/>
        <v>171519.08036511095</v>
      </c>
      <c r="V108" s="7">
        <f t="shared" si="33"/>
        <v>256789.6396099944</v>
      </c>
      <c r="W108" s="7">
        <f t="shared" si="34"/>
        <v>604002.51385134424</v>
      </c>
      <c r="X108" s="7">
        <f t="shared" si="35"/>
        <v>99638.311669017363</v>
      </c>
      <c r="Y108" s="7">
        <f t="shared" si="36"/>
        <v>171892.85292923218</v>
      </c>
      <c r="Z108" s="7">
        <f t="shared" si="37"/>
        <v>257255.74512774471</v>
      </c>
      <c r="AA108" s="7">
        <f t="shared" si="38"/>
        <v>608707.83607260091</v>
      </c>
      <c r="AB108" s="7" cm="1">
        <f t="array" ref="AB108">SUM(ABS(T108:W108-X107:AA107))</f>
        <v>0</v>
      </c>
      <c r="AC108" s="6">
        <f t="shared" si="39"/>
        <v>8.7594524754542755E-2</v>
      </c>
      <c r="AD108" s="6">
        <f t="shared" si="40"/>
        <v>0.15111529399509641</v>
      </c>
      <c r="AE108" s="6">
        <f t="shared" si="41"/>
        <v>0.22615994146604559</v>
      </c>
      <c r="AF108" s="6">
        <f t="shared" si="42"/>
        <v>0.53513023978431518</v>
      </c>
    </row>
    <row r="109" spans="1:32" x14ac:dyDescent="0.25">
      <c r="A109" s="1">
        <v>42892</v>
      </c>
      <c r="B109" s="3">
        <v>186.75</v>
      </c>
      <c r="C109" s="5">
        <v>45.98</v>
      </c>
      <c r="D109" s="3">
        <v>82.959998999999996</v>
      </c>
      <c r="E109" s="3">
        <v>996.67999299999997</v>
      </c>
      <c r="F109" s="6">
        <f t="shared" si="25"/>
        <v>-1.1643276183804341E-2</v>
      </c>
      <c r="G109" s="6">
        <f t="shared" si="26"/>
        <v>-2.1748205185989633E-4</v>
      </c>
      <c r="H109" s="6">
        <f t="shared" si="27"/>
        <v>2.0533639080400068E-3</v>
      </c>
      <c r="I109" s="6">
        <f t="shared" si="28"/>
        <v>-7.1721838906434465E-3</v>
      </c>
      <c r="J109" s="3" cm="1">
        <f t="array" ref="J109">B109*INDEX(AJ$3:AJ$7,2022-YEAR($A109))/1000000</f>
        <v>112.55814675000001</v>
      </c>
      <c r="K109" s="3" cm="1">
        <f t="array" ref="K109">C109*INDEX(AK$3:AK$7,2022-YEAR($A109))/1000000</f>
        <v>196.42655999999999</v>
      </c>
      <c r="L109" s="3" cm="1">
        <f t="array" ref="L109">D109*INDEX(AL$3:AL$7,2022-YEAR($A109))/1000000</f>
        <v>294.64073244839994</v>
      </c>
      <c r="M109" s="3" cm="1">
        <f t="array" ref="M109">E109*INDEX(AM$3:AM$7,2022-YEAR($A109))/1000000</f>
        <v>690.74807246865703</v>
      </c>
      <c r="N109" s="3"/>
      <c r="O109" s="8">
        <v>42892</v>
      </c>
      <c r="P109" s="7">
        <f t="shared" si="29"/>
        <v>1137494.7457985952</v>
      </c>
      <c r="Q109" s="7">
        <f t="shared" si="23"/>
        <v>1132459.7209331826</v>
      </c>
      <c r="R109" s="6">
        <f t="shared" si="24"/>
        <v>4.2999449586502703E-3</v>
      </c>
      <c r="S109" s="9">
        <f t="shared" si="30"/>
        <v>0</v>
      </c>
      <c r="T109" s="7">
        <f t="shared" si="31"/>
        <v>99638.311669017363</v>
      </c>
      <c r="U109" s="7">
        <f t="shared" si="32"/>
        <v>171892.85292923218</v>
      </c>
      <c r="V109" s="7">
        <f t="shared" si="33"/>
        <v>257255.74512774471</v>
      </c>
      <c r="W109" s="7">
        <f t="shared" si="34"/>
        <v>608707.83607260091</v>
      </c>
      <c r="X109" s="7">
        <f t="shared" si="35"/>
        <v>98478.195287767012</v>
      </c>
      <c r="Y109" s="7">
        <f t="shared" si="36"/>
        <v>171855.46931887706</v>
      </c>
      <c r="Z109" s="7">
        <f t="shared" si="37"/>
        <v>257783.98478992595</v>
      </c>
      <c r="AA109" s="7">
        <f t="shared" si="38"/>
        <v>604342.07153661258</v>
      </c>
      <c r="AB109" s="7" cm="1">
        <f t="array" ref="AB109">SUM(ABS(T109:W109-X108:AA108))</f>
        <v>0</v>
      </c>
      <c r="AC109" s="6">
        <f t="shared" si="39"/>
        <v>8.6959556677757927E-2</v>
      </c>
      <c r="AD109" s="6">
        <f t="shared" si="40"/>
        <v>0.15175415614540597</v>
      </c>
      <c r="AE109" s="6">
        <f t="shared" si="41"/>
        <v>0.22763192370100704</v>
      </c>
      <c r="AF109" s="6">
        <f t="shared" si="42"/>
        <v>0.53365436347582906</v>
      </c>
    </row>
    <row r="110" spans="1:32" x14ac:dyDescent="0.25">
      <c r="A110" s="1">
        <v>42893</v>
      </c>
      <c r="B110" s="3">
        <v>188.10000600000001</v>
      </c>
      <c r="C110" s="5">
        <v>45.509998000000003</v>
      </c>
      <c r="D110" s="3">
        <v>83.910004000000001</v>
      </c>
      <c r="E110" s="3">
        <v>1001.5</v>
      </c>
      <c r="F110" s="6">
        <f t="shared" si="25"/>
        <v>7.2289477911646749E-3</v>
      </c>
      <c r="G110" s="6">
        <f t="shared" si="26"/>
        <v>-1.0221879077859763E-2</v>
      </c>
      <c r="H110" s="6">
        <f t="shared" si="27"/>
        <v>1.1451362240252783E-2</v>
      </c>
      <c r="I110" s="6">
        <f t="shared" si="28"/>
        <v>4.8360627622230368E-3</v>
      </c>
      <c r="J110" s="3" cm="1">
        <f t="array" ref="J110">B110*INDEX(AJ$3:AJ$7,2022-YEAR($A110))/1000000</f>
        <v>113.37182371632599</v>
      </c>
      <c r="K110" s="3" cm="1">
        <f t="array" ref="K110">C110*INDEX(AK$3:AK$7,2022-YEAR($A110))/1000000</f>
        <v>194.41871145600001</v>
      </c>
      <c r="L110" s="3" cm="1">
        <f t="array" ref="L110">D110*INDEX(AL$3:AL$7,2022-YEAR($A110))/1000000</f>
        <v>298.01477020639999</v>
      </c>
      <c r="M110" s="3" cm="1">
        <f t="array" ref="M110">E110*INDEX(AM$3:AM$7,2022-YEAR($A110))/1000000</f>
        <v>694.08857350000005</v>
      </c>
      <c r="N110" s="3"/>
      <c r="O110" s="8">
        <v>42893</v>
      </c>
      <c r="P110" s="7">
        <f t="shared" si="29"/>
        <v>1132459.7209331826</v>
      </c>
      <c r="Q110" s="7">
        <f t="shared" si="23"/>
        <v>1137289.5428166077</v>
      </c>
      <c r="R110" s="6">
        <f t="shared" si="24"/>
        <v>-4.4264159320381857E-3</v>
      </c>
      <c r="S110" s="9">
        <f t="shared" si="30"/>
        <v>0</v>
      </c>
      <c r="T110" s="7">
        <f t="shared" si="31"/>
        <v>98478.195287767012</v>
      </c>
      <c r="U110" s="7">
        <f t="shared" si="32"/>
        <v>171855.46931887706</v>
      </c>
      <c r="V110" s="7">
        <f t="shared" si="33"/>
        <v>257783.98478992595</v>
      </c>
      <c r="W110" s="7">
        <f t="shared" si="34"/>
        <v>604342.07153661258</v>
      </c>
      <c r="X110" s="7">
        <f t="shared" si="35"/>
        <v>99190.089020070402</v>
      </c>
      <c r="Y110" s="7">
        <f t="shared" si="36"/>
        <v>170098.78349263064</v>
      </c>
      <c r="Z110" s="7">
        <f t="shared" si="37"/>
        <v>260735.9625794912</v>
      </c>
      <c r="AA110" s="7">
        <f t="shared" si="38"/>
        <v>607264.70772441546</v>
      </c>
      <c r="AB110" s="7" cm="1">
        <f t="array" ref="AB110">SUM(ABS(T110:W110-X109:AA109))</f>
        <v>0</v>
      </c>
      <c r="AC110" s="6">
        <f t="shared" si="39"/>
        <v>8.7216214768331149E-2</v>
      </c>
      <c r="AD110" s="6">
        <f t="shared" si="40"/>
        <v>0.1495650642063977</v>
      </c>
      <c r="AE110" s="6">
        <f t="shared" si="41"/>
        <v>0.22926084586494422</v>
      </c>
      <c r="AF110" s="6">
        <f t="shared" si="42"/>
        <v>0.53395787516032689</v>
      </c>
    </row>
    <row r="111" spans="1:32" x14ac:dyDescent="0.25">
      <c r="A111" s="1">
        <v>42894</v>
      </c>
      <c r="B111" s="3">
        <v>189.929993</v>
      </c>
      <c r="C111" s="5">
        <v>45.130001</v>
      </c>
      <c r="D111" s="3">
        <v>84.949996999999996</v>
      </c>
      <c r="E111" s="3">
        <v>1004.280029</v>
      </c>
      <c r="F111" s="6">
        <f t="shared" si="25"/>
        <v>9.7287982011016183E-3</v>
      </c>
      <c r="G111" s="6">
        <f t="shared" si="26"/>
        <v>-8.3497476752252275E-3</v>
      </c>
      <c r="H111" s="6">
        <f t="shared" si="27"/>
        <v>1.2394147901601871E-2</v>
      </c>
      <c r="I111" s="6">
        <f t="shared" si="28"/>
        <v>2.7758652021967478E-3</v>
      </c>
      <c r="J111" s="3" cm="1">
        <f t="array" ref="J111">B111*INDEX(AJ$3:AJ$7,2022-YEAR($A111))/1000000</f>
        <v>114.47479531095298</v>
      </c>
      <c r="K111" s="3" cm="1">
        <f t="array" ref="K111">C111*INDEX(AK$3:AK$7,2022-YEAR($A111))/1000000</f>
        <v>192.79536427200003</v>
      </c>
      <c r="L111" s="3" cm="1">
        <f t="array" ref="L111">D111*INDEX(AL$3:AL$7,2022-YEAR($A111))/1000000</f>
        <v>301.70840934519998</v>
      </c>
      <c r="M111" s="3" cm="1">
        <f t="array" ref="M111">E111*INDEX(AM$3:AM$7,2022-YEAR($A111))/1000000</f>
        <v>696.01526981842096</v>
      </c>
      <c r="N111" s="3"/>
      <c r="O111" s="8">
        <v>42894</v>
      </c>
      <c r="P111" s="7">
        <f t="shared" si="29"/>
        <v>1137289.5428166077</v>
      </c>
      <c r="Q111" s="7">
        <f t="shared" si="23"/>
        <v>1141751.5463083782</v>
      </c>
      <c r="R111" s="6">
        <f t="shared" si="24"/>
        <v>4.264895072334296E-3</v>
      </c>
      <c r="S111" s="9">
        <f t="shared" si="30"/>
        <v>0</v>
      </c>
      <c r="T111" s="7">
        <f t="shared" si="31"/>
        <v>99190.089020070402</v>
      </c>
      <c r="U111" s="7">
        <f t="shared" si="32"/>
        <v>170098.78349263064</v>
      </c>
      <c r="V111" s="7">
        <f t="shared" si="33"/>
        <v>260735.9625794912</v>
      </c>
      <c r="W111" s="7">
        <f t="shared" si="34"/>
        <v>607264.70772441546</v>
      </c>
      <c r="X111" s="7">
        <f t="shared" si="35"/>
        <v>100155.08937969596</v>
      </c>
      <c r="Y111" s="7">
        <f t="shared" si="36"/>
        <v>168678.50157060442</v>
      </c>
      <c r="Z111" s="7">
        <f t="shared" si="37"/>
        <v>263967.56266296789</v>
      </c>
      <c r="AA111" s="7">
        <f t="shared" si="38"/>
        <v>608950.39269510983</v>
      </c>
      <c r="AB111" s="7" cm="1">
        <f t="array" ref="AB111">SUM(ABS(T111:W111-X110:AA110))</f>
        <v>0</v>
      </c>
      <c r="AC111" s="6">
        <f t="shared" si="39"/>
        <v>8.7720563815768066E-2</v>
      </c>
      <c r="AD111" s="6">
        <f t="shared" si="40"/>
        <v>0.14773660882351516</v>
      </c>
      <c r="AE111" s="6">
        <f t="shared" si="41"/>
        <v>0.23119527494090408</v>
      </c>
      <c r="AF111" s="6">
        <f t="shared" si="42"/>
        <v>0.53334755241981258</v>
      </c>
    </row>
    <row r="112" spans="1:32" x14ac:dyDescent="0.25">
      <c r="A112" s="1">
        <v>42895</v>
      </c>
      <c r="B112" s="3">
        <v>190.029999</v>
      </c>
      <c r="C112" s="5">
        <v>45.32</v>
      </c>
      <c r="D112" s="3">
        <v>86.959998999999996</v>
      </c>
      <c r="E112" s="3">
        <v>970.11999500000002</v>
      </c>
      <c r="F112" s="6">
        <f t="shared" si="25"/>
        <v>5.2654137674834622E-4</v>
      </c>
      <c r="G112" s="6">
        <f t="shared" si="26"/>
        <v>4.2100375756695119E-3</v>
      </c>
      <c r="H112" s="6">
        <f t="shared" si="27"/>
        <v>2.3661001424167161E-2</v>
      </c>
      <c r="I112" s="6">
        <f t="shared" si="28"/>
        <v>-3.4014451162604931E-2</v>
      </c>
      <c r="J112" s="3" cm="1">
        <f t="array" ref="J112">B112*INDEX(AJ$3:AJ$7,2022-YEAR($A112))/1000000</f>
        <v>114.535071027279</v>
      </c>
      <c r="K112" s="3" cm="1">
        <f t="array" ref="K112">C112*INDEX(AK$3:AK$7,2022-YEAR($A112))/1000000</f>
        <v>193.60704000000001</v>
      </c>
      <c r="L112" s="3" cm="1">
        <f t="array" ref="L112">D112*INDEX(AL$3:AL$7,2022-YEAR($A112))/1000000</f>
        <v>308.84713244839998</v>
      </c>
      <c r="M112" s="3" cm="1">
        <f t="array" ref="M112">E112*INDEX(AM$3:AM$7,2022-YEAR($A112))/1000000</f>
        <v>672.34069241475504</v>
      </c>
      <c r="N112" s="3"/>
      <c r="O112" s="8">
        <v>42895</v>
      </c>
      <c r="P112" s="7">
        <f t="shared" si="29"/>
        <v>1141751.5463083782</v>
      </c>
      <c r="Q112" s="7">
        <f t="shared" si="23"/>
        <v>1128047.0484201736</v>
      </c>
      <c r="R112" s="6">
        <f t="shared" si="24"/>
        <v>3.9233663229856219E-3</v>
      </c>
      <c r="S112" s="9">
        <f t="shared" si="30"/>
        <v>0</v>
      </c>
      <c r="T112" s="7">
        <f t="shared" si="31"/>
        <v>100155.08937969596</v>
      </c>
      <c r="U112" s="7">
        <f t="shared" si="32"/>
        <v>168678.50157060442</v>
      </c>
      <c r="V112" s="7">
        <f t="shared" si="33"/>
        <v>263967.56266296789</v>
      </c>
      <c r="W112" s="7">
        <f t="shared" si="34"/>
        <v>608950.39269510983</v>
      </c>
      <c r="X112" s="7">
        <f t="shared" si="35"/>
        <v>100207.82517834629</v>
      </c>
      <c r="Y112" s="7">
        <f t="shared" si="36"/>
        <v>169388.64440042429</v>
      </c>
      <c r="Z112" s="7">
        <f t="shared" si="37"/>
        <v>270213.29953907029</v>
      </c>
      <c r="AA112" s="7">
        <f t="shared" si="38"/>
        <v>588237.2793023329</v>
      </c>
      <c r="AB112" s="7" cm="1">
        <f t="array" ref="AB112">SUM(ABS(T112:W112-X111:AA111))</f>
        <v>0</v>
      </c>
      <c r="AC112" s="6">
        <f t="shared" si="39"/>
        <v>8.8833019259867793E-2</v>
      </c>
      <c r="AD112" s="6">
        <f t="shared" si="40"/>
        <v>0.15016097479059279</v>
      </c>
      <c r="AE112" s="6">
        <f t="shared" si="41"/>
        <v>0.23954080631433164</v>
      </c>
      <c r="AF112" s="6">
        <f t="shared" si="42"/>
        <v>0.52146519963520799</v>
      </c>
    </row>
    <row r="113" spans="1:32" x14ac:dyDescent="0.25">
      <c r="A113" s="1">
        <v>42898</v>
      </c>
      <c r="B113" s="3">
        <v>190</v>
      </c>
      <c r="C113" s="5">
        <v>45.330002</v>
      </c>
      <c r="D113" s="3">
        <v>86.980002999999996</v>
      </c>
      <c r="E113" s="3">
        <v>961.80999799999995</v>
      </c>
      <c r="F113" s="6">
        <f t="shared" si="25"/>
        <v>-1.57864548533726E-4</v>
      </c>
      <c r="G113" s="6">
        <f t="shared" si="26"/>
        <v>2.2069726390117061E-4</v>
      </c>
      <c r="H113" s="6">
        <f t="shared" si="27"/>
        <v>2.3003680117339442E-4</v>
      </c>
      <c r="I113" s="6">
        <f t="shared" si="28"/>
        <v>-8.5659475557969822E-3</v>
      </c>
      <c r="J113" s="3" cm="1">
        <f t="array" ref="J113">B113*INDEX(AJ$3:AJ$7,2022-YEAR($A113))/1000000</f>
        <v>114.51699000000001</v>
      </c>
      <c r="K113" s="3" cm="1">
        <f t="array" ref="K113">C113*INDEX(AK$3:AK$7,2022-YEAR($A113))/1000000</f>
        <v>193.64976854400001</v>
      </c>
      <c r="L113" s="3" cm="1">
        <f t="array" ref="L113">D113*INDEX(AL$3:AL$7,2022-YEAR($A113))/1000000</f>
        <v>308.91817865479999</v>
      </c>
      <c r="M113" s="3" cm="1">
        <f t="array" ref="M113">E113*INDEX(AM$3:AM$7,2022-YEAR($A113))/1000000</f>
        <v>666.58145730390186</v>
      </c>
      <c r="N113" s="3"/>
      <c r="O113" s="8">
        <v>42898</v>
      </c>
      <c r="P113" s="7">
        <f t="shared" si="29"/>
        <v>1128047.0484201736</v>
      </c>
      <c r="Q113" s="7">
        <f t="shared" si="23"/>
        <v>1123091.9620856396</v>
      </c>
      <c r="R113" s="6">
        <f t="shared" si="24"/>
        <v>-1.2003047363951747E-2</v>
      </c>
      <c r="S113" s="9">
        <f t="shared" si="30"/>
        <v>0</v>
      </c>
      <c r="T113" s="7">
        <f t="shared" si="31"/>
        <v>100207.82517834629</v>
      </c>
      <c r="U113" s="7">
        <f t="shared" si="32"/>
        <v>169388.64440042429</v>
      </c>
      <c r="V113" s="7">
        <f t="shared" si="33"/>
        <v>270213.29953907029</v>
      </c>
      <c r="W113" s="7">
        <f t="shared" si="34"/>
        <v>588237.2793023329</v>
      </c>
      <c r="X113" s="7">
        <f t="shared" si="35"/>
        <v>100192.00591526496</v>
      </c>
      <c r="Y113" s="7">
        <f t="shared" si="36"/>
        <v>169426.02801077938</v>
      </c>
      <c r="Z113" s="7">
        <f t="shared" si="37"/>
        <v>270275.45854213077</v>
      </c>
      <c r="AA113" s="7">
        <f t="shared" si="38"/>
        <v>583198.46961746435</v>
      </c>
      <c r="AB113" s="7" cm="1">
        <f t="array" ref="AB113">SUM(ABS(T113:W113-X112:AA112))</f>
        <v>0</v>
      </c>
      <c r="AC113" s="6">
        <f t="shared" si="39"/>
        <v>8.9210865447922227E-2</v>
      </c>
      <c r="AD113" s="6">
        <f t="shared" si="40"/>
        <v>0.15085677195672073</v>
      </c>
      <c r="AE113" s="6">
        <f t="shared" si="41"/>
        <v>0.2406530076488263</v>
      </c>
      <c r="AF113" s="6">
        <f t="shared" si="42"/>
        <v>0.51927935494653066</v>
      </c>
    </row>
    <row r="114" spans="1:32" x14ac:dyDescent="0.25">
      <c r="A114" s="1">
        <v>42899</v>
      </c>
      <c r="B114" s="3">
        <v>191.08999600000001</v>
      </c>
      <c r="C114" s="5">
        <v>45.029998999999997</v>
      </c>
      <c r="D114" s="3">
        <v>87.269997000000004</v>
      </c>
      <c r="E114" s="3">
        <v>970.5</v>
      </c>
      <c r="F114" s="6">
        <f t="shared" si="25"/>
        <v>5.7368210526316243E-3</v>
      </c>
      <c r="G114" s="6">
        <f t="shared" si="26"/>
        <v>-6.6181995756365852E-3</v>
      </c>
      <c r="H114" s="6">
        <f t="shared" si="27"/>
        <v>3.3340306966880284E-3</v>
      </c>
      <c r="I114" s="6">
        <f t="shared" si="28"/>
        <v>9.0350506005034692E-3</v>
      </c>
      <c r="J114" s="3" cm="1">
        <f t="array" ref="J114">B114*INDEX(AJ$3:AJ$7,2022-YEAR($A114))/1000000</f>
        <v>115.17395347911601</v>
      </c>
      <c r="K114" s="3" cm="1">
        <f t="array" ref="K114">C114*INDEX(AK$3:AK$7,2022-YEAR($A114))/1000000</f>
        <v>192.36815572799998</v>
      </c>
      <c r="L114" s="3" cm="1">
        <f t="array" ref="L114">D114*INDEX(AL$3:AL$7,2022-YEAR($A114))/1000000</f>
        <v>309.94812134519998</v>
      </c>
      <c r="M114" s="3" cm="1">
        <f t="array" ref="M114">E114*INDEX(AM$3:AM$7,2022-YEAR($A114))/1000000</f>
        <v>672.60405449999996</v>
      </c>
      <c r="N114" s="3"/>
      <c r="O114" s="8">
        <v>42899</v>
      </c>
      <c r="P114" s="7">
        <f t="shared" si="29"/>
        <v>1123091.9620856396</v>
      </c>
      <c r="Q114" s="7">
        <f t="shared" si="23"/>
        <v>1128715.7847862677</v>
      </c>
      <c r="R114" s="6">
        <f t="shared" si="24"/>
        <v>-4.3926238196124734E-3</v>
      </c>
      <c r="S114" s="9">
        <f t="shared" si="30"/>
        <v>0</v>
      </c>
      <c r="T114" s="7">
        <f t="shared" si="31"/>
        <v>100192.00591526496</v>
      </c>
      <c r="U114" s="7">
        <f t="shared" si="32"/>
        <v>169426.02801077938</v>
      </c>
      <c r="V114" s="7">
        <f t="shared" si="33"/>
        <v>270275.45854213077</v>
      </c>
      <c r="W114" s="7">
        <f t="shared" si="34"/>
        <v>583198.46961746435</v>
      </c>
      <c r="X114" s="7">
        <f t="shared" si="35"/>
        <v>100766.78952410506</v>
      </c>
      <c r="Y114" s="7">
        <f t="shared" si="36"/>
        <v>168304.73274409666</v>
      </c>
      <c r="Z114" s="7">
        <f t="shared" si="37"/>
        <v>271176.56521747162</v>
      </c>
      <c r="AA114" s="7">
        <f t="shared" si="38"/>
        <v>588467.69730059418</v>
      </c>
      <c r="AB114" s="7" cm="1">
        <f t="array" ref="AB114">SUM(ABS(T114:W114-X113:AA113))</f>
        <v>0</v>
      </c>
      <c r="AC114" s="6">
        <f t="shared" si="39"/>
        <v>8.9275609398149894E-2</v>
      </c>
      <c r="AD114" s="6">
        <f t="shared" si="40"/>
        <v>0.14911170288627323</v>
      </c>
      <c r="AE114" s="6">
        <f t="shared" si="41"/>
        <v>0.24025230166230138</v>
      </c>
      <c r="AF114" s="6">
        <f t="shared" si="42"/>
        <v>0.52136038605327539</v>
      </c>
    </row>
    <row r="115" spans="1:32" x14ac:dyDescent="0.25">
      <c r="A115" s="1">
        <v>42900</v>
      </c>
      <c r="B115" s="3">
        <v>192.38000500000001</v>
      </c>
      <c r="C115" s="5">
        <v>45.299999</v>
      </c>
      <c r="D115" s="3">
        <v>87.089995999999999</v>
      </c>
      <c r="E115" s="3">
        <v>967.92999299999997</v>
      </c>
      <c r="F115" s="6">
        <f t="shared" si="25"/>
        <v>6.7507929614483153E-3</v>
      </c>
      <c r="G115" s="6">
        <f t="shared" si="26"/>
        <v>5.9960027980459074E-3</v>
      </c>
      <c r="H115" s="6">
        <f t="shared" si="27"/>
        <v>-2.0625759847339165E-3</v>
      </c>
      <c r="I115" s="6">
        <f t="shared" si="28"/>
        <v>-2.6481267387944429E-3</v>
      </c>
      <c r="J115" s="3" cm="1">
        <f t="array" ref="J115">B115*INDEX(AJ$3:AJ$7,2022-YEAR($A115))/1000000</f>
        <v>115.951468993605</v>
      </c>
      <c r="K115" s="3" cm="1">
        <f t="array" ref="K115">C115*INDEX(AK$3:AK$7,2022-YEAR($A115))/1000000</f>
        <v>193.52159572799999</v>
      </c>
      <c r="L115" s="3" cm="1">
        <f t="array" ref="L115">D115*INDEX(AL$3:AL$7,2022-YEAR($A115))/1000000</f>
        <v>309.30882979360001</v>
      </c>
      <c r="M115" s="3" cm="1">
        <f t="array" ref="M115">E115*INDEX(AM$3:AM$7,2022-YEAR($A115))/1000000</f>
        <v>670.82291371865699</v>
      </c>
      <c r="N115" s="3"/>
      <c r="O115" s="8">
        <v>42900</v>
      </c>
      <c r="P115" s="7">
        <f t="shared" si="29"/>
        <v>1128715.7847862677</v>
      </c>
      <c r="Q115" s="7">
        <f t="shared" si="23"/>
        <v>1128287.536853014</v>
      </c>
      <c r="R115" s="6">
        <f t="shared" si="24"/>
        <v>5.0074463093692234E-3</v>
      </c>
      <c r="S115" s="9">
        <f t="shared" si="30"/>
        <v>0</v>
      </c>
      <c r="T115" s="7">
        <f t="shared" si="31"/>
        <v>100766.78952410506</v>
      </c>
      <c r="U115" s="7">
        <f t="shared" si="32"/>
        <v>168304.73274409666</v>
      </c>
      <c r="V115" s="7">
        <f t="shared" si="33"/>
        <v>271176.56521747162</v>
      </c>
      <c r="W115" s="7">
        <f t="shared" si="34"/>
        <v>588467.69730059418</v>
      </c>
      <c r="X115" s="7">
        <f t="shared" si="35"/>
        <v>101447.04525757214</v>
      </c>
      <c r="Y115" s="7">
        <f t="shared" si="36"/>
        <v>169313.88839255463</v>
      </c>
      <c r="Z115" s="7">
        <f t="shared" si="37"/>
        <v>270617.24294643145</v>
      </c>
      <c r="AA115" s="7">
        <f t="shared" si="38"/>
        <v>586909.36025645572</v>
      </c>
      <c r="AB115" s="7" cm="1">
        <f t="array" ref="AB115">SUM(ABS(T115:W115-X114:AA114))</f>
        <v>0</v>
      </c>
      <c r="AC115" s="6">
        <f t="shared" si="39"/>
        <v>8.9912404368593143E-2</v>
      </c>
      <c r="AD115" s="6">
        <f t="shared" si="40"/>
        <v>0.15006271261738818</v>
      </c>
      <c r="AE115" s="6">
        <f t="shared" si="41"/>
        <v>0.23984776407371208</v>
      </c>
      <c r="AF115" s="6">
        <f t="shared" si="42"/>
        <v>0.52017711894030649</v>
      </c>
    </row>
    <row r="116" spans="1:32" x14ac:dyDescent="0.25">
      <c r="A116" s="1">
        <v>42901</v>
      </c>
      <c r="B116" s="3">
        <v>195.449997</v>
      </c>
      <c r="C116" s="5">
        <v>45.25</v>
      </c>
      <c r="D116" s="3">
        <v>86.57</v>
      </c>
      <c r="E116" s="3">
        <v>960.17999299999997</v>
      </c>
      <c r="F116" s="6">
        <f t="shared" si="25"/>
        <v>1.595795779296294E-2</v>
      </c>
      <c r="G116" s="6">
        <f t="shared" si="26"/>
        <v>-1.1037307086916304E-3</v>
      </c>
      <c r="H116" s="6">
        <f t="shared" si="27"/>
        <v>-5.9707891133673474E-3</v>
      </c>
      <c r="I116" s="6">
        <f t="shared" si="28"/>
        <v>-8.0067774075062159E-3</v>
      </c>
      <c r="J116" s="3" cm="1">
        <f t="array" ref="J116">B116*INDEX(AJ$3:AJ$7,2022-YEAR($A116))/1000000</f>
        <v>117.801817641837</v>
      </c>
      <c r="K116" s="3" cm="1">
        <f t="array" ref="K116">C116*INDEX(AK$3:AK$7,2022-YEAR($A116))/1000000</f>
        <v>193.30799999999999</v>
      </c>
      <c r="L116" s="3" cm="1">
        <f t="array" ref="L116">D116*INDEX(AL$3:AL$7,2022-YEAR($A116))/1000000</f>
        <v>307.46201200000002</v>
      </c>
      <c r="M116" s="3" cm="1">
        <f t="array" ref="M116">E116*INDEX(AM$3:AM$7,2022-YEAR($A116))/1000000</f>
        <v>665.45178396865697</v>
      </c>
      <c r="N116" s="3"/>
      <c r="O116" s="8">
        <v>42901</v>
      </c>
      <c r="P116" s="7">
        <f t="shared" si="29"/>
        <v>1128287.536853014</v>
      </c>
      <c r="Q116" s="7">
        <f t="shared" si="23"/>
        <v>1123404.4964873991</v>
      </c>
      <c r="R116" s="6">
        <f t="shared" si="24"/>
        <v>-3.7941166326005415E-4</v>
      </c>
      <c r="S116" s="9">
        <f t="shared" si="30"/>
        <v>0</v>
      </c>
      <c r="T116" s="7">
        <f t="shared" si="31"/>
        <v>101447.04525757214</v>
      </c>
      <c r="U116" s="7">
        <f t="shared" si="32"/>
        <v>169313.88839255463</v>
      </c>
      <c r="V116" s="7">
        <f t="shared" si="33"/>
        <v>270617.24294643145</v>
      </c>
      <c r="W116" s="7">
        <f t="shared" si="34"/>
        <v>586909.36025645572</v>
      </c>
      <c r="X116" s="7">
        <f t="shared" si="35"/>
        <v>103065.93292401326</v>
      </c>
      <c r="Y116" s="7">
        <f t="shared" si="36"/>
        <v>169127.01145452779</v>
      </c>
      <c r="Z116" s="7">
        <f t="shared" si="37"/>
        <v>269001.44445835741</v>
      </c>
      <c r="AA116" s="7">
        <f t="shared" si="38"/>
        <v>582210.10765050049</v>
      </c>
      <c r="AB116" s="7" cm="1">
        <f t="array" ref="AB116">SUM(ABS(T116:W116-X115:AA115))</f>
        <v>0</v>
      </c>
      <c r="AC116" s="6">
        <f t="shared" si="39"/>
        <v>9.1744276657494517E-2</v>
      </c>
      <c r="AD116" s="6">
        <f t="shared" si="40"/>
        <v>0.15054863318007455</v>
      </c>
      <c r="AE116" s="6">
        <f t="shared" si="41"/>
        <v>0.23945199195788933</v>
      </c>
      <c r="AF116" s="6">
        <f t="shared" si="42"/>
        <v>0.51825509820454152</v>
      </c>
    </row>
    <row r="117" spans="1:32" x14ac:dyDescent="0.25">
      <c r="A117" s="1">
        <v>42902</v>
      </c>
      <c r="B117" s="3">
        <v>196.44000199999999</v>
      </c>
      <c r="C117" s="5">
        <v>45.310001</v>
      </c>
      <c r="D117" s="3">
        <v>86.18</v>
      </c>
      <c r="E117" s="3">
        <v>958.61999500000002</v>
      </c>
      <c r="F117" s="6">
        <f t="shared" si="25"/>
        <v>5.0652597349489792E-3</v>
      </c>
      <c r="G117" s="6">
        <f t="shared" si="26"/>
        <v>1.3259889502761357E-3</v>
      </c>
      <c r="H117" s="6">
        <f t="shared" si="27"/>
        <v>-4.5050248353931677E-3</v>
      </c>
      <c r="I117" s="6">
        <f t="shared" si="28"/>
        <v>-1.6246932985198859E-3</v>
      </c>
      <c r="J117" s="3" cm="1">
        <f t="array" ref="J117">B117*INDEX(AJ$3:AJ$7,2022-YEAR($A117))/1000000</f>
        <v>118.39851444544199</v>
      </c>
      <c r="K117" s="3" cm="1">
        <f t="array" ref="K117">C117*INDEX(AK$3:AK$7,2022-YEAR($A117))/1000000</f>
        <v>193.56432427199999</v>
      </c>
      <c r="L117" s="3" cm="1">
        <f t="array" ref="L117">D117*INDEX(AL$3:AL$7,2022-YEAR($A117))/1000000</f>
        <v>306.076888</v>
      </c>
      <c r="M117" s="3" cm="1">
        <f t="array" ref="M117">E117*INDEX(AM$3:AM$7,2022-YEAR($A117))/1000000</f>
        <v>664.370628914755</v>
      </c>
      <c r="N117" s="3"/>
      <c r="O117" s="8">
        <v>42902</v>
      </c>
      <c r="P117" s="7">
        <f t="shared" si="29"/>
        <v>1123404.4964873991</v>
      </c>
      <c r="Q117" s="7">
        <f t="shared" si="23"/>
        <v>1121993.0417075939</v>
      </c>
      <c r="R117" s="6">
        <f t="shared" si="24"/>
        <v>-4.3278332925971164E-3</v>
      </c>
      <c r="S117" s="9">
        <f t="shared" si="30"/>
        <v>0</v>
      </c>
      <c r="T117" s="7">
        <f t="shared" si="31"/>
        <v>103065.93292401326</v>
      </c>
      <c r="U117" s="7">
        <f t="shared" si="32"/>
        <v>169127.01145452779</v>
      </c>
      <c r="V117" s="7">
        <f t="shared" si="33"/>
        <v>269001.44445835741</v>
      </c>
      <c r="W117" s="7">
        <f t="shared" si="34"/>
        <v>582210.10765050049</v>
      </c>
      <c r="X117" s="7">
        <f t="shared" si="35"/>
        <v>103587.98864409821</v>
      </c>
      <c r="Y117" s="7">
        <f t="shared" si="36"/>
        <v>169351.27200290974</v>
      </c>
      <c r="Z117" s="7">
        <f t="shared" si="37"/>
        <v>267789.58627031586</v>
      </c>
      <c r="AA117" s="7">
        <f t="shared" si="38"/>
        <v>581264.19479027018</v>
      </c>
      <c r="AB117" s="7" cm="1">
        <f t="array" ref="AB117">SUM(ABS(T117:W117-X116:AA116))</f>
        <v>0</v>
      </c>
      <c r="AC117" s="6">
        <f t="shared" si="39"/>
        <v>9.232498312685132E-2</v>
      </c>
      <c r="AD117" s="6">
        <f t="shared" si="40"/>
        <v>0.15093789863898718</v>
      </c>
      <c r="AE117" s="6">
        <f t="shared" si="41"/>
        <v>0.23867312569314963</v>
      </c>
      <c r="AF117" s="6">
        <f t="shared" si="42"/>
        <v>0.51806399254101188</v>
      </c>
    </row>
    <row r="118" spans="1:32" x14ac:dyDescent="0.25">
      <c r="A118" s="1">
        <v>42905</v>
      </c>
      <c r="B118" s="3">
        <v>199.08000200000001</v>
      </c>
      <c r="C118" s="5">
        <v>45.380001</v>
      </c>
      <c r="D118" s="3">
        <v>88.07</v>
      </c>
      <c r="E118" s="3">
        <v>975.21997099999999</v>
      </c>
      <c r="F118" s="6">
        <f t="shared" si="25"/>
        <v>1.3439217945029336E-2</v>
      </c>
      <c r="G118" s="6">
        <f t="shared" si="26"/>
        <v>1.5449127886799641E-3</v>
      </c>
      <c r="H118" s="6">
        <f t="shared" si="27"/>
        <v>2.1930842422835717E-2</v>
      </c>
      <c r="I118" s="6">
        <f t="shared" si="28"/>
        <v>1.7316534274877116E-2</v>
      </c>
      <c r="J118" s="3" cm="1">
        <f t="array" ref="J118">B118*INDEX(AJ$3:AJ$7,2022-YEAR($A118))/1000000</f>
        <v>119.989697885442</v>
      </c>
      <c r="K118" s="3" cm="1">
        <f t="array" ref="K118">C118*INDEX(AK$3:AK$7,2022-YEAR($A118))/1000000</f>
        <v>193.86336427200001</v>
      </c>
      <c r="L118" s="3" cm="1">
        <f t="array" ref="L118">D118*INDEX(AL$3:AL$7,2022-YEAR($A118))/1000000</f>
        <v>312.78941200000003</v>
      </c>
      <c r="M118" s="3" cm="1">
        <f t="array" ref="M118">E118*INDEX(AM$3:AM$7,2022-YEAR($A118))/1000000</f>
        <v>675.87522568157897</v>
      </c>
      <c r="N118" s="3"/>
      <c r="O118" s="8">
        <v>42905</v>
      </c>
      <c r="P118" s="7">
        <f t="shared" si="29"/>
        <v>1121993.0417075939</v>
      </c>
      <c r="Q118" s="7">
        <f t="shared" si="23"/>
        <v>1139585.1487801811</v>
      </c>
      <c r="R118" s="6">
        <f t="shared" si="24"/>
        <v>-1.2564083410903093E-3</v>
      </c>
      <c r="S118" s="9">
        <f t="shared" si="30"/>
        <v>0</v>
      </c>
      <c r="T118" s="7">
        <f t="shared" si="31"/>
        <v>103587.98864409821</v>
      </c>
      <c r="U118" s="7">
        <f t="shared" si="32"/>
        <v>169351.27200290974</v>
      </c>
      <c r="V118" s="7">
        <f t="shared" si="33"/>
        <v>267789.58627031586</v>
      </c>
      <c r="W118" s="7">
        <f t="shared" si="34"/>
        <v>581264.19479027018</v>
      </c>
      <c r="X118" s="7">
        <f t="shared" si="35"/>
        <v>104980.13019997349</v>
      </c>
      <c r="Y118" s="7">
        <f t="shared" si="36"/>
        <v>169612.90494880624</v>
      </c>
      <c r="Z118" s="7">
        <f t="shared" si="37"/>
        <v>273662.43748928653</v>
      </c>
      <c r="AA118" s="7">
        <f t="shared" si="38"/>
        <v>591329.67614211468</v>
      </c>
      <c r="AB118" s="7" cm="1">
        <f t="array" ref="AB118">SUM(ABS(T118:W118-X117:AA117))</f>
        <v>0</v>
      </c>
      <c r="AC118" s="6">
        <f t="shared" si="39"/>
        <v>9.2121356892326006E-2</v>
      </c>
      <c r="AD118" s="6">
        <f t="shared" si="40"/>
        <v>0.14883741257102284</v>
      </c>
      <c r="AE118" s="6">
        <f t="shared" si="41"/>
        <v>0.24014215855850393</v>
      </c>
      <c r="AF118" s="6">
        <f t="shared" si="42"/>
        <v>0.51889907197814711</v>
      </c>
    </row>
    <row r="119" spans="1:32" x14ac:dyDescent="0.25">
      <c r="A119" s="1">
        <v>42906</v>
      </c>
      <c r="B119" s="3">
        <v>198.33000200000001</v>
      </c>
      <c r="C119" s="5">
        <v>45.610000999999997</v>
      </c>
      <c r="D119" s="3">
        <v>87.519997000000004</v>
      </c>
      <c r="E119" s="3">
        <v>968.98999000000003</v>
      </c>
      <c r="F119" s="6">
        <f t="shared" si="25"/>
        <v>-3.7673296788494071E-3</v>
      </c>
      <c r="G119" s="6">
        <f t="shared" si="26"/>
        <v>5.0683119200458648E-3</v>
      </c>
      <c r="H119" s="6">
        <f t="shared" si="27"/>
        <v>-6.2450664244350085E-3</v>
      </c>
      <c r="I119" s="6">
        <f t="shared" si="28"/>
        <v>-6.3882828338838182E-3</v>
      </c>
      <c r="J119" s="3" cm="1">
        <f t="array" ref="J119">B119*INDEX(AJ$3:AJ$7,2022-YEAR($A119))/1000000</f>
        <v>119.537657135442</v>
      </c>
      <c r="K119" s="3" cm="1">
        <f t="array" ref="K119">C119*INDEX(AK$3:AK$7,2022-YEAR($A119))/1000000</f>
        <v>194.84592427199999</v>
      </c>
      <c r="L119" s="3" cm="1">
        <f t="array" ref="L119">D119*INDEX(AL$3:AL$7,2022-YEAR($A119))/1000000</f>
        <v>310.83602134519998</v>
      </c>
      <c r="M119" s="3" cm="1">
        <f t="array" ref="M119">E119*INDEX(AM$3:AM$7,2022-YEAR($A119))/1000000</f>
        <v>671.55754357951002</v>
      </c>
      <c r="N119" s="3"/>
      <c r="O119" s="8">
        <v>42906</v>
      </c>
      <c r="P119" s="7">
        <f t="shared" si="29"/>
        <v>1139585.1487801811</v>
      </c>
      <c r="Q119" s="7">
        <f t="shared" si="23"/>
        <v>1134562.6838086767</v>
      </c>
      <c r="R119" s="6">
        <f t="shared" si="24"/>
        <v>1.5679337053475129E-2</v>
      </c>
      <c r="S119" s="9">
        <f t="shared" si="30"/>
        <v>0</v>
      </c>
      <c r="T119" s="7">
        <f t="shared" si="31"/>
        <v>104980.13019997349</v>
      </c>
      <c r="U119" s="7">
        <f t="shared" si="32"/>
        <v>169612.90494880624</v>
      </c>
      <c r="V119" s="7">
        <f t="shared" si="33"/>
        <v>273662.43748928653</v>
      </c>
      <c r="W119" s="7">
        <f t="shared" si="34"/>
        <v>591329.67614211468</v>
      </c>
      <c r="X119" s="7">
        <f t="shared" si="35"/>
        <v>104584.63543978166</v>
      </c>
      <c r="Y119" s="7">
        <f t="shared" si="36"/>
        <v>170472.5560567519</v>
      </c>
      <c r="Z119" s="7">
        <f t="shared" si="37"/>
        <v>271953.39738929318</v>
      </c>
      <c r="AA119" s="7">
        <f t="shared" si="38"/>
        <v>587552.09492284991</v>
      </c>
      <c r="AB119" s="7" cm="1">
        <f t="array" ref="AB119">SUM(ABS(T119:W119-X118:AA118))</f>
        <v>0</v>
      </c>
      <c r="AC119" s="6">
        <f t="shared" si="39"/>
        <v>9.2180570480861992E-2</v>
      </c>
      <c r="AD119" s="6">
        <f t="shared" si="40"/>
        <v>0.15025397758058029</v>
      </c>
      <c r="AE119" s="6">
        <f t="shared" si="41"/>
        <v>0.23969887364562148</v>
      </c>
      <c r="AF119" s="6">
        <f t="shared" si="42"/>
        <v>0.51786657829293625</v>
      </c>
    </row>
    <row r="120" spans="1:32" x14ac:dyDescent="0.25">
      <c r="A120" s="1">
        <v>42907</v>
      </c>
      <c r="B120" s="3">
        <v>199.16999799999999</v>
      </c>
      <c r="C120" s="5">
        <v>45.220001000000003</v>
      </c>
      <c r="D120" s="3">
        <v>87.120002999999997</v>
      </c>
      <c r="E120" s="3">
        <v>978.59002699999996</v>
      </c>
      <c r="F120" s="6">
        <f t="shared" si="25"/>
        <v>4.2353450891408073E-3</v>
      </c>
      <c r="G120" s="6">
        <f t="shared" si="26"/>
        <v>-8.5507562255916492E-3</v>
      </c>
      <c r="H120" s="6">
        <f t="shared" si="27"/>
        <v>-4.5703155131507911E-3</v>
      </c>
      <c r="I120" s="6">
        <f t="shared" si="28"/>
        <v>9.9072612710890962E-3</v>
      </c>
      <c r="J120" s="3" cm="1">
        <f t="array" ref="J120">B120*INDEX(AJ$3:AJ$7,2022-YEAR($A120))/1000000</f>
        <v>120.043940364558</v>
      </c>
      <c r="K120" s="3" cm="1">
        <f t="array" ref="K120">C120*INDEX(AK$3:AK$7,2022-YEAR($A120))/1000000</f>
        <v>193.17984427200003</v>
      </c>
      <c r="L120" s="3" cm="1">
        <f t="array" ref="L120">D120*INDEX(AL$3:AL$7,2022-YEAR($A120))/1000000</f>
        <v>309.4154026548</v>
      </c>
      <c r="M120" s="3" cm="1">
        <f t="array" ref="M120">E120*INDEX(AM$3:AM$7,2022-YEAR($A120))/1000000</f>
        <v>678.21083962232296</v>
      </c>
      <c r="N120" s="3"/>
      <c r="O120" s="8">
        <v>42907</v>
      </c>
      <c r="P120" s="7">
        <f t="shared" si="29"/>
        <v>1134562.6838086767</v>
      </c>
      <c r="Q120" s="7">
        <f t="shared" si="23"/>
        <v>1138126.0858446253</v>
      </c>
      <c r="R120" s="6">
        <f t="shared" si="24"/>
        <v>-4.407274855135257E-3</v>
      </c>
      <c r="S120" s="9">
        <f t="shared" si="30"/>
        <v>0</v>
      </c>
      <c r="T120" s="7">
        <f t="shared" si="31"/>
        <v>104584.63543978166</v>
      </c>
      <c r="U120" s="7">
        <f t="shared" si="32"/>
        <v>170472.5560567519</v>
      </c>
      <c r="V120" s="7">
        <f t="shared" si="33"/>
        <v>271953.39738929318</v>
      </c>
      <c r="W120" s="7">
        <f t="shared" si="34"/>
        <v>587552.09492284991</v>
      </c>
      <c r="X120" s="7">
        <f t="shared" si="35"/>
        <v>105027.58746189112</v>
      </c>
      <c r="Y120" s="7">
        <f t="shared" si="36"/>
        <v>169014.8867867571</v>
      </c>
      <c r="Z120" s="7">
        <f t="shared" si="37"/>
        <v>270710.48455835087</v>
      </c>
      <c r="AA120" s="7">
        <f t="shared" si="38"/>
        <v>593373.12703762634</v>
      </c>
      <c r="AB120" s="7" cm="1">
        <f t="array" ref="AB120">SUM(ABS(T120:W120-X119:AA119))</f>
        <v>0</v>
      </c>
      <c r="AC120" s="6">
        <f t="shared" si="39"/>
        <v>9.228115300067842E-2</v>
      </c>
      <c r="AD120" s="6">
        <f t="shared" si="40"/>
        <v>0.1485027791638111</v>
      </c>
      <c r="AE120" s="6">
        <f t="shared" si="41"/>
        <v>0.23785632183050387</v>
      </c>
      <c r="AF120" s="6">
        <f t="shared" si="42"/>
        <v>0.52135974600500679</v>
      </c>
    </row>
    <row r="121" spans="1:32" x14ac:dyDescent="0.25">
      <c r="A121" s="1">
        <v>42908</v>
      </c>
      <c r="B121" s="3">
        <v>199.44000199999999</v>
      </c>
      <c r="C121" s="5">
        <v>45.07</v>
      </c>
      <c r="D121" s="3">
        <v>87.019997000000004</v>
      </c>
      <c r="E121" s="3">
        <v>976.61999500000002</v>
      </c>
      <c r="F121" s="6">
        <f t="shared" si="25"/>
        <v>1.3556459442249924E-3</v>
      </c>
      <c r="G121" s="6">
        <f t="shared" si="26"/>
        <v>-3.317138360965588E-3</v>
      </c>
      <c r="H121" s="6">
        <f t="shared" si="27"/>
        <v>-1.1479108879276501E-3</v>
      </c>
      <c r="I121" s="6">
        <f t="shared" si="28"/>
        <v>-2.0131331258702589E-3</v>
      </c>
      <c r="J121" s="3" cm="1">
        <f t="array" ref="J121">B121*INDEX(AJ$3:AJ$7,2022-YEAR($A121))/1000000</f>
        <v>120.206677445442</v>
      </c>
      <c r="K121" s="3" cm="1">
        <f t="array" ref="K121">C121*INDEX(AK$3:AK$7,2022-YEAR($A121))/1000000</f>
        <v>192.53904</v>
      </c>
      <c r="L121" s="3" cm="1">
        <f t="array" ref="L121">D121*INDEX(AL$3:AL$7,2022-YEAR($A121))/1000000</f>
        <v>309.06022134519998</v>
      </c>
      <c r="M121" s="3" cm="1">
        <f t="array" ref="M121">E121*INDEX(AM$3:AM$7,2022-YEAR($A121))/1000000</f>
        <v>676.84551091475498</v>
      </c>
      <c r="N121" s="3"/>
      <c r="O121" s="8">
        <v>42908</v>
      </c>
      <c r="P121" s="7">
        <f t="shared" si="29"/>
        <v>1138126.0858446253</v>
      </c>
      <c r="Q121" s="7">
        <f t="shared" si="23"/>
        <v>1136202.5296923239</v>
      </c>
      <c r="R121" s="6">
        <f t="shared" si="24"/>
        <v>3.1407714062887671E-3</v>
      </c>
      <c r="S121" s="9">
        <f t="shared" si="30"/>
        <v>0</v>
      </c>
      <c r="T121" s="7">
        <f t="shared" si="31"/>
        <v>105027.58746189112</v>
      </c>
      <c r="U121" s="7">
        <f t="shared" si="32"/>
        <v>169014.8867867571</v>
      </c>
      <c r="V121" s="7">
        <f t="shared" si="33"/>
        <v>270710.48455835087</v>
      </c>
      <c r="W121" s="7">
        <f t="shared" si="34"/>
        <v>593373.12703762634</v>
      </c>
      <c r="X121" s="7">
        <f t="shared" si="35"/>
        <v>105169.96768486557</v>
      </c>
      <c r="Y121" s="7">
        <f t="shared" si="36"/>
        <v>168454.24102222247</v>
      </c>
      <c r="Z121" s="7">
        <f t="shared" si="37"/>
        <v>270399.73304565012</v>
      </c>
      <c r="AA121" s="7">
        <f t="shared" si="38"/>
        <v>592178.58793958568</v>
      </c>
      <c r="AB121" s="7" cm="1">
        <f t="array" ref="AB121">SUM(ABS(T121:W121-X120:AA120))</f>
        <v>0</v>
      </c>
      <c r="AC121" s="6">
        <f t="shared" si="39"/>
        <v>9.2562694534173318E-2</v>
      </c>
      <c r="AD121" s="6">
        <f t="shared" si="40"/>
        <v>0.14826075160019117</v>
      </c>
      <c r="AE121" s="6">
        <f t="shared" si="41"/>
        <v>0.2379855052064288</v>
      </c>
      <c r="AF121" s="6">
        <f t="shared" si="42"/>
        <v>0.52119104865920662</v>
      </c>
    </row>
    <row r="122" spans="1:32" x14ac:dyDescent="0.25">
      <c r="A122" s="1">
        <v>42909</v>
      </c>
      <c r="B122" s="3">
        <v>202.229996</v>
      </c>
      <c r="C122" s="5">
        <v>45.25</v>
      </c>
      <c r="D122" s="3">
        <v>86.860000999999997</v>
      </c>
      <c r="E122" s="3">
        <v>986.09002699999996</v>
      </c>
      <c r="F122" s="6">
        <f t="shared" si="25"/>
        <v>1.3989139450570232E-2</v>
      </c>
      <c r="G122" s="6">
        <f t="shared" si="26"/>
        <v>3.9937874417572683E-3</v>
      </c>
      <c r="H122" s="6">
        <f t="shared" si="27"/>
        <v>-1.8386118767621529E-3</v>
      </c>
      <c r="I122" s="6">
        <f t="shared" si="28"/>
        <v>9.6967418734856814E-3</v>
      </c>
      <c r="J122" s="3" cm="1">
        <f t="array" ref="J122">B122*INDEX(AJ$3:AJ$7,2022-YEAR($A122))/1000000</f>
        <v>121.88826541911601</v>
      </c>
      <c r="K122" s="3" cm="1">
        <f t="array" ref="K122">C122*INDEX(AK$3:AK$7,2022-YEAR($A122))/1000000</f>
        <v>193.30799999999999</v>
      </c>
      <c r="L122" s="3" cm="1">
        <f t="array" ref="L122">D122*INDEX(AL$3:AL$7,2022-YEAR($A122))/1000000</f>
        <v>308.49197955159997</v>
      </c>
      <c r="M122" s="3" cm="1">
        <f t="array" ref="M122">E122*INDEX(AM$3:AM$7,2022-YEAR($A122))/1000000</f>
        <v>683.40870712232288</v>
      </c>
      <c r="N122" s="3"/>
      <c r="O122" s="8">
        <v>42909</v>
      </c>
      <c r="P122" s="7">
        <f t="shared" si="29"/>
        <v>1136202.5296923239</v>
      </c>
      <c r="Q122" s="7">
        <f t="shared" si="23"/>
        <v>1143591.5802181892</v>
      </c>
      <c r="R122" s="6">
        <f t="shared" si="24"/>
        <v>-1.6901081314499855E-3</v>
      </c>
      <c r="S122" s="9">
        <f t="shared" si="30"/>
        <v>0</v>
      </c>
      <c r="T122" s="7">
        <f t="shared" si="31"/>
        <v>105169.96768486557</v>
      </c>
      <c r="U122" s="7">
        <f t="shared" si="32"/>
        <v>168454.24102222247</v>
      </c>
      <c r="V122" s="7">
        <f t="shared" si="33"/>
        <v>270399.73304565012</v>
      </c>
      <c r="W122" s="7">
        <f t="shared" si="34"/>
        <v>592178.58793958568</v>
      </c>
      <c r="X122" s="7">
        <f t="shared" si="35"/>
        <v>106641.20502882112</v>
      </c>
      <c r="Y122" s="7">
        <f t="shared" si="36"/>
        <v>169127.01145452776</v>
      </c>
      <c r="Z122" s="7">
        <f t="shared" si="37"/>
        <v>269902.57288499904</v>
      </c>
      <c r="AA122" s="7">
        <f t="shared" si="38"/>
        <v>597920.7908498412</v>
      </c>
      <c r="AB122" s="7" cm="1">
        <f t="array" ref="AB122">SUM(ABS(T122:W122-X121:AA121))</f>
        <v>0</v>
      </c>
      <c r="AC122" s="6">
        <f t="shared" si="39"/>
        <v>9.3251128176787323E-2</v>
      </c>
      <c r="AD122" s="6">
        <f t="shared" si="40"/>
        <v>0.14789109537013165</v>
      </c>
      <c r="AE122" s="6">
        <f t="shared" si="41"/>
        <v>0.23601308155268469</v>
      </c>
      <c r="AF122" s="6">
        <f t="shared" si="42"/>
        <v>0.52284469490039631</v>
      </c>
    </row>
    <row r="123" spans="1:32" x14ac:dyDescent="0.25">
      <c r="A123" s="1">
        <v>42912</v>
      </c>
      <c r="B123" s="3">
        <v>199.979996</v>
      </c>
      <c r="C123" s="5">
        <v>45.43</v>
      </c>
      <c r="D123" s="3">
        <v>87.239998</v>
      </c>
      <c r="E123" s="3">
        <v>972.09002699999996</v>
      </c>
      <c r="F123" s="6">
        <f t="shared" si="25"/>
        <v>-1.1125945925450131E-2</v>
      </c>
      <c r="G123" s="6">
        <f t="shared" si="26"/>
        <v>3.9779005524862576E-3</v>
      </c>
      <c r="H123" s="6">
        <f t="shared" si="27"/>
        <v>4.3748215015562142E-3</v>
      </c>
      <c r="I123" s="6">
        <f t="shared" si="28"/>
        <v>-1.4197486656053582E-2</v>
      </c>
      <c r="J123" s="3" cm="1">
        <f t="array" ref="J123">B123*INDEX(AJ$3:AJ$7,2022-YEAR($A123))/1000000</f>
        <v>120.53214316911601</v>
      </c>
      <c r="K123" s="3" cm="1">
        <f t="array" ref="K123">C123*INDEX(AK$3:AK$7,2022-YEAR($A123))/1000000</f>
        <v>194.07696000000001</v>
      </c>
      <c r="L123" s="3" cm="1">
        <f t="array" ref="L123">D123*INDEX(AL$3:AL$7,2022-YEAR($A123))/1000000</f>
        <v>309.84157689680001</v>
      </c>
      <c r="M123" s="3" cm="1">
        <f t="array" ref="M123">E123*INDEX(AM$3:AM$7,2022-YEAR($A123))/1000000</f>
        <v>673.70602112232291</v>
      </c>
      <c r="N123" s="3"/>
      <c r="O123" s="8">
        <v>42912</v>
      </c>
      <c r="P123" s="7">
        <f t="shared" si="29"/>
        <v>1143591.5802181892</v>
      </c>
      <c r="Q123" s="7">
        <f t="shared" si="23"/>
        <v>1135769.6694996341</v>
      </c>
      <c r="R123" s="6">
        <f t="shared" si="24"/>
        <v>6.5032864588554506E-3</v>
      </c>
      <c r="S123" s="9">
        <f t="shared" si="30"/>
        <v>0</v>
      </c>
      <c r="T123" s="7">
        <f t="shared" si="31"/>
        <v>106641.20502882112</v>
      </c>
      <c r="U123" s="7">
        <f t="shared" si="32"/>
        <v>169127.01145452776</v>
      </c>
      <c r="V123" s="7">
        <f t="shared" si="33"/>
        <v>269902.57288499904</v>
      </c>
      <c r="W123" s="7">
        <f t="shared" si="34"/>
        <v>597920.7908498412</v>
      </c>
      <c r="X123" s="7">
        <f t="shared" si="35"/>
        <v>105454.72074824561</v>
      </c>
      <c r="Y123" s="7">
        <f t="shared" si="36"/>
        <v>169799.78188683308</v>
      </c>
      <c r="Z123" s="7">
        <f t="shared" si="37"/>
        <v>271083.3484641817</v>
      </c>
      <c r="AA123" s="7">
        <f t="shared" si="38"/>
        <v>589431.81840037368</v>
      </c>
      <c r="AB123" s="7" cm="1">
        <f t="array" ref="AB123">SUM(ABS(T123:W123-X122:AA122))</f>
        <v>0</v>
      </c>
      <c r="AC123" s="6">
        <f t="shared" si="39"/>
        <v>9.2848685415858945E-2</v>
      </c>
      <c r="AD123" s="6">
        <f t="shared" si="40"/>
        <v>0.14950195136099978</v>
      </c>
      <c r="AE123" s="6">
        <f t="shared" si="41"/>
        <v>0.2386781015059225</v>
      </c>
      <c r="AF123" s="6">
        <f t="shared" si="42"/>
        <v>0.51897126171721875</v>
      </c>
    </row>
    <row r="124" spans="1:32" x14ac:dyDescent="0.25">
      <c r="A124" s="1">
        <v>42913</v>
      </c>
      <c r="B124" s="3">
        <v>198.88999899999999</v>
      </c>
      <c r="C124" s="5">
        <v>45.049999</v>
      </c>
      <c r="D124" s="3">
        <v>88.050003000000004</v>
      </c>
      <c r="E124" s="3">
        <v>948.09002699999996</v>
      </c>
      <c r="F124" s="6">
        <f t="shared" si="25"/>
        <v>-5.4505301620269009E-3</v>
      </c>
      <c r="G124" s="6">
        <f t="shared" si="26"/>
        <v>-8.3645388509795415E-3</v>
      </c>
      <c r="H124" s="6">
        <f t="shared" si="27"/>
        <v>9.2847893004308624E-3</v>
      </c>
      <c r="I124" s="6">
        <f t="shared" si="28"/>
        <v>-2.468907131376219E-2</v>
      </c>
      <c r="J124" s="3" cm="1">
        <f t="array" ref="J124">B124*INDEX(AJ$3:AJ$7,2022-YEAR($A124))/1000000</f>
        <v>119.87517908727899</v>
      </c>
      <c r="K124" s="3" cm="1">
        <f t="array" ref="K124">C124*INDEX(AK$3:AK$7,2022-YEAR($A124))/1000000</f>
        <v>192.45359572799998</v>
      </c>
      <c r="L124" s="3" cm="1">
        <f t="array" ref="L124">D124*INDEX(AL$3:AL$7,2022-YEAR($A124))/1000000</f>
        <v>312.71839065479998</v>
      </c>
      <c r="M124" s="3" cm="1">
        <f t="array" ref="M124">E124*INDEX(AM$3:AM$7,2022-YEAR($A124))/1000000</f>
        <v>657.07284512232286</v>
      </c>
      <c r="N124" s="3"/>
      <c r="O124" s="8">
        <v>42913</v>
      </c>
      <c r="P124" s="7">
        <f t="shared" si="29"/>
        <v>1135769.6694996341</v>
      </c>
      <c r="Q124" s="7">
        <f t="shared" si="23"/>
        <v>1121739.016065245</v>
      </c>
      <c r="R124" s="6">
        <f t="shared" si="24"/>
        <v>-6.8397764148130369E-3</v>
      </c>
      <c r="S124" s="9">
        <f t="shared" si="30"/>
        <v>0</v>
      </c>
      <c r="T124" s="7">
        <f t="shared" si="31"/>
        <v>105454.72074824561</v>
      </c>
      <c r="U124" s="7">
        <f t="shared" si="32"/>
        <v>169799.78188683308</v>
      </c>
      <c r="V124" s="7">
        <f t="shared" si="33"/>
        <v>271083.3484641817</v>
      </c>
      <c r="W124" s="7">
        <f t="shared" si="34"/>
        <v>589431.81840037368</v>
      </c>
      <c r="X124" s="7">
        <f t="shared" si="35"/>
        <v>104879.93661207918</v>
      </c>
      <c r="Y124" s="7">
        <f t="shared" si="36"/>
        <v>168379.4850143528</v>
      </c>
      <c r="Z124" s="7">
        <f t="shared" si="37"/>
        <v>273600.30023752688</v>
      </c>
      <c r="AA124" s="7">
        <f t="shared" si="38"/>
        <v>574879.29420128628</v>
      </c>
      <c r="AB124" s="7" cm="1">
        <f t="array" ref="AB124">SUM(ABS(T124:W124-X123:AA123))</f>
        <v>0</v>
      </c>
      <c r="AC124" s="6">
        <f t="shared" si="39"/>
        <v>9.3497627442762438E-2</v>
      </c>
      <c r="AD124" s="6">
        <f t="shared" si="40"/>
        <v>0.15010575775903934</v>
      </c>
      <c r="AE124" s="6">
        <f t="shared" si="41"/>
        <v>0.24390726926593159</v>
      </c>
      <c r="AF124" s="6">
        <f t="shared" si="42"/>
        <v>0.51248934553226677</v>
      </c>
    </row>
    <row r="125" spans="1:32" x14ac:dyDescent="0.25">
      <c r="A125" s="1">
        <v>42914</v>
      </c>
      <c r="B125" s="3">
        <v>199.61999499999999</v>
      </c>
      <c r="C125" s="5">
        <v>45.32</v>
      </c>
      <c r="D125" s="3">
        <v>89.82</v>
      </c>
      <c r="E125" s="3">
        <v>961.01000999999997</v>
      </c>
      <c r="F125" s="6">
        <f t="shared" si="25"/>
        <v>3.6703504634236772E-3</v>
      </c>
      <c r="G125" s="6">
        <f t="shared" si="26"/>
        <v>5.9933630631157087E-3</v>
      </c>
      <c r="H125" s="6">
        <f t="shared" si="27"/>
        <v>2.010217989430374E-2</v>
      </c>
      <c r="I125" s="6">
        <f t="shared" si="28"/>
        <v>1.3627379923911054E-2</v>
      </c>
      <c r="J125" s="3" cm="1">
        <f t="array" ref="J125">B125*INDEX(AJ$3:AJ$7,2022-YEAR($A125))/1000000</f>
        <v>120.315163006395</v>
      </c>
      <c r="K125" s="3" cm="1">
        <f t="array" ref="K125">C125*INDEX(AK$3:AK$7,2022-YEAR($A125))/1000000</f>
        <v>193.60704000000001</v>
      </c>
      <c r="L125" s="3" cm="1">
        <f t="array" ref="L125">D125*INDEX(AL$3:AL$7,2022-YEAR($A125))/1000000</f>
        <v>319.00471199999998</v>
      </c>
      <c r="M125" s="3" cm="1">
        <f t="array" ref="M125">E125*INDEX(AM$3:AM$7,2022-YEAR($A125))/1000000</f>
        <v>666.02702642049007</v>
      </c>
      <c r="N125" s="3"/>
      <c r="O125" s="8">
        <v>42914</v>
      </c>
      <c r="P125" s="7">
        <f t="shared" si="29"/>
        <v>1121739.016065245</v>
      </c>
      <c r="Q125" s="7">
        <f t="shared" si="23"/>
        <v>1136467.1825822457</v>
      </c>
      <c r="R125" s="6">
        <f t="shared" si="24"/>
        <v>-1.2353432048040403E-2</v>
      </c>
      <c r="S125" s="9">
        <f t="shared" si="30"/>
        <v>0</v>
      </c>
      <c r="T125" s="7">
        <f t="shared" si="31"/>
        <v>104879.93661207918</v>
      </c>
      <c r="U125" s="7">
        <f t="shared" si="32"/>
        <v>168379.4850143528</v>
      </c>
      <c r="V125" s="7">
        <f t="shared" si="33"/>
        <v>273600.30023752688</v>
      </c>
      <c r="W125" s="7">
        <f t="shared" si="34"/>
        <v>574879.29420128628</v>
      </c>
      <c r="X125" s="7">
        <f t="shared" si="35"/>
        <v>105264.88273602718</v>
      </c>
      <c r="Y125" s="7">
        <f t="shared" si="36"/>
        <v>169388.64440042427</v>
      </c>
      <c r="Z125" s="7">
        <f t="shared" si="37"/>
        <v>279100.26269203715</v>
      </c>
      <c r="AA125" s="7">
        <f t="shared" si="38"/>
        <v>582713.39275375695</v>
      </c>
      <c r="AB125" s="7" cm="1">
        <f t="array" ref="AB125">SUM(ABS(T125:W125-X124:AA124))</f>
        <v>0</v>
      </c>
      <c r="AC125" s="6">
        <f t="shared" si="39"/>
        <v>9.26246567866989E-2</v>
      </c>
      <c r="AD125" s="6">
        <f t="shared" si="40"/>
        <v>0.14904842567960883</v>
      </c>
      <c r="AE125" s="6">
        <f t="shared" si="41"/>
        <v>0.24558585322092114</v>
      </c>
      <c r="AF125" s="6">
        <f t="shared" si="42"/>
        <v>0.512741064312771</v>
      </c>
    </row>
    <row r="126" spans="1:32" x14ac:dyDescent="0.25">
      <c r="A126" s="1">
        <v>42915</v>
      </c>
      <c r="B126" s="3">
        <v>197.46000699999999</v>
      </c>
      <c r="C126" s="5">
        <v>44.830002</v>
      </c>
      <c r="D126" s="3">
        <v>91.150002000000001</v>
      </c>
      <c r="E126" s="3">
        <v>937.82000700000003</v>
      </c>
      <c r="F126" s="6">
        <f t="shared" si="25"/>
        <v>-1.0820499219028612E-2</v>
      </c>
      <c r="G126" s="6">
        <f t="shared" si="26"/>
        <v>-1.081195939982349E-2</v>
      </c>
      <c r="H126" s="6">
        <f t="shared" si="27"/>
        <v>1.4807414829659304E-2</v>
      </c>
      <c r="I126" s="6">
        <f t="shared" si="28"/>
        <v>-2.4130865192548812E-2</v>
      </c>
      <c r="J126" s="3" cm="1">
        <f t="array" ref="J126">B126*INDEX(AJ$3:AJ$7,2022-YEAR($A126))/1000000</f>
        <v>119.01329287904699</v>
      </c>
      <c r="K126" s="3" cm="1">
        <f t="array" ref="K126">C126*INDEX(AK$3:AK$7,2022-YEAR($A126))/1000000</f>
        <v>191.51376854399999</v>
      </c>
      <c r="L126" s="3" cm="1">
        <f t="array" ref="L126">D126*INDEX(AL$3:AL$7,2022-YEAR($A126))/1000000</f>
        <v>323.72834710320001</v>
      </c>
      <c r="M126" s="3" cm="1">
        <f t="array" ref="M126">E126*INDEX(AM$3:AM$7,2022-YEAR($A126))/1000000</f>
        <v>649.95521803134295</v>
      </c>
      <c r="N126" s="3"/>
      <c r="O126" s="8">
        <v>42915</v>
      </c>
      <c r="P126" s="7">
        <f t="shared" si="29"/>
        <v>1136467.1825822457</v>
      </c>
      <c r="Q126" s="7">
        <f t="shared" si="23"/>
        <v>1123568.1158970748</v>
      </c>
      <c r="R126" s="6">
        <f t="shared" si="24"/>
        <v>1.3129762187164662E-2</v>
      </c>
      <c r="S126" s="9">
        <f t="shared" si="30"/>
        <v>0</v>
      </c>
      <c r="T126" s="7">
        <f t="shared" si="31"/>
        <v>105264.88273602718</v>
      </c>
      <c r="U126" s="7">
        <f t="shared" si="32"/>
        <v>169388.64440042427</v>
      </c>
      <c r="V126" s="7">
        <f t="shared" si="33"/>
        <v>279100.26269203715</v>
      </c>
      <c r="W126" s="7">
        <f t="shared" si="34"/>
        <v>582713.39275375695</v>
      </c>
      <c r="X126" s="7">
        <f t="shared" si="35"/>
        <v>104125.86415459086</v>
      </c>
      <c r="Y126" s="7">
        <f t="shared" si="36"/>
        <v>167557.22125437573</v>
      </c>
      <c r="Z126" s="7">
        <f t="shared" si="37"/>
        <v>283233.01606078504</v>
      </c>
      <c r="AA126" s="7">
        <f t="shared" si="38"/>
        <v>568652.01442732324</v>
      </c>
      <c r="AB126" s="7" cm="1">
        <f t="array" ref="AB126">SUM(ABS(T126:W126-X125:AA125))</f>
        <v>0</v>
      </c>
      <c r="AC126" s="6">
        <f t="shared" si="39"/>
        <v>9.267427820471312E-2</v>
      </c>
      <c r="AD126" s="6">
        <f t="shared" si="40"/>
        <v>0.14912956222560245</v>
      </c>
      <c r="AE126" s="6">
        <f t="shared" si="41"/>
        <v>0.25208352929688405</v>
      </c>
      <c r="AF126" s="6">
        <f t="shared" si="42"/>
        <v>0.50611263027280051</v>
      </c>
    </row>
    <row r="127" spans="1:32" x14ac:dyDescent="0.25">
      <c r="A127" s="1">
        <v>42916</v>
      </c>
      <c r="B127" s="3">
        <v>197.75</v>
      </c>
      <c r="C127" s="5">
        <v>44.849997999999999</v>
      </c>
      <c r="D127" s="3">
        <v>91.400002000000001</v>
      </c>
      <c r="E127" s="3">
        <v>929.67999299999997</v>
      </c>
      <c r="F127" s="6">
        <f t="shared" si="25"/>
        <v>1.4686163765811333E-3</v>
      </c>
      <c r="G127" s="6">
        <f t="shared" si="26"/>
        <v>4.4604057791475249E-4</v>
      </c>
      <c r="H127" s="6">
        <f t="shared" si="27"/>
        <v>2.7427317006532004E-3</v>
      </c>
      <c r="I127" s="6">
        <f t="shared" si="28"/>
        <v>-8.6797188578213724E-3</v>
      </c>
      <c r="J127" s="3" cm="1">
        <f t="array" ref="J127">B127*INDEX(AJ$3:AJ$7,2022-YEAR($A127))/1000000</f>
        <v>119.18807775000001</v>
      </c>
      <c r="K127" s="3" cm="1">
        <f t="array" ref="K127">C127*INDEX(AK$3:AK$7,2022-YEAR($A127))/1000000</f>
        <v>191.599191456</v>
      </c>
      <c r="L127" s="3" cm="1">
        <f t="array" ref="L127">D127*INDEX(AL$3:AL$7,2022-YEAR($A127))/1000000</f>
        <v>324.61624710320001</v>
      </c>
      <c r="M127" s="3" cm="1">
        <f t="array" ref="M127">E127*INDEX(AM$3:AM$7,2022-YEAR($A127))/1000000</f>
        <v>644.31378946865698</v>
      </c>
      <c r="N127" s="3"/>
      <c r="O127" s="8">
        <v>42916</v>
      </c>
      <c r="P127" s="7">
        <f t="shared" si="29"/>
        <v>1123568.1158970748</v>
      </c>
      <c r="Q127" s="7">
        <f t="shared" si="23"/>
        <v>1119636.8667248588</v>
      </c>
      <c r="R127" s="6">
        <f t="shared" si="24"/>
        <v>-1.1350144450156474E-2</v>
      </c>
      <c r="S127" s="9">
        <f t="shared" si="30"/>
        <v>0</v>
      </c>
      <c r="T127" s="7">
        <f t="shared" si="31"/>
        <v>104125.86415459086</v>
      </c>
      <c r="U127" s="7">
        <f t="shared" si="32"/>
        <v>167557.22125437573</v>
      </c>
      <c r="V127" s="7">
        <f t="shared" si="33"/>
        <v>283233.01606078504</v>
      </c>
      <c r="W127" s="7">
        <f t="shared" si="34"/>
        <v>568652.01442732324</v>
      </c>
      <c r="X127" s="7">
        <f t="shared" si="35"/>
        <v>104278.78510391395</v>
      </c>
      <c r="Y127" s="7">
        <f t="shared" si="36"/>
        <v>167631.95857417781</v>
      </c>
      <c r="Z127" s="7">
        <f t="shared" si="37"/>
        <v>284009.8482326066</v>
      </c>
      <c r="AA127" s="7">
        <f t="shared" si="38"/>
        <v>563716.27481416031</v>
      </c>
      <c r="AB127" s="7" cm="1">
        <f t="array" ref="AB127">SUM(ABS(T127:W127-X126:AA126))</f>
        <v>0</v>
      </c>
      <c r="AC127" s="6">
        <f t="shared" si="39"/>
        <v>9.3136255336918605E-2</v>
      </c>
      <c r="AD127" s="6">
        <f t="shared" si="40"/>
        <v>0.14971993470037454</v>
      </c>
      <c r="AE127" s="6">
        <f t="shared" si="41"/>
        <v>0.2536624656379769</v>
      </c>
      <c r="AF127" s="6">
        <f t="shared" si="42"/>
        <v>0.50348134432472991</v>
      </c>
    </row>
    <row r="128" spans="1:32" x14ac:dyDescent="0.25">
      <c r="A128" s="1">
        <v>42919</v>
      </c>
      <c r="B128" s="3">
        <v>198.58999600000001</v>
      </c>
      <c r="C128" s="5">
        <v>44.759998000000003</v>
      </c>
      <c r="D128" s="3">
        <v>92.75</v>
      </c>
      <c r="E128" s="3">
        <v>919.46002199999998</v>
      </c>
      <c r="F128" s="6">
        <f t="shared" si="25"/>
        <v>4.2477673830594309E-3</v>
      </c>
      <c r="G128" s="6">
        <f t="shared" si="26"/>
        <v>-2.0066890526950765E-3</v>
      </c>
      <c r="H128" s="6">
        <f t="shared" si="27"/>
        <v>1.4770218495181231E-2</v>
      </c>
      <c r="I128" s="6">
        <f t="shared" si="28"/>
        <v>-1.0992998748979188E-2</v>
      </c>
      <c r="J128" s="3" cm="1">
        <f t="array" ref="J128">B128*INDEX(AJ$3:AJ$7,2022-YEAR($A128))/1000000</f>
        <v>119.69436097911601</v>
      </c>
      <c r="K128" s="3" cm="1">
        <f t="array" ref="K128">C128*INDEX(AK$3:AK$7,2022-YEAR($A128))/1000000</f>
        <v>191.214711456</v>
      </c>
      <c r="L128" s="3" cm="1">
        <f t="array" ref="L128">D128*INDEX(AL$3:AL$7,2022-YEAR($A128))/1000000</f>
        <v>329.41090000000003</v>
      </c>
      <c r="M128" s="3" cm="1">
        <f t="array" ref="M128">E128*INDEX(AM$3:AM$7,2022-YEAR($A128))/1000000</f>
        <v>637.230848787078</v>
      </c>
      <c r="N128" s="3"/>
      <c r="O128" s="8">
        <v>42919</v>
      </c>
      <c r="P128" s="7">
        <f t="shared" si="29"/>
        <v>1119636.8667248585</v>
      </c>
      <c r="Q128" s="7">
        <f t="shared" si="23"/>
        <v>1117741.3887401831</v>
      </c>
      <c r="R128" s="6">
        <f t="shared" si="24"/>
        <v>-3.4988970553667675E-3</v>
      </c>
      <c r="S128" s="9">
        <f t="shared" si="30"/>
        <v>1</v>
      </c>
      <c r="T128" s="7">
        <f t="shared" si="31"/>
        <v>104278.78510391392</v>
      </c>
      <c r="U128" s="7">
        <f t="shared" si="32"/>
        <v>167631.95857417778</v>
      </c>
      <c r="V128" s="7">
        <f t="shared" si="33"/>
        <v>284009.8482326066</v>
      </c>
      <c r="W128" s="7">
        <f t="shared" si="34"/>
        <v>563716.27481416042</v>
      </c>
      <c r="X128" s="7">
        <f t="shared" si="35"/>
        <v>104721.73712602339</v>
      </c>
      <c r="Y128" s="7">
        <f t="shared" si="36"/>
        <v>167295.57335802514</v>
      </c>
      <c r="Z128" s="7">
        <f t="shared" si="37"/>
        <v>288204.73574578547</v>
      </c>
      <c r="AA128" s="7">
        <f t="shared" si="38"/>
        <v>557519.34251034912</v>
      </c>
      <c r="AB128" s="7" cm="1">
        <f t="array" ref="AB128">SUM(ABS(T128:W128-X127:AA127))</f>
        <v>1.7462298274040222E-10</v>
      </c>
      <c r="AC128" s="6">
        <f t="shared" si="39"/>
        <v>9.3690488856332188E-2</v>
      </c>
      <c r="AD128" s="6">
        <f t="shared" si="40"/>
        <v>0.14967288054581709</v>
      </c>
      <c r="AE128" s="6">
        <f t="shared" si="41"/>
        <v>0.25784563285307327</v>
      </c>
      <c r="AF128" s="6">
        <f t="shared" si="42"/>
        <v>0.49879099774477748</v>
      </c>
    </row>
    <row r="129" spans="1:32" x14ac:dyDescent="0.25">
      <c r="A129" s="1">
        <v>42921</v>
      </c>
      <c r="B129" s="3">
        <v>201.80999800000001</v>
      </c>
      <c r="C129" s="5">
        <v>44.82</v>
      </c>
      <c r="D129" s="3">
        <v>93.68</v>
      </c>
      <c r="E129" s="3">
        <v>932.26000999999997</v>
      </c>
      <c r="F129" s="6">
        <f t="shared" si="25"/>
        <v>1.6214321289376388E-2</v>
      </c>
      <c r="G129" s="6">
        <f t="shared" si="26"/>
        <v>1.340527316377349E-3</v>
      </c>
      <c r="H129" s="6">
        <f t="shared" si="27"/>
        <v>1.0026954177897673E-2</v>
      </c>
      <c r="I129" s="6">
        <f t="shared" si="28"/>
        <v>1.3921201241743564E-2</v>
      </c>
      <c r="J129" s="3" cm="1">
        <f t="array" ref="J129">B129*INDEX(AJ$3:AJ$7,2022-YEAR($A129))/1000000</f>
        <v>121.63512380455801</v>
      </c>
      <c r="K129" s="3" cm="1">
        <f t="array" ref="K129">C129*INDEX(AK$3:AK$7,2022-YEAR($A129))/1000000</f>
        <v>191.47103999999999</v>
      </c>
      <c r="L129" s="3" cm="1">
        <f t="array" ref="L129">D129*INDEX(AL$3:AL$7,2022-YEAR($A129))/1000000</f>
        <v>332.713888</v>
      </c>
      <c r="M129" s="3" cm="1">
        <f t="array" ref="M129">E129*INDEX(AM$3:AM$7,2022-YEAR($A129))/1000000</f>
        <v>646.10186767049004</v>
      </c>
      <c r="N129" s="3"/>
      <c r="O129" s="8">
        <v>42921</v>
      </c>
      <c r="P129" s="7">
        <f t="shared" si="29"/>
        <v>1117741.3887401831</v>
      </c>
      <c r="Q129" s="7">
        <f t="shared" si="23"/>
        <v>1130314.7995603487</v>
      </c>
      <c r="R129" s="6">
        <f t="shared" si="24"/>
        <v>-1.6929399531296907E-3</v>
      </c>
      <c r="S129" s="9">
        <f t="shared" si="30"/>
        <v>0</v>
      </c>
      <c r="T129" s="7">
        <f t="shared" si="31"/>
        <v>104721.73712602339</v>
      </c>
      <c r="U129" s="7">
        <f t="shared" si="32"/>
        <v>167295.57335802514</v>
      </c>
      <c r="V129" s="7">
        <f t="shared" si="33"/>
        <v>288204.73574578547</v>
      </c>
      <c r="W129" s="7">
        <f t="shared" si="34"/>
        <v>557519.34251034912</v>
      </c>
      <c r="X129" s="7">
        <f t="shared" si="35"/>
        <v>106419.72901776637</v>
      </c>
      <c r="Y129" s="7">
        <f t="shared" si="36"/>
        <v>167519.83764402059</v>
      </c>
      <c r="Z129" s="7">
        <f t="shared" si="37"/>
        <v>291094.5514249616</v>
      </c>
      <c r="AA129" s="7">
        <f t="shared" si="38"/>
        <v>565280.68147360021</v>
      </c>
      <c r="AB129" s="7" cm="1">
        <f t="array" ref="AB129">SUM(ABS(T129:W129-X128:AA128))</f>
        <v>0</v>
      </c>
      <c r="AC129" s="6">
        <f t="shared" si="39"/>
        <v>9.4150522543949497E-2</v>
      </c>
      <c r="AD129" s="6">
        <f t="shared" si="40"/>
        <v>0.14820635606043528</v>
      </c>
      <c r="AE129" s="6">
        <f t="shared" si="41"/>
        <v>0.25753405293656845</v>
      </c>
      <c r="AF129" s="6">
        <f t="shared" si="42"/>
        <v>0.50010906845904679</v>
      </c>
    </row>
    <row r="130" spans="1:32" x14ac:dyDescent="0.25">
      <c r="A130" s="1">
        <v>42922</v>
      </c>
      <c r="B130" s="3">
        <v>201.479996</v>
      </c>
      <c r="C130" s="5">
        <v>44.400002000000001</v>
      </c>
      <c r="D130" s="3">
        <v>93.379997000000003</v>
      </c>
      <c r="E130" s="3">
        <v>927.69000200000005</v>
      </c>
      <c r="F130" s="6">
        <f t="shared" si="25"/>
        <v>-1.6352113536020063E-3</v>
      </c>
      <c r="G130" s="6">
        <f t="shared" si="26"/>
        <v>-9.3707719767960329E-3</v>
      </c>
      <c r="H130" s="6">
        <f t="shared" si="27"/>
        <v>-3.2024231426132088E-3</v>
      </c>
      <c r="I130" s="6">
        <f t="shared" si="28"/>
        <v>-4.9020744759822321E-3</v>
      </c>
      <c r="J130" s="3" cm="1">
        <f t="array" ref="J130">B130*INDEX(AJ$3:AJ$7,2022-YEAR($A130))/1000000</f>
        <v>121.436224669116</v>
      </c>
      <c r="K130" s="3" cm="1">
        <f t="array" ref="K130">C130*INDEX(AK$3:AK$7,2022-YEAR($A130))/1000000</f>
        <v>189.67680854400001</v>
      </c>
      <c r="L130" s="3" cm="1">
        <f t="array" ref="L130">D130*INDEX(AL$3:AL$7,2022-YEAR($A130))/1000000</f>
        <v>331.64839734520001</v>
      </c>
      <c r="M130" s="3" cm="1">
        <f t="array" ref="M130">E130*INDEX(AM$3:AM$7,2022-YEAR($A130))/1000000</f>
        <v>642.93462819609806</v>
      </c>
      <c r="N130" s="3"/>
      <c r="O130" s="8">
        <v>42922</v>
      </c>
      <c r="P130" s="7">
        <f t="shared" si="29"/>
        <v>1130314.7995603487</v>
      </c>
      <c r="Q130" s="7">
        <f t="shared" si="23"/>
        <v>1124867.7346824701</v>
      </c>
      <c r="R130" s="6">
        <f t="shared" si="24"/>
        <v>1.124894447573177E-2</v>
      </c>
      <c r="S130" s="9">
        <f t="shared" si="30"/>
        <v>0</v>
      </c>
      <c r="T130" s="7">
        <f t="shared" si="31"/>
        <v>106419.72901776637</v>
      </c>
      <c r="U130" s="7">
        <f t="shared" si="32"/>
        <v>167519.83764402059</v>
      </c>
      <c r="V130" s="7">
        <f t="shared" si="33"/>
        <v>291094.5514249616</v>
      </c>
      <c r="W130" s="7">
        <f t="shared" si="34"/>
        <v>565280.68147360021</v>
      </c>
      <c r="X130" s="7">
        <f t="shared" si="35"/>
        <v>106245.71026862926</v>
      </c>
      <c r="Y130" s="7">
        <f t="shared" si="36"/>
        <v>165950.04744386856</v>
      </c>
      <c r="Z130" s="7">
        <f t="shared" si="37"/>
        <v>290162.34349678969</v>
      </c>
      <c r="AA130" s="7">
        <f t="shared" si="38"/>
        <v>562509.63347318268</v>
      </c>
      <c r="AB130" s="7" cm="1">
        <f t="array" ref="AB130">SUM(ABS(T130:W130-X129:AA129))</f>
        <v>0</v>
      </c>
      <c r="AC130" s="6">
        <f t="shared" si="39"/>
        <v>9.4451735962202271E-2</v>
      </c>
      <c r="AD130" s="6">
        <f t="shared" si="40"/>
        <v>0.14752849808667795</v>
      </c>
      <c r="AE130" s="6">
        <f t="shared" si="41"/>
        <v>0.25795241035933641</v>
      </c>
      <c r="AF130" s="6">
        <f t="shared" si="42"/>
        <v>0.50006735559178339</v>
      </c>
    </row>
    <row r="131" spans="1:32" x14ac:dyDescent="0.25">
      <c r="A131" s="1">
        <v>42923</v>
      </c>
      <c r="B131" s="3">
        <v>202.36999499999999</v>
      </c>
      <c r="C131" s="5">
        <v>44.389999000000003</v>
      </c>
      <c r="D131" s="3">
        <v>93.849997999999999</v>
      </c>
      <c r="E131" s="3">
        <v>940.80999799999995</v>
      </c>
      <c r="F131" s="6">
        <f t="shared" si="25"/>
        <v>4.4173070164246209E-3</v>
      </c>
      <c r="G131" s="6">
        <f t="shared" si="26"/>
        <v>-2.2529278264438179E-4</v>
      </c>
      <c r="H131" s="6">
        <f t="shared" si="27"/>
        <v>5.0332085575028884E-3</v>
      </c>
      <c r="I131" s="6">
        <f t="shared" si="28"/>
        <v>1.4142651070631951E-2</v>
      </c>
      <c r="J131" s="3" cm="1">
        <f t="array" ref="J131">B131*INDEX(AJ$3:AJ$7,2022-YEAR($A131))/1000000</f>
        <v>121.972645756395</v>
      </c>
      <c r="K131" s="3" cm="1">
        <f t="array" ref="K131">C131*INDEX(AK$3:AK$7,2022-YEAR($A131))/1000000</f>
        <v>189.63407572800003</v>
      </c>
      <c r="L131" s="3" cm="1">
        <f t="array" ref="L131">D131*INDEX(AL$3:AL$7,2022-YEAR($A131))/1000000</f>
        <v>333.31765289679998</v>
      </c>
      <c r="M131" s="3" cm="1">
        <f t="array" ref="M131">E131*INDEX(AM$3:AM$7,2022-YEAR($A131))/1000000</f>
        <v>652.02742830390196</v>
      </c>
      <c r="N131" s="3"/>
      <c r="O131" s="8">
        <v>42923</v>
      </c>
      <c r="P131" s="7">
        <f t="shared" si="29"/>
        <v>1124867.7346824701</v>
      </c>
      <c r="Q131" s="7">
        <f t="shared" si="23"/>
        <v>1134715.4923163694</v>
      </c>
      <c r="R131" s="6">
        <f t="shared" si="24"/>
        <v>-4.819068882401023E-3</v>
      </c>
      <c r="S131" s="9">
        <f t="shared" si="30"/>
        <v>0</v>
      </c>
      <c r="T131" s="7">
        <f t="shared" si="31"/>
        <v>106245.71026862926</v>
      </c>
      <c r="U131" s="7">
        <f t="shared" si="32"/>
        <v>165950.04744386856</v>
      </c>
      <c r="V131" s="7">
        <f t="shared" si="33"/>
        <v>290162.34349678969</v>
      </c>
      <c r="W131" s="7">
        <f t="shared" si="34"/>
        <v>562509.63347318268</v>
      </c>
      <c r="X131" s="7">
        <f t="shared" si="35"/>
        <v>106715.03019006389</v>
      </c>
      <c r="Y131" s="7">
        <f t="shared" si="36"/>
        <v>165912.66009589995</v>
      </c>
      <c r="Z131" s="7">
        <f t="shared" si="37"/>
        <v>291622.79108714283</v>
      </c>
      <c r="AA131" s="7">
        <f t="shared" si="38"/>
        <v>570465.01094326295</v>
      </c>
      <c r="AB131" s="7" cm="1">
        <f t="array" ref="AB131">SUM(ABS(T131:W131-X130:AA130))</f>
        <v>0</v>
      </c>
      <c r="AC131" s="6">
        <f t="shared" si="39"/>
        <v>9.4045627219048078E-2</v>
      </c>
      <c r="AD131" s="6">
        <f t="shared" si="40"/>
        <v>0.14621520656002635</v>
      </c>
      <c r="AE131" s="6">
        <f t="shared" si="41"/>
        <v>0.25700080157699623</v>
      </c>
      <c r="AF131" s="6">
        <f t="shared" si="42"/>
        <v>0.50273836464392951</v>
      </c>
    </row>
    <row r="132" spans="1:32" x14ac:dyDescent="0.25">
      <c r="A132" s="1">
        <v>42926</v>
      </c>
      <c r="B132" s="3">
        <v>203.96000699999999</v>
      </c>
      <c r="C132" s="5">
        <v>44.380001</v>
      </c>
      <c r="D132" s="3">
        <v>93.190002000000007</v>
      </c>
      <c r="E132" s="3">
        <v>951</v>
      </c>
      <c r="F132" s="6">
        <f t="shared" si="25"/>
        <v>7.856955276398514E-3</v>
      </c>
      <c r="G132" s="6">
        <f t="shared" si="26"/>
        <v>-2.2523091293613628E-4</v>
      </c>
      <c r="H132" s="6">
        <f t="shared" si="27"/>
        <v>-7.0324561967490817E-3</v>
      </c>
      <c r="I132" s="6">
        <f t="shared" si="28"/>
        <v>1.0831094505439287E-2</v>
      </c>
      <c r="J132" s="3" cm="1">
        <f t="array" ref="J132">B132*INDEX(AJ$3:AJ$7,2022-YEAR($A132))/1000000</f>
        <v>122.93097937904699</v>
      </c>
      <c r="K132" s="3" cm="1">
        <f t="array" ref="K132">C132*INDEX(AK$3:AK$7,2022-YEAR($A132))/1000000</f>
        <v>189.59136427200002</v>
      </c>
      <c r="L132" s="3" cm="1">
        <f t="array" ref="L132">D132*INDEX(AL$3:AL$7,2022-YEAR($A132))/1000000</f>
        <v>330.97361110320003</v>
      </c>
      <c r="M132" s="3" cm="1">
        <f t="array" ref="M132">E132*INDEX(AM$3:AM$7,2022-YEAR($A132))/1000000</f>
        <v>659.08959900000002</v>
      </c>
      <c r="N132" s="3"/>
      <c r="O132" s="8">
        <v>42926</v>
      </c>
      <c r="P132" s="7">
        <f t="shared" si="29"/>
        <v>1134715.4923163694</v>
      </c>
      <c r="Q132" s="7">
        <f t="shared" ref="Q132:Q195" si="43">SUM(X132:AA132)</f>
        <v>1139644.5148172705</v>
      </c>
      <c r="R132" s="6">
        <f t="shared" ref="R132:R195" si="44">P132/P131-1</f>
        <v>8.7545916113231925E-3</v>
      </c>
      <c r="S132" s="9">
        <f t="shared" si="30"/>
        <v>0</v>
      </c>
      <c r="T132" s="7">
        <f t="shared" si="31"/>
        <v>106715.03019006389</v>
      </c>
      <c r="U132" s="7">
        <f t="shared" si="32"/>
        <v>165912.66009589995</v>
      </c>
      <c r="V132" s="7">
        <f t="shared" si="33"/>
        <v>291622.79108714283</v>
      </c>
      <c r="W132" s="7">
        <f t="shared" si="34"/>
        <v>570465.01094326295</v>
      </c>
      <c r="X132" s="7">
        <f t="shared" si="35"/>
        <v>107553.48540958675</v>
      </c>
      <c r="Y132" s="7">
        <f t="shared" si="36"/>
        <v>165875.29143599889</v>
      </c>
      <c r="Z132" s="7">
        <f t="shared" si="37"/>
        <v>289571.96658284875</v>
      </c>
      <c r="AA132" s="7">
        <f t="shared" si="38"/>
        <v>576643.77138883586</v>
      </c>
      <c r="AB132" s="7" cm="1">
        <f t="array" ref="AB132">SUM(ABS(T132:W132-X131:AA131))</f>
        <v>0</v>
      </c>
      <c r="AC132" s="6">
        <f t="shared" si="39"/>
        <v>9.4374591384605383E-2</v>
      </c>
      <c r="AD132" s="6">
        <f t="shared" si="40"/>
        <v>0.14555002834598399</v>
      </c>
      <c r="AE132" s="6">
        <f t="shared" si="41"/>
        <v>0.25408972957613757</v>
      </c>
      <c r="AF132" s="6">
        <f t="shared" si="42"/>
        <v>0.50598565069327284</v>
      </c>
    </row>
    <row r="133" spans="1:32" x14ac:dyDescent="0.25">
      <c r="A133" s="1">
        <v>42927</v>
      </c>
      <c r="B133" s="3">
        <v>206.270004</v>
      </c>
      <c r="C133" s="5">
        <v>44.330002</v>
      </c>
      <c r="D133" s="3">
        <v>92.830001999999993</v>
      </c>
      <c r="E133" s="3">
        <v>953.53002900000001</v>
      </c>
      <c r="F133" s="6">
        <f t="shared" ref="F133:F196" si="45">B133/B132-1</f>
        <v>1.1325735049616981E-2</v>
      </c>
      <c r="G133" s="6">
        <f t="shared" ref="G133:G196" si="46">C133/C132-1</f>
        <v>-1.126611060689231E-3</v>
      </c>
      <c r="H133" s="6">
        <f t="shared" ref="H133:H196" si="47">D133/D132-1</f>
        <v>-3.8630753543713592E-3</v>
      </c>
      <c r="I133" s="6">
        <f t="shared" ref="I133:I196" si="48">E133/E132-1</f>
        <v>2.6603880126183643E-3</v>
      </c>
      <c r="J133" s="3" cm="1">
        <f t="array" ref="J133">B133*INDEX(AJ$3:AJ$7,2022-YEAR($A133))/1000000</f>
        <v>124.32326308088399</v>
      </c>
      <c r="K133" s="3" cm="1">
        <f t="array" ref="K133">C133*INDEX(AK$3:AK$7,2022-YEAR($A133))/1000000</f>
        <v>189.37776854399999</v>
      </c>
      <c r="L133" s="3" cm="1">
        <f t="array" ref="L133">D133*INDEX(AL$3:AL$7,2022-YEAR($A133))/1000000</f>
        <v>329.69503510319998</v>
      </c>
      <c r="M133" s="3" cm="1">
        <f t="array" ref="M133">E133*INDEX(AM$3:AM$7,2022-YEAR($A133))/1000000</f>
        <v>660.84303306842105</v>
      </c>
      <c r="N133" s="3"/>
      <c r="O133" s="8">
        <v>42927</v>
      </c>
      <c r="P133" s="7">
        <f t="shared" ref="P133:P196" si="49">SUM(T133:W133)</f>
        <v>1139644.5148172705</v>
      </c>
      <c r="Q133" s="7">
        <f t="shared" si="43"/>
        <v>1141091.218008186</v>
      </c>
      <c r="R133" s="6">
        <f t="shared" si="44"/>
        <v>4.3438399618913603E-3</v>
      </c>
      <c r="S133" s="9">
        <f t="shared" ref="S133:S196" si="50">IF(MONTH(A133)=MONTH(A132),0,1)</f>
        <v>0</v>
      </c>
      <c r="T133" s="7">
        <f t="shared" ref="T133:T196" si="51">IF($S133=0,X132,$Q132*J132/SUM($J132:$M132))</f>
        <v>107553.48540958675</v>
      </c>
      <c r="U133" s="7">
        <f t="shared" ref="U133:U196" si="52">IF($S133=0,Y132,$Q132*K132/SUM($J132:$M132))</f>
        <v>165875.29143599889</v>
      </c>
      <c r="V133" s="7">
        <f t="shared" ref="V133:V196" si="53">IF($S133=0,Z132,$Q132*L132/SUM($J132:$M132))</f>
        <v>289571.96658284875</v>
      </c>
      <c r="W133" s="7">
        <f t="shared" ref="W133:W196" si="54">IF($S133=0,AA132,$Q132*M132/SUM($J132:$M132))</f>
        <v>576643.77138883586</v>
      </c>
      <c r="X133" s="7">
        <f t="shared" ref="X133:X196" si="55">T133*B133/B132</f>
        <v>108771.60768899857</v>
      </c>
      <c r="Y133" s="7">
        <f t="shared" ref="Y133:Y196" si="56">U133*C133/C132</f>
        <v>165688.41449797203</v>
      </c>
      <c r="Z133" s="7">
        <f t="shared" ref="Z133:Z196" si="57">V133*D133/D132</f>
        <v>288453.32825542573</v>
      </c>
      <c r="AA133" s="7">
        <f t="shared" ref="AA133:AA196" si="58">W133*E133/E132</f>
        <v>578177.86756578973</v>
      </c>
      <c r="AB133" s="7" cm="1">
        <f t="array" ref="AB133">SUM(ABS(T133:W133-X132:AA132))</f>
        <v>0</v>
      </c>
      <c r="AC133" s="6">
        <f t="shared" ref="AC133:AC196" si="59">X133/$Q133</f>
        <v>9.5322447471695701E-2</v>
      </c>
      <c r="AD133" s="6">
        <f t="shared" ref="AD133:AD196" si="60">Y133/$Q133</f>
        <v>0.14520172610493565</v>
      </c>
      <c r="AE133" s="6">
        <f t="shared" ref="AE133:AE196" si="61">Z133/$Q133</f>
        <v>0.2527872651223545</v>
      </c>
      <c r="AF133" s="6">
        <f t="shared" ref="AF133:AF196" si="62">AA133/$Q133</f>
        <v>0.50668856130101425</v>
      </c>
    </row>
    <row r="134" spans="1:32" x14ac:dyDescent="0.25">
      <c r="A134" s="1">
        <v>42928</v>
      </c>
      <c r="B134" s="3">
        <v>206.44000199999999</v>
      </c>
      <c r="C134" s="5">
        <v>44.509998000000003</v>
      </c>
      <c r="D134" s="3">
        <v>92.510002</v>
      </c>
      <c r="E134" s="3">
        <v>967.65997300000004</v>
      </c>
      <c r="F134" s="6">
        <f t="shared" si="45"/>
        <v>8.2415279344250081E-4</v>
      </c>
      <c r="G134" s="6">
        <f t="shared" si="46"/>
        <v>4.0603652578226068E-3</v>
      </c>
      <c r="H134" s="6">
        <f t="shared" si="47"/>
        <v>-3.4471614037021592E-3</v>
      </c>
      <c r="I134" s="6">
        <f t="shared" si="48"/>
        <v>1.4818562153536607E-2</v>
      </c>
      <c r="J134" s="3" cm="1">
        <f t="array" ref="J134">B134*INDEX(AJ$3:AJ$7,2022-YEAR($A134))/1000000</f>
        <v>124.42572444544199</v>
      </c>
      <c r="K134" s="3" cm="1">
        <f t="array" ref="K134">C134*INDEX(AK$3:AK$7,2022-YEAR($A134))/1000000</f>
        <v>190.14671145599999</v>
      </c>
      <c r="L134" s="3" cm="1">
        <f t="array" ref="L134">D134*INDEX(AL$3:AL$7,2022-YEAR($A134))/1000000</f>
        <v>328.5585231032</v>
      </c>
      <c r="M134" s="3" cm="1">
        <f t="array" ref="M134">E134*INDEX(AM$3:AM$7,2022-YEAR($A134))/1000000</f>
        <v>670.63577662767705</v>
      </c>
      <c r="N134" s="3"/>
      <c r="O134" s="8">
        <v>42928</v>
      </c>
      <c r="P134" s="7">
        <f t="shared" si="49"/>
        <v>1141091.218008186</v>
      </c>
      <c r="Q134" s="7">
        <f t="shared" si="43"/>
        <v>1149427.0374007528</v>
      </c>
      <c r="R134" s="6">
        <f t="shared" si="44"/>
        <v>1.2694337331562444E-3</v>
      </c>
      <c r="S134" s="9">
        <f t="shared" si="50"/>
        <v>0</v>
      </c>
      <c r="T134" s="7">
        <f t="shared" si="51"/>
        <v>108771.60768899857</v>
      </c>
      <c r="U134" s="7">
        <f t="shared" si="52"/>
        <v>165688.41449797203</v>
      </c>
      <c r="V134" s="7">
        <f t="shared" si="53"/>
        <v>288453.32825542573</v>
      </c>
      <c r="W134" s="7">
        <f t="shared" si="54"/>
        <v>578177.86756578973</v>
      </c>
      <c r="X134" s="7">
        <f t="shared" si="55"/>
        <v>108861.2521133227</v>
      </c>
      <c r="Y134" s="7">
        <f t="shared" si="56"/>
        <v>166361.16997982329</v>
      </c>
      <c r="Z134" s="7">
        <f t="shared" si="57"/>
        <v>287458.98307549418</v>
      </c>
      <c r="AA134" s="7">
        <f t="shared" si="58"/>
        <v>586745.63223211258</v>
      </c>
      <c r="AB134" s="7" cm="1">
        <f t="array" ref="AB134">SUM(ABS(T134:W134-X133:AA133))</f>
        <v>0</v>
      </c>
      <c r="AC134" s="6">
        <f t="shared" si="59"/>
        <v>9.4709145140256301E-2</v>
      </c>
      <c r="AD134" s="6">
        <f t="shared" si="60"/>
        <v>0.14473399751934035</v>
      </c>
      <c r="AE134" s="6">
        <f t="shared" si="61"/>
        <v>0.25008893450560998</v>
      </c>
      <c r="AF134" s="6">
        <f t="shared" si="62"/>
        <v>0.51046792283479336</v>
      </c>
    </row>
    <row r="135" spans="1:32" x14ac:dyDescent="0.25">
      <c r="A135" s="1">
        <v>42929</v>
      </c>
      <c r="B135" s="3">
        <v>206.229996</v>
      </c>
      <c r="C135" s="5">
        <v>44.43</v>
      </c>
      <c r="D135" s="3">
        <v>93.099997999999999</v>
      </c>
      <c r="E135" s="3">
        <v>968.84997599999997</v>
      </c>
      <c r="F135" s="6">
        <f t="shared" si="45"/>
        <v>-1.0172737742949467E-3</v>
      </c>
      <c r="G135" s="6">
        <f t="shared" si="46"/>
        <v>-1.797304057394089E-3</v>
      </c>
      <c r="H135" s="6">
        <f t="shared" si="47"/>
        <v>6.3776455220485584E-3</v>
      </c>
      <c r="I135" s="6">
        <f t="shared" si="48"/>
        <v>1.229773921836097E-3</v>
      </c>
      <c r="J135" s="3" cm="1">
        <f t="array" ref="J135">B135*INDEX(AJ$3:AJ$7,2022-YEAR($A135))/1000000</f>
        <v>124.29914941911601</v>
      </c>
      <c r="K135" s="3" cm="1">
        <f t="array" ref="K135">C135*INDEX(AK$3:AK$7,2022-YEAR($A135))/1000000</f>
        <v>189.80495999999999</v>
      </c>
      <c r="L135" s="3" cm="1">
        <f t="array" ref="L135">D135*INDEX(AL$3:AL$7,2022-YEAR($A135))/1000000</f>
        <v>330.65395289679998</v>
      </c>
      <c r="M135" s="3" cm="1">
        <f t="array" ref="M135">E135*INDEX(AM$3:AM$7,2022-YEAR($A135))/1000000</f>
        <v>671.46050701682395</v>
      </c>
      <c r="N135" s="3"/>
      <c r="O135" s="8">
        <v>42929</v>
      </c>
      <c r="P135" s="7">
        <f t="shared" si="49"/>
        <v>1149427.0374007528</v>
      </c>
      <c r="Q135" s="7">
        <f t="shared" si="43"/>
        <v>1151572.1700715977</v>
      </c>
      <c r="R135" s="6">
        <f t="shared" si="44"/>
        <v>7.3051297398618598E-3</v>
      </c>
      <c r="S135" s="9">
        <f t="shared" si="50"/>
        <v>0</v>
      </c>
      <c r="T135" s="7">
        <f t="shared" si="51"/>
        <v>108861.2521133227</v>
      </c>
      <c r="U135" s="7">
        <f t="shared" si="52"/>
        <v>166361.16997982329</v>
      </c>
      <c r="V135" s="7">
        <f t="shared" si="53"/>
        <v>287458.98307549418</v>
      </c>
      <c r="W135" s="7">
        <f t="shared" si="54"/>
        <v>586745.63223211258</v>
      </c>
      <c r="X135" s="7">
        <f t="shared" si="55"/>
        <v>108750.51041651091</v>
      </c>
      <c r="Y135" s="7">
        <f t="shared" si="56"/>
        <v>166062.16837402573</v>
      </c>
      <c r="Z135" s="7">
        <f t="shared" si="57"/>
        <v>289292.29457167827</v>
      </c>
      <c r="AA135" s="7">
        <f t="shared" si="58"/>
        <v>587467.19670938281</v>
      </c>
      <c r="AB135" s="7" cm="1">
        <f t="array" ref="AB135">SUM(ABS(T135:W135-X134:AA134))</f>
        <v>0</v>
      </c>
      <c r="AC135" s="6">
        <f t="shared" si="59"/>
        <v>9.4436556598749236E-2</v>
      </c>
      <c r="AD135" s="6">
        <f t="shared" si="60"/>
        <v>0.14420474260306326</v>
      </c>
      <c r="AE135" s="6">
        <f t="shared" si="61"/>
        <v>0.25121507977540986</v>
      </c>
      <c r="AF135" s="6">
        <f t="shared" si="62"/>
        <v>0.51014362102277766</v>
      </c>
    </row>
    <row r="136" spans="1:32" x14ac:dyDescent="0.25">
      <c r="A136" s="1">
        <v>42930</v>
      </c>
      <c r="B136" s="3">
        <v>208.509995</v>
      </c>
      <c r="C136" s="5">
        <v>44.68</v>
      </c>
      <c r="D136" s="3">
        <v>92.25</v>
      </c>
      <c r="E136" s="3">
        <v>976.90997300000004</v>
      </c>
      <c r="F136" s="6">
        <f t="shared" si="45"/>
        <v>1.1055612879903309E-2</v>
      </c>
      <c r="G136" s="6">
        <f t="shared" si="46"/>
        <v>5.6268287193337319E-3</v>
      </c>
      <c r="H136" s="6">
        <f t="shared" si="47"/>
        <v>-9.1299464904391892E-3</v>
      </c>
      <c r="I136" s="6">
        <f t="shared" si="48"/>
        <v>8.3191383595597745E-3</v>
      </c>
      <c r="J136" s="3" cm="1">
        <f t="array" ref="J136">B136*INDEX(AJ$3:AJ$7,2022-YEAR($A136))/1000000</f>
        <v>125.673352696395</v>
      </c>
      <c r="K136" s="3" cm="1">
        <f t="array" ref="K136">C136*INDEX(AK$3:AK$7,2022-YEAR($A136))/1000000</f>
        <v>190.87296000000001</v>
      </c>
      <c r="L136" s="3" cm="1">
        <f t="array" ref="L136">D136*INDEX(AL$3:AL$7,2022-YEAR($A136))/1000000</f>
        <v>327.63510000000002</v>
      </c>
      <c r="M136" s="3" cm="1">
        <f t="array" ref="M136">E136*INDEX(AM$3:AM$7,2022-YEAR($A136))/1000000</f>
        <v>677.04647987767703</v>
      </c>
      <c r="N136" s="3"/>
      <c r="O136" s="8">
        <v>42930</v>
      </c>
      <c r="P136" s="7">
        <f t="shared" si="49"/>
        <v>1151572.1700715977</v>
      </c>
      <c r="Q136" s="7">
        <f t="shared" si="43"/>
        <v>1155954.8747150484</v>
      </c>
      <c r="R136" s="6">
        <f t="shared" si="44"/>
        <v>1.8662625821781464E-3</v>
      </c>
      <c r="S136" s="9">
        <f t="shared" si="50"/>
        <v>0</v>
      </c>
      <c r="T136" s="7">
        <f t="shared" si="51"/>
        <v>108750.51041651091</v>
      </c>
      <c r="U136" s="7">
        <f t="shared" si="52"/>
        <v>166062.16837402573</v>
      </c>
      <c r="V136" s="7">
        <f t="shared" si="53"/>
        <v>289292.29457167827</v>
      </c>
      <c r="W136" s="7">
        <f t="shared" si="54"/>
        <v>587467.19670938281</v>
      </c>
      <c r="X136" s="7">
        <f t="shared" si="55"/>
        <v>109952.81396016774</v>
      </c>
      <c r="Y136" s="7">
        <f t="shared" si="56"/>
        <v>166996.57175222755</v>
      </c>
      <c r="Z136" s="7">
        <f t="shared" si="57"/>
        <v>286651.07140214246</v>
      </c>
      <c r="AA136" s="7">
        <f t="shared" si="58"/>
        <v>592354.41760051076</v>
      </c>
      <c r="AB136" s="7" cm="1">
        <f t="array" ref="AB136">SUM(ABS(T136:W136-X135:AA135))</f>
        <v>0</v>
      </c>
      <c r="AC136" s="6">
        <f t="shared" si="59"/>
        <v>9.5118603991589154E-2</v>
      </c>
      <c r="AD136" s="6">
        <f t="shared" si="60"/>
        <v>0.14446634155454682</v>
      </c>
      <c r="AE136" s="6">
        <f t="shared" si="61"/>
        <v>0.24797773483398661</v>
      </c>
      <c r="AF136" s="6">
        <f t="shared" si="62"/>
        <v>0.5124373196198776</v>
      </c>
    </row>
    <row r="137" spans="1:32" x14ac:dyDescent="0.25">
      <c r="A137" s="1">
        <v>42933</v>
      </c>
      <c r="B137" s="3">
        <v>209</v>
      </c>
      <c r="C137" s="5">
        <v>44.73</v>
      </c>
      <c r="D137" s="3">
        <v>91.389999000000003</v>
      </c>
      <c r="E137" s="3">
        <v>975.96002199999998</v>
      </c>
      <c r="F137" s="6">
        <f t="shared" si="45"/>
        <v>2.3500312299178372E-3</v>
      </c>
      <c r="G137" s="6">
        <f t="shared" si="46"/>
        <v>1.1190689346463056E-3</v>
      </c>
      <c r="H137" s="6">
        <f t="shared" si="47"/>
        <v>-9.3225040650406488E-3</v>
      </c>
      <c r="I137" s="6">
        <f t="shared" si="48"/>
        <v>-9.7240383070595904E-4</v>
      </c>
      <c r="J137" s="3" cm="1">
        <f t="array" ref="J137">B137*INDEX(AJ$3:AJ$7,2022-YEAR($A137))/1000000</f>
        <v>125.968689</v>
      </c>
      <c r="K137" s="3" cm="1">
        <f t="array" ref="K137">C137*INDEX(AK$3:AK$7,2022-YEAR($A137))/1000000</f>
        <v>191.08655999999999</v>
      </c>
      <c r="L137" s="3" cm="1">
        <f t="array" ref="L137">D137*INDEX(AL$3:AL$7,2022-YEAR($A137))/1000000</f>
        <v>324.58072044840003</v>
      </c>
      <c r="M137" s="3" cm="1">
        <f t="array" ref="M137">E137*INDEX(AM$3:AM$7,2022-YEAR($A137))/1000000</f>
        <v>676.38811728707799</v>
      </c>
      <c r="N137" s="3"/>
      <c r="O137" s="8">
        <v>42933</v>
      </c>
      <c r="P137" s="7">
        <f t="shared" si="49"/>
        <v>1155954.8747150484</v>
      </c>
      <c r="Q137" s="7">
        <f t="shared" si="43"/>
        <v>1153151.8344541076</v>
      </c>
      <c r="R137" s="6">
        <f t="shared" si="44"/>
        <v>3.8058445292041831E-3</v>
      </c>
      <c r="S137" s="9">
        <f t="shared" si="50"/>
        <v>0</v>
      </c>
      <c r="T137" s="7">
        <f t="shared" si="51"/>
        <v>109952.81396016774</v>
      </c>
      <c r="U137" s="7">
        <f t="shared" si="52"/>
        <v>166996.57175222755</v>
      </c>
      <c r="V137" s="7">
        <f t="shared" si="53"/>
        <v>286651.07140214246</v>
      </c>
      <c r="W137" s="7">
        <f t="shared" si="54"/>
        <v>592354.41760051076</v>
      </c>
      <c r="X137" s="7">
        <f t="shared" si="55"/>
        <v>110211.20650679148</v>
      </c>
      <c r="Y137" s="7">
        <f t="shared" si="56"/>
        <v>167183.45242786792</v>
      </c>
      <c r="Z137" s="7">
        <f t="shared" si="57"/>
        <v>283978.76562374772</v>
      </c>
      <c r="AA137" s="7">
        <f t="shared" si="58"/>
        <v>591778.4098957004</v>
      </c>
      <c r="AB137" s="7" cm="1">
        <f t="array" ref="AB137">SUM(ABS(T137:W137-X136:AA136))</f>
        <v>0</v>
      </c>
      <c r="AC137" s="6">
        <f t="shared" si="59"/>
        <v>9.557388993702165E-2</v>
      </c>
      <c r="AD137" s="6">
        <f t="shared" si="60"/>
        <v>0.14497956594502681</v>
      </c>
      <c r="AE137" s="6">
        <f t="shared" si="61"/>
        <v>0.24626311743082896</v>
      </c>
      <c r="AF137" s="6">
        <f t="shared" si="62"/>
        <v>0.51318342668712258</v>
      </c>
    </row>
    <row r="138" spans="1:32" x14ac:dyDescent="0.25">
      <c r="A138" s="1">
        <v>42934</v>
      </c>
      <c r="B138" s="3">
        <v>208.240005</v>
      </c>
      <c r="C138" s="5">
        <v>44.669998</v>
      </c>
      <c r="D138" s="3">
        <v>91.07</v>
      </c>
      <c r="E138" s="3">
        <v>986.95001200000002</v>
      </c>
      <c r="F138" s="6">
        <f t="shared" si="45"/>
        <v>-3.636339712918657E-3</v>
      </c>
      <c r="G138" s="6">
        <f t="shared" si="46"/>
        <v>-1.3414263357924838E-3</v>
      </c>
      <c r="H138" s="6">
        <f t="shared" si="47"/>
        <v>-3.5014662818850795E-3</v>
      </c>
      <c r="I138" s="6">
        <f t="shared" si="48"/>
        <v>1.1260696905882162E-2</v>
      </c>
      <c r="J138" s="3" cm="1">
        <f t="array" ref="J138">B138*INDEX(AJ$3:AJ$7,2022-YEAR($A138))/1000000</f>
        <v>125.510624053605</v>
      </c>
      <c r="K138" s="3" cm="1">
        <f t="array" ref="K138">C138*INDEX(AK$3:AK$7,2022-YEAR($A138))/1000000</f>
        <v>190.83023145600001</v>
      </c>
      <c r="L138" s="3" cm="1">
        <f t="array" ref="L138">D138*INDEX(AL$3:AL$7,2022-YEAR($A138))/1000000</f>
        <v>323.44421199999999</v>
      </c>
      <c r="M138" s="3" cm="1">
        <f t="array" ref="M138">E138*INDEX(AM$3:AM$7,2022-YEAR($A138))/1000000</f>
        <v>684.00471886658795</v>
      </c>
      <c r="N138" s="3"/>
      <c r="O138" s="8">
        <v>42934</v>
      </c>
      <c r="P138" s="7">
        <f t="shared" si="49"/>
        <v>1153151.8344541076</v>
      </c>
      <c r="Q138" s="7">
        <f t="shared" si="43"/>
        <v>1158196.3000177601</v>
      </c>
      <c r="R138" s="6">
        <f t="shared" si="44"/>
        <v>-2.4248699687622333E-3</v>
      </c>
      <c r="S138" s="9">
        <f t="shared" si="50"/>
        <v>0</v>
      </c>
      <c r="T138" s="7">
        <f t="shared" si="51"/>
        <v>110211.20650679148</v>
      </c>
      <c r="U138" s="7">
        <f t="shared" si="52"/>
        <v>167183.45242786792</v>
      </c>
      <c r="V138" s="7">
        <f t="shared" si="53"/>
        <v>283978.76562374772</v>
      </c>
      <c r="W138" s="7">
        <f t="shared" si="54"/>
        <v>591778.4098957004</v>
      </c>
      <c r="X138" s="7">
        <f t="shared" si="55"/>
        <v>109810.44111976215</v>
      </c>
      <c r="Y138" s="7">
        <f t="shared" si="56"/>
        <v>166959.18814187247</v>
      </c>
      <c r="Z138" s="7">
        <f t="shared" si="57"/>
        <v>282984.42355114484</v>
      </c>
      <c r="AA138" s="7">
        <f t="shared" si="58"/>
        <v>598442.2472049807</v>
      </c>
      <c r="AB138" s="7" cm="1">
        <f t="array" ref="AB138">SUM(ABS(T138:W138-X137:AA137))</f>
        <v>0</v>
      </c>
      <c r="AC138" s="6">
        <f t="shared" si="59"/>
        <v>9.4811597237945147E-2</v>
      </c>
      <c r="AD138" s="6">
        <f t="shared" si="60"/>
        <v>0.14415448239587042</v>
      </c>
      <c r="AE138" s="6">
        <f t="shared" si="61"/>
        <v>0.24433200446833189</v>
      </c>
      <c r="AF138" s="6">
        <f t="shared" si="62"/>
        <v>0.51670191589785253</v>
      </c>
    </row>
    <row r="139" spans="1:32" x14ac:dyDescent="0.25">
      <c r="A139" s="1">
        <v>42935</v>
      </c>
      <c r="B139" s="3">
        <v>210.88000500000001</v>
      </c>
      <c r="C139" s="5">
        <v>44.830002</v>
      </c>
      <c r="D139" s="3">
        <v>91.199996999999996</v>
      </c>
      <c r="E139" s="3">
        <v>992.77002000000005</v>
      </c>
      <c r="F139" s="6">
        <f t="shared" si="45"/>
        <v>1.267767929606034E-2</v>
      </c>
      <c r="G139" s="6">
        <f t="shared" si="46"/>
        <v>3.5819119579991732E-3</v>
      </c>
      <c r="H139" s="6">
        <f t="shared" si="47"/>
        <v>1.4274404304381871E-3</v>
      </c>
      <c r="I139" s="6">
        <f t="shared" si="48"/>
        <v>5.8969633003054245E-3</v>
      </c>
      <c r="J139" s="3" cm="1">
        <f t="array" ref="J139">B139*INDEX(AJ$3:AJ$7,2022-YEAR($A139))/1000000</f>
        <v>127.10180749360501</v>
      </c>
      <c r="K139" s="3" cm="1">
        <f t="array" ref="K139">C139*INDEX(AK$3:AK$7,2022-YEAR($A139))/1000000</f>
        <v>191.51376854399999</v>
      </c>
      <c r="L139" s="3" cm="1">
        <f t="array" ref="L139">D139*INDEX(AL$3:AL$7,2022-YEAR($A139))/1000000</f>
        <v>323.90590934520003</v>
      </c>
      <c r="M139" s="3" cm="1">
        <f t="array" ref="M139">E139*INDEX(AM$3:AM$7,2022-YEAR($A139))/1000000</f>
        <v>688.03826959098001</v>
      </c>
      <c r="N139" s="3"/>
      <c r="O139" s="8">
        <v>42935</v>
      </c>
      <c r="P139" s="7">
        <f t="shared" si="49"/>
        <v>1158196.3000177601</v>
      </c>
      <c r="Q139" s="7">
        <f t="shared" si="43"/>
        <v>1164119.41006262</v>
      </c>
      <c r="R139" s="6">
        <f t="shared" si="44"/>
        <v>4.3745024834831447E-3</v>
      </c>
      <c r="S139" s="9">
        <f t="shared" si="50"/>
        <v>0</v>
      </c>
      <c r="T139" s="7">
        <f t="shared" si="51"/>
        <v>109810.44111976215</v>
      </c>
      <c r="U139" s="7">
        <f t="shared" si="52"/>
        <v>166959.18814187247</v>
      </c>
      <c r="V139" s="7">
        <f t="shared" si="53"/>
        <v>282984.42355114484</v>
      </c>
      <c r="W139" s="7">
        <f t="shared" si="54"/>
        <v>598442.2472049807</v>
      </c>
      <c r="X139" s="7">
        <f t="shared" si="55"/>
        <v>111202.58267563742</v>
      </c>
      <c r="Y139" s="7">
        <f t="shared" si="56"/>
        <v>167557.22125437568</v>
      </c>
      <c r="Z139" s="7">
        <f t="shared" si="57"/>
        <v>283388.366958506</v>
      </c>
      <c r="AA139" s="7">
        <f t="shared" si="58"/>
        <v>601971.2391741008</v>
      </c>
      <c r="AB139" s="7" cm="1">
        <f t="array" ref="AB139">SUM(ABS(T139:W139-X138:AA138))</f>
        <v>0</v>
      </c>
      <c r="AC139" s="6">
        <f t="shared" si="59"/>
        <v>9.5525065310658838E-2</v>
      </c>
      <c r="AD139" s="6">
        <f t="shared" si="60"/>
        <v>0.14393473711203089</v>
      </c>
      <c r="AE139" s="6">
        <f t="shared" si="61"/>
        <v>0.24343582325739424</v>
      </c>
      <c r="AF139" s="6">
        <f t="shared" si="62"/>
        <v>0.51710437431991596</v>
      </c>
    </row>
    <row r="140" spans="1:32" x14ac:dyDescent="0.25">
      <c r="A140" s="1">
        <v>42936</v>
      </c>
      <c r="B140" s="3">
        <v>210.279999</v>
      </c>
      <c r="C140" s="5">
        <v>44.82</v>
      </c>
      <c r="D140" s="3">
        <v>91.199996999999996</v>
      </c>
      <c r="E140" s="3">
        <v>992.19000200000005</v>
      </c>
      <c r="F140" s="6">
        <f t="shared" si="45"/>
        <v>-2.8452484150880419E-3</v>
      </c>
      <c r="G140" s="6">
        <f t="shared" si="46"/>
        <v>-2.2310951491810727E-4</v>
      </c>
      <c r="H140" s="6">
        <f t="shared" si="47"/>
        <v>0</v>
      </c>
      <c r="I140" s="6">
        <f t="shared" si="48"/>
        <v>-5.842420583973551E-4</v>
      </c>
      <c r="J140" s="3" cm="1">
        <f t="array" ref="J140">B140*INDEX(AJ$3:AJ$7,2022-YEAR($A140))/1000000</f>
        <v>126.740171277279</v>
      </c>
      <c r="K140" s="3" cm="1">
        <f t="array" ref="K140">C140*INDEX(AK$3:AK$7,2022-YEAR($A140))/1000000</f>
        <v>191.47103999999999</v>
      </c>
      <c r="L140" s="3" cm="1">
        <f t="array" ref="L140">D140*INDEX(AL$3:AL$7,2022-YEAR($A140))/1000000</f>
        <v>323.90590934520003</v>
      </c>
      <c r="M140" s="3" cm="1">
        <f t="array" ref="M140">E140*INDEX(AM$3:AM$7,2022-YEAR($A140))/1000000</f>
        <v>687.63628869609806</v>
      </c>
      <c r="N140" s="3"/>
      <c r="O140" s="8">
        <v>42936</v>
      </c>
      <c r="P140" s="7">
        <f t="shared" si="49"/>
        <v>1164119.41006262</v>
      </c>
      <c r="Q140" s="7">
        <f t="shared" si="43"/>
        <v>1163413.930564282</v>
      </c>
      <c r="R140" s="6">
        <f t="shared" si="44"/>
        <v>5.114081304498308E-3</v>
      </c>
      <c r="S140" s="9">
        <f t="shared" si="50"/>
        <v>0</v>
      </c>
      <c r="T140" s="7">
        <f t="shared" si="51"/>
        <v>111202.58267563742</v>
      </c>
      <c r="U140" s="7">
        <f t="shared" si="52"/>
        <v>167557.22125437568</v>
      </c>
      <c r="V140" s="7">
        <f t="shared" si="53"/>
        <v>283388.366958506</v>
      </c>
      <c r="W140" s="7">
        <f t="shared" si="54"/>
        <v>601971.2391741008</v>
      </c>
      <c r="X140" s="7">
        <f t="shared" si="55"/>
        <v>110886.18370352586</v>
      </c>
      <c r="Y140" s="7">
        <f t="shared" si="56"/>
        <v>167519.83764402059</v>
      </c>
      <c r="Z140" s="7">
        <f t="shared" si="57"/>
        <v>283388.366958506</v>
      </c>
      <c r="AA140" s="7">
        <f t="shared" si="58"/>
        <v>601619.54225822969</v>
      </c>
      <c r="AB140" s="7" cm="1">
        <f t="array" ref="AB140">SUM(ABS(T140:W140-X139:AA139))</f>
        <v>0</v>
      </c>
      <c r="AC140" s="6">
        <f t="shared" si="59"/>
        <v>9.5311033150293781E-2</v>
      </c>
      <c r="AD140" s="6">
        <f t="shared" si="60"/>
        <v>0.14398988463441356</v>
      </c>
      <c r="AE140" s="6">
        <f t="shared" si="61"/>
        <v>0.24358343966283458</v>
      </c>
      <c r="AF140" s="6">
        <f t="shared" si="62"/>
        <v>0.51711564255245823</v>
      </c>
    </row>
    <row r="141" spans="1:32" x14ac:dyDescent="0.25">
      <c r="A141" s="1">
        <v>42937</v>
      </c>
      <c r="B141" s="3">
        <v>212.13999899999999</v>
      </c>
      <c r="C141" s="5">
        <v>45.029998999999997</v>
      </c>
      <c r="D141" s="3">
        <v>90.889999000000003</v>
      </c>
      <c r="E141" s="3">
        <v>993.84002699999996</v>
      </c>
      <c r="F141" s="6">
        <f t="shared" si="45"/>
        <v>8.8453491004629736E-3</v>
      </c>
      <c r="G141" s="6">
        <f t="shared" si="46"/>
        <v>4.6853859883979609E-3</v>
      </c>
      <c r="H141" s="6">
        <f t="shared" si="47"/>
        <v>-3.3991009890054213E-3</v>
      </c>
      <c r="I141" s="6">
        <f t="shared" si="48"/>
        <v>1.6630131292130201E-3</v>
      </c>
      <c r="J141" s="3" cm="1">
        <f t="array" ref="J141">B141*INDEX(AJ$3:AJ$7,2022-YEAR($A141))/1000000</f>
        <v>127.86123233727899</v>
      </c>
      <c r="K141" s="3" cm="1">
        <f t="array" ref="K141">C141*INDEX(AK$3:AK$7,2022-YEAR($A141))/1000000</f>
        <v>192.36815572799998</v>
      </c>
      <c r="L141" s="3" cm="1">
        <f t="array" ref="L141">D141*INDEX(AL$3:AL$7,2022-YEAR($A141))/1000000</f>
        <v>322.80492044840003</v>
      </c>
      <c r="M141" s="3" cm="1">
        <f t="array" ref="M141">E141*INDEX(AM$3:AM$7,2022-YEAR($A141))/1000000</f>
        <v>688.7798368723229</v>
      </c>
      <c r="N141" s="3"/>
      <c r="O141" s="8">
        <v>42937</v>
      </c>
      <c r="P141" s="7">
        <f t="shared" si="49"/>
        <v>1163413.930564282</v>
      </c>
      <c r="Q141" s="7">
        <f t="shared" si="43"/>
        <v>1165216.8881887991</v>
      </c>
      <c r="R141" s="6">
        <f t="shared" si="44"/>
        <v>-6.0601987411235125E-4</v>
      </c>
      <c r="S141" s="9">
        <f t="shared" si="50"/>
        <v>0</v>
      </c>
      <c r="T141" s="7">
        <f t="shared" si="51"/>
        <v>110886.18370352586</v>
      </c>
      <c r="U141" s="7">
        <f t="shared" si="52"/>
        <v>167519.83764402059</v>
      </c>
      <c r="V141" s="7">
        <f t="shared" si="53"/>
        <v>283388.366958506</v>
      </c>
      <c r="W141" s="7">
        <f t="shared" si="54"/>
        <v>601619.54225822969</v>
      </c>
      <c r="X141" s="7">
        <f t="shared" si="55"/>
        <v>111867.01070880161</v>
      </c>
      <c r="Y141" s="7">
        <f t="shared" si="56"/>
        <v>168304.73274409657</v>
      </c>
      <c r="Z141" s="7">
        <f t="shared" si="57"/>
        <v>282425.10128010472</v>
      </c>
      <c r="AA141" s="7">
        <f t="shared" si="58"/>
        <v>602620.04345579632</v>
      </c>
      <c r="AB141" s="7" cm="1">
        <f t="array" ref="AB141">SUM(ABS(T141:W141-X140:AA140))</f>
        <v>0</v>
      </c>
      <c r="AC141" s="6">
        <f t="shared" si="59"/>
        <v>9.6005311837426693E-2</v>
      </c>
      <c r="AD141" s="6">
        <f t="shared" si="60"/>
        <v>0.14444069121389724</v>
      </c>
      <c r="AE141" s="6">
        <f t="shared" si="61"/>
        <v>0.24237985575295198</v>
      </c>
      <c r="AF141" s="6">
        <f t="shared" si="62"/>
        <v>0.51717414119572414</v>
      </c>
    </row>
    <row r="142" spans="1:32" x14ac:dyDescent="0.25">
      <c r="A142" s="1">
        <v>42940</v>
      </c>
      <c r="B142" s="3">
        <v>212.179993</v>
      </c>
      <c r="C142" s="5">
        <v>44.84</v>
      </c>
      <c r="D142" s="3">
        <v>91.279999000000004</v>
      </c>
      <c r="E142" s="3">
        <v>998.30999799999995</v>
      </c>
      <c r="F142" s="6">
        <f t="shared" si="45"/>
        <v>1.8852644568934096E-4</v>
      </c>
      <c r="G142" s="6">
        <f t="shared" si="46"/>
        <v>-4.219387168984734E-3</v>
      </c>
      <c r="H142" s="6">
        <f t="shared" si="47"/>
        <v>4.2909011364384853E-3</v>
      </c>
      <c r="I142" s="6">
        <f t="shared" si="48"/>
        <v>4.4976765662105844E-3</v>
      </c>
      <c r="J142" s="3" cm="1">
        <f t="array" ref="J142">B142*INDEX(AJ$3:AJ$7,2022-YEAR($A142))/1000000</f>
        <v>127.88533756095299</v>
      </c>
      <c r="K142" s="3" cm="1">
        <f t="array" ref="K142">C142*INDEX(AK$3:AK$7,2022-YEAR($A142))/1000000</f>
        <v>191.55647999999999</v>
      </c>
      <c r="L142" s="3" cm="1">
        <f t="array" ref="L142">D142*INDEX(AL$3:AL$7,2022-YEAR($A142))/1000000</f>
        <v>324.19004444840004</v>
      </c>
      <c r="M142" s="3" cm="1">
        <f t="array" ref="M142">E142*INDEX(AM$3:AM$7,2022-YEAR($A142))/1000000</f>
        <v>691.87774580390192</v>
      </c>
      <c r="N142" s="3"/>
      <c r="O142" s="8">
        <v>42940</v>
      </c>
      <c r="P142" s="7">
        <f t="shared" si="49"/>
        <v>1165216.8881887991</v>
      </c>
      <c r="Q142" s="7">
        <f t="shared" si="43"/>
        <v>1168450.0834847195</v>
      </c>
      <c r="R142" s="6">
        <f t="shared" si="44"/>
        <v>1.549712941500303E-3</v>
      </c>
      <c r="S142" s="9">
        <f t="shared" si="50"/>
        <v>0</v>
      </c>
      <c r="T142" s="7">
        <f t="shared" si="51"/>
        <v>111867.01070880161</v>
      </c>
      <c r="U142" s="7">
        <f t="shared" si="52"/>
        <v>168304.73274409657</v>
      </c>
      <c r="V142" s="7">
        <f t="shared" si="53"/>
        <v>282425.10128010472</v>
      </c>
      <c r="W142" s="7">
        <f t="shared" si="54"/>
        <v>602620.04345579632</v>
      </c>
      <c r="X142" s="7">
        <f t="shared" si="55"/>
        <v>111888.10059872043</v>
      </c>
      <c r="Y142" s="7">
        <f t="shared" si="56"/>
        <v>167594.58991427673</v>
      </c>
      <c r="Z142" s="7">
        <f t="shared" si="57"/>
        <v>283636.95946814632</v>
      </c>
      <c r="AA142" s="7">
        <f t="shared" si="58"/>
        <v>605330.43350357621</v>
      </c>
      <c r="AB142" s="7" cm="1">
        <f t="array" ref="AB142">SUM(ABS(T142:W142-X141:AA141))</f>
        <v>0</v>
      </c>
      <c r="AC142" s="6">
        <f t="shared" si="59"/>
        <v>9.5757706880410048E-2</v>
      </c>
      <c r="AD142" s="6">
        <f t="shared" si="60"/>
        <v>0.14343324741306201</v>
      </c>
      <c r="AE142" s="6">
        <f t="shared" si="61"/>
        <v>0.24274632136808402</v>
      </c>
      <c r="AF142" s="6">
        <f t="shared" si="62"/>
        <v>0.51806272433844403</v>
      </c>
    </row>
    <row r="143" spans="1:32" x14ac:dyDescent="0.25">
      <c r="A143" s="1">
        <v>42941</v>
      </c>
      <c r="B143" s="3">
        <v>212.46000699999999</v>
      </c>
      <c r="C143" s="5">
        <v>45.240001999999997</v>
      </c>
      <c r="D143" s="3">
        <v>92.800003000000004</v>
      </c>
      <c r="E143" s="3">
        <v>969.03002900000001</v>
      </c>
      <c r="F143" s="6">
        <f t="shared" si="45"/>
        <v>1.3197002980389616E-3</v>
      </c>
      <c r="G143" s="6">
        <f t="shared" si="46"/>
        <v>8.9206512042816488E-3</v>
      </c>
      <c r="H143" s="6">
        <f t="shared" si="47"/>
        <v>1.6652103600483192E-2</v>
      </c>
      <c r="I143" s="6">
        <f t="shared" si="48"/>
        <v>-2.9329535974455867E-2</v>
      </c>
      <c r="J143" s="3" cm="1">
        <f t="array" ref="J143">B143*INDEX(AJ$3:AJ$7,2022-YEAR($A143))/1000000</f>
        <v>128.054107879047</v>
      </c>
      <c r="K143" s="3" cm="1">
        <f t="array" ref="K143">C143*INDEX(AK$3:AK$7,2022-YEAR($A143))/1000000</f>
        <v>193.26528854399999</v>
      </c>
      <c r="L143" s="3" cm="1">
        <f t="array" ref="L143">D143*INDEX(AL$3:AL$7,2022-YEAR($A143))/1000000</f>
        <v>329.58849065480001</v>
      </c>
      <c r="M143" s="3" cm="1">
        <f t="array" ref="M143">E143*INDEX(AM$3:AM$7,2022-YEAR($A143))/1000000</f>
        <v>671.58529256842098</v>
      </c>
      <c r="N143" s="3"/>
      <c r="O143" s="8">
        <v>42941</v>
      </c>
      <c r="P143" s="7">
        <f t="shared" si="49"/>
        <v>1168450.0834847195</v>
      </c>
      <c r="Q143" s="7">
        <f t="shared" si="43"/>
        <v>1157061.8864328903</v>
      </c>
      <c r="R143" s="6">
        <f t="shared" si="44"/>
        <v>2.7747583550268295E-3</v>
      </c>
      <c r="S143" s="9">
        <f t="shared" si="50"/>
        <v>0</v>
      </c>
      <c r="T143" s="7">
        <f t="shared" si="51"/>
        <v>111888.10059872043</v>
      </c>
      <c r="U143" s="7">
        <f t="shared" si="52"/>
        <v>167594.58991427673</v>
      </c>
      <c r="V143" s="7">
        <f t="shared" si="53"/>
        <v>283636.95946814632</v>
      </c>
      <c r="W143" s="7">
        <f t="shared" si="54"/>
        <v>605330.43350357621</v>
      </c>
      <c r="X143" s="7">
        <f t="shared" si="55"/>
        <v>112035.75935842757</v>
      </c>
      <c r="Y143" s="7">
        <f t="shared" si="56"/>
        <v>169089.64279462662</v>
      </c>
      <c r="Z143" s="7">
        <f t="shared" si="57"/>
        <v>288360.11150213593</v>
      </c>
      <c r="AA143" s="7">
        <f t="shared" si="58"/>
        <v>587576.37277770019</v>
      </c>
      <c r="AB143" s="7" cm="1">
        <f t="array" ref="AB143">SUM(ABS(T143:W143-X142:AA142))</f>
        <v>0</v>
      </c>
      <c r="AC143" s="6">
        <f t="shared" si="59"/>
        <v>9.6827802101254037E-2</v>
      </c>
      <c r="AD143" s="6">
        <f t="shared" si="60"/>
        <v>0.14613707769418766</v>
      </c>
      <c r="AE143" s="6">
        <f t="shared" si="61"/>
        <v>0.24921753527905255</v>
      </c>
      <c r="AF143" s="6">
        <f t="shared" si="62"/>
        <v>0.50781758492550577</v>
      </c>
    </row>
    <row r="144" spans="1:32" x14ac:dyDescent="0.25">
      <c r="A144" s="1">
        <v>42942</v>
      </c>
      <c r="B144" s="3">
        <v>233.449997</v>
      </c>
      <c r="C144" s="5">
        <v>45.740001999999997</v>
      </c>
      <c r="D144" s="3">
        <v>91.93</v>
      </c>
      <c r="E144" s="3">
        <v>965.30999799999995</v>
      </c>
      <c r="F144" s="6">
        <f t="shared" si="45"/>
        <v>9.8795016984067008E-2</v>
      </c>
      <c r="G144" s="6">
        <f t="shared" si="46"/>
        <v>1.1052165735978559E-2</v>
      </c>
      <c r="H144" s="6">
        <f t="shared" si="47"/>
        <v>-9.3750320245140628E-3</v>
      </c>
      <c r="I144" s="6">
        <f t="shared" si="48"/>
        <v>-3.8389223126954475E-3</v>
      </c>
      <c r="J144" s="3" cm="1">
        <f t="array" ref="J144">B144*INDEX(AJ$3:AJ$7,2022-YEAR($A144))/1000000</f>
        <v>140.70521564183701</v>
      </c>
      <c r="K144" s="3" cm="1">
        <f t="array" ref="K144">C144*INDEX(AK$3:AK$7,2022-YEAR($A144))/1000000</f>
        <v>195.40128854400001</v>
      </c>
      <c r="L144" s="3" cm="1">
        <f t="array" ref="L144">D144*INDEX(AL$3:AL$7,2022-YEAR($A144))/1000000</f>
        <v>326.49858799999998</v>
      </c>
      <c r="M144" s="3" cm="1">
        <f t="array" ref="M144">E144*INDEX(AM$3:AM$7,2022-YEAR($A144))/1000000</f>
        <v>669.00712880390188</v>
      </c>
      <c r="N144" s="3"/>
      <c r="O144" s="8">
        <v>42942</v>
      </c>
      <c r="P144" s="7">
        <f t="shared" si="49"/>
        <v>1157061.8864328903</v>
      </c>
      <c r="Q144" s="7">
        <f t="shared" si="43"/>
        <v>1165040.2226101386</v>
      </c>
      <c r="R144" s="6">
        <f t="shared" si="44"/>
        <v>-9.7464129728722648E-3</v>
      </c>
      <c r="S144" s="9">
        <f t="shared" si="50"/>
        <v>0</v>
      </c>
      <c r="T144" s="7">
        <f t="shared" si="51"/>
        <v>112035.75935842757</v>
      </c>
      <c r="U144" s="7">
        <f t="shared" si="52"/>
        <v>169089.64279462662</v>
      </c>
      <c r="V144" s="7">
        <f t="shared" si="53"/>
        <v>288360.11150213593</v>
      </c>
      <c r="W144" s="7">
        <f t="shared" si="54"/>
        <v>587576.37277770019</v>
      </c>
      <c r="X144" s="7">
        <f t="shared" si="55"/>
        <v>123104.33410706627</v>
      </c>
      <c r="Y144" s="7">
        <f t="shared" si="56"/>
        <v>170958.44955103024</v>
      </c>
      <c r="Z144" s="7">
        <f t="shared" si="57"/>
        <v>285656.72622221097</v>
      </c>
      <c r="AA144" s="7">
        <f t="shared" si="58"/>
        <v>585320.71272983111</v>
      </c>
      <c r="AB144" s="7" cm="1">
        <f t="array" ref="AB144">SUM(ABS(T144:W144-X143:AA143))</f>
        <v>0</v>
      </c>
      <c r="AC144" s="6">
        <f t="shared" si="59"/>
        <v>0.10566530813096321</v>
      </c>
      <c r="AD144" s="6">
        <f t="shared" si="60"/>
        <v>0.14674038392255462</v>
      </c>
      <c r="AE144" s="6">
        <f t="shared" si="61"/>
        <v>0.24519044122118799</v>
      </c>
      <c r="AF144" s="6">
        <f t="shared" si="62"/>
        <v>0.50240386672529413</v>
      </c>
    </row>
    <row r="145" spans="1:32" x14ac:dyDescent="0.25">
      <c r="A145" s="1">
        <v>42943</v>
      </c>
      <c r="B145" s="3">
        <v>241</v>
      </c>
      <c r="C145" s="5">
        <v>46.119999</v>
      </c>
      <c r="D145" s="3">
        <v>91.550003000000004</v>
      </c>
      <c r="E145" s="3">
        <v>952.51000999999997</v>
      </c>
      <c r="F145" s="6">
        <f t="shared" si="45"/>
        <v>3.2340985637279829E-2</v>
      </c>
      <c r="G145" s="6">
        <f t="shared" si="46"/>
        <v>8.3077608960315796E-3</v>
      </c>
      <c r="H145" s="6">
        <f t="shared" si="47"/>
        <v>-4.13354726422277E-3</v>
      </c>
      <c r="I145" s="6">
        <f t="shared" si="48"/>
        <v>-1.3259976615304869E-2</v>
      </c>
      <c r="J145" s="3" cm="1">
        <f t="array" ref="J145">B145*INDEX(AJ$3:AJ$7,2022-YEAR($A145))/1000000</f>
        <v>145.25576100000001</v>
      </c>
      <c r="K145" s="3" cm="1">
        <f t="array" ref="K145">C145*INDEX(AK$3:AK$7,2022-YEAR($A145))/1000000</f>
        <v>197.02463572799999</v>
      </c>
      <c r="L145" s="3" cm="1">
        <f t="array" ref="L145">D145*INDEX(AL$3:AL$7,2022-YEAR($A145))/1000000</f>
        <v>325.1489906548</v>
      </c>
      <c r="M145" s="3" cm="1">
        <f t="array" ref="M145">E145*INDEX(AM$3:AM$7,2022-YEAR($A145))/1000000</f>
        <v>660.13610992049007</v>
      </c>
      <c r="N145" s="3"/>
      <c r="O145" s="8">
        <v>42943</v>
      </c>
      <c r="P145" s="7">
        <f t="shared" si="49"/>
        <v>1165040.2226101386</v>
      </c>
      <c r="Q145" s="7">
        <f t="shared" si="43"/>
        <v>1161499.7054909747</v>
      </c>
      <c r="R145" s="6">
        <f t="shared" si="44"/>
        <v>6.8953409241097052E-3</v>
      </c>
      <c r="S145" s="9">
        <f t="shared" si="50"/>
        <v>0</v>
      </c>
      <c r="T145" s="7">
        <f t="shared" si="51"/>
        <v>123104.33410706627</v>
      </c>
      <c r="U145" s="7">
        <f t="shared" si="52"/>
        <v>170958.44955103024</v>
      </c>
      <c r="V145" s="7">
        <f t="shared" si="53"/>
        <v>285656.72622221097</v>
      </c>
      <c r="W145" s="7">
        <f t="shared" si="54"/>
        <v>585320.71272983111</v>
      </c>
      <c r="X145" s="7">
        <f t="shared" si="55"/>
        <v>127085.6496083098</v>
      </c>
      <c r="Y145" s="7">
        <f t="shared" si="56"/>
        <v>172378.73147305645</v>
      </c>
      <c r="Z145" s="7">
        <f t="shared" si="57"/>
        <v>284475.95064302831</v>
      </c>
      <c r="AA145" s="7">
        <f t="shared" si="58"/>
        <v>577559.37376658001</v>
      </c>
      <c r="AB145" s="7" cm="1">
        <f t="array" ref="AB145">SUM(ABS(T145:W145-X144:AA144))</f>
        <v>0</v>
      </c>
      <c r="AC145" s="6">
        <f t="shared" si="59"/>
        <v>0.10941513717783487</v>
      </c>
      <c r="AD145" s="6">
        <f t="shared" si="60"/>
        <v>0.14841048229124662</v>
      </c>
      <c r="AE145" s="6">
        <f t="shared" si="61"/>
        <v>0.24492124216491143</v>
      </c>
      <c r="AF145" s="6">
        <f t="shared" si="62"/>
        <v>0.49725313836600699</v>
      </c>
    </row>
    <row r="146" spans="1:32" x14ac:dyDescent="0.25">
      <c r="A146" s="1">
        <v>42944</v>
      </c>
      <c r="B146" s="3">
        <v>241.270004</v>
      </c>
      <c r="C146" s="5">
        <v>46.009998000000003</v>
      </c>
      <c r="D146" s="3">
        <v>91.279999000000004</v>
      </c>
      <c r="E146" s="3">
        <v>958.330017</v>
      </c>
      <c r="F146" s="6">
        <f t="shared" si="45"/>
        <v>1.1203485477178088E-3</v>
      </c>
      <c r="G146" s="6">
        <f t="shared" si="46"/>
        <v>-2.3851041280377183E-3</v>
      </c>
      <c r="H146" s="6">
        <f t="shared" si="47"/>
        <v>-2.9492516783423683E-3</v>
      </c>
      <c r="I146" s="6">
        <f t="shared" si="48"/>
        <v>6.1101793565403462E-3</v>
      </c>
      <c r="J146" s="3" cm="1">
        <f t="array" ref="J146">B146*INDEX(AJ$3:AJ$7,2022-YEAR($A146))/1000000</f>
        <v>145.41849808088401</v>
      </c>
      <c r="K146" s="3" cm="1">
        <f t="array" ref="K146">C146*INDEX(AK$3:AK$7,2022-YEAR($A146))/1000000</f>
        <v>196.55471145600001</v>
      </c>
      <c r="L146" s="3" cm="1">
        <f t="array" ref="L146">D146*INDEX(AL$3:AL$7,2022-YEAR($A146))/1000000</f>
        <v>324.19004444840004</v>
      </c>
      <c r="M146" s="3" cm="1">
        <f t="array" ref="M146">E146*INDEX(AM$3:AM$7,2022-YEAR($A146))/1000000</f>
        <v>664.16965995183295</v>
      </c>
      <c r="N146" s="3"/>
      <c r="O146" s="8">
        <v>42944</v>
      </c>
      <c r="P146" s="7">
        <f t="shared" si="49"/>
        <v>1161499.7054909747</v>
      </c>
      <c r="Q146" s="7">
        <f t="shared" si="43"/>
        <v>1163920.9446778097</v>
      </c>
      <c r="R146" s="6">
        <f t="shared" si="44"/>
        <v>-3.0389655656967163E-3</v>
      </c>
      <c r="S146" s="9">
        <f t="shared" si="50"/>
        <v>0</v>
      </c>
      <c r="T146" s="7">
        <f t="shared" si="51"/>
        <v>127085.6496083098</v>
      </c>
      <c r="U146" s="7">
        <f t="shared" si="52"/>
        <v>172378.73147305645</v>
      </c>
      <c r="V146" s="7">
        <f t="shared" si="53"/>
        <v>284475.95064302831</v>
      </c>
      <c r="W146" s="7">
        <f t="shared" si="54"/>
        <v>577559.37376658001</v>
      </c>
      <c r="X146" s="7">
        <f t="shared" si="55"/>
        <v>127228.02983128425</v>
      </c>
      <c r="Y146" s="7">
        <f t="shared" si="56"/>
        <v>171967.59024903414</v>
      </c>
      <c r="Z146" s="7">
        <f t="shared" si="57"/>
        <v>283636.95946814632</v>
      </c>
      <c r="AA146" s="7">
        <f t="shared" si="58"/>
        <v>581088.36512934486</v>
      </c>
      <c r="AB146" s="7" cm="1">
        <f t="array" ref="AB146">SUM(ABS(T146:W146-X145:AA145))</f>
        <v>0</v>
      </c>
      <c r="AC146" s="6">
        <f t="shared" si="59"/>
        <v>0.10930985511778278</v>
      </c>
      <c r="AD146" s="6">
        <f t="shared" si="60"/>
        <v>0.1477485142228773</v>
      </c>
      <c r="AE146" s="6">
        <f t="shared" si="61"/>
        <v>0.24369091454631497</v>
      </c>
      <c r="AF146" s="6">
        <f t="shared" si="62"/>
        <v>0.49925071611302485</v>
      </c>
    </row>
    <row r="147" spans="1:32" x14ac:dyDescent="0.25">
      <c r="A147" s="1">
        <v>42947</v>
      </c>
      <c r="B147" s="3">
        <v>242.46000699999999</v>
      </c>
      <c r="C147" s="5">
        <v>45.84</v>
      </c>
      <c r="D147" s="3">
        <v>91.800003000000004</v>
      </c>
      <c r="E147" s="3">
        <v>945.5</v>
      </c>
      <c r="F147" s="6">
        <f t="shared" si="45"/>
        <v>4.9322459496456972E-3</v>
      </c>
      <c r="G147" s="6">
        <f t="shared" si="46"/>
        <v>-3.6948056376789884E-3</v>
      </c>
      <c r="H147" s="6">
        <f t="shared" si="47"/>
        <v>5.6968011141191877E-3</v>
      </c>
      <c r="I147" s="6">
        <f t="shared" si="48"/>
        <v>-1.3387890155171833E-2</v>
      </c>
      <c r="J147" s="3" cm="1">
        <f t="array" ref="J147">B147*INDEX(AJ$3:AJ$7,2022-YEAR($A147))/1000000</f>
        <v>146.13573787904701</v>
      </c>
      <c r="K147" s="3" cm="1">
        <f t="array" ref="K147">C147*INDEX(AK$3:AK$7,2022-YEAR($A147))/1000000</f>
        <v>195.82848000000001</v>
      </c>
      <c r="L147" s="3" cm="1">
        <f t="array" ref="L147">D147*INDEX(AL$3:AL$7,2022-YEAR($A147))/1000000</f>
        <v>326.0368906548</v>
      </c>
      <c r="M147" s="3" cm="1">
        <f t="array" ref="M147">E147*INDEX(AM$3:AM$7,2022-YEAR($A147))/1000000</f>
        <v>655.27782950000005</v>
      </c>
      <c r="N147" s="3"/>
      <c r="O147" s="8">
        <v>42947</v>
      </c>
      <c r="P147" s="7">
        <f t="shared" si="49"/>
        <v>1163920.9446778097</v>
      </c>
      <c r="Q147" s="7">
        <f t="shared" si="43"/>
        <v>1157749.3539345795</v>
      </c>
      <c r="R147" s="6">
        <f t="shared" si="44"/>
        <v>2.0845801125808361E-3</v>
      </c>
      <c r="S147" s="9">
        <f t="shared" si="50"/>
        <v>0</v>
      </c>
      <c r="T147" s="7">
        <f t="shared" si="51"/>
        <v>127228.02983128425</v>
      </c>
      <c r="U147" s="7">
        <f t="shared" si="52"/>
        <v>171967.59024903414</v>
      </c>
      <c r="V147" s="7">
        <f t="shared" si="53"/>
        <v>283636.95946814632</v>
      </c>
      <c r="W147" s="7">
        <f t="shared" si="54"/>
        <v>581088.36512934486</v>
      </c>
      <c r="X147" s="7">
        <f t="shared" si="55"/>
        <v>127855.549766101</v>
      </c>
      <c r="Y147" s="7">
        <f t="shared" si="56"/>
        <v>171332.20342708394</v>
      </c>
      <c r="Z147" s="7">
        <f t="shared" si="57"/>
        <v>285252.78281484981</v>
      </c>
      <c r="AA147" s="7">
        <f t="shared" si="58"/>
        <v>573308.81792654481</v>
      </c>
      <c r="AB147" s="7" cm="1">
        <f t="array" ref="AB147">SUM(ABS(T147:W147-X146:AA146))</f>
        <v>0</v>
      </c>
      <c r="AC147" s="6">
        <f t="shared" si="59"/>
        <v>0.11043456801041383</v>
      </c>
      <c r="AD147" s="6">
        <f t="shared" si="60"/>
        <v>0.14798730212616065</v>
      </c>
      <c r="AE147" s="6">
        <f t="shared" si="61"/>
        <v>0.24638561174353155</v>
      </c>
      <c r="AF147" s="6">
        <f t="shared" si="62"/>
        <v>0.49519251811989395</v>
      </c>
    </row>
    <row r="148" spans="1:32" x14ac:dyDescent="0.25">
      <c r="A148" s="1">
        <v>42948</v>
      </c>
      <c r="B148" s="3">
        <v>239.44000199999999</v>
      </c>
      <c r="C148" s="5">
        <v>45.700001</v>
      </c>
      <c r="D148" s="3">
        <v>93.029999000000004</v>
      </c>
      <c r="E148" s="3">
        <v>946.55999799999995</v>
      </c>
      <c r="F148" s="6">
        <f t="shared" si="45"/>
        <v>-1.2455683052091993E-2</v>
      </c>
      <c r="G148" s="6">
        <f t="shared" si="46"/>
        <v>-3.0540794066318266E-3</v>
      </c>
      <c r="H148" s="6">
        <f t="shared" si="47"/>
        <v>1.3398648799608504E-2</v>
      </c>
      <c r="I148" s="6">
        <f t="shared" si="48"/>
        <v>1.1210978318350051E-3</v>
      </c>
      <c r="J148" s="3" cm="1">
        <f t="array" ref="J148">B148*INDEX(AJ$3:AJ$7,2022-YEAR($A148))/1000000</f>
        <v>144.315517445442</v>
      </c>
      <c r="K148" s="3" cm="1">
        <f t="array" ref="K148">C148*INDEX(AK$3:AK$7,2022-YEAR($A148))/1000000</f>
        <v>195.23040427200002</v>
      </c>
      <c r="L148" s="3" cm="1">
        <f t="array" ref="L148">D148*INDEX(AL$3:AL$7,2022-YEAR($A148))/1000000</f>
        <v>330.4053444484</v>
      </c>
      <c r="M148" s="3" cm="1">
        <f t="array" ref="M148">E148*INDEX(AM$3:AM$7,2022-YEAR($A148))/1000000</f>
        <v>656.01246005390192</v>
      </c>
      <c r="N148" s="3"/>
      <c r="O148" s="8">
        <v>42948</v>
      </c>
      <c r="P148" s="7">
        <f t="shared" si="49"/>
        <v>1157749.3539345795</v>
      </c>
      <c r="Q148" s="7">
        <f t="shared" si="43"/>
        <v>1160098.300704859</v>
      </c>
      <c r="R148" s="6">
        <f t="shared" si="44"/>
        <v>-5.3024140268723707E-3</v>
      </c>
      <c r="S148" s="9">
        <f t="shared" si="50"/>
        <v>1</v>
      </c>
      <c r="T148" s="7">
        <f t="shared" si="51"/>
        <v>127855.54976610091</v>
      </c>
      <c r="U148" s="7">
        <f t="shared" si="52"/>
        <v>171332.20342708396</v>
      </c>
      <c r="V148" s="7">
        <f t="shared" si="53"/>
        <v>285252.78281484963</v>
      </c>
      <c r="W148" s="7">
        <f t="shared" si="54"/>
        <v>573308.81792654493</v>
      </c>
      <c r="X148" s="7">
        <f t="shared" si="55"/>
        <v>126263.02156176339</v>
      </c>
      <c r="Y148" s="7">
        <f t="shared" si="56"/>
        <v>170808.94127290446</v>
      </c>
      <c r="Z148" s="7">
        <f t="shared" si="57"/>
        <v>289074.78467089677</v>
      </c>
      <c r="AA148" s="7">
        <f t="shared" si="58"/>
        <v>573951.55319929426</v>
      </c>
      <c r="AB148" s="7" cm="1">
        <f t="array" ref="AB148">SUM(ABS(T148:W148-X147:AA147))</f>
        <v>4.0745362639427185E-10</v>
      </c>
      <c r="AC148" s="6">
        <f t="shared" si="59"/>
        <v>0.10883820921472587</v>
      </c>
      <c r="AD148" s="6">
        <f t="shared" si="60"/>
        <v>0.14723661018132983</v>
      </c>
      <c r="AE148" s="6">
        <f t="shared" si="61"/>
        <v>0.24918128446120394</v>
      </c>
      <c r="AF148" s="6">
        <f t="shared" si="62"/>
        <v>0.49474389614274028</v>
      </c>
    </row>
    <row r="149" spans="1:32" x14ac:dyDescent="0.25">
      <c r="A149" s="1">
        <v>42949</v>
      </c>
      <c r="B149" s="3">
        <v>237.949997</v>
      </c>
      <c r="C149" s="5">
        <v>45.59</v>
      </c>
      <c r="D149" s="3">
        <v>93.110000999999997</v>
      </c>
      <c r="E149" s="3">
        <v>947.64001499999995</v>
      </c>
      <c r="F149" s="6">
        <f t="shared" si="45"/>
        <v>-6.2228741545031774E-3</v>
      </c>
      <c r="G149" s="6">
        <f t="shared" si="46"/>
        <v>-2.407024017351711E-3</v>
      </c>
      <c r="H149" s="6">
        <f t="shared" si="47"/>
        <v>8.5995916220515944E-4</v>
      </c>
      <c r="I149" s="6">
        <f t="shared" si="48"/>
        <v>1.1409915930125081E-3</v>
      </c>
      <c r="J149" s="3" cm="1">
        <f t="array" ref="J149">B149*INDEX(AJ$3:AJ$7,2022-YEAR($A149))/1000000</f>
        <v>143.41746014183701</v>
      </c>
      <c r="K149" s="3" cm="1">
        <f t="array" ref="K149">C149*INDEX(AK$3:AK$7,2022-YEAR($A149))/1000000</f>
        <v>194.76048</v>
      </c>
      <c r="L149" s="3" cm="1">
        <f t="array" ref="L149">D149*INDEX(AL$3:AL$7,2022-YEAR($A149))/1000000</f>
        <v>330.68947955159996</v>
      </c>
      <c r="M149" s="3" cm="1">
        <f t="array" ref="M149">E149*INDEX(AM$3:AM$7,2022-YEAR($A149))/1000000</f>
        <v>656.7609647557349</v>
      </c>
      <c r="N149" s="3"/>
      <c r="O149" s="8">
        <v>42949</v>
      </c>
      <c r="P149" s="7">
        <f t="shared" si="49"/>
        <v>1160098.300704859</v>
      </c>
      <c r="Q149" s="7">
        <f t="shared" si="43"/>
        <v>1159804.9069939277</v>
      </c>
      <c r="R149" s="6">
        <f t="shared" si="44"/>
        <v>2.028890590434429E-3</v>
      </c>
      <c r="S149" s="9">
        <f t="shared" si="50"/>
        <v>0</v>
      </c>
      <c r="T149" s="7">
        <f t="shared" si="51"/>
        <v>126263.02156176339</v>
      </c>
      <c r="U149" s="7">
        <f t="shared" si="52"/>
        <v>170808.94127290446</v>
      </c>
      <c r="V149" s="7">
        <f t="shared" si="53"/>
        <v>289074.78467089677</v>
      </c>
      <c r="W149" s="7">
        <f t="shared" si="54"/>
        <v>573951.55319929426</v>
      </c>
      <c r="X149" s="7">
        <f t="shared" si="55"/>
        <v>125477.30266821722</v>
      </c>
      <c r="Y149" s="7">
        <f t="shared" si="56"/>
        <v>170397.80004888214</v>
      </c>
      <c r="Z149" s="7">
        <f t="shared" si="57"/>
        <v>289323.37718053703</v>
      </c>
      <c r="AA149" s="7">
        <f t="shared" si="58"/>
        <v>574606.42709629121</v>
      </c>
      <c r="AB149" s="7" cm="1">
        <f t="array" ref="AB149">SUM(ABS(T149:W149-X148:AA148))</f>
        <v>0</v>
      </c>
      <c r="AC149" s="6">
        <f t="shared" si="59"/>
        <v>0.10818828400497031</v>
      </c>
      <c r="AD149" s="6">
        <f t="shared" si="60"/>
        <v>0.14691936464601826</v>
      </c>
      <c r="AE149" s="6">
        <f t="shared" si="61"/>
        <v>0.24945865932782421</v>
      </c>
      <c r="AF149" s="6">
        <f t="shared" si="62"/>
        <v>0.4954336920211872</v>
      </c>
    </row>
    <row r="150" spans="1:32" x14ac:dyDescent="0.25">
      <c r="A150" s="1">
        <v>42950</v>
      </c>
      <c r="B150" s="3">
        <v>238.25</v>
      </c>
      <c r="C150" s="5">
        <v>45.669998</v>
      </c>
      <c r="D150" s="3">
        <v>92.5</v>
      </c>
      <c r="E150" s="3">
        <v>940.29998799999998</v>
      </c>
      <c r="F150" s="6">
        <f t="shared" si="45"/>
        <v>1.2607816927183713E-3</v>
      </c>
      <c r="G150" s="6">
        <f t="shared" si="46"/>
        <v>1.7547269137967447E-3</v>
      </c>
      <c r="H150" s="6">
        <f t="shared" si="47"/>
        <v>-6.5514014976758572E-3</v>
      </c>
      <c r="I150" s="6">
        <f t="shared" si="48"/>
        <v>-7.7455857538898387E-3</v>
      </c>
      <c r="J150" s="3" cm="1">
        <f t="array" ref="J150">B150*INDEX(AJ$3:AJ$7,2022-YEAR($A150))/1000000</f>
        <v>143.59827824999999</v>
      </c>
      <c r="K150" s="3" cm="1">
        <f t="array" ref="K150">C150*INDEX(AK$3:AK$7,2022-YEAR($A150))/1000000</f>
        <v>195.102231456</v>
      </c>
      <c r="L150" s="3" cm="1">
        <f t="array" ref="L150">D150*INDEX(AL$3:AL$7,2022-YEAR($A150))/1000000</f>
        <v>328.52300000000002</v>
      </c>
      <c r="M150" s="3" cm="1">
        <f t="array" ref="M150">E150*INDEX(AM$3:AM$7,2022-YEAR($A150))/1000000</f>
        <v>651.67396638341199</v>
      </c>
      <c r="N150" s="3"/>
      <c r="O150" s="8">
        <v>42950</v>
      </c>
      <c r="P150" s="7">
        <f t="shared" si="49"/>
        <v>1159804.9069939277</v>
      </c>
      <c r="Q150" s="7">
        <f t="shared" si="43"/>
        <v>1153915.9711233971</v>
      </c>
      <c r="R150" s="6">
        <f t="shared" si="44"/>
        <v>-2.5290418126899805E-4</v>
      </c>
      <c r="S150" s="9">
        <f t="shared" si="50"/>
        <v>0</v>
      </c>
      <c r="T150" s="7">
        <f t="shared" si="51"/>
        <v>125477.30266821722</v>
      </c>
      <c r="U150" s="7">
        <f t="shared" si="52"/>
        <v>170397.80004888214</v>
      </c>
      <c r="V150" s="7">
        <f t="shared" si="53"/>
        <v>289323.37718053703</v>
      </c>
      <c r="W150" s="7">
        <f t="shared" si="54"/>
        <v>574606.42709629121</v>
      </c>
      <c r="X150" s="7">
        <f t="shared" si="55"/>
        <v>125635.502154273</v>
      </c>
      <c r="Y150" s="7">
        <f t="shared" si="56"/>
        <v>170696.80165467967</v>
      </c>
      <c r="Z150" s="7">
        <f t="shared" si="57"/>
        <v>287427.90357396385</v>
      </c>
      <c r="AA150" s="7">
        <f t="shared" si="58"/>
        <v>570155.76374048064</v>
      </c>
      <c r="AB150" s="7" cm="1">
        <f t="array" ref="AB150">SUM(ABS(T150:W150-X149:AA149))</f>
        <v>0</v>
      </c>
      <c r="AC150" s="6">
        <f t="shared" si="59"/>
        <v>0.10887751387300786</v>
      </c>
      <c r="AD150" s="6">
        <f t="shared" si="60"/>
        <v>0.14792827721111917</v>
      </c>
      <c r="AE150" s="6">
        <f t="shared" si="61"/>
        <v>0.24908911113704221</v>
      </c>
      <c r="AF150" s="6">
        <f t="shared" si="62"/>
        <v>0.49410509777883083</v>
      </c>
    </row>
    <row r="151" spans="1:32" x14ac:dyDescent="0.25">
      <c r="A151" s="1">
        <v>42951</v>
      </c>
      <c r="B151" s="3">
        <v>237.71000699999999</v>
      </c>
      <c r="C151" s="5">
        <v>45.5</v>
      </c>
      <c r="D151" s="3">
        <v>93.660004000000001</v>
      </c>
      <c r="E151" s="3">
        <v>945.78997800000002</v>
      </c>
      <c r="F151" s="6">
        <f t="shared" si="45"/>
        <v>-2.2664973767051455E-3</v>
      </c>
      <c r="G151" s="6">
        <f t="shared" si="46"/>
        <v>-3.7223124029915899E-3</v>
      </c>
      <c r="H151" s="6">
        <f t="shared" si="47"/>
        <v>1.2540583783783754E-2</v>
      </c>
      <c r="I151" s="6">
        <f t="shared" si="48"/>
        <v>5.8385516006196347E-3</v>
      </c>
      <c r="J151" s="3" cm="1">
        <f t="array" ref="J151">B151*INDEX(AJ$3:AJ$7,2022-YEAR($A151))/1000000</f>
        <v>143.27281312904699</v>
      </c>
      <c r="K151" s="3" cm="1">
        <f t="array" ref="K151">C151*INDEX(AK$3:AK$7,2022-YEAR($A151))/1000000</f>
        <v>194.376</v>
      </c>
      <c r="L151" s="3" cm="1">
        <f t="array" ref="L151">D151*INDEX(AL$3:AL$7,2022-YEAR($A151))/1000000</f>
        <v>332.6428702064</v>
      </c>
      <c r="M151" s="3" cm="1">
        <f t="array" ref="M151">E151*INDEX(AM$3:AM$7,2022-YEAR($A151))/1000000</f>
        <v>655.47879846292199</v>
      </c>
      <c r="N151" s="3"/>
      <c r="O151" s="8">
        <v>42951</v>
      </c>
      <c r="P151" s="7">
        <f t="shared" si="49"/>
        <v>1153915.9711233971</v>
      </c>
      <c r="Q151" s="7">
        <f t="shared" si="43"/>
        <v>1159929.2293189494</v>
      </c>
      <c r="R151" s="6">
        <f t="shared" si="44"/>
        <v>-5.0775228101025416E-3</v>
      </c>
      <c r="S151" s="9">
        <f t="shared" si="50"/>
        <v>0</v>
      </c>
      <c r="T151" s="7">
        <f t="shared" si="51"/>
        <v>125635.502154273</v>
      </c>
      <c r="U151" s="7">
        <f t="shared" si="52"/>
        <v>170696.80165467967</v>
      </c>
      <c r="V151" s="7">
        <f t="shared" si="53"/>
        <v>287427.90357396385</v>
      </c>
      <c r="W151" s="7">
        <f t="shared" si="54"/>
        <v>570155.76374048064</v>
      </c>
      <c r="X151" s="7">
        <f t="shared" si="55"/>
        <v>125350.7496182193</v>
      </c>
      <c r="Y151" s="7">
        <f t="shared" si="56"/>
        <v>170061.41483272947</v>
      </c>
      <c r="Z151" s="7">
        <f t="shared" si="57"/>
        <v>291032.4172805305</v>
      </c>
      <c r="AA151" s="7">
        <f t="shared" si="58"/>
        <v>573484.64758747013</v>
      </c>
      <c r="AB151" s="7" cm="1">
        <f t="array" ref="AB151">SUM(ABS(T151:W151-X150:AA150))</f>
        <v>0</v>
      </c>
      <c r="AC151" s="6">
        <f t="shared" si="59"/>
        <v>0.10806758416788824</v>
      </c>
      <c r="AD151" s="6">
        <f t="shared" si="60"/>
        <v>0.14661361273961582</v>
      </c>
      <c r="AE151" s="6">
        <f t="shared" si="61"/>
        <v>0.25090532243196401</v>
      </c>
      <c r="AF151" s="6">
        <f t="shared" si="62"/>
        <v>0.49441348066053198</v>
      </c>
    </row>
    <row r="152" spans="1:32" x14ac:dyDescent="0.25">
      <c r="A152" s="1">
        <v>42954</v>
      </c>
      <c r="B152" s="3">
        <v>240.229996</v>
      </c>
      <c r="C152" s="5">
        <v>45.639999000000003</v>
      </c>
      <c r="D152" s="3">
        <v>94.019997000000004</v>
      </c>
      <c r="E152" s="3">
        <v>945.75</v>
      </c>
      <c r="F152" s="6">
        <f t="shared" si="45"/>
        <v>1.0601106077961608E-2</v>
      </c>
      <c r="G152" s="6">
        <f t="shared" si="46"/>
        <v>3.0769010989011303E-3</v>
      </c>
      <c r="H152" s="6">
        <f t="shared" si="47"/>
        <v>3.8436150397773705E-3</v>
      </c>
      <c r="I152" s="6">
        <f t="shared" si="48"/>
        <v>-4.2269426542840272E-5</v>
      </c>
      <c r="J152" s="3" cm="1">
        <f t="array" ref="J152">B152*INDEX(AJ$3:AJ$7,2022-YEAR($A152))/1000000</f>
        <v>144.79166341911599</v>
      </c>
      <c r="K152" s="3" cm="1">
        <f t="array" ref="K152">C152*INDEX(AK$3:AK$7,2022-YEAR($A152))/1000000</f>
        <v>194.974075728</v>
      </c>
      <c r="L152" s="3" cm="1">
        <f t="array" ref="L152">D152*INDEX(AL$3:AL$7,2022-YEAR($A152))/1000000</f>
        <v>333.92142134519997</v>
      </c>
      <c r="M152" s="3" cm="1">
        <f t="array" ref="M152">E152*INDEX(AM$3:AM$7,2022-YEAR($A152))/1000000</f>
        <v>655.45109175000005</v>
      </c>
      <c r="N152" s="3"/>
      <c r="O152" s="8">
        <v>42954</v>
      </c>
      <c r="P152" s="7">
        <f t="shared" si="49"/>
        <v>1159929.2293189494</v>
      </c>
      <c r="Q152" s="7">
        <f t="shared" si="43"/>
        <v>1162875.7237757214</v>
      </c>
      <c r="R152" s="6">
        <f t="shared" si="44"/>
        <v>5.2111751167618348E-3</v>
      </c>
      <c r="S152" s="9">
        <f t="shared" si="50"/>
        <v>0</v>
      </c>
      <c r="T152" s="7">
        <f t="shared" si="51"/>
        <v>125350.7496182193</v>
      </c>
      <c r="U152" s="7">
        <f t="shared" si="52"/>
        <v>170061.41483272947</v>
      </c>
      <c r="V152" s="7">
        <f t="shared" si="53"/>
        <v>291032.4172805305</v>
      </c>
      <c r="W152" s="7">
        <f t="shared" si="54"/>
        <v>573484.64758747013</v>
      </c>
      <c r="X152" s="7">
        <f t="shared" si="55"/>
        <v>126679.60621187405</v>
      </c>
      <c r="Y152" s="7">
        <f t="shared" si="56"/>
        <v>170584.67698690898</v>
      </c>
      <c r="Z152" s="7">
        <f t="shared" si="57"/>
        <v>292151.03385665274</v>
      </c>
      <c r="AA152" s="7">
        <f t="shared" si="58"/>
        <v>573460.40672028554</v>
      </c>
      <c r="AB152" s="7" cm="1">
        <f t="array" ref="AB152">SUM(ABS(T152:W152-X151:AA151))</f>
        <v>0</v>
      </c>
      <c r="AC152" s="6">
        <f t="shared" si="59"/>
        <v>0.10893649563906983</v>
      </c>
      <c r="AD152" s="6">
        <f t="shared" si="60"/>
        <v>0.14669209572372918</v>
      </c>
      <c r="AE152" s="6">
        <f t="shared" si="61"/>
        <v>0.25123151845329827</v>
      </c>
      <c r="AF152" s="6">
        <f t="shared" si="62"/>
        <v>0.49313989018390264</v>
      </c>
    </row>
    <row r="153" spans="1:32" x14ac:dyDescent="0.25">
      <c r="A153" s="1">
        <v>42955</v>
      </c>
      <c r="B153" s="3">
        <v>239.5</v>
      </c>
      <c r="C153" s="5">
        <v>45.599997999999999</v>
      </c>
      <c r="D153" s="3">
        <v>93.68</v>
      </c>
      <c r="E153" s="3">
        <v>944.19000200000005</v>
      </c>
      <c r="F153" s="6">
        <f t="shared" si="45"/>
        <v>-3.0387379267990955E-3</v>
      </c>
      <c r="G153" s="6">
        <f t="shared" si="46"/>
        <v>-8.7644611911585901E-4</v>
      </c>
      <c r="H153" s="6">
        <f t="shared" si="47"/>
        <v>-3.616220068588194E-3</v>
      </c>
      <c r="I153" s="6">
        <f t="shared" si="48"/>
        <v>-1.6494824213586501E-3</v>
      </c>
      <c r="J153" s="3" cm="1">
        <f t="array" ref="J153">B153*INDEX(AJ$3:AJ$7,2022-YEAR($A153))/1000000</f>
        <v>144.35167949999999</v>
      </c>
      <c r="K153" s="3" cm="1">
        <f t="array" ref="K153">C153*INDEX(AK$3:AK$7,2022-YEAR($A153))/1000000</f>
        <v>194.80319145600001</v>
      </c>
      <c r="L153" s="3" cm="1">
        <f t="array" ref="L153">D153*INDEX(AL$3:AL$7,2022-YEAR($A153))/1000000</f>
        <v>332.713888</v>
      </c>
      <c r="M153" s="3" cm="1">
        <f t="array" ref="M153">E153*INDEX(AM$3:AM$7,2022-YEAR($A153))/1000000</f>
        <v>654.36993669609808</v>
      </c>
      <c r="N153" s="3"/>
      <c r="O153" s="8">
        <v>42955</v>
      </c>
      <c r="P153" s="7">
        <f t="shared" si="49"/>
        <v>1162875.7237757214</v>
      </c>
      <c r="Q153" s="7">
        <f t="shared" si="43"/>
        <v>1160338.8740817262</v>
      </c>
      <c r="R153" s="6">
        <f t="shared" si="44"/>
        <v>2.5402364060624905E-3</v>
      </c>
      <c r="S153" s="9">
        <f t="shared" si="50"/>
        <v>0</v>
      </c>
      <c r="T153" s="7">
        <f t="shared" si="51"/>
        <v>126679.60621187405</v>
      </c>
      <c r="U153" s="7">
        <f t="shared" si="52"/>
        <v>170584.67698690898</v>
      </c>
      <c r="V153" s="7">
        <f t="shared" si="53"/>
        <v>292151.03385665274</v>
      </c>
      <c r="W153" s="7">
        <f t="shared" si="54"/>
        <v>573460.40672028554</v>
      </c>
      <c r="X153" s="7">
        <f t="shared" si="55"/>
        <v>126294.66008792605</v>
      </c>
      <c r="Y153" s="7">
        <f t="shared" si="56"/>
        <v>170435.16870878317</v>
      </c>
      <c r="Z153" s="7">
        <f t="shared" si="57"/>
        <v>291094.55142496154</v>
      </c>
      <c r="AA153" s="7">
        <f t="shared" si="58"/>
        <v>572514.49386005534</v>
      </c>
      <c r="AB153" s="7" cm="1">
        <f t="array" ref="AB153">SUM(ABS(T153:W153-X152:AA152))</f>
        <v>0</v>
      </c>
      <c r="AC153" s="6">
        <f t="shared" si="59"/>
        <v>0.10884291038501459</v>
      </c>
      <c r="AD153" s="6">
        <f t="shared" si="60"/>
        <v>0.14688395994977144</v>
      </c>
      <c r="AE153" s="6">
        <f t="shared" si="61"/>
        <v>0.25087029136667438</v>
      </c>
      <c r="AF153" s="6">
        <f t="shared" si="62"/>
        <v>0.49340283829853954</v>
      </c>
    </row>
    <row r="154" spans="1:32" x14ac:dyDescent="0.25">
      <c r="A154" s="1">
        <v>42956</v>
      </c>
      <c r="B154" s="3">
        <v>234.30999800000001</v>
      </c>
      <c r="C154" s="5">
        <v>45.59</v>
      </c>
      <c r="D154" s="3">
        <v>93.529999000000004</v>
      </c>
      <c r="E154" s="3">
        <v>940.080017</v>
      </c>
      <c r="F154" s="6">
        <f t="shared" si="45"/>
        <v>-2.1670154488517723E-2</v>
      </c>
      <c r="G154" s="6">
        <f t="shared" si="46"/>
        <v>-2.1925439558123649E-4</v>
      </c>
      <c r="H154" s="6">
        <f t="shared" si="47"/>
        <v>-1.6012062339880728E-3</v>
      </c>
      <c r="I154" s="6">
        <f t="shared" si="48"/>
        <v>-4.3529215425859302E-3</v>
      </c>
      <c r="J154" s="3" cm="1">
        <f t="array" ref="J154">B154*INDEX(AJ$3:AJ$7,2022-YEAR($A154))/1000000</f>
        <v>141.223556304558</v>
      </c>
      <c r="K154" s="3" cm="1">
        <f t="array" ref="K154">C154*INDEX(AK$3:AK$7,2022-YEAR($A154))/1000000</f>
        <v>194.76048</v>
      </c>
      <c r="L154" s="3" cm="1">
        <f t="array" ref="L154">D154*INDEX(AL$3:AL$7,2022-YEAR($A154))/1000000</f>
        <v>332.1811444484</v>
      </c>
      <c r="M154" s="3" cm="1">
        <f t="array" ref="M154">E154*INDEX(AM$3:AM$7,2022-YEAR($A154))/1000000</f>
        <v>651.52151570183298</v>
      </c>
      <c r="N154" s="3"/>
      <c r="O154" s="8">
        <v>42956</v>
      </c>
      <c r="P154" s="7">
        <f t="shared" si="49"/>
        <v>1160338.8740817262</v>
      </c>
      <c r="Q154" s="7">
        <f t="shared" si="43"/>
        <v>1154606.4675424569</v>
      </c>
      <c r="R154" s="6">
        <f t="shared" si="44"/>
        <v>-2.1815312179347401E-3</v>
      </c>
      <c r="S154" s="9">
        <f t="shared" si="50"/>
        <v>0</v>
      </c>
      <c r="T154" s="7">
        <f t="shared" si="51"/>
        <v>126294.66008792605</v>
      </c>
      <c r="U154" s="7">
        <f t="shared" si="52"/>
        <v>170435.16870878317</v>
      </c>
      <c r="V154" s="7">
        <f t="shared" si="53"/>
        <v>291094.55142496154</v>
      </c>
      <c r="W154" s="7">
        <f t="shared" si="54"/>
        <v>572514.49386005534</v>
      </c>
      <c r="X154" s="7">
        <f t="shared" si="55"/>
        <v>123557.83529274586</v>
      </c>
      <c r="Y154" s="7">
        <f t="shared" si="56"/>
        <v>170397.80004888214</v>
      </c>
      <c r="Z154" s="7">
        <f t="shared" si="57"/>
        <v>290628.44901453989</v>
      </c>
      <c r="AA154" s="7">
        <f t="shared" si="58"/>
        <v>570022.38318628923</v>
      </c>
      <c r="AB154" s="7" cm="1">
        <f t="array" ref="AB154">SUM(ABS(T154:W154-X153:AA153))</f>
        <v>0</v>
      </c>
      <c r="AC154" s="6">
        <f t="shared" si="59"/>
        <v>0.10701294230209431</v>
      </c>
      <c r="AD154" s="6">
        <f t="shared" si="60"/>
        <v>0.14758084666853497</v>
      </c>
      <c r="AE154" s="6">
        <f t="shared" si="61"/>
        <v>0.25171212632571971</v>
      </c>
      <c r="AF154" s="6">
        <f t="shared" si="62"/>
        <v>0.49369408470365117</v>
      </c>
    </row>
    <row r="155" spans="1:32" x14ac:dyDescent="0.25">
      <c r="A155" s="1">
        <v>42957</v>
      </c>
      <c r="B155" s="3">
        <v>232.88000500000001</v>
      </c>
      <c r="C155" s="5">
        <v>45.740001999999997</v>
      </c>
      <c r="D155" s="3">
        <v>92.190002000000007</v>
      </c>
      <c r="E155" s="3">
        <v>923.59002699999996</v>
      </c>
      <c r="F155" s="6">
        <f t="shared" si="45"/>
        <v>-6.1029960829925844E-3</v>
      </c>
      <c r="G155" s="6">
        <f t="shared" si="46"/>
        <v>3.2902390875191312E-3</v>
      </c>
      <c r="H155" s="6">
        <f t="shared" si="47"/>
        <v>-1.4326921996438813E-2</v>
      </c>
      <c r="I155" s="6">
        <f t="shared" si="48"/>
        <v>-1.7541049380693341E-2</v>
      </c>
      <c r="J155" s="3" cm="1">
        <f t="array" ref="J155">B155*INDEX(AJ$3:AJ$7,2022-YEAR($A155))/1000000</f>
        <v>140.36166949360501</v>
      </c>
      <c r="K155" s="3" cm="1">
        <f t="array" ref="K155">C155*INDEX(AK$3:AK$7,2022-YEAR($A155))/1000000</f>
        <v>195.40128854400001</v>
      </c>
      <c r="L155" s="3" cm="1">
        <f t="array" ref="L155">D155*INDEX(AL$3:AL$7,2022-YEAR($A155))/1000000</f>
        <v>327.42201110320002</v>
      </c>
      <c r="M155" s="3" cm="1">
        <f t="array" ref="M155">E155*INDEX(AM$3:AM$7,2022-YEAR($A155))/1000000</f>
        <v>640.09314462232294</v>
      </c>
      <c r="N155" s="3"/>
      <c r="O155" s="8">
        <v>42957</v>
      </c>
      <c r="P155" s="7">
        <f t="shared" si="49"/>
        <v>1154606.4675424569</v>
      </c>
      <c r="Q155" s="7">
        <f t="shared" si="43"/>
        <v>1140250.4421692421</v>
      </c>
      <c r="R155" s="6">
        <f t="shared" si="44"/>
        <v>-4.9402865553442865E-3</v>
      </c>
      <c r="S155" s="9">
        <f t="shared" si="50"/>
        <v>0</v>
      </c>
      <c r="T155" s="7">
        <f t="shared" si="51"/>
        <v>123557.83529274586</v>
      </c>
      <c r="U155" s="7">
        <f t="shared" si="52"/>
        <v>170397.80004888214</v>
      </c>
      <c r="V155" s="7">
        <f t="shared" si="53"/>
        <v>290628.44901453989</v>
      </c>
      <c r="W155" s="7">
        <f t="shared" si="54"/>
        <v>570022.38318628923</v>
      </c>
      <c r="X155" s="7">
        <f t="shared" si="55"/>
        <v>122803.76230793119</v>
      </c>
      <c r="Y155" s="7">
        <f t="shared" si="56"/>
        <v>170958.44955103021</v>
      </c>
      <c r="Z155" s="7">
        <f t="shared" si="57"/>
        <v>286464.63789556263</v>
      </c>
      <c r="AA155" s="7">
        <f t="shared" si="58"/>
        <v>560023.592414718</v>
      </c>
      <c r="AB155" s="7" cm="1">
        <f t="array" ref="AB155">SUM(ABS(T155:W155-X154:AA154))</f>
        <v>0</v>
      </c>
      <c r="AC155" s="6">
        <f t="shared" si="59"/>
        <v>0.10769893855450398</v>
      </c>
      <c r="AD155" s="6">
        <f t="shared" si="60"/>
        <v>0.14993061456375709</v>
      </c>
      <c r="AE155" s="6">
        <f t="shared" si="61"/>
        <v>0.25122957843417704</v>
      </c>
      <c r="AF155" s="6">
        <f t="shared" si="62"/>
        <v>0.49114086844756188</v>
      </c>
    </row>
    <row r="156" spans="1:32" x14ac:dyDescent="0.25">
      <c r="A156" s="1">
        <v>42958</v>
      </c>
      <c r="B156" s="3">
        <v>234.88000500000001</v>
      </c>
      <c r="C156" s="5">
        <v>45.59</v>
      </c>
      <c r="D156" s="3">
        <v>91.419998000000007</v>
      </c>
      <c r="E156" s="3">
        <v>930.09002699999996</v>
      </c>
      <c r="F156" s="6">
        <f t="shared" si="45"/>
        <v>8.5881138657653011E-3</v>
      </c>
      <c r="G156" s="6">
        <f t="shared" si="46"/>
        <v>-3.2794489165084428E-3</v>
      </c>
      <c r="H156" s="6">
        <f t="shared" si="47"/>
        <v>-8.3523590768551648E-3</v>
      </c>
      <c r="I156" s="6">
        <f t="shared" si="48"/>
        <v>7.0377546421904746E-3</v>
      </c>
      <c r="J156" s="3" cm="1">
        <f t="array" ref="J156">B156*INDEX(AJ$3:AJ$7,2022-YEAR($A156))/1000000</f>
        <v>141.56711149360501</v>
      </c>
      <c r="K156" s="3" cm="1">
        <f t="array" ref="K156">C156*INDEX(AK$3:AK$7,2022-YEAR($A156))/1000000</f>
        <v>194.76048</v>
      </c>
      <c r="L156" s="3" cm="1">
        <f t="array" ref="L156">D156*INDEX(AL$3:AL$7,2022-YEAR($A156))/1000000</f>
        <v>324.68726489680006</v>
      </c>
      <c r="M156" s="3" cm="1">
        <f t="array" ref="M156">E156*INDEX(AM$3:AM$7,2022-YEAR($A156))/1000000</f>
        <v>644.59796312232288</v>
      </c>
      <c r="N156" s="3"/>
      <c r="O156" s="8">
        <v>42958</v>
      </c>
      <c r="P156" s="7">
        <f t="shared" si="49"/>
        <v>1140250.4421692421</v>
      </c>
      <c r="Q156" s="7">
        <f t="shared" si="43"/>
        <v>1142293.0984796667</v>
      </c>
      <c r="R156" s="6">
        <f t="shared" si="44"/>
        <v>-1.2433695615590268E-2</v>
      </c>
      <c r="S156" s="9">
        <f t="shared" si="50"/>
        <v>0</v>
      </c>
      <c r="T156" s="7">
        <f t="shared" si="51"/>
        <v>122803.76230793119</v>
      </c>
      <c r="U156" s="7">
        <f t="shared" si="52"/>
        <v>170958.44955103021</v>
      </c>
      <c r="V156" s="7">
        <f t="shared" si="53"/>
        <v>286464.63789556263</v>
      </c>
      <c r="W156" s="7">
        <f t="shared" si="54"/>
        <v>560023.592414718</v>
      </c>
      <c r="X156" s="7">
        <f t="shared" si="55"/>
        <v>123858.41500177608</v>
      </c>
      <c r="Y156" s="7">
        <f t="shared" si="56"/>
        <v>170397.80004888211</v>
      </c>
      <c r="Z156" s="7">
        <f t="shared" si="57"/>
        <v>284071.98237703758</v>
      </c>
      <c r="AA156" s="7">
        <f t="shared" si="58"/>
        <v>563964.9010519709</v>
      </c>
      <c r="AB156" s="7" cm="1">
        <f t="array" ref="AB156">SUM(ABS(T156:W156-X155:AA155))</f>
        <v>0</v>
      </c>
      <c r="AC156" s="6">
        <f t="shared" si="59"/>
        <v>0.1084296273580093</v>
      </c>
      <c r="AD156" s="6">
        <f t="shared" si="60"/>
        <v>0.14917169706765523</v>
      </c>
      <c r="AE156" s="6">
        <f t="shared" si="61"/>
        <v>0.24868572063958255</v>
      </c>
      <c r="AF156" s="6">
        <f t="shared" si="62"/>
        <v>0.49371295493475287</v>
      </c>
    </row>
    <row r="157" spans="1:32" x14ac:dyDescent="0.25">
      <c r="A157" s="1">
        <v>42961</v>
      </c>
      <c r="B157" s="3">
        <v>237.14999399999999</v>
      </c>
      <c r="C157" s="5">
        <v>45.799999</v>
      </c>
      <c r="D157" s="3">
        <v>92.489998</v>
      </c>
      <c r="E157" s="3">
        <v>938.92999299999997</v>
      </c>
      <c r="F157" s="6">
        <f t="shared" si="45"/>
        <v>9.664462498627735E-3</v>
      </c>
      <c r="G157" s="6">
        <f t="shared" si="46"/>
        <v>4.606251370914638E-3</v>
      </c>
      <c r="H157" s="6">
        <f t="shared" si="47"/>
        <v>1.1704222526891739E-2</v>
      </c>
      <c r="I157" s="6">
        <f t="shared" si="48"/>
        <v>9.5044197264573249E-3</v>
      </c>
      <c r="J157" s="3" cm="1">
        <f t="array" ref="J157">B157*INDEX(AJ$3:AJ$7,2022-YEAR($A157))/1000000</f>
        <v>142.93528153367402</v>
      </c>
      <c r="K157" s="3" cm="1">
        <f t="array" ref="K157">C157*INDEX(AK$3:AK$7,2022-YEAR($A157))/1000000</f>
        <v>195.65759572799999</v>
      </c>
      <c r="L157" s="3" cm="1">
        <f t="array" ref="L157">D157*INDEX(AL$3:AL$7,2022-YEAR($A157))/1000000</f>
        <v>328.48747689679999</v>
      </c>
      <c r="M157" s="3" cm="1">
        <f t="array" ref="M157">E157*INDEX(AM$3:AM$7,2022-YEAR($A157))/1000000</f>
        <v>650.72449271865696</v>
      </c>
      <c r="N157" s="3"/>
      <c r="O157" s="8">
        <v>42961</v>
      </c>
      <c r="P157" s="7">
        <f t="shared" si="49"/>
        <v>1142293.0984796667</v>
      </c>
      <c r="Q157" s="7">
        <f t="shared" si="43"/>
        <v>1152960.0194126507</v>
      </c>
      <c r="R157" s="6">
        <f t="shared" si="44"/>
        <v>1.7914102331226811E-3</v>
      </c>
      <c r="S157" s="9">
        <f t="shared" si="50"/>
        <v>0</v>
      </c>
      <c r="T157" s="7">
        <f t="shared" si="51"/>
        <v>123858.41500177608</v>
      </c>
      <c r="U157" s="7">
        <f t="shared" si="52"/>
        <v>170397.80004888211</v>
      </c>
      <c r="V157" s="7">
        <f t="shared" si="53"/>
        <v>284071.98237703758</v>
      </c>
      <c r="W157" s="7">
        <f t="shared" si="54"/>
        <v>563964.9010519709</v>
      </c>
      <c r="X157" s="7">
        <f t="shared" si="55"/>
        <v>125055.44000870021</v>
      </c>
      <c r="Y157" s="7">
        <f t="shared" si="56"/>
        <v>171182.6951489581</v>
      </c>
      <c r="Z157" s="7">
        <f t="shared" si="57"/>
        <v>287396.82407243369</v>
      </c>
      <c r="AA157" s="7">
        <f t="shared" si="58"/>
        <v>569325.06018255884</v>
      </c>
      <c r="AB157" s="7" cm="1">
        <f t="array" ref="AB157">SUM(ABS(T157:W157-X156:AA156))</f>
        <v>0</v>
      </c>
      <c r="AC157" s="6">
        <f t="shared" si="59"/>
        <v>0.10846468039057144</v>
      </c>
      <c r="AD157" s="6">
        <f t="shared" si="60"/>
        <v>0.14847236007035458</v>
      </c>
      <c r="AE157" s="6">
        <f t="shared" si="61"/>
        <v>0.24926868168320482</v>
      </c>
      <c r="AF157" s="6">
        <f t="shared" si="62"/>
        <v>0.49379427785586921</v>
      </c>
    </row>
    <row r="158" spans="1:32" x14ac:dyDescent="0.25">
      <c r="A158" s="1">
        <v>42962</v>
      </c>
      <c r="B158" s="3">
        <v>239.16999799999999</v>
      </c>
      <c r="C158" s="5">
        <v>46.189999</v>
      </c>
      <c r="D158" s="3">
        <v>92.730002999999996</v>
      </c>
      <c r="E158" s="3">
        <v>938.080017</v>
      </c>
      <c r="F158" s="6">
        <f t="shared" si="45"/>
        <v>8.5178328109087875E-3</v>
      </c>
      <c r="G158" s="6">
        <f t="shared" si="46"/>
        <v>8.5152840287179288E-3</v>
      </c>
      <c r="H158" s="6">
        <f t="shared" si="47"/>
        <v>2.5949292376457045E-3</v>
      </c>
      <c r="I158" s="6">
        <f t="shared" si="48"/>
        <v>-9.0526024979153963E-4</v>
      </c>
      <c r="J158" s="3" cm="1">
        <f t="array" ref="J158">B158*INDEX(AJ$3:AJ$7,2022-YEAR($A158))/1000000</f>
        <v>144.15278036455797</v>
      </c>
      <c r="K158" s="3" cm="1">
        <f t="array" ref="K158">C158*INDEX(AK$3:AK$7,2022-YEAR($A158))/1000000</f>
        <v>197.32367572800001</v>
      </c>
      <c r="L158" s="3" cm="1">
        <f t="array" ref="L158">D158*INDEX(AL$3:AL$7,2022-YEAR($A158))/1000000</f>
        <v>329.33987865479997</v>
      </c>
      <c r="M158" s="3" cm="1">
        <f t="array" ref="M158">E158*INDEX(AM$3:AM$7,2022-YEAR($A158))/1000000</f>
        <v>650.13541770183303</v>
      </c>
      <c r="N158" s="3"/>
      <c r="O158" s="8">
        <v>42962</v>
      </c>
      <c r="P158" s="7">
        <f t="shared" si="49"/>
        <v>1152960.0194126507</v>
      </c>
      <c r="Q158" s="7">
        <f t="shared" si="43"/>
        <v>1155713.2770881332</v>
      </c>
      <c r="R158" s="6">
        <f t="shared" si="44"/>
        <v>9.3381645631764876E-3</v>
      </c>
      <c r="S158" s="9">
        <f t="shared" si="50"/>
        <v>0</v>
      </c>
      <c r="T158" s="7">
        <f t="shared" si="51"/>
        <v>125055.44000870021</v>
      </c>
      <c r="U158" s="7">
        <f t="shared" si="52"/>
        <v>171182.6951489581</v>
      </c>
      <c r="V158" s="7">
        <f t="shared" si="53"/>
        <v>287396.82407243369</v>
      </c>
      <c r="W158" s="7">
        <f t="shared" si="54"/>
        <v>569325.06018255884</v>
      </c>
      <c r="X158" s="7">
        <f t="shared" si="55"/>
        <v>126120.64133878895</v>
      </c>
      <c r="Y158" s="7">
        <f t="shared" si="56"/>
        <v>172640.36441895293</v>
      </c>
      <c r="Z158" s="7">
        <f t="shared" si="57"/>
        <v>288142.59849402582</v>
      </c>
      <c r="AA158" s="7">
        <f t="shared" si="58"/>
        <v>568809.67283636529</v>
      </c>
      <c r="AB158" s="7" cm="1">
        <f t="array" ref="AB158">SUM(ABS(T158:W158-X157:AA157))</f>
        <v>0</v>
      </c>
      <c r="AC158" s="6">
        <f t="shared" si="59"/>
        <v>0.10912796784385402</v>
      </c>
      <c r="AD158" s="6">
        <f t="shared" si="60"/>
        <v>0.14937992652808091</v>
      </c>
      <c r="AE158" s="6">
        <f t="shared" si="61"/>
        <v>0.24932014212038203</v>
      </c>
      <c r="AF158" s="6">
        <f t="shared" si="62"/>
        <v>0.49217196350768289</v>
      </c>
    </row>
    <row r="159" spans="1:32" x14ac:dyDescent="0.25">
      <c r="A159" s="1">
        <v>42963</v>
      </c>
      <c r="B159" s="3">
        <v>237.58999600000001</v>
      </c>
      <c r="C159" s="5">
        <v>46.200001</v>
      </c>
      <c r="D159" s="3">
        <v>92.089995999999999</v>
      </c>
      <c r="E159" s="3">
        <v>944.27002000000005</v>
      </c>
      <c r="F159" s="6">
        <f t="shared" si="45"/>
        <v>-6.6061881223078434E-3</v>
      </c>
      <c r="G159" s="6">
        <f t="shared" si="46"/>
        <v>2.1654038139296006E-4</v>
      </c>
      <c r="H159" s="6">
        <f t="shared" si="47"/>
        <v>-6.9018330561252395E-3</v>
      </c>
      <c r="I159" s="6">
        <f t="shared" si="48"/>
        <v>6.5985874209280038E-3</v>
      </c>
      <c r="J159" s="3" cm="1">
        <f t="array" ref="J159">B159*INDEX(AJ$3:AJ$7,2022-YEAR($A159))/1000000</f>
        <v>143.20047997911601</v>
      </c>
      <c r="K159" s="3" cm="1">
        <f t="array" ref="K159">C159*INDEX(AK$3:AK$7,2022-YEAR($A159))/1000000</f>
        <v>197.36640427200001</v>
      </c>
      <c r="L159" s="3" cm="1">
        <f t="array" ref="L159">D159*INDEX(AL$3:AL$7,2022-YEAR($A159))/1000000</f>
        <v>327.06682979360005</v>
      </c>
      <c r="M159" s="3" cm="1">
        <f t="array" ref="M159">E159*INDEX(AM$3:AM$7,2022-YEAR($A159))/1000000</f>
        <v>654.42539309098004</v>
      </c>
      <c r="N159" s="3"/>
      <c r="O159" s="8">
        <v>42963</v>
      </c>
      <c r="P159" s="7">
        <f t="shared" si="49"/>
        <v>1155713.2770881332</v>
      </c>
      <c r="Q159" s="7">
        <f t="shared" si="43"/>
        <v>1156682.112256614</v>
      </c>
      <c r="R159" s="6">
        <f t="shared" si="44"/>
        <v>2.3879905886805552E-3</v>
      </c>
      <c r="S159" s="9">
        <f t="shared" si="50"/>
        <v>0</v>
      </c>
      <c r="T159" s="7">
        <f t="shared" si="51"/>
        <v>126120.64133878895</v>
      </c>
      <c r="U159" s="7">
        <f t="shared" si="52"/>
        <v>172640.36441895293</v>
      </c>
      <c r="V159" s="7">
        <f t="shared" si="53"/>
        <v>288142.59849402582</v>
      </c>
      <c r="W159" s="7">
        <f t="shared" si="54"/>
        <v>568809.67283636529</v>
      </c>
      <c r="X159" s="7">
        <f t="shared" si="55"/>
        <v>125287.46465599879</v>
      </c>
      <c r="Y159" s="7">
        <f t="shared" si="56"/>
        <v>172677.74802930802</v>
      </c>
      <c r="Z159" s="7">
        <f t="shared" si="57"/>
        <v>286153.88638286188</v>
      </c>
      <c r="AA159" s="7">
        <f t="shared" si="58"/>
        <v>572563.01318844547</v>
      </c>
      <c r="AB159" s="7" cm="1">
        <f t="array" ref="AB159">SUM(ABS(T159:W159-X158:AA158))</f>
        <v>0</v>
      </c>
      <c r="AC159" s="6">
        <f t="shared" si="59"/>
        <v>0.1083162463812731</v>
      </c>
      <c r="AD159" s="6">
        <f t="shared" si="60"/>
        <v>0.14928712582269002</v>
      </c>
      <c r="AE159" s="6">
        <f t="shared" si="61"/>
        <v>0.24739198726311556</v>
      </c>
      <c r="AF159" s="6">
        <f t="shared" si="62"/>
        <v>0.49500464053292142</v>
      </c>
    </row>
    <row r="160" spans="1:32" x14ac:dyDescent="0.25">
      <c r="A160" s="1">
        <v>42964</v>
      </c>
      <c r="B160" s="3">
        <v>235.58999600000001</v>
      </c>
      <c r="C160" s="5">
        <v>45.860000999999997</v>
      </c>
      <c r="D160" s="3">
        <v>90.650002000000001</v>
      </c>
      <c r="E160" s="3">
        <v>927.65997300000004</v>
      </c>
      <c r="F160" s="6">
        <f t="shared" si="45"/>
        <v>-8.4178628463801308E-3</v>
      </c>
      <c r="G160" s="6">
        <f t="shared" si="46"/>
        <v>-7.3593072000150972E-3</v>
      </c>
      <c r="H160" s="6">
        <f t="shared" si="47"/>
        <v>-1.5636812493726282E-2</v>
      </c>
      <c r="I160" s="6">
        <f t="shared" si="48"/>
        <v>-1.7590357258191913E-2</v>
      </c>
      <c r="J160" s="3" cm="1">
        <f t="array" ref="J160">B160*INDEX(AJ$3:AJ$7,2022-YEAR($A160))/1000000</f>
        <v>141.99503797911603</v>
      </c>
      <c r="K160" s="3" cm="1">
        <f t="array" ref="K160">C160*INDEX(AK$3:AK$7,2022-YEAR($A160))/1000000</f>
        <v>195.91392427199997</v>
      </c>
      <c r="L160" s="3" cm="1">
        <f t="array" ref="L160">D160*INDEX(AL$3:AL$7,2022-YEAR($A160))/1000000</f>
        <v>321.9525471032</v>
      </c>
      <c r="M160" s="3" cm="1">
        <f t="array" ref="M160">E160*INDEX(AM$3:AM$7,2022-YEAR($A160))/1000000</f>
        <v>642.91381662767708</v>
      </c>
      <c r="N160" s="3"/>
      <c r="O160" s="8">
        <v>42964</v>
      </c>
      <c r="P160" s="7">
        <f t="shared" si="49"/>
        <v>1156682.112256614</v>
      </c>
      <c r="Q160" s="7">
        <f t="shared" si="43"/>
        <v>1139810.5483478834</v>
      </c>
      <c r="R160" s="6">
        <f t="shared" si="44"/>
        <v>8.3830063017176215E-4</v>
      </c>
      <c r="S160" s="9">
        <f t="shared" si="50"/>
        <v>0</v>
      </c>
      <c r="T160" s="7">
        <f t="shared" si="51"/>
        <v>125287.46465599879</v>
      </c>
      <c r="U160" s="7">
        <f t="shared" si="52"/>
        <v>172677.74802930802</v>
      </c>
      <c r="V160" s="7">
        <f t="shared" si="53"/>
        <v>286153.88638286188</v>
      </c>
      <c r="W160" s="7">
        <f t="shared" si="54"/>
        <v>572563.01318844547</v>
      </c>
      <c r="X160" s="7">
        <f t="shared" si="55"/>
        <v>124232.81196215389</v>
      </c>
      <c r="Y160" s="7">
        <f t="shared" si="56"/>
        <v>171406.95943495355</v>
      </c>
      <c r="Z160" s="7">
        <f t="shared" si="57"/>
        <v>281679.35171714204</v>
      </c>
      <c r="AA160" s="7">
        <f t="shared" si="58"/>
        <v>562491.42523363384</v>
      </c>
      <c r="AB160" s="7" cm="1">
        <f t="array" ref="AB160">SUM(ABS(T160:W160-X159:AA159))</f>
        <v>0</v>
      </c>
      <c r="AC160" s="6">
        <f t="shared" si="59"/>
        <v>0.10899426412768783</v>
      </c>
      <c r="AD160" s="6">
        <f t="shared" si="60"/>
        <v>0.15038197328793115</v>
      </c>
      <c r="AE160" s="6">
        <f t="shared" si="61"/>
        <v>0.24712821979532185</v>
      </c>
      <c r="AF160" s="6">
        <f t="shared" si="62"/>
        <v>0.49349554278905911</v>
      </c>
    </row>
    <row r="161" spans="1:32" x14ac:dyDescent="0.25">
      <c r="A161" s="1">
        <v>42965</v>
      </c>
      <c r="B161" s="3">
        <v>235.770004</v>
      </c>
      <c r="C161" s="5">
        <v>45.669998</v>
      </c>
      <c r="D161" s="3">
        <v>90.739998</v>
      </c>
      <c r="E161" s="3">
        <v>926.17999299999997</v>
      </c>
      <c r="F161" s="6">
        <f t="shared" si="45"/>
        <v>7.6407319095150861E-4</v>
      </c>
      <c r="G161" s="6">
        <f t="shared" si="46"/>
        <v>-4.1431093732422486E-3</v>
      </c>
      <c r="H161" s="6">
        <f t="shared" si="47"/>
        <v>9.9278541659608699E-4</v>
      </c>
      <c r="I161" s="6">
        <f t="shared" si="48"/>
        <v>-1.5953905990078177E-3</v>
      </c>
      <c r="J161" s="3" cm="1">
        <f t="array" ref="J161">B161*INDEX(AJ$3:AJ$7,2022-YEAR($A161))/1000000</f>
        <v>142.10353258088401</v>
      </c>
      <c r="K161" s="3" cm="1">
        <f t="array" ref="K161">C161*INDEX(AK$3:AK$7,2022-YEAR($A161))/1000000</f>
        <v>195.102231456</v>
      </c>
      <c r="L161" s="3" cm="1">
        <f t="array" ref="L161">D161*INDEX(AL$3:AL$7,2022-YEAR($A161))/1000000</f>
        <v>322.27217689679998</v>
      </c>
      <c r="M161" s="3" cm="1">
        <f t="array" ref="M161">E161*INDEX(AM$3:AM$7,2022-YEAR($A161))/1000000</f>
        <v>641.88811796865707</v>
      </c>
      <c r="N161" s="3"/>
      <c r="O161" s="8">
        <v>42965</v>
      </c>
      <c r="P161" s="7">
        <f t="shared" si="49"/>
        <v>1139810.5483478834</v>
      </c>
      <c r="Q161" s="7">
        <f t="shared" si="43"/>
        <v>1138577.5671493667</v>
      </c>
      <c r="R161" s="6">
        <f t="shared" si="44"/>
        <v>-1.4586171714729201E-2</v>
      </c>
      <c r="S161" s="9">
        <f t="shared" si="50"/>
        <v>0</v>
      </c>
      <c r="T161" s="7">
        <f t="shared" si="51"/>
        <v>124232.81196215389</v>
      </c>
      <c r="U161" s="7">
        <f t="shared" si="52"/>
        <v>171406.95943495355</v>
      </c>
      <c r="V161" s="7">
        <f t="shared" si="53"/>
        <v>281679.35171714204</v>
      </c>
      <c r="W161" s="7">
        <f t="shared" si="54"/>
        <v>562491.42523363384</v>
      </c>
      <c r="X161" s="7">
        <f t="shared" si="55"/>
        <v>124327.73492321069</v>
      </c>
      <c r="Y161" s="7">
        <f t="shared" si="56"/>
        <v>170696.80165467964</v>
      </c>
      <c r="Z161" s="7">
        <f t="shared" si="57"/>
        <v>281958.99886968301</v>
      </c>
      <c r="AA161" s="7">
        <f t="shared" si="58"/>
        <v>561594.03170179354</v>
      </c>
      <c r="AB161" s="7" cm="1">
        <f t="array" ref="AB161">SUM(ABS(T161:W161-X160:AA160))</f>
        <v>0</v>
      </c>
      <c r="AC161" s="6">
        <f t="shared" si="59"/>
        <v>0.10919566528478819</v>
      </c>
      <c r="AD161" s="6">
        <f t="shared" si="60"/>
        <v>0.14992110030944111</v>
      </c>
      <c r="AE161" s="6">
        <f t="shared" si="61"/>
        <v>0.24764144930030368</v>
      </c>
      <c r="AF161" s="6">
        <f t="shared" si="62"/>
        <v>0.49324178510546718</v>
      </c>
    </row>
    <row r="162" spans="1:32" x14ac:dyDescent="0.25">
      <c r="A162" s="1">
        <v>42968</v>
      </c>
      <c r="B162" s="3">
        <v>235.679993</v>
      </c>
      <c r="C162" s="5">
        <v>45.68</v>
      </c>
      <c r="D162" s="3">
        <v>90.629997000000003</v>
      </c>
      <c r="E162" s="3">
        <v>920.86999500000002</v>
      </c>
      <c r="F162" s="6">
        <f t="shared" si="45"/>
        <v>-3.8177460437249788E-4</v>
      </c>
      <c r="G162" s="6">
        <f t="shared" si="46"/>
        <v>2.1900592156809395E-4</v>
      </c>
      <c r="H162" s="6">
        <f t="shared" si="47"/>
        <v>-1.212265841134319E-3</v>
      </c>
      <c r="I162" s="6">
        <f t="shared" si="48"/>
        <v>-5.73322468648918E-3</v>
      </c>
      <c r="J162" s="3" cm="1">
        <f t="array" ref="J162">B162*INDEX(AJ$3:AJ$7,2022-YEAR($A162))/1000000</f>
        <v>142.04928106095298</v>
      </c>
      <c r="K162" s="3" cm="1">
        <f t="array" ref="K162">C162*INDEX(AK$3:AK$7,2022-YEAR($A162))/1000000</f>
        <v>195.14496</v>
      </c>
      <c r="L162" s="3" cm="1">
        <f t="array" ref="L162">D162*INDEX(AL$3:AL$7,2022-YEAR($A162))/1000000</f>
        <v>321.88149734519999</v>
      </c>
      <c r="M162" s="3" cm="1">
        <f t="array" ref="M162">E162*INDEX(AM$3:AM$7,2022-YEAR($A162))/1000000</f>
        <v>638.20802916475498</v>
      </c>
      <c r="N162" s="3"/>
      <c r="O162" s="8">
        <v>42968</v>
      </c>
      <c r="P162" s="7">
        <f t="shared" si="49"/>
        <v>1138577.5671493667</v>
      </c>
      <c r="Q162" s="7">
        <f t="shared" si="43"/>
        <v>1135005.9315586414</v>
      </c>
      <c r="R162" s="6">
        <f t="shared" si="44"/>
        <v>-1.0817422248845521E-3</v>
      </c>
      <c r="S162" s="9">
        <f t="shared" si="50"/>
        <v>0</v>
      </c>
      <c r="T162" s="7">
        <f t="shared" si="51"/>
        <v>124327.73492321069</v>
      </c>
      <c r="U162" s="7">
        <f t="shared" si="52"/>
        <v>170696.80165467964</v>
      </c>
      <c r="V162" s="7">
        <f t="shared" si="53"/>
        <v>281958.99886968301</v>
      </c>
      <c r="W162" s="7">
        <f t="shared" si="54"/>
        <v>561594.03170179354</v>
      </c>
      <c r="X162" s="7">
        <f t="shared" si="55"/>
        <v>124280.26975139786</v>
      </c>
      <c r="Y162" s="7">
        <f t="shared" si="56"/>
        <v>170734.18526503473</v>
      </c>
      <c r="Z162" s="7">
        <f t="shared" si="57"/>
        <v>281617.18960675289</v>
      </c>
      <c r="AA162" s="7">
        <f t="shared" si="58"/>
        <v>558374.28693545586</v>
      </c>
      <c r="AB162" s="7" cm="1">
        <f t="array" ref="AB162">SUM(ABS(T162:W162-X161:AA161))</f>
        <v>0</v>
      </c>
      <c r="AC162" s="6">
        <f t="shared" si="59"/>
        <v>0.10949746278482492</v>
      </c>
      <c r="AD162" s="6">
        <f t="shared" si="60"/>
        <v>0.15042580881544368</v>
      </c>
      <c r="AE162" s="6">
        <f t="shared" si="61"/>
        <v>0.24811957521668934</v>
      </c>
      <c r="AF162" s="6">
        <f t="shared" si="62"/>
        <v>0.49195715318304206</v>
      </c>
    </row>
    <row r="163" spans="1:32" x14ac:dyDescent="0.25">
      <c r="A163" s="1">
        <v>42969</v>
      </c>
      <c r="B163" s="3">
        <v>239.75</v>
      </c>
      <c r="C163" s="5">
        <v>45.599997999999999</v>
      </c>
      <c r="D163" s="3">
        <v>91.559997999999993</v>
      </c>
      <c r="E163" s="3">
        <v>940.40002400000003</v>
      </c>
      <c r="F163" s="6">
        <f t="shared" si="45"/>
        <v>1.7269208761390376E-2</v>
      </c>
      <c r="G163" s="6">
        <f t="shared" si="46"/>
        <v>-1.7513572679509481E-3</v>
      </c>
      <c r="H163" s="6">
        <f t="shared" si="47"/>
        <v>1.0261514187184462E-2</v>
      </c>
      <c r="I163" s="6">
        <f t="shared" si="48"/>
        <v>2.1208236891245402E-2</v>
      </c>
      <c r="J163" s="3" cm="1">
        <f t="array" ref="J163">B163*INDEX(AJ$3:AJ$7,2022-YEAR($A163))/1000000</f>
        <v>144.50235975000001</v>
      </c>
      <c r="K163" s="3" cm="1">
        <f t="array" ref="K163">C163*INDEX(AK$3:AK$7,2022-YEAR($A163))/1000000</f>
        <v>194.80319145600001</v>
      </c>
      <c r="L163" s="3" cm="1">
        <f t="array" ref="L163">D163*INDEX(AL$3:AL$7,2022-YEAR($A163))/1000000</f>
        <v>325.18448889679996</v>
      </c>
      <c r="M163" s="3" cm="1">
        <f t="array" ref="M163">E163*INDEX(AM$3:AM$7,2022-YEAR($A163))/1000000</f>
        <v>651.74329623317601</v>
      </c>
      <c r="N163" s="3"/>
      <c r="O163" s="8">
        <v>42969</v>
      </c>
      <c r="P163" s="7">
        <f t="shared" si="49"/>
        <v>1135005.9315586414</v>
      </c>
      <c r="Q163" s="7">
        <f t="shared" si="43"/>
        <v>1151585.0898634605</v>
      </c>
      <c r="R163" s="6">
        <f t="shared" si="44"/>
        <v>-3.1369277717877564E-3</v>
      </c>
      <c r="S163" s="9">
        <f t="shared" si="50"/>
        <v>0</v>
      </c>
      <c r="T163" s="7">
        <f t="shared" si="51"/>
        <v>124280.26975139786</v>
      </c>
      <c r="U163" s="7">
        <f t="shared" si="52"/>
        <v>170734.18526503473</v>
      </c>
      <c r="V163" s="7">
        <f t="shared" si="53"/>
        <v>281617.18960675289</v>
      </c>
      <c r="W163" s="7">
        <f t="shared" si="54"/>
        <v>558374.28693545586</v>
      </c>
      <c r="X163" s="7">
        <f t="shared" si="55"/>
        <v>126426.49167465665</v>
      </c>
      <c r="Y163" s="7">
        <f t="shared" si="56"/>
        <v>170435.16870878311</v>
      </c>
      <c r="Z163" s="7">
        <f t="shared" si="57"/>
        <v>284507.00839325762</v>
      </c>
      <c r="AA163" s="7">
        <f t="shared" si="58"/>
        <v>570216.42108676326</v>
      </c>
      <c r="AB163" s="7" cm="1">
        <f t="array" ref="AB163">SUM(ABS(T163:W163-X162:AA162))</f>
        <v>0</v>
      </c>
      <c r="AC163" s="6">
        <f t="shared" si="59"/>
        <v>0.10978475910073358</v>
      </c>
      <c r="AD163" s="6">
        <f t="shared" si="60"/>
        <v>0.14800049966693388</v>
      </c>
      <c r="AE163" s="6">
        <f t="shared" si="61"/>
        <v>0.24705687048014024</v>
      </c>
      <c r="AF163" s="6">
        <f t="shared" si="62"/>
        <v>0.49515787075219242</v>
      </c>
    </row>
    <row r="164" spans="1:32" x14ac:dyDescent="0.25">
      <c r="A164" s="1">
        <v>42970</v>
      </c>
      <c r="B164" s="3">
        <v>238.08999600000001</v>
      </c>
      <c r="C164" s="5">
        <v>45.540000999999997</v>
      </c>
      <c r="D164" s="3">
        <v>91.669998000000007</v>
      </c>
      <c r="E164" s="3">
        <v>942.580017</v>
      </c>
      <c r="F164" s="6">
        <f t="shared" si="45"/>
        <v>-6.9238957247131916E-3</v>
      </c>
      <c r="G164" s="6">
        <f t="shared" si="46"/>
        <v>-1.3157237419177958E-3</v>
      </c>
      <c r="H164" s="6">
        <f t="shared" si="47"/>
        <v>1.2013980166318827E-3</v>
      </c>
      <c r="I164" s="6">
        <f t="shared" si="48"/>
        <v>2.3181549812465452E-3</v>
      </c>
      <c r="J164" s="3" cm="1">
        <f t="array" ref="J164">B164*INDEX(AJ$3:AJ$7,2022-YEAR($A164))/1000000</f>
        <v>143.50184047911603</v>
      </c>
      <c r="K164" s="3" cm="1">
        <f t="array" ref="K164">C164*INDEX(AK$3:AK$7,2022-YEAR($A164))/1000000</f>
        <v>194.54688427199997</v>
      </c>
      <c r="L164" s="3" cm="1">
        <f t="array" ref="L164">D164*INDEX(AL$3:AL$7,2022-YEAR($A164))/1000000</f>
        <v>325.57516489680006</v>
      </c>
      <c r="M164" s="3" cm="1">
        <f t="array" ref="M164">E164*INDEX(AM$3:AM$7,2022-YEAR($A164))/1000000</f>
        <v>653.25413820183303</v>
      </c>
      <c r="N164" s="3"/>
      <c r="O164" s="8">
        <v>42970</v>
      </c>
      <c r="P164" s="7">
        <f t="shared" si="49"/>
        <v>1151585.0898634605</v>
      </c>
      <c r="Q164" s="7">
        <f t="shared" si="43"/>
        <v>1152149.1366128684</v>
      </c>
      <c r="R164" s="6">
        <f t="shared" si="44"/>
        <v>1.4607111596370181E-2</v>
      </c>
      <c r="S164" s="9">
        <f t="shared" si="50"/>
        <v>0</v>
      </c>
      <c r="T164" s="7">
        <f t="shared" si="51"/>
        <v>126426.49167465665</v>
      </c>
      <c r="U164" s="7">
        <f t="shared" si="52"/>
        <v>170435.16870878311</v>
      </c>
      <c r="V164" s="7">
        <f t="shared" si="53"/>
        <v>284507.00839325762</v>
      </c>
      <c r="W164" s="7">
        <f t="shared" si="54"/>
        <v>570216.42108676326</v>
      </c>
      <c r="X164" s="7">
        <f t="shared" si="55"/>
        <v>125551.12782946001</v>
      </c>
      <c r="Y164" s="7">
        <f t="shared" si="56"/>
        <v>170210.92311085522</v>
      </c>
      <c r="Z164" s="7">
        <f t="shared" si="57"/>
        <v>284848.81454885914</v>
      </c>
      <c r="AA164" s="7">
        <f t="shared" si="58"/>
        <v>571538.27112369402</v>
      </c>
      <c r="AB164" s="7" cm="1">
        <f t="array" ref="AB164">SUM(ABS(T164:W164-X163:AA163))</f>
        <v>0</v>
      </c>
      <c r="AC164" s="6">
        <f t="shared" si="59"/>
        <v>0.10897124672467312</v>
      </c>
      <c r="AD164" s="6">
        <f t="shared" si="60"/>
        <v>0.14773341202272453</v>
      </c>
      <c r="AE164" s="6">
        <f t="shared" si="61"/>
        <v>0.24723258951203875</v>
      </c>
      <c r="AF164" s="6">
        <f t="shared" si="62"/>
        <v>0.49606275174056358</v>
      </c>
    </row>
    <row r="165" spans="1:32" x14ac:dyDescent="0.25">
      <c r="A165" s="1">
        <v>42971</v>
      </c>
      <c r="B165" s="3">
        <v>238.740005</v>
      </c>
      <c r="C165" s="5">
        <v>45.41</v>
      </c>
      <c r="D165" s="3">
        <v>91.519997000000004</v>
      </c>
      <c r="E165" s="3">
        <v>936.89001499999995</v>
      </c>
      <c r="F165" s="6">
        <f t="shared" si="45"/>
        <v>2.7300979080195908E-3</v>
      </c>
      <c r="G165" s="6">
        <f t="shared" si="46"/>
        <v>-2.8546551854489177E-3</v>
      </c>
      <c r="H165" s="6">
        <f t="shared" si="47"/>
        <v>-1.6363150787894742E-3</v>
      </c>
      <c r="I165" s="6">
        <f t="shared" si="48"/>
        <v>-6.0366248990827431E-3</v>
      </c>
      <c r="J165" s="3" cm="1">
        <f t="array" ref="J165">B165*INDEX(AJ$3:AJ$7,2022-YEAR($A165))/1000000</f>
        <v>143.89361455360498</v>
      </c>
      <c r="K165" s="3" cm="1">
        <f t="array" ref="K165">C165*INDEX(AK$3:AK$7,2022-YEAR($A165))/1000000</f>
        <v>193.99152000000001</v>
      </c>
      <c r="L165" s="3" cm="1">
        <f t="array" ref="L165">D165*INDEX(AL$3:AL$7,2022-YEAR($A165))/1000000</f>
        <v>325.04242134520001</v>
      </c>
      <c r="M165" s="3" cm="1">
        <f t="array" ref="M165">E165*INDEX(AM$3:AM$7,2022-YEAR($A165))/1000000</f>
        <v>649.31068800573496</v>
      </c>
      <c r="N165" s="3"/>
      <c r="O165" s="8">
        <v>42971</v>
      </c>
      <c r="P165" s="7">
        <f t="shared" si="49"/>
        <v>1152149.1366128684</v>
      </c>
      <c r="Q165" s="7">
        <f t="shared" si="43"/>
        <v>1148089.7454213609</v>
      </c>
      <c r="R165" s="6">
        <f t="shared" si="44"/>
        <v>4.8980032337397894E-4</v>
      </c>
      <c r="S165" s="9">
        <f t="shared" si="50"/>
        <v>0</v>
      </c>
      <c r="T165" s="7">
        <f t="shared" si="51"/>
        <v>125551.12782946001</v>
      </c>
      <c r="U165" s="7">
        <f t="shared" si="52"/>
        <v>170210.92311085522</v>
      </c>
      <c r="V165" s="7">
        <f t="shared" si="53"/>
        <v>284848.81454885914</v>
      </c>
      <c r="W165" s="7">
        <f t="shared" si="54"/>
        <v>571538.27112369402</v>
      </c>
      <c r="X165" s="7">
        <f t="shared" si="55"/>
        <v>125893.89470089672</v>
      </c>
      <c r="Y165" s="7">
        <f t="shared" si="56"/>
        <v>169725.02961657676</v>
      </c>
      <c r="Z165" s="7">
        <f t="shared" si="57"/>
        <v>284382.71213843755</v>
      </c>
      <c r="AA165" s="7">
        <f t="shared" si="58"/>
        <v>568088.10896544997</v>
      </c>
      <c r="AB165" s="7" cm="1">
        <f t="array" ref="AB165">SUM(ABS(T165:W165-X164:AA164))</f>
        <v>0</v>
      </c>
      <c r="AC165" s="6">
        <f t="shared" si="59"/>
        <v>0.10965509900508026</v>
      </c>
      <c r="AD165" s="6">
        <f t="shared" si="60"/>
        <v>0.14783254557707587</v>
      </c>
      <c r="AE165" s="6">
        <f t="shared" si="61"/>
        <v>0.24770076840470875</v>
      </c>
      <c r="AF165" s="6">
        <f t="shared" si="62"/>
        <v>0.49481158701313521</v>
      </c>
    </row>
    <row r="166" spans="1:32" x14ac:dyDescent="0.25">
      <c r="A166" s="1">
        <v>42972</v>
      </c>
      <c r="B166" s="3">
        <v>235.88999899999999</v>
      </c>
      <c r="C166" s="5">
        <v>45.57</v>
      </c>
      <c r="D166" s="3">
        <v>91.889999000000003</v>
      </c>
      <c r="E166" s="3">
        <v>930.5</v>
      </c>
      <c r="F166" s="6">
        <f t="shared" si="45"/>
        <v>-1.1937697664034186E-2</v>
      </c>
      <c r="G166" s="6">
        <f t="shared" si="46"/>
        <v>3.5234529839243134E-3</v>
      </c>
      <c r="H166" s="6">
        <f t="shared" si="47"/>
        <v>4.0428541535026952E-3</v>
      </c>
      <c r="I166" s="6">
        <f t="shared" si="48"/>
        <v>-6.8204537327681836E-3</v>
      </c>
      <c r="J166" s="3" cm="1">
        <f t="array" ref="J166">B166*INDEX(AJ$3:AJ$7,2022-YEAR($A166))/1000000</f>
        <v>142.17585608727899</v>
      </c>
      <c r="K166" s="3" cm="1">
        <f t="array" ref="K166">C166*INDEX(AK$3:AK$7,2022-YEAR($A166))/1000000</f>
        <v>194.67504</v>
      </c>
      <c r="L166" s="3" cm="1">
        <f t="array" ref="L166">D166*INDEX(AL$3:AL$7,2022-YEAR($A166))/1000000</f>
        <v>326.35652044840003</v>
      </c>
      <c r="M166" s="3" cm="1">
        <f t="array" ref="M166">E166*INDEX(AM$3:AM$7,2022-YEAR($A166))/1000000</f>
        <v>644.88209449999999</v>
      </c>
      <c r="N166" s="3"/>
      <c r="O166" s="8">
        <v>42972</v>
      </c>
      <c r="P166" s="7">
        <f t="shared" si="49"/>
        <v>1148089.7454213609</v>
      </c>
      <c r="Q166" s="7">
        <f t="shared" si="43"/>
        <v>1144459.9794963417</v>
      </c>
      <c r="R166" s="6">
        <f t="shared" si="44"/>
        <v>-3.5233209508288565E-3</v>
      </c>
      <c r="S166" s="9">
        <f t="shared" si="50"/>
        <v>0</v>
      </c>
      <c r="T166" s="7">
        <f t="shared" si="51"/>
        <v>125893.89470089672</v>
      </c>
      <c r="U166" s="7">
        <f t="shared" si="52"/>
        <v>169725.02961657676</v>
      </c>
      <c r="V166" s="7">
        <f t="shared" si="53"/>
        <v>284382.71213843755</v>
      </c>
      <c r="W166" s="7">
        <f t="shared" si="54"/>
        <v>568088.10896544997</v>
      </c>
      <c r="X166" s="7">
        <f t="shared" si="55"/>
        <v>124391.01144820967</v>
      </c>
      <c r="Y166" s="7">
        <f t="shared" si="56"/>
        <v>170323.04777862594</v>
      </c>
      <c r="Z166" s="7">
        <f t="shared" si="57"/>
        <v>285532.42996739078</v>
      </c>
      <c r="AA166" s="7">
        <f t="shared" si="58"/>
        <v>564213.49030211533</v>
      </c>
      <c r="AB166" s="7" cm="1">
        <f t="array" ref="AB166">SUM(ABS(T166:W166-X165:AA165))</f>
        <v>0</v>
      </c>
      <c r="AC166" s="6">
        <f t="shared" si="59"/>
        <v>0.10868969966337498</v>
      </c>
      <c r="AD166" s="6">
        <f t="shared" si="60"/>
        <v>0.14882394389499087</v>
      </c>
      <c r="AE166" s="6">
        <f t="shared" si="61"/>
        <v>0.24949096961262812</v>
      </c>
      <c r="AF166" s="6">
        <f t="shared" si="62"/>
        <v>0.49299538682900607</v>
      </c>
    </row>
    <row r="167" spans="1:32" x14ac:dyDescent="0.25">
      <c r="A167" s="1">
        <v>42975</v>
      </c>
      <c r="B167" s="3">
        <v>237.179993</v>
      </c>
      <c r="C167" s="5">
        <v>45.419998</v>
      </c>
      <c r="D167" s="3">
        <v>91.599997999999999</v>
      </c>
      <c r="E167" s="3">
        <v>928.13000499999998</v>
      </c>
      <c r="F167" s="6">
        <f t="shared" si="45"/>
        <v>5.468625229847035E-3</v>
      </c>
      <c r="G167" s="6">
        <f t="shared" si="46"/>
        <v>-3.291683124862832E-3</v>
      </c>
      <c r="H167" s="6">
        <f t="shared" si="47"/>
        <v>-3.1559582452493906E-3</v>
      </c>
      <c r="I167" s="6">
        <f t="shared" si="48"/>
        <v>-2.5470123589468319E-3</v>
      </c>
      <c r="J167" s="3" cm="1">
        <f t="array" ref="J167">B167*INDEX(AJ$3:AJ$7,2022-YEAR($A167))/1000000</f>
        <v>142.953362560953</v>
      </c>
      <c r="K167" s="3" cm="1">
        <f t="array" ref="K167">C167*INDEX(AK$3:AK$7,2022-YEAR($A167))/1000000</f>
        <v>194.03423145599999</v>
      </c>
      <c r="L167" s="3" cm="1">
        <f t="array" ref="L167">D167*INDEX(AL$3:AL$7,2022-YEAR($A167))/1000000</f>
        <v>325.32655289679997</v>
      </c>
      <c r="M167" s="3" cm="1">
        <f t="array" ref="M167">E167*INDEX(AM$3:AM$7,2022-YEAR($A167))/1000000</f>
        <v>643.23957183524499</v>
      </c>
      <c r="N167" s="3"/>
      <c r="O167" s="8">
        <v>42975</v>
      </c>
      <c r="P167" s="7">
        <f t="shared" si="49"/>
        <v>1144459.9794963417</v>
      </c>
      <c r="Q167" s="7">
        <f t="shared" si="43"/>
        <v>1142241.3906582398</v>
      </c>
      <c r="R167" s="6">
        <f t="shared" si="44"/>
        <v>-3.1615698506975987E-3</v>
      </c>
      <c r="S167" s="9">
        <f t="shared" si="50"/>
        <v>0</v>
      </c>
      <c r="T167" s="7">
        <f t="shared" si="51"/>
        <v>124391.01144820967</v>
      </c>
      <c r="U167" s="7">
        <f t="shared" si="52"/>
        <v>170323.04777862594</v>
      </c>
      <c r="V167" s="7">
        <f t="shared" si="53"/>
        <v>285532.42996739078</v>
      </c>
      <c r="W167" s="7">
        <f t="shared" si="54"/>
        <v>564213.49030211533</v>
      </c>
      <c r="X167" s="7">
        <f t="shared" si="55"/>
        <v>125071.25927178156</v>
      </c>
      <c r="Y167" s="7">
        <f t="shared" si="56"/>
        <v>169762.39827647782</v>
      </c>
      <c r="Z167" s="7">
        <f t="shared" si="57"/>
        <v>284631.30154074909</v>
      </c>
      <c r="AA167" s="7">
        <f t="shared" si="58"/>
        <v>562776.43156923132</v>
      </c>
      <c r="AB167" s="7" cm="1">
        <f t="array" ref="AB167">SUM(ABS(T167:W167-X166:AA166))</f>
        <v>0</v>
      </c>
      <c r="AC167" s="6">
        <f t="shared" si="59"/>
        <v>0.10949634665200383</v>
      </c>
      <c r="AD167" s="6">
        <f t="shared" si="60"/>
        <v>0.14862217361835292</v>
      </c>
      <c r="AE167" s="6">
        <f t="shared" si="61"/>
        <v>0.24918664642044228</v>
      </c>
      <c r="AF167" s="6">
        <f t="shared" si="62"/>
        <v>0.49269483330920094</v>
      </c>
    </row>
    <row r="168" spans="1:32" x14ac:dyDescent="0.25">
      <c r="A168" s="1">
        <v>42976</v>
      </c>
      <c r="B168" s="3">
        <v>240.490005</v>
      </c>
      <c r="C168" s="5">
        <v>45.450001</v>
      </c>
      <c r="D168" s="3">
        <v>91.099997999999999</v>
      </c>
      <c r="E168" s="3">
        <v>935.75</v>
      </c>
      <c r="F168" s="6">
        <f t="shared" si="45"/>
        <v>1.3955696507673032E-2</v>
      </c>
      <c r="G168" s="6">
        <f t="shared" si="46"/>
        <v>6.6056806079117791E-4</v>
      </c>
      <c r="H168" s="6">
        <f t="shared" si="47"/>
        <v>-5.4585154030243332E-3</v>
      </c>
      <c r="I168" s="6">
        <f t="shared" si="48"/>
        <v>8.2100513494336447E-3</v>
      </c>
      <c r="J168" s="3" cm="1">
        <f t="array" ref="J168">B168*INDEX(AJ$3:AJ$7,2022-YEAR($A168))/1000000</f>
        <v>144.94837630360499</v>
      </c>
      <c r="K168" s="3" cm="1">
        <f t="array" ref="K168">C168*INDEX(AK$3:AK$7,2022-YEAR($A168))/1000000</f>
        <v>194.162404272</v>
      </c>
      <c r="L168" s="3" cm="1">
        <f t="array" ref="L168">D168*INDEX(AL$3:AL$7,2022-YEAR($A168))/1000000</f>
        <v>323.55075289679996</v>
      </c>
      <c r="M168" s="3" cm="1">
        <f t="array" ref="M168">E168*INDEX(AM$3:AM$7,2022-YEAR($A168))/1000000</f>
        <v>648.52060174999997</v>
      </c>
      <c r="N168" s="3"/>
      <c r="O168" s="8">
        <v>42976</v>
      </c>
      <c r="P168" s="7">
        <f t="shared" si="49"/>
        <v>1142241.3906582398</v>
      </c>
      <c r="Q168" s="7">
        <f t="shared" si="43"/>
        <v>1147165.7458704854</v>
      </c>
      <c r="R168" s="6">
        <f t="shared" si="44"/>
        <v>-1.9385464567124311E-3</v>
      </c>
      <c r="S168" s="9">
        <f t="shared" si="50"/>
        <v>0</v>
      </c>
      <c r="T168" s="7">
        <f t="shared" si="51"/>
        <v>125071.25927178156</v>
      </c>
      <c r="U168" s="7">
        <f t="shared" si="52"/>
        <v>169762.39827647782</v>
      </c>
      <c r="V168" s="7">
        <f t="shared" si="53"/>
        <v>284631.30154074909</v>
      </c>
      <c r="W168" s="7">
        <f t="shared" si="54"/>
        <v>562776.43156923132</v>
      </c>
      <c r="X168" s="7">
        <f t="shared" si="55"/>
        <v>126816.71580801102</v>
      </c>
      <c r="Y168" s="7">
        <f t="shared" si="56"/>
        <v>169874.53789470257</v>
      </c>
      <c r="Z168" s="7">
        <f t="shared" si="57"/>
        <v>283077.63719710603</v>
      </c>
      <c r="AA168" s="7">
        <f t="shared" si="58"/>
        <v>567396.85497066576</v>
      </c>
      <c r="AB168" s="7" cm="1">
        <f t="array" ref="AB168">SUM(ABS(T168:W168-X167:AA167))</f>
        <v>0</v>
      </c>
      <c r="AC168" s="6">
        <f t="shared" si="59"/>
        <v>0.11054785785272966</v>
      </c>
      <c r="AD168" s="6">
        <f t="shared" si="60"/>
        <v>0.14808194762283405</v>
      </c>
      <c r="AE168" s="6">
        <f t="shared" si="61"/>
        <v>0.24676263061036813</v>
      </c>
      <c r="AF168" s="6">
        <f t="shared" si="62"/>
        <v>0.49460756391406813</v>
      </c>
    </row>
    <row r="169" spans="1:32" x14ac:dyDescent="0.25">
      <c r="A169" s="1">
        <v>42977</v>
      </c>
      <c r="B169" s="3">
        <v>240.46000699999999</v>
      </c>
      <c r="C169" s="5">
        <v>45.389999000000003</v>
      </c>
      <c r="D169" s="3">
        <v>91.309997999999993</v>
      </c>
      <c r="E169" s="3">
        <v>943.63000499999998</v>
      </c>
      <c r="F169" s="6">
        <f t="shared" si="45"/>
        <v>-1.2473699270787453E-4</v>
      </c>
      <c r="G169" s="6">
        <f t="shared" si="46"/>
        <v>-1.3201759885549391E-3</v>
      </c>
      <c r="H169" s="6">
        <f t="shared" si="47"/>
        <v>2.3051592163589874E-3</v>
      </c>
      <c r="I169" s="6">
        <f t="shared" si="48"/>
        <v>8.4210579748864589E-3</v>
      </c>
      <c r="J169" s="3" cm="1">
        <f t="array" ref="J169">B169*INDEX(AJ$3:AJ$7,2022-YEAR($A169))/1000000</f>
        <v>144.93029587904701</v>
      </c>
      <c r="K169" s="3" cm="1">
        <f t="array" ref="K169">C169*INDEX(AK$3:AK$7,2022-YEAR($A169))/1000000</f>
        <v>193.90607572800002</v>
      </c>
      <c r="L169" s="3" cm="1">
        <f t="array" ref="L169">D169*INDEX(AL$3:AL$7,2022-YEAR($A169))/1000000</f>
        <v>324.29658889679996</v>
      </c>
      <c r="M169" s="3" cm="1">
        <f t="array" ref="M169">E169*INDEX(AM$3:AM$7,2022-YEAR($A169))/1000000</f>
        <v>653.98183133524503</v>
      </c>
      <c r="N169" s="3"/>
      <c r="O169" s="8">
        <v>42977</v>
      </c>
      <c r="P169" s="7">
        <f t="shared" si="49"/>
        <v>1147165.7458704854</v>
      </c>
      <c r="Q169" s="7">
        <f t="shared" si="43"/>
        <v>1152356.2836835412</v>
      </c>
      <c r="R169" s="6">
        <f t="shared" si="44"/>
        <v>4.3111335769472348E-3</v>
      </c>
      <c r="S169" s="9">
        <f t="shared" si="50"/>
        <v>0</v>
      </c>
      <c r="T169" s="7">
        <f t="shared" si="51"/>
        <v>126816.71580801102</v>
      </c>
      <c r="U169" s="7">
        <f t="shared" si="52"/>
        <v>169874.53789470257</v>
      </c>
      <c r="V169" s="7">
        <f t="shared" si="53"/>
        <v>283077.63719710603</v>
      </c>
      <c r="W169" s="7">
        <f t="shared" si="54"/>
        <v>567396.85497066576</v>
      </c>
      <c r="X169" s="7">
        <f t="shared" si="55"/>
        <v>126800.89707225605</v>
      </c>
      <c r="Y169" s="7">
        <f t="shared" si="56"/>
        <v>169650.27360870712</v>
      </c>
      <c r="Z169" s="7">
        <f t="shared" si="57"/>
        <v>283730.17622143606</v>
      </c>
      <c r="AA169" s="7">
        <f t="shared" si="58"/>
        <v>572174.93678114202</v>
      </c>
      <c r="AB169" s="7" cm="1">
        <f t="array" ref="AB169">SUM(ABS(T169:W169-X168:AA168))</f>
        <v>0</v>
      </c>
      <c r="AC169" s="6">
        <f t="shared" si="59"/>
        <v>0.1100361918164174</v>
      </c>
      <c r="AD169" s="6">
        <f t="shared" si="60"/>
        <v>0.14722033108234109</v>
      </c>
      <c r="AE169" s="6">
        <f t="shared" si="61"/>
        <v>0.24621740709781534</v>
      </c>
      <c r="AF169" s="6">
        <f t="shared" si="62"/>
        <v>0.49652607000342619</v>
      </c>
    </row>
    <row r="170" spans="1:32" x14ac:dyDescent="0.25">
      <c r="A170" s="1">
        <v>42978</v>
      </c>
      <c r="B170" s="3">
        <v>239.66000399999999</v>
      </c>
      <c r="C170" s="5">
        <v>45.549999</v>
      </c>
      <c r="D170" s="3">
        <v>90.889999000000003</v>
      </c>
      <c r="E170" s="3">
        <v>955.23999000000003</v>
      </c>
      <c r="F170" s="6">
        <f t="shared" si="45"/>
        <v>-3.3269690456260159E-3</v>
      </c>
      <c r="G170" s="6">
        <f t="shared" si="46"/>
        <v>3.5250055854814111E-3</v>
      </c>
      <c r="H170" s="6">
        <f t="shared" si="47"/>
        <v>-4.5997044047683122E-3</v>
      </c>
      <c r="I170" s="6">
        <f t="shared" si="48"/>
        <v>1.230353521876415E-2</v>
      </c>
      <c r="J170" s="3" cm="1">
        <f t="array" ref="J170">B170*INDEX(AJ$3:AJ$7,2022-YEAR($A170))/1000000</f>
        <v>144.44811727088398</v>
      </c>
      <c r="K170" s="3" cm="1">
        <f t="array" ref="K170">C170*INDEX(AK$3:AK$7,2022-YEAR($A170))/1000000</f>
        <v>194.58959572799998</v>
      </c>
      <c r="L170" s="3" cm="1">
        <f t="array" ref="L170">D170*INDEX(AL$3:AL$7,2022-YEAR($A170))/1000000</f>
        <v>322.80492044840003</v>
      </c>
      <c r="M170" s="3" cm="1">
        <f t="array" ref="M170">E170*INDEX(AM$3:AM$7,2022-YEAR($A170))/1000000</f>
        <v>662.02811982950993</v>
      </c>
      <c r="N170" s="3"/>
      <c r="O170" s="8">
        <v>42978</v>
      </c>
      <c r="P170" s="7">
        <f t="shared" si="49"/>
        <v>1152356.2836835412</v>
      </c>
      <c r="Q170" s="7">
        <f t="shared" si="43"/>
        <v>1158267.1387307229</v>
      </c>
      <c r="R170" s="6">
        <f t="shared" si="44"/>
        <v>4.5246624838131133E-3</v>
      </c>
      <c r="S170" s="9">
        <f t="shared" si="50"/>
        <v>0</v>
      </c>
      <c r="T170" s="7">
        <f t="shared" si="51"/>
        <v>126800.89707225605</v>
      </c>
      <c r="U170" s="7">
        <f t="shared" si="52"/>
        <v>169650.27360870712</v>
      </c>
      <c r="V170" s="7">
        <f t="shared" si="53"/>
        <v>283730.17622143606</v>
      </c>
      <c r="W170" s="7">
        <f t="shared" si="54"/>
        <v>572174.93678114202</v>
      </c>
      <c r="X170" s="7">
        <f t="shared" si="55"/>
        <v>126379.03441273904</v>
      </c>
      <c r="Y170" s="7">
        <f t="shared" si="56"/>
        <v>170248.29177075627</v>
      </c>
      <c r="Z170" s="7">
        <f t="shared" si="57"/>
        <v>282425.1012801046</v>
      </c>
      <c r="AA170" s="7">
        <f t="shared" si="58"/>
        <v>579214.71126712288</v>
      </c>
      <c r="AB170" s="7" cm="1">
        <f t="array" ref="AB170">SUM(ABS(T170:W170-X169:AA169))</f>
        <v>0</v>
      </c>
      <c r="AC170" s="6">
        <f t="shared" si="59"/>
        <v>0.10911043764155341</v>
      </c>
      <c r="AD170" s="6">
        <f t="shared" si="60"/>
        <v>0.14698534222193457</v>
      </c>
      <c r="AE170" s="6">
        <f t="shared" si="61"/>
        <v>0.24383416557047255</v>
      </c>
      <c r="AF170" s="6">
        <f t="shared" si="62"/>
        <v>0.50007005456603937</v>
      </c>
    </row>
    <row r="171" spans="1:32" x14ac:dyDescent="0.25">
      <c r="A171" s="1">
        <v>42979</v>
      </c>
      <c r="B171" s="3">
        <v>240.33000200000001</v>
      </c>
      <c r="C171" s="5">
        <v>45.779998999999997</v>
      </c>
      <c r="D171" s="3">
        <v>91.699996999999996</v>
      </c>
      <c r="E171" s="3">
        <v>951.98999000000003</v>
      </c>
      <c r="F171" s="6">
        <f t="shared" si="45"/>
        <v>2.7956187466309235E-3</v>
      </c>
      <c r="G171" s="6">
        <f t="shared" si="46"/>
        <v>5.0493963786915064E-3</v>
      </c>
      <c r="H171" s="6">
        <f t="shared" si="47"/>
        <v>8.9118495864435321E-3</v>
      </c>
      <c r="I171" s="6">
        <f t="shared" si="48"/>
        <v>-3.4022863720352126E-3</v>
      </c>
      <c r="J171" s="3" cm="1">
        <f t="array" ref="J171">B171*INDEX(AJ$3:AJ$7,2022-YEAR($A171))/1000000</f>
        <v>144.85193913544202</v>
      </c>
      <c r="K171" s="3" cm="1">
        <f t="array" ref="K171">C171*INDEX(AK$3:AK$7,2022-YEAR($A171))/1000000</f>
        <v>195.57215572799998</v>
      </c>
      <c r="L171" s="3" cm="1">
        <f t="array" ref="L171">D171*INDEX(AL$3:AL$7,2022-YEAR($A171))/1000000</f>
        <v>325.68170934519998</v>
      </c>
      <c r="M171" s="3" cm="1">
        <f t="array" ref="M171">E171*INDEX(AM$3:AM$7,2022-YEAR($A171))/1000000</f>
        <v>659.77571057951002</v>
      </c>
      <c r="N171" s="3"/>
      <c r="O171" s="8">
        <v>42979</v>
      </c>
      <c r="P171" s="7">
        <f t="shared" si="49"/>
        <v>1158267.1387307229</v>
      </c>
      <c r="Q171" s="7">
        <f t="shared" si="43"/>
        <v>1160026.3731398718</v>
      </c>
      <c r="R171" s="6">
        <f t="shared" si="44"/>
        <v>5.1293641826533065E-3</v>
      </c>
      <c r="S171" s="9">
        <f t="shared" si="50"/>
        <v>1</v>
      </c>
      <c r="T171" s="7">
        <f t="shared" si="51"/>
        <v>126379.03441273906</v>
      </c>
      <c r="U171" s="7">
        <f t="shared" si="52"/>
        <v>170248.29177075639</v>
      </c>
      <c r="V171" s="7">
        <f t="shared" si="53"/>
        <v>282425.10128010466</v>
      </c>
      <c r="W171" s="7">
        <f t="shared" si="54"/>
        <v>579214.71126712288</v>
      </c>
      <c r="X171" s="7">
        <f t="shared" si="55"/>
        <v>126732.34201052441</v>
      </c>
      <c r="Y171" s="7">
        <f t="shared" si="56"/>
        <v>171107.94287870204</v>
      </c>
      <c r="Z171" s="7">
        <f t="shared" si="57"/>
        <v>284942.031302149</v>
      </c>
      <c r="AA171" s="7">
        <f t="shared" si="58"/>
        <v>577244.05694849638</v>
      </c>
      <c r="AB171" s="7" cm="1">
        <f t="array" ref="AB171">SUM(ABS(T171:W171-X170:AA170))</f>
        <v>1.8917489796876907E-10</v>
      </c>
      <c r="AC171" s="6">
        <f t="shared" si="59"/>
        <v>0.10924953513556324</v>
      </c>
      <c r="AD171" s="6">
        <f t="shared" si="60"/>
        <v>0.14750349374864641</v>
      </c>
      <c r="AE171" s="6">
        <f t="shared" si="61"/>
        <v>0.24563409755149743</v>
      </c>
      <c r="AF171" s="6">
        <f t="shared" si="62"/>
        <v>0.49761287356429301</v>
      </c>
    </row>
    <row r="172" spans="1:32" x14ac:dyDescent="0.25">
      <c r="A172" s="1">
        <v>42983</v>
      </c>
      <c r="B172" s="3">
        <v>237</v>
      </c>
      <c r="C172" s="5">
        <v>45.919998</v>
      </c>
      <c r="D172" s="3">
        <v>89.510002</v>
      </c>
      <c r="E172" s="3">
        <v>941.47997999999995</v>
      </c>
      <c r="F172" s="6">
        <f t="shared" si="45"/>
        <v>-1.385595627798486E-2</v>
      </c>
      <c r="G172" s="6">
        <f t="shared" si="46"/>
        <v>3.0580821987349349E-3</v>
      </c>
      <c r="H172" s="6">
        <f t="shared" si="47"/>
        <v>-2.3882170901270539E-2</v>
      </c>
      <c r="I172" s="6">
        <f t="shared" si="48"/>
        <v>-1.104004255338864E-2</v>
      </c>
      <c r="J172" s="3" cm="1">
        <f t="array" ref="J172">B172*INDEX(AJ$3:AJ$7,2022-YEAR($A172))/1000000</f>
        <v>142.844877</v>
      </c>
      <c r="K172" s="3" cm="1">
        <f t="array" ref="K172">C172*INDEX(AK$3:AK$7,2022-YEAR($A172))/1000000</f>
        <v>196.17023145600001</v>
      </c>
      <c r="L172" s="3" cm="1">
        <f t="array" ref="L172">D172*INDEX(AL$3:AL$7,2022-YEAR($A172))/1000000</f>
        <v>317.90372310320004</v>
      </c>
      <c r="M172" s="3" cm="1">
        <f t="array" ref="M172">E172*INDEX(AM$3:AM$7,2022-YEAR($A172))/1000000</f>
        <v>652.49175865901998</v>
      </c>
      <c r="N172" s="3"/>
      <c r="O172" s="8">
        <v>42983</v>
      </c>
      <c r="P172" s="7">
        <f t="shared" si="49"/>
        <v>1160026.3731398718</v>
      </c>
      <c r="Q172" s="7">
        <f t="shared" si="43"/>
        <v>1145615.8042632318</v>
      </c>
      <c r="R172" s="6">
        <f t="shared" si="44"/>
        <v>1.5188503155469935E-3</v>
      </c>
      <c r="S172" s="9">
        <f t="shared" si="50"/>
        <v>0</v>
      </c>
      <c r="T172" s="7">
        <f t="shared" si="51"/>
        <v>126732.34201052441</v>
      </c>
      <c r="U172" s="7">
        <f t="shared" si="52"/>
        <v>171107.94287870204</v>
      </c>
      <c r="V172" s="7">
        <f t="shared" si="53"/>
        <v>284942.031302149</v>
      </c>
      <c r="W172" s="7">
        <f t="shared" si="54"/>
        <v>577244.05694849638</v>
      </c>
      <c r="X172" s="7">
        <f t="shared" si="55"/>
        <v>124976.34422061997</v>
      </c>
      <c r="Y172" s="7">
        <f t="shared" si="56"/>
        <v>171631.20503288155</v>
      </c>
      <c r="Z172" s="7">
        <f t="shared" si="57"/>
        <v>278136.99701363588</v>
      </c>
      <c r="AA172" s="7">
        <f t="shared" si="58"/>
        <v>570871.2579960943</v>
      </c>
      <c r="AB172" s="7" cm="1">
        <f t="array" ref="AB172">SUM(ABS(T172:W172-X171:AA171))</f>
        <v>0</v>
      </c>
      <c r="AC172" s="6">
        <f t="shared" si="59"/>
        <v>0.10909097426514182</v>
      </c>
      <c r="AD172" s="6">
        <f t="shared" si="60"/>
        <v>0.14981567502314702</v>
      </c>
      <c r="AE172" s="6">
        <f t="shared" si="61"/>
        <v>0.24278383379366111</v>
      </c>
      <c r="AF172" s="6">
        <f t="shared" si="62"/>
        <v>0.49830951691804992</v>
      </c>
    </row>
    <row r="173" spans="1:32" x14ac:dyDescent="0.25">
      <c r="A173" s="1">
        <v>42984</v>
      </c>
      <c r="B173" s="3">
        <v>234.61999499999999</v>
      </c>
      <c r="C173" s="5">
        <v>45.959999000000003</v>
      </c>
      <c r="D173" s="3">
        <v>90.110000999999997</v>
      </c>
      <c r="E173" s="3">
        <v>942.02002000000005</v>
      </c>
      <c r="F173" s="6">
        <f t="shared" si="45"/>
        <v>-1.0042215189873471E-2</v>
      </c>
      <c r="G173" s="6">
        <f t="shared" si="46"/>
        <v>8.7110195431638893E-4</v>
      </c>
      <c r="H173" s="6">
        <f t="shared" si="47"/>
        <v>6.7031503362049438E-3</v>
      </c>
      <c r="I173" s="6">
        <f t="shared" si="48"/>
        <v>5.736075237627869E-4</v>
      </c>
      <c r="J173" s="3" cm="1">
        <f t="array" ref="J173">B173*INDEX(AJ$3:AJ$7,2022-YEAR($A173))/1000000</f>
        <v>141.41039800639498</v>
      </c>
      <c r="K173" s="3" cm="1">
        <f t="array" ref="K173">C173*INDEX(AK$3:AK$7,2022-YEAR($A173))/1000000</f>
        <v>196.34111572800001</v>
      </c>
      <c r="L173" s="3" cm="1">
        <f t="array" ref="L173">D173*INDEX(AL$3:AL$7,2022-YEAR($A173))/1000000</f>
        <v>320.03467955159999</v>
      </c>
      <c r="M173" s="3" cm="1">
        <f t="array" ref="M173">E173*INDEX(AM$3:AM$7,2022-YEAR($A173))/1000000</f>
        <v>652.8660328409801</v>
      </c>
      <c r="N173" s="3"/>
      <c r="O173" s="8">
        <v>42984</v>
      </c>
      <c r="P173" s="7">
        <f t="shared" si="49"/>
        <v>1145615.8042632318</v>
      </c>
      <c r="Q173" s="7">
        <f t="shared" si="43"/>
        <v>1146702.12335278</v>
      </c>
      <c r="R173" s="6">
        <f t="shared" si="44"/>
        <v>-1.242262176991249E-2</v>
      </c>
      <c r="S173" s="9">
        <f t="shared" si="50"/>
        <v>0</v>
      </c>
      <c r="T173" s="7">
        <f t="shared" si="51"/>
        <v>124976.34422061997</v>
      </c>
      <c r="U173" s="7">
        <f t="shared" si="52"/>
        <v>171631.20503288155</v>
      </c>
      <c r="V173" s="7">
        <f t="shared" si="53"/>
        <v>278136.99701363588</v>
      </c>
      <c r="W173" s="7">
        <f t="shared" si="54"/>
        <v>570871.2579960943</v>
      </c>
      <c r="X173" s="7">
        <f t="shared" si="55"/>
        <v>123721.30487831282</v>
      </c>
      <c r="Y173" s="7">
        <f t="shared" si="56"/>
        <v>171780.71331100739</v>
      </c>
      <c r="Z173" s="7">
        <f t="shared" si="57"/>
        <v>280001.39111867885</v>
      </c>
      <c r="AA173" s="7">
        <f t="shared" si="58"/>
        <v>571198.71404478082</v>
      </c>
      <c r="AB173" s="7" cm="1">
        <f t="array" ref="AB173">SUM(ABS(T173:W173-X172:AA172))</f>
        <v>0</v>
      </c>
      <c r="AC173" s="6">
        <f t="shared" si="59"/>
        <v>0.10789315059134173</v>
      </c>
      <c r="AD173" s="6">
        <f t="shared" si="60"/>
        <v>0.14980412943576585</v>
      </c>
      <c r="AE173" s="6">
        <f t="shared" si="61"/>
        <v>0.24417970928666113</v>
      </c>
      <c r="AF173" s="6">
        <f t="shared" si="62"/>
        <v>0.49812301068623116</v>
      </c>
    </row>
    <row r="174" spans="1:32" x14ac:dyDescent="0.25">
      <c r="A174" s="1">
        <v>42985</v>
      </c>
      <c r="B174" s="3">
        <v>236.30999800000001</v>
      </c>
      <c r="C174" s="5">
        <v>46.279998999999997</v>
      </c>
      <c r="D174" s="3">
        <v>88.529999000000004</v>
      </c>
      <c r="E174" s="3">
        <v>949.89001499999995</v>
      </c>
      <c r="F174" s="6">
        <f t="shared" si="45"/>
        <v>7.203149927609509E-3</v>
      </c>
      <c r="G174" s="6">
        <f t="shared" si="46"/>
        <v>6.9625763046685663E-3</v>
      </c>
      <c r="H174" s="6">
        <f t="shared" si="47"/>
        <v>-1.7534146958892993E-2</v>
      </c>
      <c r="I174" s="6">
        <f t="shared" si="48"/>
        <v>8.3543818951956617E-3</v>
      </c>
      <c r="J174" s="3" cm="1">
        <f t="array" ref="J174">B174*INDEX(AJ$3:AJ$7,2022-YEAR($A174))/1000000</f>
        <v>142.42899830455801</v>
      </c>
      <c r="K174" s="3" cm="1">
        <f t="array" ref="K174">C174*INDEX(AK$3:AK$7,2022-YEAR($A174))/1000000</f>
        <v>197.70815572799998</v>
      </c>
      <c r="L174" s="3" cm="1">
        <f t="array" ref="L174">D174*INDEX(AL$3:AL$7,2022-YEAR($A174))/1000000</f>
        <v>314.42314444840002</v>
      </c>
      <c r="M174" s="3" cm="1">
        <f t="array" ref="M174">E174*INDEX(AM$3:AM$7,2022-YEAR($A174))/1000000</f>
        <v>658.32032500573496</v>
      </c>
      <c r="N174" s="3"/>
      <c r="O174" s="8">
        <v>42985</v>
      </c>
      <c r="P174" s="7">
        <f t="shared" si="49"/>
        <v>1146702.12335278</v>
      </c>
      <c r="Q174" s="7">
        <f t="shared" si="43"/>
        <v>1148651.7694397615</v>
      </c>
      <c r="R174" s="6">
        <f t="shared" si="44"/>
        <v>9.4824031364226791E-4</v>
      </c>
      <c r="S174" s="9">
        <f t="shared" si="50"/>
        <v>0</v>
      </c>
      <c r="T174" s="7">
        <f t="shared" si="51"/>
        <v>123721.30487831282</v>
      </c>
      <c r="U174" s="7">
        <f t="shared" si="52"/>
        <v>171780.71331100739</v>
      </c>
      <c r="V174" s="7">
        <f t="shared" si="53"/>
        <v>280001.39111867885</v>
      </c>
      <c r="W174" s="7">
        <f t="shared" si="54"/>
        <v>571198.71404478082</v>
      </c>
      <c r="X174" s="7">
        <f t="shared" si="55"/>
        <v>124612.48798659082</v>
      </c>
      <c r="Y174" s="7">
        <f t="shared" si="56"/>
        <v>172976.74963510569</v>
      </c>
      <c r="Z174" s="7">
        <f t="shared" si="57"/>
        <v>275091.80557810946</v>
      </c>
      <c r="AA174" s="7">
        <f t="shared" si="58"/>
        <v>575970.72623995563</v>
      </c>
      <c r="AB174" s="7" cm="1">
        <f t="array" ref="AB174">SUM(ABS(T174:W174-X173:AA173))</f>
        <v>0</v>
      </c>
      <c r="AC174" s="6">
        <f t="shared" si="59"/>
        <v>0.10848587126398523</v>
      </c>
      <c r="AD174" s="6">
        <f t="shared" si="60"/>
        <v>0.15059111406712292</v>
      </c>
      <c r="AE174" s="6">
        <f t="shared" si="61"/>
        <v>0.23949103888316087</v>
      </c>
      <c r="AF174" s="6">
        <f t="shared" si="62"/>
        <v>0.50143197578573107</v>
      </c>
    </row>
    <row r="175" spans="1:32" x14ac:dyDescent="0.25">
      <c r="A175" s="1">
        <v>42986</v>
      </c>
      <c r="B175" s="3">
        <v>238.779999</v>
      </c>
      <c r="C175" s="5">
        <v>46.299999</v>
      </c>
      <c r="D175" s="3">
        <v>88.419998000000007</v>
      </c>
      <c r="E175" s="3">
        <v>941.40997300000004</v>
      </c>
      <c r="F175" s="6">
        <f t="shared" si="45"/>
        <v>1.0452376204581837E-2</v>
      </c>
      <c r="G175" s="6">
        <f t="shared" si="46"/>
        <v>4.3215212688330062E-4</v>
      </c>
      <c r="H175" s="6">
        <f t="shared" si="47"/>
        <v>-1.2425279706599346E-3</v>
      </c>
      <c r="I175" s="6">
        <f t="shared" si="48"/>
        <v>-8.9273935572424801E-3</v>
      </c>
      <c r="J175" s="3" cm="1">
        <f t="array" ref="J175">B175*INDEX(AJ$3:AJ$7,2022-YEAR($A175))/1000000</f>
        <v>143.91771977727899</v>
      </c>
      <c r="K175" s="3" cm="1">
        <f t="array" ref="K175">C175*INDEX(AK$3:AK$7,2022-YEAR($A175))/1000000</f>
        <v>197.79359572799999</v>
      </c>
      <c r="L175" s="3" cm="1">
        <f t="array" ref="L175">D175*INDEX(AL$3:AL$7,2022-YEAR($A175))/1000000</f>
        <v>314.03246489680004</v>
      </c>
      <c r="M175" s="3" cm="1">
        <f t="array" ref="M175">E175*INDEX(AM$3:AM$7,2022-YEAR($A175))/1000000</f>
        <v>652.44324037767706</v>
      </c>
      <c r="N175" s="3"/>
      <c r="O175" s="8">
        <v>42986</v>
      </c>
      <c r="P175" s="7">
        <f t="shared" si="49"/>
        <v>1148651.7694397615</v>
      </c>
      <c r="Q175" s="7">
        <f t="shared" si="43"/>
        <v>1144545.2917007175</v>
      </c>
      <c r="R175" s="6">
        <f t="shared" si="44"/>
        <v>1.7002201768678837E-3</v>
      </c>
      <c r="S175" s="9">
        <f t="shared" si="50"/>
        <v>0</v>
      </c>
      <c r="T175" s="7">
        <f t="shared" si="51"/>
        <v>124612.48798659082</v>
      </c>
      <c r="U175" s="7">
        <f t="shared" si="52"/>
        <v>172976.74963510569</v>
      </c>
      <c r="V175" s="7">
        <f t="shared" si="53"/>
        <v>275091.80557810946</v>
      </c>
      <c r="W175" s="7">
        <f t="shared" si="54"/>
        <v>575970.72623995563</v>
      </c>
      <c r="X175" s="7">
        <f t="shared" si="55"/>
        <v>125914.9845908156</v>
      </c>
      <c r="Y175" s="7">
        <f t="shared" si="56"/>
        <v>173051.50190536183</v>
      </c>
      <c r="Z175" s="7">
        <f t="shared" si="57"/>
        <v>274749.99631517928</v>
      </c>
      <c r="AA175" s="7">
        <f t="shared" si="58"/>
        <v>570828.80888936087</v>
      </c>
      <c r="AB175" s="7" cm="1">
        <f t="array" ref="AB175">SUM(ABS(T175:W175-X174:AA174))</f>
        <v>0</v>
      </c>
      <c r="AC175" s="6">
        <f t="shared" si="59"/>
        <v>0.11001310782879931</v>
      </c>
      <c r="AD175" s="6">
        <f t="shared" si="60"/>
        <v>0.15119672690996694</v>
      </c>
      <c r="AE175" s="6">
        <f t="shared" si="61"/>
        <v>0.24005165921124819</v>
      </c>
      <c r="AF175" s="6">
        <f t="shared" si="62"/>
        <v>0.4987385060499856</v>
      </c>
    </row>
    <row r="176" spans="1:32" x14ac:dyDescent="0.25">
      <c r="A176" s="1">
        <v>42989</v>
      </c>
      <c r="B176" s="3">
        <v>240.58999600000001</v>
      </c>
      <c r="C176" s="5">
        <v>46.52</v>
      </c>
      <c r="D176" s="3">
        <v>89.790001000000004</v>
      </c>
      <c r="E176" s="3">
        <v>943.28997800000002</v>
      </c>
      <c r="F176" s="6">
        <f t="shared" si="45"/>
        <v>7.5801868145581874E-3</v>
      </c>
      <c r="G176" s="6">
        <f t="shared" si="46"/>
        <v>4.7516415713098059E-3</v>
      </c>
      <c r="H176" s="6">
        <f t="shared" si="47"/>
        <v>1.5494266353636377E-2</v>
      </c>
      <c r="I176" s="6">
        <f t="shared" si="48"/>
        <v>1.9970098617172471E-3</v>
      </c>
      <c r="J176" s="3" cm="1">
        <f t="array" ref="J176">B176*INDEX(AJ$3:AJ$7,2022-YEAR($A176))/1000000</f>
        <v>145.00864297911602</v>
      </c>
      <c r="K176" s="3" cm="1">
        <f t="array" ref="K176">C176*INDEX(AK$3:AK$7,2022-YEAR($A176))/1000000</f>
        <v>198.73344</v>
      </c>
      <c r="L176" s="3" cm="1">
        <f t="array" ref="L176">D176*INDEX(AL$3:AL$7,2022-YEAR($A176))/1000000</f>
        <v>318.89816755160001</v>
      </c>
      <c r="M176" s="3" cm="1">
        <f t="array" ref="M176">E176*INDEX(AM$3:AM$7,2022-YEAR($A176))/1000000</f>
        <v>653.74617596292194</v>
      </c>
      <c r="N176" s="3"/>
      <c r="O176" s="8">
        <v>42989</v>
      </c>
      <c r="P176" s="7">
        <f t="shared" si="49"/>
        <v>1144545.2917007175</v>
      </c>
      <c r="Q176" s="7">
        <f t="shared" si="43"/>
        <v>1151719.0299013718</v>
      </c>
      <c r="R176" s="6">
        <f t="shared" si="44"/>
        <v>-3.57504149499277E-3</v>
      </c>
      <c r="S176" s="9">
        <f t="shared" si="50"/>
        <v>0</v>
      </c>
      <c r="T176" s="7">
        <f t="shared" si="51"/>
        <v>125914.9845908156</v>
      </c>
      <c r="U176" s="7">
        <f t="shared" si="52"/>
        <v>173051.50190536183</v>
      </c>
      <c r="V176" s="7">
        <f t="shared" si="53"/>
        <v>274749.99631517928</v>
      </c>
      <c r="W176" s="7">
        <f t="shared" si="54"/>
        <v>570828.80888936087</v>
      </c>
      <c r="X176" s="7">
        <f t="shared" si="55"/>
        <v>126869.44369676619</v>
      </c>
      <c r="Y176" s="7">
        <f t="shared" si="56"/>
        <v>173873.78061579296</v>
      </c>
      <c r="Z176" s="7">
        <f t="shared" si="57"/>
        <v>279007.04593874729</v>
      </c>
      <c r="AA176" s="7">
        <f t="shared" si="58"/>
        <v>571968.75965006521</v>
      </c>
      <c r="AB176" s="7" cm="1">
        <f t="array" ref="AB176">SUM(ABS(T176:W176-X175:AA175))</f>
        <v>0</v>
      </c>
      <c r="AC176" s="6">
        <f t="shared" si="59"/>
        <v>0.11015659236578798</v>
      </c>
      <c r="AD176" s="6">
        <f t="shared" si="60"/>
        <v>0.15096892219509714</v>
      </c>
      <c r="AE176" s="6">
        <f t="shared" si="61"/>
        <v>0.24225270113201156</v>
      </c>
      <c r="AF176" s="6">
        <f t="shared" si="62"/>
        <v>0.49662178430710319</v>
      </c>
    </row>
    <row r="177" spans="1:32" x14ac:dyDescent="0.25">
      <c r="A177" s="1">
        <v>42990</v>
      </c>
      <c r="B177" s="3">
        <v>240.58000200000001</v>
      </c>
      <c r="C177" s="5">
        <v>46.720001000000003</v>
      </c>
      <c r="D177" s="3">
        <v>90.889999000000003</v>
      </c>
      <c r="E177" s="3">
        <v>946.65002400000003</v>
      </c>
      <c r="F177" s="6">
        <f t="shared" si="45"/>
        <v>-4.1539549300306788E-5</v>
      </c>
      <c r="G177" s="6">
        <f t="shared" si="46"/>
        <v>4.2992476354255516E-3</v>
      </c>
      <c r="H177" s="6">
        <f t="shared" si="47"/>
        <v>1.2250785028947719E-2</v>
      </c>
      <c r="I177" s="6">
        <f t="shared" si="48"/>
        <v>3.5620499298891772E-3</v>
      </c>
      <c r="J177" s="3" cm="1">
        <f t="array" ref="J177">B177*INDEX(AJ$3:AJ$7,2022-YEAR($A177))/1000000</f>
        <v>145.00261938544202</v>
      </c>
      <c r="K177" s="3" cm="1">
        <f t="array" ref="K177">C177*INDEX(AK$3:AK$7,2022-YEAR($A177))/1000000</f>
        <v>199.58784427200001</v>
      </c>
      <c r="L177" s="3" cm="1">
        <f t="array" ref="L177">D177*INDEX(AL$3:AL$7,2022-YEAR($A177))/1000000</f>
        <v>322.80492044840003</v>
      </c>
      <c r="M177" s="3" cm="1">
        <f t="array" ref="M177">E177*INDEX(AM$3:AM$7,2022-YEAR($A177))/1000000</f>
        <v>656.07485248317596</v>
      </c>
      <c r="N177" s="3"/>
      <c r="O177" s="8">
        <v>42990</v>
      </c>
      <c r="P177" s="7">
        <f t="shared" si="49"/>
        <v>1151719.0299013718</v>
      </c>
      <c r="Q177" s="7">
        <f t="shared" si="43"/>
        <v>1157916.7228636029</v>
      </c>
      <c r="R177" s="6">
        <f t="shared" si="44"/>
        <v>6.2677626238754058E-3</v>
      </c>
      <c r="S177" s="9">
        <f t="shared" si="50"/>
        <v>0</v>
      </c>
      <c r="T177" s="7">
        <f t="shared" si="51"/>
        <v>126869.44369676619</v>
      </c>
      <c r="U177" s="7">
        <f t="shared" si="52"/>
        <v>173873.78061579296</v>
      </c>
      <c r="V177" s="7">
        <f t="shared" si="53"/>
        <v>279007.04593874729</v>
      </c>
      <c r="W177" s="7">
        <f t="shared" si="54"/>
        <v>571968.75965006521</v>
      </c>
      <c r="X177" s="7">
        <f t="shared" si="55"/>
        <v>126864.17359725505</v>
      </c>
      <c r="Y177" s="7">
        <f t="shared" si="56"/>
        <v>174621.30705596792</v>
      </c>
      <c r="Z177" s="7">
        <f t="shared" si="57"/>
        <v>282425.1012801046</v>
      </c>
      <c r="AA177" s="7">
        <f t="shared" si="58"/>
        <v>574006.14093027543</v>
      </c>
      <c r="AB177" s="7" cm="1">
        <f t="array" ref="AB177">SUM(ABS(T177:W177-X176:AA176))</f>
        <v>0</v>
      </c>
      <c r="AC177" s="6">
        <f t="shared" si="59"/>
        <v>0.10956243319771024</v>
      </c>
      <c r="AD177" s="6">
        <f t="shared" si="60"/>
        <v>0.15080644713733657</v>
      </c>
      <c r="AE177" s="6">
        <f t="shared" si="61"/>
        <v>0.24390795616255465</v>
      </c>
      <c r="AF177" s="6">
        <f t="shared" si="62"/>
        <v>0.49572316350239864</v>
      </c>
    </row>
    <row r="178" spans="1:32" x14ac:dyDescent="0.25">
      <c r="A178" s="1">
        <v>42991</v>
      </c>
      <c r="B178" s="3">
        <v>241.929993</v>
      </c>
      <c r="C178" s="5">
        <v>46.869999</v>
      </c>
      <c r="D178" s="3">
        <v>91.150002000000001</v>
      </c>
      <c r="E178" s="3">
        <v>950.44000200000005</v>
      </c>
      <c r="F178" s="6">
        <f t="shared" si="45"/>
        <v>5.6114015661201666E-3</v>
      </c>
      <c r="G178" s="6">
        <f t="shared" si="46"/>
        <v>3.2105735614174069E-3</v>
      </c>
      <c r="H178" s="6">
        <f t="shared" si="47"/>
        <v>2.8606337645575852E-3</v>
      </c>
      <c r="I178" s="6">
        <f t="shared" si="48"/>
        <v>4.0035682711818676E-3</v>
      </c>
      <c r="J178" s="3" cm="1">
        <f t="array" ref="J178">B178*INDEX(AJ$3:AJ$7,2022-YEAR($A178))/1000000</f>
        <v>145.81628731095299</v>
      </c>
      <c r="K178" s="3" cm="1">
        <f t="array" ref="K178">C178*INDEX(AK$3:AK$7,2022-YEAR($A178))/1000000</f>
        <v>200.22863572799997</v>
      </c>
      <c r="L178" s="3" cm="1">
        <f t="array" ref="L178">D178*INDEX(AL$3:AL$7,2022-YEAR($A178))/1000000</f>
        <v>323.72834710320001</v>
      </c>
      <c r="M178" s="3" cm="1">
        <f t="array" ref="M178">E178*INDEX(AM$3:AM$7,2022-YEAR($A178))/1000000</f>
        <v>658.70149294609814</v>
      </c>
      <c r="N178" s="3"/>
      <c r="O178" s="8">
        <v>42991</v>
      </c>
      <c r="P178" s="7">
        <f t="shared" si="49"/>
        <v>1157916.7228636029</v>
      </c>
      <c r="Q178" s="7">
        <f t="shared" si="43"/>
        <v>1162295.2307916777</v>
      </c>
      <c r="R178" s="6">
        <f t="shared" si="44"/>
        <v>5.3812542827931242E-3</v>
      </c>
      <c r="S178" s="9">
        <f t="shared" si="50"/>
        <v>0</v>
      </c>
      <c r="T178" s="7">
        <f t="shared" si="51"/>
        <v>126864.17359725505</v>
      </c>
      <c r="U178" s="7">
        <f t="shared" si="52"/>
        <v>174621.30705596792</v>
      </c>
      <c r="V178" s="7">
        <f t="shared" si="53"/>
        <v>282425.1012801046</v>
      </c>
      <c r="W178" s="7">
        <f t="shared" si="54"/>
        <v>574006.14093027543</v>
      </c>
      <c r="X178" s="7">
        <f t="shared" si="55"/>
        <v>127576.05941966322</v>
      </c>
      <c r="Y178" s="7">
        <f t="shared" si="56"/>
        <v>175181.94160766195</v>
      </c>
      <c r="Z178" s="7">
        <f t="shared" si="57"/>
        <v>283233.01606078504</v>
      </c>
      <c r="AA178" s="7">
        <f t="shared" si="58"/>
        <v>576304.21370356739</v>
      </c>
      <c r="AB178" s="7" cm="1">
        <f t="array" ref="AB178">SUM(ABS(T178:W178-X177:AA177))</f>
        <v>0</v>
      </c>
      <c r="AC178" s="6">
        <f t="shared" si="59"/>
        <v>0.1097621809329519</v>
      </c>
      <c r="AD178" s="6">
        <f t="shared" si="60"/>
        <v>0.15072069209846084</v>
      </c>
      <c r="AE178" s="6">
        <f t="shared" si="61"/>
        <v>0.24368422803203421</v>
      </c>
      <c r="AF178" s="6">
        <f t="shared" si="62"/>
        <v>0.49583289893655291</v>
      </c>
    </row>
    <row r="179" spans="1:32" x14ac:dyDescent="0.25">
      <c r="A179" s="1">
        <v>42992</v>
      </c>
      <c r="B179" s="3">
        <v>245.229996</v>
      </c>
      <c r="C179" s="5">
        <v>46.110000999999997</v>
      </c>
      <c r="D179" s="3">
        <v>90.970000999999996</v>
      </c>
      <c r="E179" s="3">
        <v>940.13000499999998</v>
      </c>
      <c r="F179" s="6">
        <f t="shared" si="45"/>
        <v>1.3640321975291414E-2</v>
      </c>
      <c r="G179" s="6">
        <f t="shared" si="46"/>
        <v>-1.621502061478608E-2</v>
      </c>
      <c r="H179" s="6">
        <f t="shared" si="47"/>
        <v>-1.9747777953971202E-3</v>
      </c>
      <c r="I179" s="6">
        <f t="shared" si="48"/>
        <v>-1.0847604244670794E-2</v>
      </c>
      <c r="J179" s="3" cm="1">
        <f t="array" ref="J179">B179*INDEX(AJ$3:AJ$7,2022-YEAR($A179))/1000000</f>
        <v>147.805268419116</v>
      </c>
      <c r="K179" s="3" cm="1">
        <f t="array" ref="K179">C179*INDEX(AK$3:AK$7,2022-YEAR($A179))/1000000</f>
        <v>196.98192427199999</v>
      </c>
      <c r="L179" s="3" cm="1">
        <f t="array" ref="L179">D179*INDEX(AL$3:AL$7,2022-YEAR($A179))/1000000</f>
        <v>323.08905555159998</v>
      </c>
      <c r="M179" s="3" cm="1">
        <f t="array" ref="M179">E179*INDEX(AM$3:AM$7,2022-YEAR($A179))/1000000</f>
        <v>651.55615983524501</v>
      </c>
      <c r="N179" s="3"/>
      <c r="O179" s="8">
        <v>42992</v>
      </c>
      <c r="P179" s="7">
        <f t="shared" si="49"/>
        <v>1162295.2307916777</v>
      </c>
      <c r="Q179" s="7">
        <f t="shared" si="43"/>
        <v>1154383.9882181617</v>
      </c>
      <c r="R179" s="6">
        <f t="shared" si="44"/>
        <v>3.7813668648349896E-3</v>
      </c>
      <c r="S179" s="9">
        <f t="shared" si="50"/>
        <v>0</v>
      </c>
      <c r="T179" s="7">
        <f t="shared" si="51"/>
        <v>127576.05941966322</v>
      </c>
      <c r="U179" s="7">
        <f t="shared" si="52"/>
        <v>175181.94160766195</v>
      </c>
      <c r="V179" s="7">
        <f t="shared" si="53"/>
        <v>283233.01606078504</v>
      </c>
      <c r="W179" s="7">
        <f t="shared" si="54"/>
        <v>576304.21370356739</v>
      </c>
      <c r="X179" s="7">
        <f t="shared" si="55"/>
        <v>129316.23794648633</v>
      </c>
      <c r="Y179" s="7">
        <f t="shared" si="56"/>
        <v>172341.36281315546</v>
      </c>
      <c r="Z179" s="7">
        <f t="shared" si="57"/>
        <v>282673.69378974487</v>
      </c>
      <c r="AA179" s="7">
        <f t="shared" si="58"/>
        <v>570052.69366877491</v>
      </c>
      <c r="AB179" s="7" cm="1">
        <f t="array" ref="AB179">SUM(ABS(T179:W179-X178:AA178))</f>
        <v>0</v>
      </c>
      <c r="AC179" s="6">
        <f t="shared" si="59"/>
        <v>0.11202185690923448</v>
      </c>
      <c r="AD179" s="6">
        <f t="shared" si="60"/>
        <v>0.14929292555345583</v>
      </c>
      <c r="AE179" s="6">
        <f t="shared" si="61"/>
        <v>0.24486972850867683</v>
      </c>
      <c r="AF179" s="6">
        <f t="shared" si="62"/>
        <v>0.4938154890286327</v>
      </c>
    </row>
    <row r="180" spans="1:32" x14ac:dyDescent="0.25">
      <c r="A180" s="1">
        <v>42993</v>
      </c>
      <c r="B180" s="3">
        <v>249</v>
      </c>
      <c r="C180" s="5">
        <v>46.18</v>
      </c>
      <c r="D180" s="3">
        <v>91.620002999999997</v>
      </c>
      <c r="E180" s="3">
        <v>935.28997800000002</v>
      </c>
      <c r="F180" s="6">
        <f t="shared" si="45"/>
        <v>1.5373339564871191E-2</v>
      </c>
      <c r="G180" s="6">
        <f t="shared" si="46"/>
        <v>1.5180871499005377E-3</v>
      </c>
      <c r="H180" s="6">
        <f t="shared" si="47"/>
        <v>7.1452346142109047E-3</v>
      </c>
      <c r="I180" s="6">
        <f t="shared" si="48"/>
        <v>-5.1482528738139299E-3</v>
      </c>
      <c r="J180" s="3" cm="1">
        <f t="array" ref="J180">B180*INDEX(AJ$3:AJ$7,2022-YEAR($A180))/1000000</f>
        <v>150.077529</v>
      </c>
      <c r="K180" s="3" cm="1">
        <f t="array" ref="K180">C180*INDEX(AK$3:AK$7,2022-YEAR($A180))/1000000</f>
        <v>197.28095999999999</v>
      </c>
      <c r="L180" s="3" cm="1">
        <f t="array" ref="L180">D180*INDEX(AL$3:AL$7,2022-YEAR($A180))/1000000</f>
        <v>325.39760265479998</v>
      </c>
      <c r="M180" s="3" cm="1">
        <f t="array" ref="M180">E180*INDEX(AM$3:AM$7,2022-YEAR($A180))/1000000</f>
        <v>648.20178396292192</v>
      </c>
      <c r="N180" s="3"/>
      <c r="O180" s="8">
        <v>42993</v>
      </c>
      <c r="P180" s="7">
        <f t="shared" si="49"/>
        <v>1154383.9882181617</v>
      </c>
      <c r="Q180" s="7">
        <f t="shared" si="43"/>
        <v>1155718.6343066352</v>
      </c>
      <c r="R180" s="6">
        <f t="shared" si="44"/>
        <v>-6.8065689025733622E-3</v>
      </c>
      <c r="S180" s="9">
        <f t="shared" si="50"/>
        <v>0</v>
      </c>
      <c r="T180" s="7">
        <f t="shared" si="51"/>
        <v>129316.23794648633</v>
      </c>
      <c r="U180" s="7">
        <f t="shared" si="52"/>
        <v>172341.36281315546</v>
      </c>
      <c r="V180" s="7">
        <f t="shared" si="53"/>
        <v>282673.69378974487</v>
      </c>
      <c r="W180" s="7">
        <f t="shared" si="54"/>
        <v>570052.69366877491</v>
      </c>
      <c r="X180" s="7">
        <f t="shared" si="55"/>
        <v>131304.26038368934</v>
      </c>
      <c r="Y180" s="7">
        <f t="shared" si="56"/>
        <v>172602.99202143846</v>
      </c>
      <c r="Z180" s="7">
        <f t="shared" si="57"/>
        <v>284693.46365113824</v>
      </c>
      <c r="AA180" s="7">
        <f t="shared" si="58"/>
        <v>567117.91825036926</v>
      </c>
      <c r="AB180" s="7" cm="1">
        <f t="array" ref="AB180">SUM(ABS(T180:W180-X179:AA179))</f>
        <v>0</v>
      </c>
      <c r="AC180" s="6">
        <f t="shared" si="59"/>
        <v>0.11361265318912535</v>
      </c>
      <c r="AD180" s="6">
        <f t="shared" si="60"/>
        <v>0.14934689715805297</v>
      </c>
      <c r="AE180" s="6">
        <f t="shared" si="61"/>
        <v>0.24633457936925796</v>
      </c>
      <c r="AF180" s="6">
        <f t="shared" si="62"/>
        <v>0.49070587028356377</v>
      </c>
    </row>
    <row r="181" spans="1:32" x14ac:dyDescent="0.25">
      <c r="A181" s="1">
        <v>42996</v>
      </c>
      <c r="B181" s="3">
        <v>253.08000200000001</v>
      </c>
      <c r="C181" s="5">
        <v>46.110000999999997</v>
      </c>
      <c r="D181" s="3">
        <v>92.919998000000007</v>
      </c>
      <c r="E181" s="3">
        <v>929.75</v>
      </c>
      <c r="F181" s="6">
        <f t="shared" si="45"/>
        <v>1.6385550200803234E-2</v>
      </c>
      <c r="G181" s="6">
        <f t="shared" si="46"/>
        <v>-1.5157860545691459E-3</v>
      </c>
      <c r="H181" s="6">
        <f t="shared" si="47"/>
        <v>1.4188986656112679E-2</v>
      </c>
      <c r="I181" s="6">
        <f t="shared" si="48"/>
        <v>-5.9232731348694001E-3</v>
      </c>
      <c r="J181" s="3" cm="1">
        <f t="array" ref="J181">B181*INDEX(AJ$3:AJ$7,2022-YEAR($A181))/1000000</f>
        <v>152.53663188544201</v>
      </c>
      <c r="K181" s="3" cm="1">
        <f t="array" ref="K181">C181*INDEX(AK$3:AK$7,2022-YEAR($A181))/1000000</f>
        <v>196.98192427199999</v>
      </c>
      <c r="L181" s="3" cm="1">
        <f t="array" ref="L181">D181*INDEX(AL$3:AL$7,2022-YEAR($A181))/1000000</f>
        <v>330.01466489680001</v>
      </c>
      <c r="M181" s="3" cm="1">
        <f t="array" ref="M181">E181*INDEX(AM$3:AM$7,2022-YEAR($A181))/1000000</f>
        <v>644.36230775000001</v>
      </c>
      <c r="N181" s="3"/>
      <c r="O181" s="8">
        <v>42996</v>
      </c>
      <c r="P181" s="7">
        <f t="shared" si="49"/>
        <v>1155718.6343066352</v>
      </c>
      <c r="Q181" s="7">
        <f t="shared" si="43"/>
        <v>1158288.8150758017</v>
      </c>
      <c r="R181" s="6">
        <f t="shared" si="44"/>
        <v>1.1561543663938245E-3</v>
      </c>
      <c r="S181" s="9">
        <f t="shared" si="50"/>
        <v>0</v>
      </c>
      <c r="T181" s="7">
        <f t="shared" si="51"/>
        <v>131304.26038368934</v>
      </c>
      <c r="U181" s="7">
        <f t="shared" si="52"/>
        <v>172602.99202143846</v>
      </c>
      <c r="V181" s="7">
        <f t="shared" si="53"/>
        <v>284693.46365113824</v>
      </c>
      <c r="W181" s="7">
        <f t="shared" si="54"/>
        <v>567117.91825036926</v>
      </c>
      <c r="X181" s="7">
        <f t="shared" si="55"/>
        <v>133455.75293378561</v>
      </c>
      <c r="Y181" s="7">
        <f t="shared" si="56"/>
        <v>172341.36281315546</v>
      </c>
      <c r="Z181" s="7">
        <f t="shared" si="57"/>
        <v>288732.97540796676</v>
      </c>
      <c r="AA181" s="7">
        <f t="shared" si="58"/>
        <v>563758.72392089374</v>
      </c>
      <c r="AB181" s="7" cm="1">
        <f t="array" ref="AB181">SUM(ABS(T181:W181-X180:AA180))</f>
        <v>0</v>
      </c>
      <c r="AC181" s="6">
        <f t="shared" si="59"/>
        <v>0.1152180278327663</v>
      </c>
      <c r="AD181" s="6">
        <f t="shared" si="60"/>
        <v>0.14878962877827406</v>
      </c>
      <c r="AE181" s="6">
        <f t="shared" si="61"/>
        <v>0.24927545846073915</v>
      </c>
      <c r="AF181" s="6">
        <f t="shared" si="62"/>
        <v>0.48671688492822041</v>
      </c>
    </row>
    <row r="182" spans="1:32" x14ac:dyDescent="0.25">
      <c r="A182" s="1">
        <v>42997</v>
      </c>
      <c r="B182" s="3">
        <v>252.46000699999999</v>
      </c>
      <c r="C182" s="5">
        <v>45.98</v>
      </c>
      <c r="D182" s="3">
        <v>93.940002000000007</v>
      </c>
      <c r="E182" s="3">
        <v>936.85998500000005</v>
      </c>
      <c r="F182" s="6">
        <f t="shared" si="45"/>
        <v>-2.4497984633333747E-3</v>
      </c>
      <c r="G182" s="6">
        <f t="shared" si="46"/>
        <v>-2.8193666705841336E-3</v>
      </c>
      <c r="H182" s="6">
        <f t="shared" si="47"/>
        <v>1.0977227959044988E-2</v>
      </c>
      <c r="I182" s="6">
        <f t="shared" si="48"/>
        <v>7.647200860446457E-3</v>
      </c>
      <c r="J182" s="3" cm="1">
        <f t="array" ref="J182">B182*INDEX(AJ$3:AJ$7,2022-YEAR($A182))/1000000</f>
        <v>152.16294787904701</v>
      </c>
      <c r="K182" s="3" cm="1">
        <f t="array" ref="K182">C182*INDEX(AK$3:AK$7,2022-YEAR($A182))/1000000</f>
        <v>196.42655999999999</v>
      </c>
      <c r="L182" s="3" cm="1">
        <f t="array" ref="L182">D182*INDEX(AL$3:AL$7,2022-YEAR($A182))/1000000</f>
        <v>333.63731110320003</v>
      </c>
      <c r="M182" s="3" cm="1">
        <f t="array" ref="M182">E182*INDEX(AM$3:AM$7,2022-YEAR($A182))/1000000</f>
        <v>649.28987574426503</v>
      </c>
      <c r="N182" s="3"/>
      <c r="O182" s="8">
        <v>42997</v>
      </c>
      <c r="P182" s="7">
        <f t="shared" si="49"/>
        <v>1158288.8150758017</v>
      </c>
      <c r="Q182" s="7">
        <f t="shared" si="43"/>
        <v>1164956.6457720613</v>
      </c>
      <c r="R182" s="6">
        <f t="shared" si="44"/>
        <v>2.2238810493078187E-3</v>
      </c>
      <c r="S182" s="9">
        <f t="shared" si="50"/>
        <v>0</v>
      </c>
      <c r="T182" s="7">
        <f t="shared" si="51"/>
        <v>133455.75293378561</v>
      </c>
      <c r="U182" s="7">
        <f t="shared" si="52"/>
        <v>172341.36281315546</v>
      </c>
      <c r="V182" s="7">
        <f t="shared" si="53"/>
        <v>288732.97540796676</v>
      </c>
      <c r="W182" s="7">
        <f t="shared" si="54"/>
        <v>563758.72392089374</v>
      </c>
      <c r="X182" s="7">
        <f t="shared" si="55"/>
        <v>133128.81323532542</v>
      </c>
      <c r="Y182" s="7">
        <f t="shared" si="56"/>
        <v>171855.469318877</v>
      </c>
      <c r="Z182" s="7">
        <f t="shared" si="57"/>
        <v>291902.46309831331</v>
      </c>
      <c r="AA182" s="7">
        <f t="shared" si="58"/>
        <v>568069.90011954575</v>
      </c>
      <c r="AB182" s="7" cm="1">
        <f t="array" ref="AB182">SUM(ABS(T182:W182-X181:AA181))</f>
        <v>0</v>
      </c>
      <c r="AC182" s="6">
        <f t="shared" si="59"/>
        <v>0.11427791215963738</v>
      </c>
      <c r="AD182" s="6">
        <f t="shared" si="60"/>
        <v>0.14752091414095655</v>
      </c>
      <c r="AE182" s="6">
        <f t="shared" si="61"/>
        <v>0.2505693788328564</v>
      </c>
      <c r="AF182" s="6">
        <f t="shared" si="62"/>
        <v>0.48763179486654984</v>
      </c>
    </row>
    <row r="183" spans="1:32" x14ac:dyDescent="0.25">
      <c r="A183" s="1">
        <v>42998</v>
      </c>
      <c r="B183" s="3">
        <v>255.46000699999999</v>
      </c>
      <c r="C183" s="5">
        <v>45.779998999999997</v>
      </c>
      <c r="D183" s="3">
        <v>94.599997999999999</v>
      </c>
      <c r="E183" s="3">
        <v>947.53997800000002</v>
      </c>
      <c r="F183" s="6">
        <f t="shared" si="45"/>
        <v>1.1883070255955364E-2</v>
      </c>
      <c r="G183" s="6">
        <f t="shared" si="46"/>
        <v>-4.3497390169638939E-3</v>
      </c>
      <c r="H183" s="6">
        <f t="shared" si="47"/>
        <v>7.025718394172431E-3</v>
      </c>
      <c r="I183" s="6">
        <f t="shared" si="48"/>
        <v>1.1399774962103759E-2</v>
      </c>
      <c r="J183" s="3" cm="1">
        <f t="array" ref="J183">B183*INDEX(AJ$3:AJ$7,2022-YEAR($A183))/1000000</f>
        <v>153.97111087904702</v>
      </c>
      <c r="K183" s="3" cm="1">
        <f t="array" ref="K183">C183*INDEX(AK$3:AK$7,2022-YEAR($A183))/1000000</f>
        <v>195.57215572799998</v>
      </c>
      <c r="L183" s="3" cm="1">
        <f t="array" ref="L183">D183*INDEX(AL$3:AL$7,2022-YEAR($A183))/1000000</f>
        <v>335.98135289679999</v>
      </c>
      <c r="M183" s="3" cm="1">
        <f t="array" ref="M183">E183*INDEX(AM$3:AM$7,2022-YEAR($A183))/1000000</f>
        <v>656.69163421292194</v>
      </c>
      <c r="N183" s="3"/>
      <c r="O183" s="8">
        <v>42998</v>
      </c>
      <c r="P183" s="7">
        <f t="shared" si="49"/>
        <v>1164956.6457720613</v>
      </c>
      <c r="Q183" s="7">
        <f t="shared" si="43"/>
        <v>1174317.7919010555</v>
      </c>
      <c r="R183" s="6">
        <f t="shared" si="44"/>
        <v>5.7566218454965234E-3</v>
      </c>
      <c r="S183" s="9">
        <f t="shared" si="50"/>
        <v>0</v>
      </c>
      <c r="T183" s="7">
        <f t="shared" si="51"/>
        <v>133128.81323532542</v>
      </c>
      <c r="U183" s="7">
        <f t="shared" si="52"/>
        <v>171855.469318877</v>
      </c>
      <c r="V183" s="7">
        <f t="shared" si="53"/>
        <v>291902.46309831331</v>
      </c>
      <c r="W183" s="7">
        <f t="shared" si="54"/>
        <v>568069.90011954575</v>
      </c>
      <c r="X183" s="7">
        <f t="shared" si="55"/>
        <v>134710.79227609278</v>
      </c>
      <c r="Y183" s="7">
        <f t="shared" si="56"/>
        <v>171107.94287870204</v>
      </c>
      <c r="Z183" s="7">
        <f t="shared" si="57"/>
        <v>293953.28760260739</v>
      </c>
      <c r="AA183" s="7">
        <f t="shared" si="58"/>
        <v>574545.76914365334</v>
      </c>
      <c r="AB183" s="7" cm="1">
        <f t="array" ref="AB183">SUM(ABS(T183:W183-X182:AA182))</f>
        <v>0</v>
      </c>
      <c r="AC183" s="6">
        <f t="shared" si="59"/>
        <v>0.11471408608909428</v>
      </c>
      <c r="AD183" s="6">
        <f t="shared" si="60"/>
        <v>0.14570837984299151</v>
      </c>
      <c r="AE183" s="6">
        <f t="shared" si="61"/>
        <v>0.25031834621762677</v>
      </c>
      <c r="AF183" s="6">
        <f t="shared" si="62"/>
        <v>0.48925918785028749</v>
      </c>
    </row>
    <row r="184" spans="1:32" x14ac:dyDescent="0.25">
      <c r="A184" s="1">
        <v>42999</v>
      </c>
      <c r="B184" s="3">
        <v>256.040009</v>
      </c>
      <c r="C184" s="5">
        <v>45.400002000000001</v>
      </c>
      <c r="D184" s="3">
        <v>95.029999000000004</v>
      </c>
      <c r="E184" s="3">
        <v>947.54998799999998</v>
      </c>
      <c r="F184" s="6">
        <f t="shared" si="45"/>
        <v>2.2704219216591603E-3</v>
      </c>
      <c r="G184" s="6">
        <f t="shared" si="46"/>
        <v>-8.3005025841087487E-3</v>
      </c>
      <c r="H184" s="6">
        <f t="shared" si="47"/>
        <v>4.5454652123777528E-3</v>
      </c>
      <c r="I184" s="6">
        <f t="shared" si="48"/>
        <v>1.0564198062779084E-5</v>
      </c>
      <c r="J184" s="3" cm="1">
        <f t="array" ref="J184">B184*INDEX(AJ$3:AJ$7,2022-YEAR($A184))/1000000</f>
        <v>154.320690264489</v>
      </c>
      <c r="K184" s="3" cm="1">
        <f t="array" ref="K184">C184*INDEX(AK$3:AK$7,2022-YEAR($A184))/1000000</f>
        <v>193.948808544</v>
      </c>
      <c r="L184" s="3" cm="1">
        <f t="array" ref="L184">D184*INDEX(AL$3:AL$7,2022-YEAR($A184))/1000000</f>
        <v>337.50854444840002</v>
      </c>
      <c r="M184" s="3" cm="1">
        <f t="array" ref="M184">E184*INDEX(AM$3:AM$7,2022-YEAR($A184))/1000000</f>
        <v>656.69857163341203</v>
      </c>
      <c r="N184" s="3"/>
      <c r="O184" s="8">
        <v>42999</v>
      </c>
      <c r="P184" s="7">
        <f t="shared" si="49"/>
        <v>1174317.7919010555</v>
      </c>
      <c r="Q184" s="7">
        <f t="shared" si="43"/>
        <v>1174545.5843730601</v>
      </c>
      <c r="R184" s="6">
        <f t="shared" si="44"/>
        <v>8.0356176025677684E-3</v>
      </c>
      <c r="S184" s="9">
        <f t="shared" si="50"/>
        <v>0</v>
      </c>
      <c r="T184" s="7">
        <f t="shared" si="51"/>
        <v>134710.79227609278</v>
      </c>
      <c r="U184" s="7">
        <f t="shared" si="52"/>
        <v>171107.94287870204</v>
      </c>
      <c r="V184" s="7">
        <f t="shared" si="53"/>
        <v>293953.28760260739</v>
      </c>
      <c r="W184" s="7">
        <f t="shared" si="54"/>
        <v>574545.76914365334</v>
      </c>
      <c r="X184" s="7">
        <f t="shared" si="55"/>
        <v>135016.64261196047</v>
      </c>
      <c r="Y184" s="7">
        <f t="shared" si="56"/>
        <v>169687.66095667586</v>
      </c>
      <c r="Z184" s="7">
        <f t="shared" si="57"/>
        <v>295289.44204546913</v>
      </c>
      <c r="AA184" s="7">
        <f t="shared" si="58"/>
        <v>574551.83875895466</v>
      </c>
      <c r="AB184" s="7" cm="1">
        <f t="array" ref="AB184">SUM(ABS(T184:W184-X183:AA183))</f>
        <v>0</v>
      </c>
      <c r="AC184" s="6">
        <f t="shared" si="59"/>
        <v>0.11495223719565437</v>
      </c>
      <c r="AD184" s="6">
        <f t="shared" si="60"/>
        <v>0.1444709028021679</v>
      </c>
      <c r="AE184" s="6">
        <f t="shared" si="61"/>
        <v>0.25140739190900491</v>
      </c>
      <c r="AF184" s="6">
        <f t="shared" si="62"/>
        <v>0.4891694680931728</v>
      </c>
    </row>
    <row r="185" spans="1:32" x14ac:dyDescent="0.25">
      <c r="A185" s="1">
        <v>43000</v>
      </c>
      <c r="B185" s="3">
        <v>256.45001200000002</v>
      </c>
      <c r="C185" s="5">
        <v>45.490001999999997</v>
      </c>
      <c r="D185" s="3">
        <v>94.830001999999993</v>
      </c>
      <c r="E185" s="3">
        <v>943.26000999999997</v>
      </c>
      <c r="F185" s="6">
        <f t="shared" si="45"/>
        <v>1.6013239555854319E-3</v>
      </c>
      <c r="G185" s="6">
        <f t="shared" si="46"/>
        <v>1.9823787672959003E-3</v>
      </c>
      <c r="H185" s="6">
        <f t="shared" si="47"/>
        <v>-2.1045670009952611E-3</v>
      </c>
      <c r="I185" s="6">
        <f t="shared" si="48"/>
        <v>-4.5274424086637621E-3</v>
      </c>
      <c r="J185" s="3" cm="1">
        <f t="array" ref="J185">B185*INDEX(AJ$3:AJ$7,2022-YEAR($A185))/1000000</f>
        <v>154.56780768265199</v>
      </c>
      <c r="K185" s="3" cm="1">
        <f t="array" ref="K185">C185*INDEX(AK$3:AK$7,2022-YEAR($A185))/1000000</f>
        <v>194.333288544</v>
      </c>
      <c r="L185" s="3" cm="1">
        <f t="array" ref="L185">D185*INDEX(AL$3:AL$7,2022-YEAR($A185))/1000000</f>
        <v>336.79823510319994</v>
      </c>
      <c r="M185" s="3" cm="1">
        <f t="array" ref="M185">E185*INDEX(AM$3:AM$7,2022-YEAR($A185))/1000000</f>
        <v>653.72540667048997</v>
      </c>
      <c r="N185" s="3"/>
      <c r="O185" s="8">
        <v>43000</v>
      </c>
      <c r="P185" s="7">
        <f t="shared" si="49"/>
        <v>1174545.5843730601</v>
      </c>
      <c r="Q185" s="7">
        <f t="shared" si="43"/>
        <v>1171875.4681971858</v>
      </c>
      <c r="R185" s="6">
        <f t="shared" si="44"/>
        <v>1.9397855808334086E-4</v>
      </c>
      <c r="S185" s="9">
        <f t="shared" si="50"/>
        <v>0</v>
      </c>
      <c r="T185" s="7">
        <f t="shared" si="51"/>
        <v>135016.64261196047</v>
      </c>
      <c r="U185" s="7">
        <f t="shared" si="52"/>
        <v>169687.66095667586</v>
      </c>
      <c r="V185" s="7">
        <f t="shared" si="53"/>
        <v>295289.44204546913</v>
      </c>
      <c r="W185" s="7">
        <f t="shared" si="54"/>
        <v>574551.83875895466</v>
      </c>
      <c r="X185" s="7">
        <f t="shared" si="55"/>
        <v>135232.84799617773</v>
      </c>
      <c r="Y185" s="7">
        <f t="shared" si="56"/>
        <v>170024.0461728285</v>
      </c>
      <c r="Z185" s="7">
        <f t="shared" si="57"/>
        <v>294667.98562999797</v>
      </c>
      <c r="AA185" s="7">
        <f t="shared" si="58"/>
        <v>571950.5883981816</v>
      </c>
      <c r="AB185" s="7" cm="1">
        <f t="array" ref="AB185">SUM(ABS(T185:W185-X184:AA184))</f>
        <v>0</v>
      </c>
      <c r="AC185" s="6">
        <f t="shared" si="59"/>
        <v>0.11539865085171555</v>
      </c>
      <c r="AD185" s="6">
        <f t="shared" si="60"/>
        <v>0.14508712810107172</v>
      </c>
      <c r="AE185" s="6">
        <f t="shared" si="61"/>
        <v>0.25144991394291705</v>
      </c>
      <c r="AF185" s="6">
        <f t="shared" si="62"/>
        <v>0.48806430710429571</v>
      </c>
    </row>
    <row r="186" spans="1:32" x14ac:dyDescent="0.25">
      <c r="A186" s="1">
        <v>43003</v>
      </c>
      <c r="B186" s="3">
        <v>254.320007</v>
      </c>
      <c r="C186" s="5">
        <v>45.689999</v>
      </c>
      <c r="D186" s="3">
        <v>94.120002999999997</v>
      </c>
      <c r="E186" s="3">
        <v>934.28002900000001</v>
      </c>
      <c r="F186" s="6">
        <f t="shared" si="45"/>
        <v>-8.3057317228747429E-3</v>
      </c>
      <c r="G186" s="6">
        <f t="shared" si="46"/>
        <v>4.3965045330180974E-3</v>
      </c>
      <c r="H186" s="6">
        <f t="shared" si="47"/>
        <v>-7.4870714439085884E-3</v>
      </c>
      <c r="I186" s="6">
        <f t="shared" si="48"/>
        <v>-9.5201544693916951E-3</v>
      </c>
      <c r="J186" s="3" cm="1">
        <f t="array" ref="J186">B186*INDEX(AJ$3:AJ$7,2022-YEAR($A186))/1000000</f>
        <v>153.284008939047</v>
      </c>
      <c r="K186" s="3" cm="1">
        <f t="array" ref="K186">C186*INDEX(AK$3:AK$7,2022-YEAR($A186))/1000000</f>
        <v>195.18767572800002</v>
      </c>
      <c r="L186" s="3" cm="1">
        <f t="array" ref="L186">D186*INDEX(AL$3:AL$7,2022-YEAR($A186))/1000000</f>
        <v>334.2766026548</v>
      </c>
      <c r="M186" s="3" cm="1">
        <f t="array" ref="M186">E186*INDEX(AM$3:AM$7,2022-YEAR($A186))/1000000</f>
        <v>647.50183981842099</v>
      </c>
      <c r="N186" s="3"/>
      <c r="O186" s="8">
        <v>43003</v>
      </c>
      <c r="P186" s="7">
        <f t="shared" si="49"/>
        <v>1171875.4681971858</v>
      </c>
      <c r="Q186" s="7">
        <f t="shared" si="43"/>
        <v>1163848.5137202754</v>
      </c>
      <c r="R186" s="6">
        <f t="shared" si="44"/>
        <v>-2.2733184743098933E-3</v>
      </c>
      <c r="S186" s="9">
        <f t="shared" si="50"/>
        <v>0</v>
      </c>
      <c r="T186" s="7">
        <f t="shared" si="51"/>
        <v>135232.84799617773</v>
      </c>
      <c r="U186" s="7">
        <f t="shared" si="52"/>
        <v>170024.0461728285</v>
      </c>
      <c r="V186" s="7">
        <f t="shared" si="53"/>
        <v>294667.98562999797</v>
      </c>
      <c r="W186" s="7">
        <f t="shared" si="54"/>
        <v>571950.5883981816</v>
      </c>
      <c r="X186" s="7">
        <f t="shared" si="55"/>
        <v>134109.64024060118</v>
      </c>
      <c r="Y186" s="7">
        <f t="shared" si="56"/>
        <v>170771.55766254943</v>
      </c>
      <c r="Z186" s="7">
        <f t="shared" si="57"/>
        <v>292461.78536935354</v>
      </c>
      <c r="AA186" s="7">
        <f t="shared" si="58"/>
        <v>566505.53044777142</v>
      </c>
      <c r="AB186" s="7" cm="1">
        <f t="array" ref="AB186">SUM(ABS(T186:W186-X185:AA185))</f>
        <v>0</v>
      </c>
      <c r="AC186" s="6">
        <f t="shared" si="59"/>
        <v>0.11522946385171369</v>
      </c>
      <c r="AD186" s="6">
        <f t="shared" si="60"/>
        <v>0.14673005605916289</v>
      </c>
      <c r="AE186" s="6">
        <f t="shared" si="61"/>
        <v>0.25128853276144247</v>
      </c>
      <c r="AF186" s="6">
        <f t="shared" si="62"/>
        <v>0.48675194732768112</v>
      </c>
    </row>
    <row r="187" spans="1:32" x14ac:dyDescent="0.25">
      <c r="A187" s="1">
        <v>43004</v>
      </c>
      <c r="B187" s="3">
        <v>253.699997</v>
      </c>
      <c r="C187" s="5">
        <v>45.57</v>
      </c>
      <c r="D187" s="3">
        <v>93.699996999999996</v>
      </c>
      <c r="E187" s="3">
        <v>937.42999299999997</v>
      </c>
      <c r="F187" s="6">
        <f t="shared" si="45"/>
        <v>-2.4379127985790783E-3</v>
      </c>
      <c r="G187" s="6">
        <f t="shared" si="46"/>
        <v>-2.6263734433437103E-3</v>
      </c>
      <c r="H187" s="6">
        <f t="shared" si="47"/>
        <v>-4.4624520464582318E-3</v>
      </c>
      <c r="I187" s="6">
        <f t="shared" si="48"/>
        <v>3.3715416173152324E-3</v>
      </c>
      <c r="J187" s="3" cm="1">
        <f t="array" ref="J187">B187*INDEX(AJ$3:AJ$7,2022-YEAR($A187))/1000000</f>
        <v>152.910315891837</v>
      </c>
      <c r="K187" s="3" cm="1">
        <f t="array" ref="K187">C187*INDEX(AK$3:AK$7,2022-YEAR($A187))/1000000</f>
        <v>194.67504</v>
      </c>
      <c r="L187" s="3" cm="1">
        <f t="array" ref="L187">D187*INDEX(AL$3:AL$7,2022-YEAR($A187))/1000000</f>
        <v>332.78490934519999</v>
      </c>
      <c r="M187" s="3" cm="1">
        <f t="array" ref="M187">E187*INDEX(AM$3:AM$7,2022-YEAR($A187))/1000000</f>
        <v>649.684919218657</v>
      </c>
      <c r="N187" s="3"/>
      <c r="O187" s="8">
        <v>43004</v>
      </c>
      <c r="P187" s="7">
        <f t="shared" si="49"/>
        <v>1163848.5137202754</v>
      </c>
      <c r="Q187" s="7">
        <f t="shared" si="43"/>
        <v>1163677.9565077084</v>
      </c>
      <c r="R187" s="6">
        <f t="shared" si="44"/>
        <v>-6.8496650836620265E-3</v>
      </c>
      <c r="S187" s="9">
        <f t="shared" si="50"/>
        <v>0</v>
      </c>
      <c r="T187" s="7">
        <f t="shared" si="51"/>
        <v>134109.64024060118</v>
      </c>
      <c r="U187" s="7">
        <f t="shared" si="52"/>
        <v>170771.55766254943</v>
      </c>
      <c r="V187" s="7">
        <f t="shared" si="53"/>
        <v>292461.78536935354</v>
      </c>
      <c r="W187" s="7">
        <f t="shared" si="54"/>
        <v>566505.53044777142</v>
      </c>
      <c r="X187" s="7">
        <f t="shared" si="55"/>
        <v>133782.69263224577</v>
      </c>
      <c r="Y187" s="7">
        <f t="shared" si="56"/>
        <v>170323.04777862606</v>
      </c>
      <c r="Z187" s="7">
        <f t="shared" si="57"/>
        <v>291156.68867672124</v>
      </c>
      <c r="AA187" s="7">
        <f t="shared" si="58"/>
        <v>568415.52742011531</v>
      </c>
      <c r="AB187" s="7" cm="1">
        <f t="array" ref="AB187">SUM(ABS(T187:W187-X186:AA186))</f>
        <v>0</v>
      </c>
      <c r="AC187" s="6">
        <f t="shared" si="59"/>
        <v>0.11496539217236566</v>
      </c>
      <c r="AD187" s="6">
        <f t="shared" si="60"/>
        <v>0.14636613749200791</v>
      </c>
      <c r="AE187" s="6">
        <f t="shared" si="61"/>
        <v>0.2502038360772133</v>
      </c>
      <c r="AF187" s="6">
        <f t="shared" si="62"/>
        <v>0.48846463425841308</v>
      </c>
    </row>
    <row r="188" spans="1:32" x14ac:dyDescent="0.25">
      <c r="A188" s="1">
        <v>43005</v>
      </c>
      <c r="B188" s="3">
        <v>255.279999</v>
      </c>
      <c r="C188" s="5">
        <v>44.639999000000003</v>
      </c>
      <c r="D188" s="3">
        <v>95.18</v>
      </c>
      <c r="E188" s="3">
        <v>959.90002400000003</v>
      </c>
      <c r="F188" s="6">
        <f t="shared" si="45"/>
        <v>6.2278361004475258E-3</v>
      </c>
      <c r="G188" s="6">
        <f t="shared" si="46"/>
        <v>-2.0408185209567664E-2</v>
      </c>
      <c r="H188" s="6">
        <f t="shared" si="47"/>
        <v>1.5795123237837494E-2</v>
      </c>
      <c r="I188" s="6">
        <f t="shared" si="48"/>
        <v>2.3969822992424783E-2</v>
      </c>
      <c r="J188" s="3" cm="1">
        <f t="array" ref="J188">B188*INDEX(AJ$3:AJ$7,2022-YEAR($A188))/1000000</f>
        <v>153.86261627727899</v>
      </c>
      <c r="K188" s="3" cm="1">
        <f t="array" ref="K188">C188*INDEX(AK$3:AK$7,2022-YEAR($A188))/1000000</f>
        <v>190.70207572800001</v>
      </c>
      <c r="L188" s="3" cm="1">
        <f t="array" ref="L188">D188*INDEX(AL$3:AL$7,2022-YEAR($A188))/1000000</f>
        <v>338.04128800000001</v>
      </c>
      <c r="M188" s="3" cm="1">
        <f t="array" ref="M188">E188*INDEX(AM$3:AM$7,2022-YEAR($A188))/1000000</f>
        <v>665.25775173317595</v>
      </c>
      <c r="N188" s="3"/>
      <c r="O188" s="8">
        <v>43005</v>
      </c>
      <c r="P188" s="7">
        <f t="shared" si="49"/>
        <v>1163677.9565077084</v>
      </c>
      <c r="Q188" s="7">
        <f t="shared" si="43"/>
        <v>1179258.82424355</v>
      </c>
      <c r="R188" s="6">
        <f t="shared" si="44"/>
        <v>-1.4654588681972669E-4</v>
      </c>
      <c r="S188" s="9">
        <f t="shared" si="50"/>
        <v>0</v>
      </c>
      <c r="T188" s="7">
        <f t="shared" si="51"/>
        <v>133782.69263224577</v>
      </c>
      <c r="U188" s="7">
        <f t="shared" si="52"/>
        <v>170323.04777862606</v>
      </c>
      <c r="V188" s="7">
        <f t="shared" si="53"/>
        <v>291156.68867672124</v>
      </c>
      <c r="W188" s="7">
        <f t="shared" si="54"/>
        <v>568415.52742011531</v>
      </c>
      <c r="X188" s="7">
        <f t="shared" si="55"/>
        <v>134615.86931503593</v>
      </c>
      <c r="Y188" s="7">
        <f t="shared" si="56"/>
        <v>166847.06347410183</v>
      </c>
      <c r="Z188" s="7">
        <f t="shared" si="57"/>
        <v>295755.54445589078</v>
      </c>
      <c r="AA188" s="7">
        <f t="shared" si="58"/>
        <v>582040.34699852136</v>
      </c>
      <c r="AB188" s="7" cm="1">
        <f t="array" ref="AB188">SUM(ABS(T188:W188-X187:AA187))</f>
        <v>0</v>
      </c>
      <c r="AC188" s="6">
        <f t="shared" si="59"/>
        <v>0.11415294636560123</v>
      </c>
      <c r="AD188" s="6">
        <f t="shared" si="60"/>
        <v>0.14148468516326593</v>
      </c>
      <c r="AE188" s="6">
        <f t="shared" si="61"/>
        <v>0.25079782179760818</v>
      </c>
      <c r="AF188" s="6">
        <f t="shared" si="62"/>
        <v>0.49356454667352462</v>
      </c>
    </row>
    <row r="189" spans="1:32" x14ac:dyDescent="0.25">
      <c r="A189" s="1">
        <v>43006</v>
      </c>
      <c r="B189" s="3">
        <v>254.270004</v>
      </c>
      <c r="C189" s="5">
        <v>44.91</v>
      </c>
      <c r="D189" s="3">
        <v>95.379997000000003</v>
      </c>
      <c r="E189" s="3">
        <v>964.80999799999995</v>
      </c>
      <c r="F189" s="6">
        <f t="shared" si="45"/>
        <v>-3.9564204166265826E-3</v>
      </c>
      <c r="G189" s="6">
        <f t="shared" si="46"/>
        <v>6.0484096337007909E-3</v>
      </c>
      <c r="H189" s="6">
        <f t="shared" si="47"/>
        <v>2.1012502626602814E-3</v>
      </c>
      <c r="I189" s="6">
        <f t="shared" si="48"/>
        <v>5.1150889438877911E-3</v>
      </c>
      <c r="J189" s="3" cm="1">
        <f t="array" ref="J189">B189*INDEX(AJ$3:AJ$7,2022-YEAR($A189))/1000000</f>
        <v>153.25387108088401</v>
      </c>
      <c r="K189" s="3" cm="1">
        <f t="array" ref="K189">C189*INDEX(AK$3:AK$7,2022-YEAR($A189))/1000000</f>
        <v>191.85552000000001</v>
      </c>
      <c r="L189" s="3" cm="1">
        <f t="array" ref="L189">D189*INDEX(AL$3:AL$7,2022-YEAR($A189))/1000000</f>
        <v>338.75159734520003</v>
      </c>
      <c r="M189" s="3" cm="1">
        <f t="array" ref="M189">E189*INDEX(AM$3:AM$7,2022-YEAR($A189))/1000000</f>
        <v>668.66060430390189</v>
      </c>
      <c r="N189" s="3"/>
      <c r="O189" s="8">
        <v>43006</v>
      </c>
      <c r="P189" s="7">
        <f t="shared" si="49"/>
        <v>1179258.82424355</v>
      </c>
      <c r="Q189" s="7">
        <f t="shared" si="43"/>
        <v>1183334.0312151611</v>
      </c>
      <c r="R189" s="6">
        <f t="shared" si="44"/>
        <v>1.3389329623980428E-2</v>
      </c>
      <c r="S189" s="9">
        <f t="shared" si="50"/>
        <v>0</v>
      </c>
      <c r="T189" s="7">
        <f t="shared" si="51"/>
        <v>134615.86931503593</v>
      </c>
      <c r="U189" s="7">
        <f t="shared" si="52"/>
        <v>166847.06347410183</v>
      </c>
      <c r="V189" s="7">
        <f t="shared" si="53"/>
        <v>295755.54445589078</v>
      </c>
      <c r="W189" s="7">
        <f t="shared" si="54"/>
        <v>582040.34699852136</v>
      </c>
      <c r="X189" s="7">
        <f t="shared" si="55"/>
        <v>134083.272341276</v>
      </c>
      <c r="Y189" s="7">
        <f t="shared" si="56"/>
        <v>167856.22286017326</v>
      </c>
      <c r="Z189" s="7">
        <f t="shared" si="57"/>
        <v>296377.00087136193</v>
      </c>
      <c r="AA189" s="7">
        <f t="shared" si="58"/>
        <v>585017.53514235001</v>
      </c>
      <c r="AB189" s="7" cm="1">
        <f t="array" ref="AB189">SUM(ABS(T189:W189-X188:AA188))</f>
        <v>0</v>
      </c>
      <c r="AC189" s="6">
        <f t="shared" si="59"/>
        <v>0.11330974078687352</v>
      </c>
      <c r="AD189" s="6">
        <f t="shared" si="60"/>
        <v>0.14185024552011097</v>
      </c>
      <c r="AE189" s="6">
        <f t="shared" si="61"/>
        <v>0.25045928964538738</v>
      </c>
      <c r="AF189" s="6">
        <f t="shared" si="62"/>
        <v>0.49438072404762823</v>
      </c>
    </row>
    <row r="190" spans="1:32" x14ac:dyDescent="0.25">
      <c r="A190" s="1">
        <v>43007</v>
      </c>
      <c r="B190" s="3">
        <v>254.21000699999999</v>
      </c>
      <c r="C190" s="5">
        <v>45.009998000000003</v>
      </c>
      <c r="D190" s="3">
        <v>95.510002</v>
      </c>
      <c r="E190" s="3">
        <v>973.71997099999999</v>
      </c>
      <c r="F190" s="6">
        <f t="shared" si="45"/>
        <v>-2.3595783637930801E-4</v>
      </c>
      <c r="G190" s="6">
        <f t="shared" si="46"/>
        <v>2.2266310398575406E-3</v>
      </c>
      <c r="H190" s="6">
        <f t="shared" si="47"/>
        <v>1.363021640690576E-3</v>
      </c>
      <c r="I190" s="6">
        <f t="shared" si="48"/>
        <v>9.2349509421232323E-3</v>
      </c>
      <c r="J190" s="3" cm="1">
        <f t="array" ref="J190">B190*INDEX(AJ$3:AJ$7,2022-YEAR($A190))/1000000</f>
        <v>153.21770962904699</v>
      </c>
      <c r="K190" s="3" cm="1">
        <f t="array" ref="K190">C190*INDEX(AK$3:AK$7,2022-YEAR($A190))/1000000</f>
        <v>192.28271145599999</v>
      </c>
      <c r="L190" s="3" cm="1">
        <f t="array" ref="L190">D190*INDEX(AL$3:AL$7,2022-YEAR($A190))/1000000</f>
        <v>339.21332310320003</v>
      </c>
      <c r="M190" s="3" cm="1">
        <f t="array" ref="M190">E190*INDEX(AM$3:AM$7,2022-YEAR($A190))/1000000</f>
        <v>674.83565218157901</v>
      </c>
      <c r="N190" s="3"/>
      <c r="O190" s="8">
        <v>43007</v>
      </c>
      <c r="P190" s="7">
        <f t="shared" si="49"/>
        <v>1183334.0312151611</v>
      </c>
      <c r="Q190" s="7">
        <f t="shared" si="43"/>
        <v>1189482.7235956907</v>
      </c>
      <c r="R190" s="6">
        <f t="shared" si="44"/>
        <v>3.4557358298550334E-3</v>
      </c>
      <c r="S190" s="9">
        <f t="shared" si="50"/>
        <v>0</v>
      </c>
      <c r="T190" s="7">
        <f t="shared" si="51"/>
        <v>134083.272341276</v>
      </c>
      <c r="U190" s="7">
        <f t="shared" si="52"/>
        <v>167856.22286017326</v>
      </c>
      <c r="V190" s="7">
        <f t="shared" si="53"/>
        <v>296377.00087136193</v>
      </c>
      <c r="W190" s="7">
        <f t="shared" si="54"/>
        <v>585017.53514235001</v>
      </c>
      <c r="X190" s="7">
        <f t="shared" si="55"/>
        <v>134051.63434243968</v>
      </c>
      <c r="Y190" s="7">
        <f t="shared" si="56"/>
        <v>168229.97673622699</v>
      </c>
      <c r="Z190" s="7">
        <f t="shared" si="57"/>
        <v>296780.96913735254</v>
      </c>
      <c r="AA190" s="7">
        <f t="shared" si="58"/>
        <v>590420.1433796715</v>
      </c>
      <c r="AB190" s="7" cm="1">
        <f t="array" ref="AB190">SUM(ABS(T190:W190-X189:AA189))</f>
        <v>0</v>
      </c>
      <c r="AC190" s="6">
        <f t="shared" si="59"/>
        <v>0.11269742021743251</v>
      </c>
      <c r="AD190" s="6">
        <f t="shared" si="60"/>
        <v>0.14143120652285232</v>
      </c>
      <c r="AE190" s="6">
        <f t="shared" si="61"/>
        <v>0.24950422839283659</v>
      </c>
      <c r="AF190" s="6">
        <f t="shared" si="62"/>
        <v>0.49636714486687861</v>
      </c>
    </row>
    <row r="191" spans="1:32" x14ac:dyDescent="0.25">
      <c r="A191" s="1">
        <v>43010</v>
      </c>
      <c r="B191" s="3">
        <v>255.990005</v>
      </c>
      <c r="C191" s="5">
        <v>44.799999</v>
      </c>
      <c r="D191" s="3">
        <v>96.839995999999999</v>
      </c>
      <c r="E191" s="3">
        <v>967.46997099999999</v>
      </c>
      <c r="F191" s="6">
        <f t="shared" si="45"/>
        <v>7.002076830122661E-3</v>
      </c>
      <c r="G191" s="6">
        <f t="shared" si="46"/>
        <v>-4.665607850060427E-3</v>
      </c>
      <c r="H191" s="6">
        <f t="shared" si="47"/>
        <v>1.3925180317764019E-2</v>
      </c>
      <c r="I191" s="6">
        <f t="shared" si="48"/>
        <v>-6.4186831801152922E-3</v>
      </c>
      <c r="J191" s="3" cm="1">
        <f t="array" ref="J191">B191*INDEX(AJ$3:AJ$7,2022-YEAR($A191))/1000000</f>
        <v>154.29055180360498</v>
      </c>
      <c r="K191" s="3" cm="1">
        <f t="array" ref="K191">C191*INDEX(AK$3:AK$7,2022-YEAR($A191))/1000000</f>
        <v>191.385595728</v>
      </c>
      <c r="L191" s="3" cm="1">
        <f t="array" ref="L191">D191*INDEX(AL$3:AL$7,2022-YEAR($A191))/1000000</f>
        <v>343.93692979360003</v>
      </c>
      <c r="M191" s="3" cm="1">
        <f t="array" ref="M191">E191*INDEX(AM$3:AM$7,2022-YEAR($A191))/1000000</f>
        <v>670.50409593157895</v>
      </c>
      <c r="N191" s="3"/>
      <c r="O191" s="8">
        <v>43010</v>
      </c>
      <c r="P191" s="7">
        <f t="shared" si="49"/>
        <v>1189482.7235956909</v>
      </c>
      <c r="Q191" s="7">
        <f t="shared" si="43"/>
        <v>1189979.4770050901</v>
      </c>
      <c r="R191" s="6">
        <f t="shared" si="44"/>
        <v>5.1960750036199599E-3</v>
      </c>
      <c r="S191" s="9">
        <f t="shared" si="50"/>
        <v>1</v>
      </c>
      <c r="T191" s="7">
        <f t="shared" si="51"/>
        <v>134051.63434243971</v>
      </c>
      <c r="U191" s="7">
        <f t="shared" si="52"/>
        <v>168229.97673622693</v>
      </c>
      <c r="V191" s="7">
        <f t="shared" si="53"/>
        <v>296780.96913735243</v>
      </c>
      <c r="W191" s="7">
        <f t="shared" si="54"/>
        <v>590420.14337967173</v>
      </c>
      <c r="X191" s="7">
        <f t="shared" si="55"/>
        <v>134990.27418530898</v>
      </c>
      <c r="Y191" s="7">
        <f t="shared" si="56"/>
        <v>167445.08163615089</v>
      </c>
      <c r="Z191" s="7">
        <f t="shared" si="57"/>
        <v>300913.69764747081</v>
      </c>
      <c r="AA191" s="7">
        <f t="shared" si="58"/>
        <v>586630.42353615933</v>
      </c>
      <c r="AB191" s="7" cm="1">
        <f t="array" ref="AB191">SUM(ABS(T191:W191-X190:AA190))</f>
        <v>4.3655745685100555E-10</v>
      </c>
      <c r="AC191" s="6">
        <f t="shared" si="59"/>
        <v>0.1134391615938193</v>
      </c>
      <c r="AD191" s="6">
        <f t="shared" si="60"/>
        <v>0.14071257939470719</v>
      </c>
      <c r="AE191" s="6">
        <f t="shared" si="61"/>
        <v>0.2528730145874471</v>
      </c>
      <c r="AF191" s="6">
        <f t="shared" si="62"/>
        <v>0.49297524442402635</v>
      </c>
    </row>
    <row r="192" spans="1:32" x14ac:dyDescent="0.25">
      <c r="A192" s="1">
        <v>43011</v>
      </c>
      <c r="B192" s="3">
        <v>255.46000699999999</v>
      </c>
      <c r="C192" s="5">
        <v>45.189999</v>
      </c>
      <c r="D192" s="3">
        <v>97.349997999999999</v>
      </c>
      <c r="E192" s="3">
        <v>972.080017</v>
      </c>
      <c r="F192" s="6">
        <f t="shared" si="45"/>
        <v>-2.0703855214971867E-3</v>
      </c>
      <c r="G192" s="6">
        <f t="shared" si="46"/>
        <v>8.7053573371731474E-3</v>
      </c>
      <c r="H192" s="6">
        <f t="shared" si="47"/>
        <v>5.2664397053465706E-3</v>
      </c>
      <c r="I192" s="6">
        <f t="shared" si="48"/>
        <v>4.7650533227765468E-3</v>
      </c>
      <c r="J192" s="3" cm="1">
        <f t="array" ref="J192">B192*INDEX(AJ$3:AJ$7,2022-YEAR($A192))/1000000</f>
        <v>153.97111087904702</v>
      </c>
      <c r="K192" s="3" cm="1">
        <f t="array" ref="K192">C192*INDEX(AK$3:AK$7,2022-YEAR($A192))/1000000</f>
        <v>193.05167572800002</v>
      </c>
      <c r="L192" s="3" cm="1">
        <f t="array" ref="L192">D192*INDEX(AL$3:AL$7,2022-YEAR($A192))/1000000</f>
        <v>345.74825289679995</v>
      </c>
      <c r="M192" s="3" cm="1">
        <f t="array" ref="M192">E192*INDEX(AM$3:AM$7,2022-YEAR($A192))/1000000</f>
        <v>673.69908370183305</v>
      </c>
      <c r="N192" s="3"/>
      <c r="O192" s="8">
        <v>43011</v>
      </c>
      <c r="P192" s="7">
        <f t="shared" si="49"/>
        <v>1189979.4770050901</v>
      </c>
      <c r="Q192" s="7">
        <f t="shared" si="43"/>
        <v>1195537.7334599546</v>
      </c>
      <c r="R192" s="6">
        <f t="shared" si="44"/>
        <v>4.1762137401835098E-4</v>
      </c>
      <c r="S192" s="9">
        <f t="shared" si="50"/>
        <v>0</v>
      </c>
      <c r="T192" s="7">
        <f t="shared" si="51"/>
        <v>134990.27418530898</v>
      </c>
      <c r="U192" s="7">
        <f t="shared" si="52"/>
        <v>167445.08163615089</v>
      </c>
      <c r="V192" s="7">
        <f t="shared" si="53"/>
        <v>300913.69764747081</v>
      </c>
      <c r="W192" s="7">
        <f t="shared" si="54"/>
        <v>586630.42353615933</v>
      </c>
      <c r="X192" s="7">
        <f t="shared" si="55"/>
        <v>134710.79227609278</v>
      </c>
      <c r="Y192" s="7">
        <f t="shared" si="56"/>
        <v>168902.75090614572</v>
      </c>
      <c r="Z192" s="7">
        <f t="shared" si="57"/>
        <v>302498.44149264408</v>
      </c>
      <c r="AA192" s="7">
        <f t="shared" si="58"/>
        <v>589425.74878507201</v>
      </c>
      <c r="AB192" s="7" cm="1">
        <f t="array" ref="AB192">SUM(ABS(T192:W192-X191:AA191))</f>
        <v>0</v>
      </c>
      <c r="AC192" s="6">
        <f t="shared" si="59"/>
        <v>0.1126779929281128</v>
      </c>
      <c r="AD192" s="6">
        <f t="shared" si="60"/>
        <v>0.14127764116430813</v>
      </c>
      <c r="AE192" s="6">
        <f t="shared" si="61"/>
        <v>0.25302291431421098</v>
      </c>
      <c r="AF192" s="6">
        <f t="shared" si="62"/>
        <v>0.49302145159336808</v>
      </c>
    </row>
    <row r="193" spans="1:32" x14ac:dyDescent="0.25">
      <c r="A193" s="1">
        <v>43012</v>
      </c>
      <c r="B193" s="3">
        <v>255.759995</v>
      </c>
      <c r="C193" s="5">
        <v>45.5</v>
      </c>
      <c r="D193" s="3">
        <v>96.360000999999997</v>
      </c>
      <c r="E193" s="3">
        <v>966.78002900000001</v>
      </c>
      <c r="F193" s="6">
        <f t="shared" si="45"/>
        <v>1.1743051428008133E-3</v>
      </c>
      <c r="G193" s="6">
        <f t="shared" si="46"/>
        <v>6.859947042707315E-3</v>
      </c>
      <c r="H193" s="6">
        <f t="shared" si="47"/>
        <v>-1.0169460917708539E-2</v>
      </c>
      <c r="I193" s="6">
        <f t="shared" si="48"/>
        <v>-5.4522137142132276E-3</v>
      </c>
      <c r="J193" s="3" cm="1">
        <f t="array" ref="J193">B193*INDEX(AJ$3:AJ$7,2022-YEAR($A193))/1000000</f>
        <v>154.151919946395</v>
      </c>
      <c r="K193" s="3" cm="1">
        <f t="array" ref="K193">C193*INDEX(AK$3:AK$7,2022-YEAR($A193))/1000000</f>
        <v>194.376</v>
      </c>
      <c r="L193" s="3" cm="1">
        <f t="array" ref="L193">D193*INDEX(AL$3:AL$7,2022-YEAR($A193))/1000000</f>
        <v>342.23217955159998</v>
      </c>
      <c r="M193" s="3" cm="1">
        <f t="array" ref="M193">E193*INDEX(AM$3:AM$7,2022-YEAR($A193))/1000000</f>
        <v>670.02593231842104</v>
      </c>
      <c r="N193" s="3"/>
      <c r="O193" s="8">
        <v>43012</v>
      </c>
      <c r="P193" s="7">
        <f t="shared" si="49"/>
        <v>1195537.7334599546</v>
      </c>
      <c r="Q193" s="7">
        <f t="shared" si="43"/>
        <v>1190564.6677332355</v>
      </c>
      <c r="R193" s="6">
        <f t="shared" si="44"/>
        <v>4.6708842986546983E-3</v>
      </c>
      <c r="S193" s="9">
        <f t="shared" si="50"/>
        <v>0</v>
      </c>
      <c r="T193" s="7">
        <f t="shared" si="51"/>
        <v>134710.79227609278</v>
      </c>
      <c r="U193" s="7">
        <f t="shared" si="52"/>
        <v>168902.75090614572</v>
      </c>
      <c r="V193" s="7">
        <f t="shared" si="53"/>
        <v>302498.44149264408</v>
      </c>
      <c r="W193" s="7">
        <f t="shared" si="54"/>
        <v>589425.74878507201</v>
      </c>
      <c r="X193" s="7">
        <f t="shared" si="55"/>
        <v>134868.98385225335</v>
      </c>
      <c r="Y193" s="7">
        <f t="shared" si="56"/>
        <v>170061.4148327295</v>
      </c>
      <c r="Z193" s="7">
        <f t="shared" si="57"/>
        <v>299422.1954142169</v>
      </c>
      <c r="AA193" s="7">
        <f t="shared" si="58"/>
        <v>586212.07363403577</v>
      </c>
      <c r="AB193" s="7" cm="1">
        <f t="array" ref="AB193">SUM(ABS(T193:W193-X192:AA192))</f>
        <v>0</v>
      </c>
      <c r="AC193" s="6">
        <f t="shared" si="59"/>
        <v>0.11328152725129656</v>
      </c>
      <c r="AD193" s="6">
        <f t="shared" si="60"/>
        <v>0.14284097239045093</v>
      </c>
      <c r="AE193" s="6">
        <f t="shared" si="61"/>
        <v>0.25149595274341457</v>
      </c>
      <c r="AF193" s="6">
        <f t="shared" si="62"/>
        <v>0.49238154761483788</v>
      </c>
    </row>
    <row r="194" spans="1:32" x14ac:dyDescent="0.25">
      <c r="A194" s="1">
        <v>43013</v>
      </c>
      <c r="B194" s="3">
        <v>258.89001500000001</v>
      </c>
      <c r="C194" s="5">
        <v>45.52</v>
      </c>
      <c r="D194" s="3">
        <v>97.089995999999999</v>
      </c>
      <c r="E194" s="3">
        <v>985.19000200000005</v>
      </c>
      <c r="F194" s="6">
        <f t="shared" si="45"/>
        <v>1.2238114095990626E-2</v>
      </c>
      <c r="G194" s="6">
        <f t="shared" si="46"/>
        <v>4.3956043956061563E-4</v>
      </c>
      <c r="H194" s="6">
        <f t="shared" si="47"/>
        <v>7.5757056083882723E-3</v>
      </c>
      <c r="I194" s="6">
        <f t="shared" si="48"/>
        <v>1.9042566507132541E-2</v>
      </c>
      <c r="J194" s="3" cm="1">
        <f t="array" ref="J194">B194*INDEX(AJ$3:AJ$7,2022-YEAR($A194))/1000000</f>
        <v>156.03844873081499</v>
      </c>
      <c r="K194" s="3" cm="1">
        <f t="array" ref="K194">C194*INDEX(AK$3:AK$7,2022-YEAR($A194))/1000000</f>
        <v>194.46144000000001</v>
      </c>
      <c r="L194" s="3" cm="1">
        <f t="array" ref="L194">D194*INDEX(AL$3:AL$7,2022-YEAR($A194))/1000000</f>
        <v>344.82482979360003</v>
      </c>
      <c r="M194" s="3" cm="1">
        <f t="array" ref="M194">E194*INDEX(AM$3:AM$7,2022-YEAR($A194))/1000000</f>
        <v>682.78494569609813</v>
      </c>
      <c r="N194" s="3"/>
      <c r="O194" s="8">
        <v>43013</v>
      </c>
      <c r="P194" s="7">
        <f t="shared" si="49"/>
        <v>1190564.6677332355</v>
      </c>
      <c r="Q194" s="7">
        <f t="shared" si="43"/>
        <v>1205721.2788204215</v>
      </c>
      <c r="R194" s="6">
        <f t="shared" si="44"/>
        <v>-4.1596894748999746E-3</v>
      </c>
      <c r="S194" s="9">
        <f t="shared" si="50"/>
        <v>0</v>
      </c>
      <c r="T194" s="7">
        <f t="shared" si="51"/>
        <v>134868.98385225335</v>
      </c>
      <c r="U194" s="7">
        <f t="shared" si="52"/>
        <v>170061.4148327295</v>
      </c>
      <c r="V194" s="7">
        <f t="shared" si="53"/>
        <v>299422.1954142169</v>
      </c>
      <c r="W194" s="7">
        <f t="shared" si="54"/>
        <v>586212.07363403577</v>
      </c>
      <c r="X194" s="7">
        <f t="shared" si="55"/>
        <v>136519.52586464756</v>
      </c>
      <c r="Y194" s="7">
        <f t="shared" si="56"/>
        <v>170136.16710298567</v>
      </c>
      <c r="Z194" s="7">
        <f t="shared" si="57"/>
        <v>301690.52981929231</v>
      </c>
      <c r="AA194" s="7">
        <f t="shared" si="58"/>
        <v>597375.05603349593</v>
      </c>
      <c r="AB194" s="7" cm="1">
        <f t="array" ref="AB194">SUM(ABS(T194:W194-X193:AA193))</f>
        <v>0</v>
      </c>
      <c r="AC194" s="6">
        <f t="shared" si="59"/>
        <v>0.1132264382015444</v>
      </c>
      <c r="AD194" s="6">
        <f t="shared" si="60"/>
        <v>0.14110737704607229</v>
      </c>
      <c r="AE194" s="6">
        <f t="shared" si="61"/>
        <v>0.25021581282403965</v>
      </c>
      <c r="AF194" s="6">
        <f t="shared" si="62"/>
        <v>0.49545037192834362</v>
      </c>
    </row>
    <row r="195" spans="1:32" x14ac:dyDescent="0.25">
      <c r="A195" s="1">
        <v>43014</v>
      </c>
      <c r="B195" s="3">
        <v>258.57998700000002</v>
      </c>
      <c r="C195" s="5">
        <v>45.490001999999997</v>
      </c>
      <c r="D195" s="3">
        <v>96.919998000000007</v>
      </c>
      <c r="E195" s="3">
        <v>993.64001499999995</v>
      </c>
      <c r="F195" s="6">
        <f t="shared" si="45"/>
        <v>-1.1975278382211352E-3</v>
      </c>
      <c r="G195" s="6">
        <f t="shared" si="46"/>
        <v>-6.5900702987709003E-4</v>
      </c>
      <c r="H195" s="6">
        <f t="shared" si="47"/>
        <v>-1.7509321969689795E-3</v>
      </c>
      <c r="I195" s="6">
        <f t="shared" si="48"/>
        <v>8.5770389293899907E-3</v>
      </c>
      <c r="J195" s="3" cm="1">
        <f t="array" ref="J195">B195*INDEX(AJ$3:AJ$7,2022-YEAR($A195))/1000000</f>
        <v>155.85158834462703</v>
      </c>
      <c r="K195" s="3" cm="1">
        <f t="array" ref="K195">C195*INDEX(AK$3:AK$7,2022-YEAR($A195))/1000000</f>
        <v>194.333288544</v>
      </c>
      <c r="L195" s="3" cm="1">
        <f t="array" ref="L195">D195*INDEX(AL$3:AL$7,2022-YEAR($A195))/1000000</f>
        <v>344.22106489680004</v>
      </c>
      <c r="M195" s="3" cm="1">
        <f t="array" ref="M195">E195*INDEX(AM$3:AM$7,2022-YEAR($A195))/1000000</f>
        <v>688.64121875573494</v>
      </c>
      <c r="N195" s="3"/>
      <c r="O195" s="8">
        <v>43014</v>
      </c>
      <c r="P195" s="7">
        <f t="shared" si="49"/>
        <v>1205721.2788204215</v>
      </c>
      <c r="Q195" s="7">
        <f t="shared" si="43"/>
        <v>1210041.1414064453</v>
      </c>
      <c r="R195" s="6">
        <f t="shared" si="44"/>
        <v>1.2730607163106367E-2</v>
      </c>
      <c r="S195" s="9">
        <f t="shared" si="50"/>
        <v>0</v>
      </c>
      <c r="T195" s="7">
        <f t="shared" si="51"/>
        <v>136519.52586464756</v>
      </c>
      <c r="U195" s="7">
        <f t="shared" si="52"/>
        <v>170136.16710298567</v>
      </c>
      <c r="V195" s="7">
        <f t="shared" si="53"/>
        <v>301690.52981929231</v>
      </c>
      <c r="W195" s="7">
        <f t="shared" si="54"/>
        <v>597375.05603349593</v>
      </c>
      <c r="X195" s="7">
        <f t="shared" si="55"/>
        <v>136356.03993196387</v>
      </c>
      <c r="Y195" s="7">
        <f t="shared" si="56"/>
        <v>170024.04617282844</v>
      </c>
      <c r="Z195" s="7">
        <f t="shared" si="57"/>
        <v>301162.29015711107</v>
      </c>
      <c r="AA195" s="7">
        <f t="shared" si="58"/>
        <v>602498.76514454186</v>
      </c>
      <c r="AB195" s="7" cm="1">
        <f t="array" ref="AB195">SUM(ABS(T195:W195-X194:AA194))</f>
        <v>0</v>
      </c>
      <c r="AC195" s="6">
        <f t="shared" si="59"/>
        <v>0.1126871105997897</v>
      </c>
      <c r="AD195" s="6">
        <f t="shared" si="60"/>
        <v>0.14051096310263259</v>
      </c>
      <c r="AE195" s="6">
        <f t="shared" si="61"/>
        <v>0.24888599226226849</v>
      </c>
      <c r="AF195" s="6">
        <f t="shared" si="62"/>
        <v>0.4979159340353092</v>
      </c>
    </row>
    <row r="196" spans="1:32" x14ac:dyDescent="0.25">
      <c r="A196" s="1">
        <v>43017</v>
      </c>
      <c r="B196" s="3">
        <v>258.39001500000001</v>
      </c>
      <c r="C196" s="5">
        <v>45.41</v>
      </c>
      <c r="D196" s="3">
        <v>96.410004000000001</v>
      </c>
      <c r="E196" s="3">
        <v>992.30999799999995</v>
      </c>
      <c r="F196" s="6">
        <f t="shared" si="45"/>
        <v>-7.3467402564297846E-4</v>
      </c>
      <c r="G196" s="6">
        <f t="shared" si="46"/>
        <v>-1.7586721583349174E-3</v>
      </c>
      <c r="H196" s="6">
        <f t="shared" si="47"/>
        <v>-5.2620100136610004E-3</v>
      </c>
      <c r="I196" s="6">
        <f t="shared" si="48"/>
        <v>-1.338530030918661E-3</v>
      </c>
      <c r="J196" s="3" cm="1">
        <f t="array" ref="J196">B196*INDEX(AJ$3:AJ$7,2022-YEAR($A196))/1000000</f>
        <v>155.737088230815</v>
      </c>
      <c r="K196" s="3" cm="1">
        <f t="array" ref="K196">C196*INDEX(AK$3:AK$7,2022-YEAR($A196))/1000000</f>
        <v>193.99152000000001</v>
      </c>
      <c r="L196" s="3" cm="1">
        <f t="array" ref="L196">D196*INDEX(AL$3:AL$7,2022-YEAR($A196))/1000000</f>
        <v>342.40977020639997</v>
      </c>
      <c r="M196" s="3" cm="1">
        <f t="array" ref="M196">E196*INDEX(AM$3:AM$7,2022-YEAR($A196))/1000000</f>
        <v>687.71945180390196</v>
      </c>
      <c r="N196" s="3"/>
      <c r="O196" s="8">
        <v>43017</v>
      </c>
      <c r="P196" s="7">
        <f t="shared" si="49"/>
        <v>1210041.1414064453</v>
      </c>
      <c r="Q196" s="7">
        <f t="shared" ref="Q196:Q259" si="63">SUM(X196:AA196)</f>
        <v>1207250.7659321348</v>
      </c>
      <c r="R196" s="6">
        <f t="shared" ref="R196:R259" si="64">P196/P195-1</f>
        <v>3.582803639536003E-3</v>
      </c>
      <c r="S196" s="9">
        <f t="shared" si="50"/>
        <v>0</v>
      </c>
      <c r="T196" s="7">
        <f t="shared" si="51"/>
        <v>136356.03993196387</v>
      </c>
      <c r="U196" s="7">
        <f t="shared" si="52"/>
        <v>170024.04617282844</v>
      </c>
      <c r="V196" s="7">
        <f t="shared" si="53"/>
        <v>301162.29015711107</v>
      </c>
      <c r="W196" s="7">
        <f t="shared" si="54"/>
        <v>602498.76514454186</v>
      </c>
      <c r="X196" s="7">
        <f t="shared" si="55"/>
        <v>136255.86269118631</v>
      </c>
      <c r="Y196" s="7">
        <f t="shared" si="56"/>
        <v>169725.02961657685</v>
      </c>
      <c r="Z196" s="7">
        <f t="shared" si="57"/>
        <v>299577.57117056724</v>
      </c>
      <c r="AA196" s="7">
        <f t="shared" si="58"/>
        <v>601692.30245380441</v>
      </c>
      <c r="AB196" s="7" cm="1">
        <f t="array" ref="AB196">SUM(ABS(T196:W196-X195:AA195))</f>
        <v>0</v>
      </c>
      <c r="AC196" s="6">
        <f t="shared" si="59"/>
        <v>0.1128645899727231</v>
      </c>
      <c r="AD196" s="6">
        <f t="shared" si="60"/>
        <v>0.14058804881811762</v>
      </c>
      <c r="AE196" s="6">
        <f t="shared" si="61"/>
        <v>0.24814858654428709</v>
      </c>
      <c r="AF196" s="6">
        <f t="shared" si="62"/>
        <v>0.4983987746648722</v>
      </c>
    </row>
    <row r="197" spans="1:32" x14ac:dyDescent="0.25">
      <c r="A197" s="1">
        <v>43018</v>
      </c>
      <c r="B197" s="3">
        <v>260.92999300000002</v>
      </c>
      <c r="C197" s="5">
        <v>45.869999</v>
      </c>
      <c r="D197" s="3">
        <v>97.129997000000003</v>
      </c>
      <c r="E197" s="3">
        <v>987.79998799999998</v>
      </c>
      <c r="F197" s="6">
        <f t="shared" ref="F197:F260" si="65">B197/B196-1</f>
        <v>9.8300160708610917E-3</v>
      </c>
      <c r="G197" s="6">
        <f t="shared" ref="G197:G260" si="66">C197/C196-1</f>
        <v>1.0129905307201037E-2</v>
      </c>
      <c r="H197" s="6">
        <f t="shared" ref="H197:H260" si="67">D197/D196-1</f>
        <v>7.4680320519435739E-3</v>
      </c>
      <c r="I197" s="6">
        <f t="shared" ref="I197:I260" si="68">E197/E196-1</f>
        <v>-4.5449607573135875E-3</v>
      </c>
      <c r="J197" s="3" cm="1">
        <f t="array" ref="J197">B197*INDEX(AJ$3:AJ$7,2022-YEAR($A197))/1000000</f>
        <v>157.26798631095303</v>
      </c>
      <c r="K197" s="3" cm="1">
        <f t="array" ref="K197">C197*INDEX(AK$3:AK$7,2022-YEAR($A197))/1000000</f>
        <v>195.95663572799998</v>
      </c>
      <c r="L197" s="3" cm="1">
        <f t="array" ref="L197">D197*INDEX(AL$3:AL$7,2022-YEAR($A197))/1000000</f>
        <v>344.96689734519998</v>
      </c>
      <c r="M197" s="3" cm="1">
        <f t="array" ref="M197">E197*INDEX(AM$3:AM$7,2022-YEAR($A197))/1000000</f>
        <v>684.59379388341199</v>
      </c>
      <c r="N197" s="3"/>
      <c r="O197" s="8">
        <v>43018</v>
      </c>
      <c r="P197" s="7">
        <f t="shared" ref="P197:P260" si="69">SUM(T197:W197)</f>
        <v>1207250.7659321348</v>
      </c>
      <c r="Q197" s="7">
        <f t="shared" si="63"/>
        <v>1209812.048731331</v>
      </c>
      <c r="R197" s="6">
        <f t="shared" si="64"/>
        <v>-2.3060170260551516E-3</v>
      </c>
      <c r="S197" s="9">
        <f t="shared" ref="S197:S260" si="70">IF(MONTH(A197)=MONTH(A196),0,1)</f>
        <v>0</v>
      </c>
      <c r="T197" s="7">
        <f t="shared" ref="T197:T260" si="71">IF($S197=0,X196,$Q196*J196/SUM($J196:$M196))</f>
        <v>136255.86269118631</v>
      </c>
      <c r="U197" s="7">
        <f t="shared" ref="U197:U260" si="72">IF($S197=0,Y196,$Q196*K196/SUM($J196:$M196))</f>
        <v>169725.02961657685</v>
      </c>
      <c r="V197" s="7">
        <f t="shared" ref="V197:V260" si="73">IF($S197=0,Z196,$Q196*L196/SUM($J196:$M196))</f>
        <v>299577.57117056724</v>
      </c>
      <c r="W197" s="7">
        <f t="shared" ref="W197:W260" si="74">IF($S197=0,AA196,$Q196*M196/SUM($J196:$M196))</f>
        <v>601692.30245380441</v>
      </c>
      <c r="X197" s="7">
        <f t="shared" ref="X197:X260" si="75">T197*B197/B196</f>
        <v>137595.2600111897</v>
      </c>
      <c r="Y197" s="7">
        <f t="shared" ref="Y197:Y260" si="76">U197*C197/C196</f>
        <v>171444.32809485469</v>
      </c>
      <c r="Z197" s="7">
        <f t="shared" ref="Z197:Z260" si="77">V197*D197/D196</f>
        <v>301814.82607411244</v>
      </c>
      <c r="AA197" s="7">
        <f t="shared" ref="AA197:AA260" si="78">W197*E197/E196</f>
        <v>598957.63455117424</v>
      </c>
      <c r="AB197" s="7" cm="1">
        <f t="array" ref="AB197">SUM(ABS(T197:W197-X196:AA196))</f>
        <v>0</v>
      </c>
      <c r="AC197" s="6">
        <f t="shared" ref="AC197:AC260" si="79">X197/$Q197</f>
        <v>0.11373275721255953</v>
      </c>
      <c r="AD197" s="6">
        <f t="shared" ref="AD197:AD260" si="80">Y197/$Q197</f>
        <v>0.14171153963513566</v>
      </c>
      <c r="AE197" s="6">
        <f t="shared" ref="AE197:AE260" si="81">Z197/$Q197</f>
        <v>0.24947249152511786</v>
      </c>
      <c r="AF197" s="6">
        <f t="shared" ref="AF197:AF260" si="82">AA197/$Q197</f>
        <v>0.49508321162718699</v>
      </c>
    </row>
    <row r="198" spans="1:32" x14ac:dyDescent="0.25">
      <c r="A198" s="1">
        <v>43019</v>
      </c>
      <c r="B198" s="3">
        <v>261.44000199999999</v>
      </c>
      <c r="C198" s="5">
        <v>46.099997999999999</v>
      </c>
      <c r="D198" s="3">
        <v>96.839995999999999</v>
      </c>
      <c r="E198" s="3">
        <v>1005.650024</v>
      </c>
      <c r="F198" s="6">
        <f t="shared" si="65"/>
        <v>1.9545817410111521E-3</v>
      </c>
      <c r="G198" s="6">
        <f t="shared" si="66"/>
        <v>5.0141487903672122E-3</v>
      </c>
      <c r="H198" s="6">
        <f t="shared" si="67"/>
        <v>-2.9856996701029814E-3</v>
      </c>
      <c r="I198" s="6">
        <f t="shared" si="68"/>
        <v>1.8070496271356484E-2</v>
      </c>
      <c r="J198" s="3" cm="1">
        <f t="array" ref="J198">B198*INDEX(AJ$3:AJ$7,2022-YEAR($A198))/1000000</f>
        <v>157.575379445442</v>
      </c>
      <c r="K198" s="3" cm="1">
        <f t="array" ref="K198">C198*INDEX(AK$3:AK$7,2022-YEAR($A198))/1000000</f>
        <v>196.939191456</v>
      </c>
      <c r="L198" s="3" cm="1">
        <f t="array" ref="L198">D198*INDEX(AL$3:AL$7,2022-YEAR($A198))/1000000</f>
        <v>343.93692979360003</v>
      </c>
      <c r="M198" s="3" cm="1">
        <f t="array" ref="M198">E198*INDEX(AM$3:AM$7,2022-YEAR($A198))/1000000</f>
        <v>696.96474348317599</v>
      </c>
      <c r="N198" s="3"/>
      <c r="O198" s="8">
        <v>43019</v>
      </c>
      <c r="P198" s="7">
        <f t="shared" si="69"/>
        <v>1209812.048731331</v>
      </c>
      <c r="Q198" s="7">
        <f t="shared" si="63"/>
        <v>1220862.9705597465</v>
      </c>
      <c r="R198" s="6">
        <f t="shared" si="64"/>
        <v>2.1215830807268521E-3</v>
      </c>
      <c r="S198" s="9">
        <f t="shared" si="70"/>
        <v>0</v>
      </c>
      <c r="T198" s="7">
        <f t="shared" si="71"/>
        <v>137595.2600111897</v>
      </c>
      <c r="U198" s="7">
        <f t="shared" si="72"/>
        <v>171444.32809485469</v>
      </c>
      <c r="V198" s="7">
        <f t="shared" si="73"/>
        <v>301814.82607411244</v>
      </c>
      <c r="W198" s="7">
        <f t="shared" si="74"/>
        <v>598957.63455117424</v>
      </c>
      <c r="X198" s="7">
        <f t="shared" si="75"/>
        <v>137864.20119405724</v>
      </c>
      <c r="Y198" s="7">
        <f t="shared" si="76"/>
        <v>172303.97546518684</v>
      </c>
      <c r="Z198" s="7">
        <f t="shared" si="77"/>
        <v>300913.69764747081</v>
      </c>
      <c r="AA198" s="7">
        <f t="shared" si="78"/>
        <v>609781.09625303175</v>
      </c>
      <c r="AB198" s="7" cm="1">
        <f t="array" ref="AB198">SUM(ABS(T198:W198-X197:AA197))</f>
        <v>0</v>
      </c>
      <c r="AC198" s="6">
        <f t="shared" si="79"/>
        <v>0.11292356678722811</v>
      </c>
      <c r="AD198" s="6">
        <f t="shared" si="80"/>
        <v>0.14113293598067617</v>
      </c>
      <c r="AE198" s="6">
        <f t="shared" si="81"/>
        <v>0.24647622616443729</v>
      </c>
      <c r="AF198" s="6">
        <f t="shared" si="82"/>
        <v>0.49946727106765854</v>
      </c>
    </row>
    <row r="199" spans="1:32" x14ac:dyDescent="0.25">
      <c r="A199" s="1">
        <v>43020</v>
      </c>
      <c r="B199" s="3">
        <v>261.91000400000001</v>
      </c>
      <c r="C199" s="5">
        <v>46.110000999999997</v>
      </c>
      <c r="D199" s="3">
        <v>95.989998</v>
      </c>
      <c r="E199" s="3">
        <v>1005.650024</v>
      </c>
      <c r="F199" s="6">
        <f t="shared" si="65"/>
        <v>1.797743254301265E-3</v>
      </c>
      <c r="G199" s="6">
        <f t="shared" si="66"/>
        <v>2.1698482503174077E-4</v>
      </c>
      <c r="H199" s="6">
        <f t="shared" si="67"/>
        <v>-8.7773444352475805E-3</v>
      </c>
      <c r="I199" s="6">
        <f t="shared" si="68"/>
        <v>0</v>
      </c>
      <c r="J199" s="3" cm="1">
        <f t="array" ref="J199">B199*INDEX(AJ$3:AJ$7,2022-YEAR($A199))/1000000</f>
        <v>157.858659520884</v>
      </c>
      <c r="K199" s="3" cm="1">
        <f t="array" ref="K199">C199*INDEX(AK$3:AK$7,2022-YEAR($A199))/1000000</f>
        <v>196.98192427199999</v>
      </c>
      <c r="L199" s="3" cm="1">
        <f t="array" ref="L199">D199*INDEX(AL$3:AL$7,2022-YEAR($A199))/1000000</f>
        <v>340.91807689679996</v>
      </c>
      <c r="M199" s="3" cm="1">
        <f t="array" ref="M199">E199*INDEX(AM$3:AM$7,2022-YEAR($A199))/1000000</f>
        <v>696.96474348317599</v>
      </c>
      <c r="N199" s="3"/>
      <c r="O199" s="8">
        <v>43020</v>
      </c>
      <c r="P199" s="7">
        <f t="shared" si="69"/>
        <v>1220862.9705597465</v>
      </c>
      <c r="Q199" s="7">
        <f t="shared" si="63"/>
        <v>1218506.9791758857</v>
      </c>
      <c r="R199" s="6">
        <f t="shared" si="64"/>
        <v>9.1344121097189923E-3</v>
      </c>
      <c r="S199" s="9">
        <f t="shared" si="70"/>
        <v>0</v>
      </c>
      <c r="T199" s="7">
        <f t="shared" si="71"/>
        <v>137864.20119405724</v>
      </c>
      <c r="U199" s="7">
        <f t="shared" si="72"/>
        <v>172303.97546518684</v>
      </c>
      <c r="V199" s="7">
        <f t="shared" si="73"/>
        <v>300913.69764747081</v>
      </c>
      <c r="W199" s="7">
        <f t="shared" si="74"/>
        <v>609781.09625303175</v>
      </c>
      <c r="X199" s="7">
        <f t="shared" si="75"/>
        <v>138112.0456317635</v>
      </c>
      <c r="Y199" s="7">
        <f t="shared" si="76"/>
        <v>172341.36281315543</v>
      </c>
      <c r="Z199" s="7">
        <f t="shared" si="77"/>
        <v>298272.474477935</v>
      </c>
      <c r="AA199" s="7">
        <f t="shared" si="78"/>
        <v>609781.09625303175</v>
      </c>
      <c r="AB199" s="7" cm="1">
        <f t="array" ref="AB199">SUM(ABS(T199:W199-X198:AA198))</f>
        <v>0</v>
      </c>
      <c r="AC199" s="6">
        <f t="shared" si="79"/>
        <v>0.11334530535489669</v>
      </c>
      <c r="AD199" s="6">
        <f t="shared" si="80"/>
        <v>0.14143650037172154</v>
      </c>
      <c r="AE199" s="6">
        <f t="shared" si="81"/>
        <v>0.24478519990067352</v>
      </c>
      <c r="AF199" s="6">
        <f t="shared" si="82"/>
        <v>0.50043299437270827</v>
      </c>
    </row>
    <row r="200" spans="1:32" x14ac:dyDescent="0.25">
      <c r="A200" s="1">
        <v>43021</v>
      </c>
      <c r="B200" s="3">
        <v>260.73998999999998</v>
      </c>
      <c r="C200" s="5">
        <v>46.18</v>
      </c>
      <c r="D200" s="3">
        <v>95.860000999999997</v>
      </c>
      <c r="E200" s="3">
        <v>1007.869995</v>
      </c>
      <c r="F200" s="6">
        <f t="shared" si="65"/>
        <v>-4.4672367688560755E-3</v>
      </c>
      <c r="G200" s="6">
        <f t="shared" si="66"/>
        <v>1.5180871499005377E-3</v>
      </c>
      <c r="H200" s="6">
        <f t="shared" si="67"/>
        <v>-1.3542765153511382E-3</v>
      </c>
      <c r="I200" s="6">
        <f t="shared" si="68"/>
        <v>2.207498580042877E-3</v>
      </c>
      <c r="J200" s="3" cm="1">
        <f t="array" ref="J200">B200*INDEX(AJ$3:AJ$7,2022-YEAR($A200))/1000000</f>
        <v>157.15346751279</v>
      </c>
      <c r="K200" s="3" cm="1">
        <f t="array" ref="K200">C200*INDEX(AK$3:AK$7,2022-YEAR($A200))/1000000</f>
        <v>197.28095999999999</v>
      </c>
      <c r="L200" s="3" cm="1">
        <f t="array" ref="L200">D200*INDEX(AL$3:AL$7,2022-YEAR($A200))/1000000</f>
        <v>340.45637955159998</v>
      </c>
      <c r="M200" s="3" cm="1">
        <f t="array" ref="M200">E200*INDEX(AM$3:AM$7,2022-YEAR($A200))/1000000</f>
        <v>698.50329216475495</v>
      </c>
      <c r="N200" s="3"/>
      <c r="O200" s="8">
        <v>43021</v>
      </c>
      <c r="P200" s="7">
        <f t="shared" si="69"/>
        <v>1218506.9791758857</v>
      </c>
      <c r="Q200" s="7">
        <f t="shared" si="63"/>
        <v>1219093.776672455</v>
      </c>
      <c r="R200" s="6">
        <f t="shared" si="64"/>
        <v>-1.9297754462818117E-3</v>
      </c>
      <c r="S200" s="9">
        <f t="shared" si="70"/>
        <v>0</v>
      </c>
      <c r="T200" s="7">
        <f t="shared" si="71"/>
        <v>138112.0456317635</v>
      </c>
      <c r="U200" s="7">
        <f t="shared" si="72"/>
        <v>172341.36281315543</v>
      </c>
      <c r="V200" s="7">
        <f t="shared" si="73"/>
        <v>298272.474477935</v>
      </c>
      <c r="W200" s="7">
        <f t="shared" si="74"/>
        <v>609781.09625303175</v>
      </c>
      <c r="X200" s="7">
        <f t="shared" si="75"/>
        <v>137495.06642329536</v>
      </c>
      <c r="Y200" s="7">
        <f t="shared" si="76"/>
        <v>172602.99202143843</v>
      </c>
      <c r="Z200" s="7">
        <f t="shared" si="77"/>
        <v>297868.53107057384</v>
      </c>
      <c r="AA200" s="7">
        <f t="shared" si="78"/>
        <v>611127.18715714721</v>
      </c>
      <c r="AB200" s="7" cm="1">
        <f t="array" ref="AB200">SUM(ABS(T200:W200-X199:AA199))</f>
        <v>0</v>
      </c>
      <c r="AC200" s="6">
        <f t="shared" si="79"/>
        <v>0.11278465123379709</v>
      </c>
      <c r="AD200" s="6">
        <f t="shared" si="80"/>
        <v>0.14158303103848363</v>
      </c>
      <c r="AE200" s="6">
        <f t="shared" si="81"/>
        <v>0.24433602793348103</v>
      </c>
      <c r="AF200" s="6">
        <f t="shared" si="82"/>
        <v>0.50129628979423813</v>
      </c>
    </row>
    <row r="201" spans="1:32" x14ac:dyDescent="0.25">
      <c r="A201" s="1">
        <v>43024</v>
      </c>
      <c r="B201" s="3">
        <v>259.75</v>
      </c>
      <c r="C201" s="5">
        <v>46.619999</v>
      </c>
      <c r="D201" s="3">
        <v>97.839995999999999</v>
      </c>
      <c r="E201" s="3">
        <v>1009.349976</v>
      </c>
      <c r="F201" s="6">
        <f t="shared" si="65"/>
        <v>-3.7968475798437762E-3</v>
      </c>
      <c r="G201" s="6">
        <f t="shared" si="66"/>
        <v>9.5279125162408551E-3</v>
      </c>
      <c r="H201" s="6">
        <f t="shared" si="67"/>
        <v>2.0655069678123583E-2</v>
      </c>
      <c r="I201" s="6">
        <f t="shared" si="68"/>
        <v>1.468424506476218E-3</v>
      </c>
      <c r="J201" s="3" cm="1">
        <f t="array" ref="J201">B201*INDEX(AJ$3:AJ$7,2022-YEAR($A201))/1000000</f>
        <v>156.55677975</v>
      </c>
      <c r="K201" s="3" cm="1">
        <f t="array" ref="K201">C201*INDEX(AK$3:AK$7,2022-YEAR($A201))/1000000</f>
        <v>199.16063572799999</v>
      </c>
      <c r="L201" s="3" cm="1">
        <f t="array" ref="L201">D201*INDEX(AL$3:AL$7,2022-YEAR($A201))/1000000</f>
        <v>347.48852979360004</v>
      </c>
      <c r="M201" s="3" cm="1">
        <f t="array" ref="M201">E201*INDEX(AM$3:AM$7,2022-YEAR($A201))/1000000</f>
        <v>699.52899151682402</v>
      </c>
      <c r="N201" s="3"/>
      <c r="O201" s="8">
        <v>43024</v>
      </c>
      <c r="P201" s="7">
        <f t="shared" si="69"/>
        <v>1219093.776672455</v>
      </c>
      <c r="Q201" s="7">
        <f t="shared" si="63"/>
        <v>1227266.1644726652</v>
      </c>
      <c r="R201" s="6">
        <f t="shared" si="64"/>
        <v>4.8157089503608752E-4</v>
      </c>
      <c r="S201" s="9">
        <f t="shared" si="70"/>
        <v>0</v>
      </c>
      <c r="T201" s="7">
        <f t="shared" si="71"/>
        <v>137495.06642329536</v>
      </c>
      <c r="U201" s="7">
        <f t="shared" si="72"/>
        <v>172602.99202143843</v>
      </c>
      <c r="V201" s="7">
        <f t="shared" si="73"/>
        <v>297868.53107057384</v>
      </c>
      <c r="W201" s="7">
        <f t="shared" si="74"/>
        <v>611127.18715714721</v>
      </c>
      <c r="X201" s="7">
        <f t="shared" si="75"/>
        <v>136973.01861310561</v>
      </c>
      <c r="Y201" s="7">
        <f t="shared" si="76"/>
        <v>174247.5382294601</v>
      </c>
      <c r="Z201" s="7">
        <f t="shared" si="77"/>
        <v>304021.02633475687</v>
      </c>
      <c r="AA201" s="7">
        <f t="shared" si="78"/>
        <v>612024.58129534253</v>
      </c>
      <c r="AB201" s="7" cm="1">
        <f t="array" ref="AB201">SUM(ABS(T201:W201-X200:AA200))</f>
        <v>0</v>
      </c>
      <c r="AC201" s="6">
        <f t="shared" si="79"/>
        <v>0.11160824161722126</v>
      </c>
      <c r="AD201" s="6">
        <f t="shared" si="80"/>
        <v>0.14198023482895517</v>
      </c>
      <c r="AE201" s="6">
        <f t="shared" si="81"/>
        <v>0.24772216095877572</v>
      </c>
      <c r="AF201" s="6">
        <f t="shared" si="82"/>
        <v>0.49868936259504781</v>
      </c>
    </row>
    <row r="202" spans="1:32" x14ac:dyDescent="0.25">
      <c r="A202" s="1">
        <v>43025</v>
      </c>
      <c r="B202" s="3">
        <v>258.61999500000002</v>
      </c>
      <c r="C202" s="5">
        <v>46.52</v>
      </c>
      <c r="D202" s="3">
        <v>97.620002999999997</v>
      </c>
      <c r="E202" s="3">
        <v>1011</v>
      </c>
      <c r="F202" s="6">
        <f t="shared" si="65"/>
        <v>-4.3503561116456924E-3</v>
      </c>
      <c r="G202" s="6">
        <f t="shared" si="66"/>
        <v>-2.1449807409905652E-3</v>
      </c>
      <c r="H202" s="6">
        <f t="shared" si="67"/>
        <v>-2.2484976389410827E-3</v>
      </c>
      <c r="I202" s="6">
        <f t="shared" si="68"/>
        <v>1.6347392274569383E-3</v>
      </c>
      <c r="J202" s="3" cm="1">
        <f t="array" ref="J202">B202*INDEX(AJ$3:AJ$7,2022-YEAR($A202))/1000000</f>
        <v>155.87570200639502</v>
      </c>
      <c r="K202" s="3" cm="1">
        <f t="array" ref="K202">C202*INDEX(AK$3:AK$7,2022-YEAR($A202))/1000000</f>
        <v>198.73344</v>
      </c>
      <c r="L202" s="3" cm="1">
        <f t="array" ref="L202">D202*INDEX(AL$3:AL$7,2022-YEAR($A202))/1000000</f>
        <v>346.70720265479997</v>
      </c>
      <c r="M202" s="3" cm="1">
        <f t="array" ref="M202">E202*INDEX(AM$3:AM$7,2022-YEAR($A202))/1000000</f>
        <v>700.67253900000003</v>
      </c>
      <c r="N202" s="3"/>
      <c r="O202" s="8">
        <v>43025</v>
      </c>
      <c r="P202" s="7">
        <f t="shared" si="69"/>
        <v>1227266.1644726652</v>
      </c>
      <c r="Q202" s="7">
        <f t="shared" si="63"/>
        <v>1226613.4354816531</v>
      </c>
      <c r="R202" s="6">
        <f t="shared" si="64"/>
        <v>6.7036580422195069E-3</v>
      </c>
      <c r="S202" s="9">
        <f t="shared" si="70"/>
        <v>0</v>
      </c>
      <c r="T202" s="7">
        <f t="shared" si="71"/>
        <v>136973.01861310561</v>
      </c>
      <c r="U202" s="7">
        <f t="shared" si="72"/>
        <v>174247.5382294601</v>
      </c>
      <c r="V202" s="7">
        <f t="shared" si="73"/>
        <v>304021.02633475687</v>
      </c>
      <c r="W202" s="7">
        <f t="shared" si="74"/>
        <v>612024.58129534253</v>
      </c>
      <c r="X202" s="7">
        <f t="shared" si="75"/>
        <v>136377.13720445152</v>
      </c>
      <c r="Y202" s="7">
        <f t="shared" si="76"/>
        <v>173873.7806157929</v>
      </c>
      <c r="Z202" s="7">
        <f t="shared" si="77"/>
        <v>303337.43577485473</v>
      </c>
      <c r="AA202" s="7">
        <f t="shared" si="78"/>
        <v>613025.08188655402</v>
      </c>
      <c r="AB202" s="7" cm="1">
        <f t="array" ref="AB202">SUM(ABS(T202:W202-X201:AA201))</f>
        <v>0</v>
      </c>
      <c r="AC202" s="6">
        <f t="shared" si="79"/>
        <v>0.11118183875990274</v>
      </c>
      <c r="AD202" s="6">
        <f t="shared" si="80"/>
        <v>0.14175108113626528</v>
      </c>
      <c r="AE202" s="6">
        <f t="shared" si="81"/>
        <v>0.24729668451393044</v>
      </c>
      <c r="AF202" s="6">
        <f t="shared" si="82"/>
        <v>0.49977039558990161</v>
      </c>
    </row>
    <row r="203" spans="1:32" x14ac:dyDescent="0.25">
      <c r="A203" s="1">
        <v>43026</v>
      </c>
      <c r="B203" s="3">
        <v>260.040009</v>
      </c>
      <c r="C203" s="5">
        <v>46.400002000000001</v>
      </c>
      <c r="D203" s="3">
        <v>97.989998</v>
      </c>
      <c r="E203" s="3">
        <v>1012.73999</v>
      </c>
      <c r="F203" s="6">
        <f t="shared" si="65"/>
        <v>5.4907355481155218E-3</v>
      </c>
      <c r="G203" s="6">
        <f t="shared" si="66"/>
        <v>-2.5794926913156324E-3</v>
      </c>
      <c r="H203" s="6">
        <f t="shared" si="67"/>
        <v>3.7901555893211647E-3</v>
      </c>
      <c r="I203" s="6">
        <f t="shared" si="68"/>
        <v>1.7210583580613559E-3</v>
      </c>
      <c r="J203" s="3" cm="1">
        <f t="array" ref="J203">B203*INDEX(AJ$3:AJ$7,2022-YEAR($A203))/1000000</f>
        <v>156.73157426448898</v>
      </c>
      <c r="K203" s="3" cm="1">
        <f t="array" ref="K203">C203*INDEX(AK$3:AK$7,2022-YEAR($A203))/1000000</f>
        <v>198.22080854399999</v>
      </c>
      <c r="L203" s="3" cm="1">
        <f t="array" ref="L203">D203*INDEX(AL$3:AL$7,2022-YEAR($A203))/1000000</f>
        <v>348.02127689679998</v>
      </c>
      <c r="M203" s="3" cm="1">
        <f t="array" ref="M203">E203*INDEX(AM$3:AM$7,2022-YEAR($A203))/1000000</f>
        <v>701.87843732951001</v>
      </c>
      <c r="N203" s="3"/>
      <c r="O203" s="8">
        <v>43026</v>
      </c>
      <c r="P203" s="7">
        <f t="shared" si="69"/>
        <v>1226613.4354816531</v>
      </c>
      <c r="Q203" s="7">
        <f t="shared" si="63"/>
        <v>1229118.4881490767</v>
      </c>
      <c r="R203" s="6">
        <f t="shared" si="64"/>
        <v>-5.3185609601857919E-4</v>
      </c>
      <c r="S203" s="9">
        <f t="shared" si="70"/>
        <v>0</v>
      </c>
      <c r="T203" s="7">
        <f t="shared" si="71"/>
        <v>136377.13720445152</v>
      </c>
      <c r="U203" s="7">
        <f t="shared" si="72"/>
        <v>173873.7806157929</v>
      </c>
      <c r="V203" s="7">
        <f t="shared" si="73"/>
        <v>303337.43577485473</v>
      </c>
      <c r="W203" s="7">
        <f t="shared" si="74"/>
        <v>613025.08188655402</v>
      </c>
      <c r="X203" s="7">
        <f t="shared" si="75"/>
        <v>137125.94799965026</v>
      </c>
      <c r="Y203" s="7">
        <f t="shared" si="76"/>
        <v>173425.27446948303</v>
      </c>
      <c r="Z203" s="7">
        <f t="shared" si="77"/>
        <v>304487.13185250718</v>
      </c>
      <c r="AA203" s="7">
        <f t="shared" si="78"/>
        <v>614080.13382743613</v>
      </c>
      <c r="AB203" s="7" cm="1">
        <f t="array" ref="AB203">SUM(ABS(T203:W203-X202:AA202))</f>
        <v>0</v>
      </c>
      <c r="AC203" s="6">
        <f t="shared" si="79"/>
        <v>0.1115644661778276</v>
      </c>
      <c r="AD203" s="6">
        <f t="shared" si="80"/>
        <v>0.14109727918147524</v>
      </c>
      <c r="AE203" s="6">
        <f t="shared" si="81"/>
        <v>0.24772805452713742</v>
      </c>
      <c r="AF203" s="6">
        <f t="shared" si="82"/>
        <v>0.49961020011355967</v>
      </c>
    </row>
    <row r="204" spans="1:32" x14ac:dyDescent="0.25">
      <c r="A204" s="1">
        <v>43027</v>
      </c>
      <c r="B204" s="3">
        <v>259.040009</v>
      </c>
      <c r="C204" s="5">
        <v>46.59</v>
      </c>
      <c r="D204" s="3">
        <v>98.110000999999997</v>
      </c>
      <c r="E204" s="3">
        <v>1001.840027</v>
      </c>
      <c r="F204" s="6">
        <f t="shared" si="65"/>
        <v>-3.8455620881016062E-3</v>
      </c>
      <c r="G204" s="6">
        <f t="shared" si="66"/>
        <v>4.0947843062593137E-3</v>
      </c>
      <c r="H204" s="6">
        <f t="shared" si="67"/>
        <v>1.2246453969719795E-3</v>
      </c>
      <c r="I204" s="6">
        <f t="shared" si="68"/>
        <v>-1.0762844469092259E-2</v>
      </c>
      <c r="J204" s="3" cm="1">
        <f t="array" ref="J204">B204*INDEX(AJ$3:AJ$7,2022-YEAR($A204))/1000000</f>
        <v>156.12885326448898</v>
      </c>
      <c r="K204" s="3" cm="1">
        <f t="array" ref="K204">C204*INDEX(AK$3:AK$7,2022-YEAR($A204))/1000000</f>
        <v>199.03247999999999</v>
      </c>
      <c r="L204" s="3" cm="1">
        <f t="array" ref="L204">D204*INDEX(AL$3:AL$7,2022-YEAR($A204))/1000000</f>
        <v>348.4474795516</v>
      </c>
      <c r="M204" s="3" cm="1">
        <f t="array" ref="M204">E204*INDEX(AM$3:AM$7,2022-YEAR($A204))/1000000</f>
        <v>694.32422887232292</v>
      </c>
      <c r="N204" s="3"/>
      <c r="O204" s="8">
        <v>43027</v>
      </c>
      <c r="P204" s="7">
        <f t="shared" si="69"/>
        <v>1229118.4881490767</v>
      </c>
      <c r="Q204" s="7">
        <f t="shared" si="63"/>
        <v>1223064.9406868769</v>
      </c>
      <c r="R204" s="6">
        <f t="shared" si="64"/>
        <v>2.0422511240796304E-3</v>
      </c>
      <c r="S204" s="9">
        <f t="shared" si="70"/>
        <v>0</v>
      </c>
      <c r="T204" s="7">
        <f t="shared" si="71"/>
        <v>137125.94799965026</v>
      </c>
      <c r="U204" s="7">
        <f t="shared" si="72"/>
        <v>173425.27446948303</v>
      </c>
      <c r="V204" s="7">
        <f t="shared" si="73"/>
        <v>304487.13185250718</v>
      </c>
      <c r="W204" s="7">
        <f t="shared" si="74"/>
        <v>614080.13382743613</v>
      </c>
      <c r="X204" s="7">
        <f t="shared" si="75"/>
        <v>136598.62165272783</v>
      </c>
      <c r="Y204" s="7">
        <f t="shared" si="76"/>
        <v>174135.41356168941</v>
      </c>
      <c r="Z204" s="7">
        <f t="shared" si="77"/>
        <v>304860.02061696758</v>
      </c>
      <c r="AA204" s="7">
        <f t="shared" si="78"/>
        <v>607470.88485549216</v>
      </c>
      <c r="AB204" s="7" cm="1">
        <f t="array" ref="AB204">SUM(ABS(T204:W204-X203:AA203))</f>
        <v>0</v>
      </c>
      <c r="AC204" s="6">
        <f t="shared" si="79"/>
        <v>0.11168550181482076</v>
      </c>
      <c r="AD204" s="6">
        <f t="shared" si="80"/>
        <v>0.14237626128330882</v>
      </c>
      <c r="AE204" s="6">
        <f t="shared" si="81"/>
        <v>0.24925906260198849</v>
      </c>
      <c r="AF204" s="6">
        <f t="shared" si="82"/>
        <v>0.49667917429988201</v>
      </c>
    </row>
    <row r="205" spans="1:32" x14ac:dyDescent="0.25">
      <c r="A205" s="1">
        <v>43028</v>
      </c>
      <c r="B205" s="3">
        <v>264.75</v>
      </c>
      <c r="C205" s="5">
        <v>46.380001</v>
      </c>
      <c r="D205" s="3">
        <v>99.510002</v>
      </c>
      <c r="E205" s="3">
        <v>1005.070007</v>
      </c>
      <c r="F205" s="6">
        <f t="shared" si="65"/>
        <v>2.2042892223648858E-2</v>
      </c>
      <c r="G205" s="6">
        <f t="shared" si="66"/>
        <v>-4.5073835587036148E-3</v>
      </c>
      <c r="H205" s="6">
        <f t="shared" si="67"/>
        <v>1.4269707325759828E-2</v>
      </c>
      <c r="I205" s="6">
        <f t="shared" si="68"/>
        <v>3.2240476652467542E-3</v>
      </c>
      <c r="J205" s="3" cm="1">
        <f t="array" ref="J205">B205*INDEX(AJ$3:AJ$7,2022-YEAR($A205))/1000000</f>
        <v>159.57038474999999</v>
      </c>
      <c r="K205" s="3" cm="1">
        <f t="array" ref="K205">C205*INDEX(AK$3:AK$7,2022-YEAR($A205))/1000000</f>
        <v>198.135364272</v>
      </c>
      <c r="L205" s="3" cm="1">
        <f t="array" ref="L205">D205*INDEX(AL$3:AL$7,2022-YEAR($A205))/1000000</f>
        <v>353.4197231032</v>
      </c>
      <c r="M205" s="3" cm="1">
        <f t="array" ref="M205">E205*INDEX(AM$3:AM$7,2022-YEAR($A205))/1000000</f>
        <v>696.562763281343</v>
      </c>
      <c r="N205" s="3"/>
      <c r="O205" s="8">
        <v>43028</v>
      </c>
      <c r="P205" s="7">
        <f t="shared" si="69"/>
        <v>1223064.9406868769</v>
      </c>
      <c r="Q205" s="7">
        <f t="shared" si="63"/>
        <v>1231599.8526393441</v>
      </c>
      <c r="R205" s="6">
        <f t="shared" si="64"/>
        <v>-4.925113014381366E-3</v>
      </c>
      <c r="S205" s="9">
        <f t="shared" si="70"/>
        <v>0</v>
      </c>
      <c r="T205" s="7">
        <f t="shared" si="71"/>
        <v>136598.62165272783</v>
      </c>
      <c r="U205" s="7">
        <f t="shared" si="72"/>
        <v>174135.41356168941</v>
      </c>
      <c r="V205" s="7">
        <f t="shared" si="73"/>
        <v>304860.02061696758</v>
      </c>
      <c r="W205" s="7">
        <f t="shared" si="74"/>
        <v>607470.88485549216</v>
      </c>
      <c r="X205" s="7">
        <f t="shared" si="75"/>
        <v>139609.65034771786</v>
      </c>
      <c r="Y205" s="7">
        <f t="shared" si="76"/>
        <v>173350.51846161339</v>
      </c>
      <c r="Z205" s="7">
        <f t="shared" si="77"/>
        <v>309210.28388649679</v>
      </c>
      <c r="AA205" s="7">
        <f t="shared" si="78"/>
        <v>609429.39994351589</v>
      </c>
      <c r="AB205" s="7" cm="1">
        <f t="array" ref="AB205">SUM(ABS(T205:W205-X204:AA204))</f>
        <v>0</v>
      </c>
      <c r="AC205" s="6">
        <f t="shared" si="79"/>
        <v>0.11335633895094376</v>
      </c>
      <c r="AD205" s="6">
        <f t="shared" si="80"/>
        <v>0.1407523052963344</v>
      </c>
      <c r="AE205" s="6">
        <f t="shared" si="81"/>
        <v>0.25106391757343322</v>
      </c>
      <c r="AF205" s="6">
        <f t="shared" si="82"/>
        <v>0.49482743817928854</v>
      </c>
    </row>
    <row r="206" spans="1:32" x14ac:dyDescent="0.25">
      <c r="A206" s="1">
        <v>43031</v>
      </c>
      <c r="B206" s="3">
        <v>262.32000699999998</v>
      </c>
      <c r="C206" s="5">
        <v>46.32</v>
      </c>
      <c r="D206" s="3">
        <v>99.339995999999999</v>
      </c>
      <c r="E206" s="3">
        <v>985.53997800000002</v>
      </c>
      <c r="F206" s="6">
        <f t="shared" si="65"/>
        <v>-9.1784438149198344E-3</v>
      </c>
      <c r="G206" s="6">
        <f t="shared" si="66"/>
        <v>-1.2936825939265928E-3</v>
      </c>
      <c r="H206" s="6">
        <f t="shared" si="67"/>
        <v>-1.7084312790989209E-3</v>
      </c>
      <c r="I206" s="6">
        <f t="shared" si="68"/>
        <v>-1.9431511102688814E-2</v>
      </c>
      <c r="J206" s="3" cm="1">
        <f t="array" ref="J206">B206*INDEX(AJ$3:AJ$7,2022-YEAR($A206))/1000000</f>
        <v>158.10577693904699</v>
      </c>
      <c r="K206" s="3" cm="1">
        <f t="array" ref="K206">C206*INDEX(AK$3:AK$7,2022-YEAR($A206))/1000000</f>
        <v>197.87904</v>
      </c>
      <c r="L206" s="3" cm="1">
        <f t="array" ref="L206">D206*INDEX(AL$3:AL$7,2022-YEAR($A206))/1000000</f>
        <v>352.81592979360005</v>
      </c>
      <c r="M206" s="3" cm="1">
        <f t="array" ref="M206">E206*INDEX(AM$3:AM$7,2022-YEAR($A206))/1000000</f>
        <v>683.02749621292196</v>
      </c>
      <c r="N206" s="3"/>
      <c r="O206" s="8">
        <v>43031</v>
      </c>
      <c r="P206" s="7">
        <f t="shared" si="69"/>
        <v>1231599.8526393441</v>
      </c>
      <c r="Q206" s="7">
        <f t="shared" si="63"/>
        <v>1217723.7940871068</v>
      </c>
      <c r="R206" s="6">
        <f t="shared" si="64"/>
        <v>6.9782982640920199E-3</v>
      </c>
      <c r="S206" s="9">
        <f t="shared" si="70"/>
        <v>0</v>
      </c>
      <c r="T206" s="7">
        <f t="shared" si="71"/>
        <v>139609.65034771786</v>
      </c>
      <c r="U206" s="7">
        <f t="shared" si="72"/>
        <v>173350.51846161339</v>
      </c>
      <c r="V206" s="7">
        <f t="shared" si="73"/>
        <v>309210.28388649679</v>
      </c>
      <c r="W206" s="7">
        <f t="shared" si="74"/>
        <v>609429.39994351589</v>
      </c>
      <c r="X206" s="7">
        <f t="shared" si="75"/>
        <v>138328.25101598073</v>
      </c>
      <c r="Y206" s="7">
        <f t="shared" si="76"/>
        <v>173126.25791323144</v>
      </c>
      <c r="Z206" s="7">
        <f t="shared" si="77"/>
        <v>308682.01936568605</v>
      </c>
      <c r="AA206" s="7">
        <f t="shared" si="78"/>
        <v>597587.26579220849</v>
      </c>
      <c r="AB206" s="7" cm="1">
        <f t="array" ref="AB206">SUM(ABS(T206:W206-X205:AA205))</f>
        <v>0</v>
      </c>
      <c r="AC206" s="6">
        <f t="shared" si="79"/>
        <v>0.11359575273773928</v>
      </c>
      <c r="AD206" s="6">
        <f t="shared" si="80"/>
        <v>0.14217202517835278</v>
      </c>
      <c r="AE206" s="6">
        <f t="shared" si="81"/>
        <v>0.25349099760105803</v>
      </c>
      <c r="AF206" s="6">
        <f t="shared" si="82"/>
        <v>0.49074122448284985</v>
      </c>
    </row>
    <row r="207" spans="1:32" x14ac:dyDescent="0.25">
      <c r="A207" s="1">
        <v>43032</v>
      </c>
      <c r="B207" s="3">
        <v>266</v>
      </c>
      <c r="C207" s="5">
        <v>46.18</v>
      </c>
      <c r="D207" s="3">
        <v>100.91999800000001</v>
      </c>
      <c r="E207" s="3">
        <v>988.48999000000003</v>
      </c>
      <c r="F207" s="6">
        <f t="shared" si="65"/>
        <v>1.4028640217290222E-2</v>
      </c>
      <c r="G207" s="6">
        <f t="shared" si="66"/>
        <v>-3.022452504317763E-3</v>
      </c>
      <c r="H207" s="6">
        <f t="shared" si="67"/>
        <v>1.5904993593919725E-2</v>
      </c>
      <c r="I207" s="6">
        <f t="shared" si="68"/>
        <v>2.9932951131892427E-3</v>
      </c>
      <c r="J207" s="3" cm="1">
        <f t="array" ref="J207">B207*INDEX(AJ$3:AJ$7,2022-YEAR($A207))/1000000</f>
        <v>160.32378600000001</v>
      </c>
      <c r="K207" s="3" cm="1">
        <f t="array" ref="K207">C207*INDEX(AK$3:AK$7,2022-YEAR($A207))/1000000</f>
        <v>197.28095999999999</v>
      </c>
      <c r="L207" s="3" cm="1">
        <f t="array" ref="L207">D207*INDEX(AL$3:AL$7,2022-YEAR($A207))/1000000</f>
        <v>358.42746489680002</v>
      </c>
      <c r="M207" s="3" cm="1">
        <f t="array" ref="M207">E207*INDEX(AM$3:AM$7,2022-YEAR($A207))/1000000</f>
        <v>685.07199907950996</v>
      </c>
      <c r="N207" s="3"/>
      <c r="O207" s="8">
        <v>43032</v>
      </c>
      <c r="P207" s="7">
        <f t="shared" si="69"/>
        <v>1217723.7940871068</v>
      </c>
      <c r="Q207" s="7">
        <f t="shared" si="63"/>
        <v>1225839.4260436734</v>
      </c>
      <c r="R207" s="6">
        <f t="shared" si="64"/>
        <v>-1.1266693904274594E-2</v>
      </c>
      <c r="S207" s="9">
        <f t="shared" si="70"/>
        <v>0</v>
      </c>
      <c r="T207" s="7">
        <f t="shared" si="71"/>
        <v>138328.25101598073</v>
      </c>
      <c r="U207" s="7">
        <f t="shared" si="72"/>
        <v>173126.25791323144</v>
      </c>
      <c r="V207" s="7">
        <f t="shared" si="73"/>
        <v>308682.01936568605</v>
      </c>
      <c r="W207" s="7">
        <f t="shared" si="74"/>
        <v>597587.26579220849</v>
      </c>
      <c r="X207" s="7">
        <f t="shared" si="75"/>
        <v>140268.8082813709</v>
      </c>
      <c r="Y207" s="7">
        <f t="shared" si="76"/>
        <v>172602.99202143843</v>
      </c>
      <c r="Z207" s="7">
        <f t="shared" si="77"/>
        <v>313591.6049062555</v>
      </c>
      <c r="AA207" s="7">
        <f t="shared" si="78"/>
        <v>599376.02083460847</v>
      </c>
      <c r="AB207" s="7" cm="1">
        <f t="array" ref="AB207">SUM(ABS(T207:W207-X206:AA206))</f>
        <v>0</v>
      </c>
      <c r="AC207" s="6">
        <f t="shared" si="79"/>
        <v>0.11442673918074282</v>
      </c>
      <c r="AD207" s="6">
        <f t="shared" si="80"/>
        <v>0.14080391636489023</v>
      </c>
      <c r="AE207" s="6">
        <f t="shared" si="81"/>
        <v>0.25581784876862251</v>
      </c>
      <c r="AF207" s="6">
        <f t="shared" si="82"/>
        <v>0.48895149568574431</v>
      </c>
    </row>
    <row r="208" spans="1:32" x14ac:dyDescent="0.25">
      <c r="A208" s="1">
        <v>43033</v>
      </c>
      <c r="B208" s="3">
        <v>258.42001299999998</v>
      </c>
      <c r="C208" s="5">
        <v>46.049999</v>
      </c>
      <c r="D208" s="3">
        <v>101.019997</v>
      </c>
      <c r="E208" s="3">
        <v>991.46002199999998</v>
      </c>
      <c r="F208" s="6">
        <f t="shared" si="65"/>
        <v>-2.8496191729323384E-2</v>
      </c>
      <c r="G208" s="6">
        <f t="shared" si="66"/>
        <v>-2.8150931139021562E-3</v>
      </c>
      <c r="H208" s="6">
        <f t="shared" si="67"/>
        <v>9.9087397920882836E-4</v>
      </c>
      <c r="I208" s="6">
        <f t="shared" si="68"/>
        <v>3.0046151504274921E-3</v>
      </c>
      <c r="J208" s="3" cm="1">
        <f t="array" ref="J208">B208*INDEX(AJ$3:AJ$7,2022-YEAR($A208))/1000000</f>
        <v>155.75516865537298</v>
      </c>
      <c r="K208" s="3" cm="1">
        <f t="array" ref="K208">C208*INDEX(AK$3:AK$7,2022-YEAR($A208))/1000000</f>
        <v>196.72559572799997</v>
      </c>
      <c r="L208" s="3" cm="1">
        <f t="array" ref="L208">D208*INDEX(AL$3:AL$7,2022-YEAR($A208))/1000000</f>
        <v>358.78262134520003</v>
      </c>
      <c r="M208" s="3" cm="1">
        <f t="array" ref="M208">E208*INDEX(AM$3:AM$7,2022-YEAR($A208))/1000000</f>
        <v>687.13037678707803</v>
      </c>
      <c r="N208" s="3"/>
      <c r="O208" s="8">
        <v>43033</v>
      </c>
      <c r="P208" s="7">
        <f t="shared" si="69"/>
        <v>1225839.4260436734</v>
      </c>
      <c r="Q208" s="7">
        <f t="shared" si="63"/>
        <v>1223468.0297293677</v>
      </c>
      <c r="R208" s="6">
        <f t="shared" si="64"/>
        <v>6.6645917538719068E-3</v>
      </c>
      <c r="S208" s="9">
        <f t="shared" si="70"/>
        <v>0</v>
      </c>
      <c r="T208" s="7">
        <f t="shared" si="71"/>
        <v>140268.8082813709</v>
      </c>
      <c r="U208" s="7">
        <f t="shared" si="72"/>
        <v>172602.99202143843</v>
      </c>
      <c r="V208" s="7">
        <f t="shared" si="73"/>
        <v>313591.6049062555</v>
      </c>
      <c r="W208" s="7">
        <f t="shared" si="74"/>
        <v>599376.02083460847</v>
      </c>
      <c r="X208" s="7">
        <f t="shared" si="75"/>
        <v>136271.68142694124</v>
      </c>
      <c r="Y208" s="7">
        <f t="shared" si="76"/>
        <v>172117.09852715998</v>
      </c>
      <c r="Z208" s="7">
        <f t="shared" si="77"/>
        <v>313902.33466765541</v>
      </c>
      <c r="AA208" s="7">
        <f t="shared" si="78"/>
        <v>601176.9151076111</v>
      </c>
      <c r="AB208" s="7" cm="1">
        <f t="array" ref="AB208">SUM(ABS(T208:W208-X207:AA207))</f>
        <v>0</v>
      </c>
      <c r="AC208" s="6">
        <f t="shared" si="79"/>
        <v>0.11138148126116926</v>
      </c>
      <c r="AD208" s="6">
        <f t="shared" si="80"/>
        <v>0.14067968622378507</v>
      </c>
      <c r="AE208" s="6">
        <f t="shared" si="81"/>
        <v>0.25656766424627453</v>
      </c>
      <c r="AF208" s="6">
        <f t="shared" si="82"/>
        <v>0.4913711682687712</v>
      </c>
    </row>
    <row r="209" spans="1:32" x14ac:dyDescent="0.25">
      <c r="A209" s="1">
        <v>43034</v>
      </c>
      <c r="B209" s="3">
        <v>259.26998900000001</v>
      </c>
      <c r="C209" s="5">
        <v>46.23</v>
      </c>
      <c r="D209" s="3">
        <v>101.739998</v>
      </c>
      <c r="E209" s="3">
        <v>991.419983</v>
      </c>
      <c r="F209" s="6">
        <f t="shared" si="65"/>
        <v>3.289126063158454E-3</v>
      </c>
      <c r="G209" s="6">
        <f t="shared" si="66"/>
        <v>3.9088165886822512E-3</v>
      </c>
      <c r="H209" s="6">
        <f t="shared" si="67"/>
        <v>7.1273116351409094E-3</v>
      </c>
      <c r="I209" s="6">
        <f t="shared" si="68"/>
        <v>-4.0383877424776671E-5</v>
      </c>
      <c r="J209" s="3" cm="1">
        <f t="array" ref="J209">B209*INDEX(AJ$3:AJ$7,2022-YEAR($A209))/1000000</f>
        <v>156.26746704006902</v>
      </c>
      <c r="K209" s="3" cm="1">
        <f t="array" ref="K209">C209*INDEX(AK$3:AK$7,2022-YEAR($A209))/1000000</f>
        <v>197.49456000000001</v>
      </c>
      <c r="L209" s="3" cm="1">
        <f t="array" ref="L209">D209*INDEX(AL$3:AL$7,2022-YEAR($A209))/1000000</f>
        <v>361.3397768968</v>
      </c>
      <c r="M209" s="3" cm="1">
        <f t="array" ref="M209">E209*INDEX(AM$3:AM$7,2022-YEAR($A209))/1000000</f>
        <v>687.10262779816696</v>
      </c>
      <c r="N209" s="3"/>
      <c r="O209" s="8">
        <v>43034</v>
      </c>
      <c r="P209" s="7">
        <f t="shared" si="69"/>
        <v>1223468.0297293677</v>
      </c>
      <c r="Q209" s="7">
        <f t="shared" si="63"/>
        <v>1226802.0205456626</v>
      </c>
      <c r="R209" s="6">
        <f t="shared" si="64"/>
        <v>-1.9345081125015096E-3</v>
      </c>
      <c r="S209" s="9">
        <f t="shared" si="70"/>
        <v>0</v>
      </c>
      <c r="T209" s="7">
        <f t="shared" si="71"/>
        <v>136271.68142694124</v>
      </c>
      <c r="U209" s="7">
        <f t="shared" si="72"/>
        <v>172117.09852715998</v>
      </c>
      <c r="V209" s="7">
        <f t="shared" si="73"/>
        <v>313902.33466765541</v>
      </c>
      <c r="W209" s="7">
        <f t="shared" si="74"/>
        <v>601176.9151076111</v>
      </c>
      <c r="X209" s="7">
        <f t="shared" si="75"/>
        <v>136719.89616599301</v>
      </c>
      <c r="Y209" s="7">
        <f t="shared" si="76"/>
        <v>172789.87269707877</v>
      </c>
      <c r="Z209" s="7">
        <f t="shared" si="77"/>
        <v>316139.61442983005</v>
      </c>
      <c r="AA209" s="7">
        <f t="shared" si="78"/>
        <v>601152.63725276082</v>
      </c>
      <c r="AB209" s="7" cm="1">
        <f t="array" ref="AB209">SUM(ABS(T209:W209-X208:AA208))</f>
        <v>0</v>
      </c>
      <c r="AC209" s="6">
        <f t="shared" si="79"/>
        <v>0.11144414002936033</v>
      </c>
      <c r="AD209" s="6">
        <f t="shared" si="80"/>
        <v>0.14084576794243012</v>
      </c>
      <c r="AE209" s="6">
        <f t="shared" si="81"/>
        <v>0.25769407706812875</v>
      </c>
      <c r="AF209" s="6">
        <f t="shared" si="82"/>
        <v>0.49001601496008085</v>
      </c>
    </row>
    <row r="210" spans="1:32" x14ac:dyDescent="0.25">
      <c r="A210" s="1">
        <v>43035</v>
      </c>
      <c r="B210" s="3">
        <v>256.459991</v>
      </c>
      <c r="C210" s="5">
        <v>46.07</v>
      </c>
      <c r="D210" s="3">
        <v>101.769997</v>
      </c>
      <c r="E210" s="3">
        <v>1033.670044</v>
      </c>
      <c r="F210" s="6">
        <f t="shared" si="65"/>
        <v>-1.0838115166503126E-2</v>
      </c>
      <c r="G210" s="6">
        <f t="shared" si="66"/>
        <v>-3.4609560891195601E-3</v>
      </c>
      <c r="H210" s="6">
        <f t="shared" si="67"/>
        <v>2.9485945144203107E-4</v>
      </c>
      <c r="I210" s="6">
        <f t="shared" si="68"/>
        <v>4.2615704468809357E-2</v>
      </c>
      <c r="J210" s="3" cm="1">
        <f t="array" ref="J210">B210*INDEX(AJ$3:AJ$7,2022-YEAR($A210))/1000000</f>
        <v>154.57382223551102</v>
      </c>
      <c r="K210" s="3" cm="1">
        <f t="array" ref="K210">C210*INDEX(AK$3:AK$7,2022-YEAR($A210))/1000000</f>
        <v>196.81103999999999</v>
      </c>
      <c r="L210" s="3" cm="1">
        <f t="array" ref="L210">D210*INDEX(AL$3:AL$7,2022-YEAR($A210))/1000000</f>
        <v>361.44632134519998</v>
      </c>
      <c r="M210" s="3" cm="1">
        <f t="array" ref="M210">E210*INDEX(AM$3:AM$7,2022-YEAR($A210))/1000000</f>
        <v>716.38399032415589</v>
      </c>
      <c r="N210" s="3"/>
      <c r="O210" s="8">
        <v>43035</v>
      </c>
      <c r="P210" s="7">
        <f t="shared" si="69"/>
        <v>1226802.0205456626</v>
      </c>
      <c r="Q210" s="7">
        <f t="shared" si="63"/>
        <v>1250433.976286513</v>
      </c>
      <c r="R210" s="6">
        <f t="shared" si="64"/>
        <v>2.7250330497252673E-3</v>
      </c>
      <c r="S210" s="9">
        <f t="shared" si="70"/>
        <v>0</v>
      </c>
      <c r="T210" s="7">
        <f t="shared" si="71"/>
        <v>136719.89616599301</v>
      </c>
      <c r="U210" s="7">
        <f t="shared" si="72"/>
        <v>172789.87269707877</v>
      </c>
      <c r="V210" s="7">
        <f t="shared" si="73"/>
        <v>316139.61442983005</v>
      </c>
      <c r="W210" s="7">
        <f t="shared" si="74"/>
        <v>601152.63725276082</v>
      </c>
      <c r="X210" s="7">
        <f t="shared" si="75"/>
        <v>135238.1101857936</v>
      </c>
      <c r="Y210" s="7">
        <f t="shared" si="76"/>
        <v>172191.85453502962</v>
      </c>
      <c r="Z210" s="7">
        <f t="shared" si="77"/>
        <v>316232.83118311997</v>
      </c>
      <c r="AA210" s="7">
        <f t="shared" si="78"/>
        <v>626771.18038256979</v>
      </c>
      <c r="AB210" s="7" cm="1">
        <f t="array" ref="AB210">SUM(ABS(T210:W210-X209:AA209))</f>
        <v>0</v>
      </c>
      <c r="AC210" s="6">
        <f t="shared" si="79"/>
        <v>0.10815293949978722</v>
      </c>
      <c r="AD210" s="6">
        <f t="shared" si="80"/>
        <v>0.13770567483010807</v>
      </c>
      <c r="AE210" s="6">
        <f t="shared" si="81"/>
        <v>0.25289846339768784</v>
      </c>
      <c r="AF210" s="6">
        <f t="shared" si="82"/>
        <v>0.50124292227241685</v>
      </c>
    </row>
    <row r="211" spans="1:32" x14ac:dyDescent="0.25">
      <c r="A211" s="1">
        <v>43038</v>
      </c>
      <c r="B211" s="3">
        <v>259.25</v>
      </c>
      <c r="C211" s="5">
        <v>45.860000999999997</v>
      </c>
      <c r="D211" s="3">
        <v>101.410004</v>
      </c>
      <c r="E211" s="3">
        <v>1033.130005</v>
      </c>
      <c r="F211" s="6">
        <f t="shared" si="65"/>
        <v>1.087892497040599E-2</v>
      </c>
      <c r="G211" s="6">
        <f t="shared" si="66"/>
        <v>-4.5582591708270837E-3</v>
      </c>
      <c r="H211" s="6">
        <f t="shared" si="67"/>
        <v>-3.5373195500831844E-3</v>
      </c>
      <c r="I211" s="6">
        <f t="shared" si="68"/>
        <v>-5.2244814787338889E-4</v>
      </c>
      <c r="J211" s="3" cm="1">
        <f t="array" ref="J211">B211*INDEX(AJ$3:AJ$7,2022-YEAR($A211))/1000000</f>
        <v>156.25541924999999</v>
      </c>
      <c r="K211" s="3" cm="1">
        <f t="array" ref="K211">C211*INDEX(AK$3:AK$7,2022-YEAR($A211))/1000000</f>
        <v>195.91392427199997</v>
      </c>
      <c r="L211" s="3" cm="1">
        <f t="array" ref="L211">D211*INDEX(AL$3:AL$7,2022-YEAR($A211))/1000000</f>
        <v>360.16777020639995</v>
      </c>
      <c r="M211" s="3" cm="1">
        <f t="array" ref="M211">E211*INDEX(AM$3:AM$7,2022-YEAR($A211))/1000000</f>
        <v>716.00971683524506</v>
      </c>
      <c r="N211" s="3"/>
      <c r="O211" s="8">
        <v>43038</v>
      </c>
      <c r="P211" s="7">
        <f t="shared" si="69"/>
        <v>1250433.976286513</v>
      </c>
      <c r="Q211" s="7">
        <f t="shared" si="63"/>
        <v>1249674.2544218344</v>
      </c>
      <c r="R211" s="6">
        <f t="shared" si="64"/>
        <v>1.9263055770269544E-2</v>
      </c>
      <c r="S211" s="9">
        <f t="shared" si="70"/>
        <v>0</v>
      </c>
      <c r="T211" s="7">
        <f t="shared" si="71"/>
        <v>135238.1101857936</v>
      </c>
      <c r="U211" s="7">
        <f t="shared" si="72"/>
        <v>172191.85453502962</v>
      </c>
      <c r="V211" s="7">
        <f t="shared" si="73"/>
        <v>316232.83118311997</v>
      </c>
      <c r="W211" s="7">
        <f t="shared" si="74"/>
        <v>626771.18038256979</v>
      </c>
      <c r="X211" s="7">
        <f t="shared" si="75"/>
        <v>136709.35543964434</v>
      </c>
      <c r="Y211" s="7">
        <f t="shared" si="76"/>
        <v>171406.95943495361</v>
      </c>
      <c r="Z211" s="7">
        <f t="shared" si="77"/>
        <v>315114.21460699779</v>
      </c>
      <c r="AA211" s="7">
        <f t="shared" si="78"/>
        <v>626443.72494023852</v>
      </c>
      <c r="AB211" s="7" cm="1">
        <f t="array" ref="AB211">SUM(ABS(T211:W211-X210:AA210))</f>
        <v>0</v>
      </c>
      <c r="AC211" s="6">
        <f t="shared" si="79"/>
        <v>0.10939599256039194</v>
      </c>
      <c r="AD211" s="6">
        <f t="shared" si="80"/>
        <v>0.13716131130048412</v>
      </c>
      <c r="AE211" s="6">
        <f t="shared" si="81"/>
        <v>0.25215708292941214</v>
      </c>
      <c r="AF211" s="6">
        <f t="shared" si="82"/>
        <v>0.50128561320971166</v>
      </c>
    </row>
    <row r="212" spans="1:32" x14ac:dyDescent="0.25">
      <c r="A212" s="1">
        <v>43039</v>
      </c>
      <c r="B212" s="3">
        <v>257.98001099999999</v>
      </c>
      <c r="C212" s="5">
        <v>45.98</v>
      </c>
      <c r="D212" s="3">
        <v>100.610001</v>
      </c>
      <c r="E212" s="3">
        <v>1033.040039</v>
      </c>
      <c r="F212" s="6">
        <f t="shared" si="65"/>
        <v>-4.8987039537127242E-3</v>
      </c>
      <c r="G212" s="6">
        <f t="shared" si="66"/>
        <v>2.6166375356162508E-3</v>
      </c>
      <c r="H212" s="6">
        <f t="shared" si="67"/>
        <v>-7.8887976377557401E-3</v>
      </c>
      <c r="I212" s="6">
        <f t="shared" si="68"/>
        <v>-8.7081005841094239E-5</v>
      </c>
      <c r="J212" s="3" cm="1">
        <f t="array" ref="J212">B212*INDEX(AJ$3:AJ$7,2022-YEAR($A212))/1000000</f>
        <v>155.48997020993099</v>
      </c>
      <c r="K212" s="3" cm="1">
        <f t="array" ref="K212">C212*INDEX(AK$3:AK$7,2022-YEAR($A212))/1000000</f>
        <v>196.42655999999999</v>
      </c>
      <c r="L212" s="3" cm="1">
        <f t="array" ref="L212">D212*INDEX(AL$3:AL$7,2022-YEAR($A212))/1000000</f>
        <v>357.32647955159996</v>
      </c>
      <c r="M212" s="3" cm="1">
        <f t="array" ref="M212">E212*INDEX(AM$3:AM$7,2022-YEAR($A212))/1000000</f>
        <v>715.94736598891109</v>
      </c>
      <c r="N212" s="3"/>
      <c r="O212" s="8">
        <v>43039</v>
      </c>
      <c r="P212" s="7">
        <f t="shared" si="69"/>
        <v>1249674.2544218344</v>
      </c>
      <c r="Q212" s="7">
        <f t="shared" si="63"/>
        <v>1246912.6420242703</v>
      </c>
      <c r="R212" s="6">
        <f t="shared" si="64"/>
        <v>-6.075665561606769E-4</v>
      </c>
      <c r="S212" s="9">
        <f t="shared" si="70"/>
        <v>0</v>
      </c>
      <c r="T212" s="7">
        <f t="shared" si="71"/>
        <v>136709.35543964434</v>
      </c>
      <c r="U212" s="7">
        <f t="shared" si="72"/>
        <v>171406.95943495361</v>
      </c>
      <c r="V212" s="7">
        <f t="shared" si="73"/>
        <v>315114.21460699779</v>
      </c>
      <c r="W212" s="7">
        <f t="shared" si="74"/>
        <v>626443.72494023852</v>
      </c>
      <c r="X212" s="7">
        <f t="shared" si="75"/>
        <v>136039.65677964265</v>
      </c>
      <c r="Y212" s="7">
        <f t="shared" si="76"/>
        <v>171855.46931887695</v>
      </c>
      <c r="Z212" s="7">
        <f t="shared" si="77"/>
        <v>312628.34233518282</v>
      </c>
      <c r="AA212" s="7">
        <f t="shared" si="78"/>
        <v>626389.17359056789</v>
      </c>
      <c r="AB212" s="7" cm="1">
        <f t="array" ref="AB212">SUM(ABS(T212:W212-X211:AA211))</f>
        <v>0</v>
      </c>
      <c r="AC212" s="6">
        <f t="shared" si="79"/>
        <v>0.10910119297434691</v>
      </c>
      <c r="AD212" s="6">
        <f t="shared" si="80"/>
        <v>0.13782478701946779</v>
      </c>
      <c r="AE212" s="6">
        <f t="shared" si="81"/>
        <v>0.25072192854477271</v>
      </c>
      <c r="AF212" s="6">
        <f t="shared" si="82"/>
        <v>0.50235209146141269</v>
      </c>
    </row>
    <row r="213" spans="1:32" x14ac:dyDescent="0.25">
      <c r="A213" s="1">
        <v>43040</v>
      </c>
      <c r="B213" s="3">
        <v>258.5</v>
      </c>
      <c r="C213" s="5">
        <v>45.799999</v>
      </c>
      <c r="D213" s="3">
        <v>100.91999800000001</v>
      </c>
      <c r="E213" s="3">
        <v>1042.599976</v>
      </c>
      <c r="F213" s="6">
        <f t="shared" si="65"/>
        <v>2.0156174037839758E-3</v>
      </c>
      <c r="G213" s="6">
        <f t="shared" si="66"/>
        <v>-3.9147672901260755E-3</v>
      </c>
      <c r="H213" s="6">
        <f t="shared" si="67"/>
        <v>3.0811748028907182E-3</v>
      </c>
      <c r="I213" s="6">
        <f t="shared" si="68"/>
        <v>9.2541785788420317E-3</v>
      </c>
      <c r="J213" s="3" cm="1">
        <f t="array" ref="J213">B213*INDEX(AJ$3:AJ$7,2022-YEAR($A213))/1000000</f>
        <v>155.80337850000001</v>
      </c>
      <c r="K213" s="3" cm="1">
        <f t="array" ref="K213">C213*INDEX(AK$3:AK$7,2022-YEAR($A213))/1000000</f>
        <v>195.65759572799999</v>
      </c>
      <c r="L213" s="3" cm="1">
        <f t="array" ref="L213">D213*INDEX(AL$3:AL$7,2022-YEAR($A213))/1000000</f>
        <v>358.42746489680002</v>
      </c>
      <c r="M213" s="3" cm="1">
        <f t="array" ref="M213">E213*INDEX(AM$3:AM$7,2022-YEAR($A213))/1000000</f>
        <v>722.57287076682405</v>
      </c>
      <c r="N213" s="3"/>
      <c r="O213" s="8">
        <v>43040</v>
      </c>
      <c r="P213" s="7">
        <f t="shared" si="69"/>
        <v>1246912.6420242703</v>
      </c>
      <c r="Q213" s="7">
        <f t="shared" si="63"/>
        <v>1253274.0515974942</v>
      </c>
      <c r="R213" s="6">
        <f t="shared" si="64"/>
        <v>-2.2098658012618122E-3</v>
      </c>
      <c r="S213" s="9">
        <f t="shared" si="70"/>
        <v>1</v>
      </c>
      <c r="T213" s="7">
        <f t="shared" si="71"/>
        <v>136039.65677964268</v>
      </c>
      <c r="U213" s="7">
        <f t="shared" si="72"/>
        <v>171855.46931887697</v>
      </c>
      <c r="V213" s="7">
        <f t="shared" si="73"/>
        <v>312628.34233518271</v>
      </c>
      <c r="W213" s="7">
        <f t="shared" si="74"/>
        <v>626389.17359056789</v>
      </c>
      <c r="X213" s="7">
        <f t="shared" si="75"/>
        <v>136313.86067945257</v>
      </c>
      <c r="Y213" s="7">
        <f t="shared" si="76"/>
        <v>171182.69514895816</v>
      </c>
      <c r="Z213" s="7">
        <f t="shared" si="77"/>
        <v>313591.60490625538</v>
      </c>
      <c r="AA213" s="7">
        <f t="shared" si="78"/>
        <v>632185.89086282824</v>
      </c>
      <c r="AB213" s="7" cm="1">
        <f t="array" ref="AB213">SUM(ABS(T213:W213-X212:AA212))</f>
        <v>1.7462298274040222E-10</v>
      </c>
      <c r="AC213" s="6">
        <f t="shared" si="79"/>
        <v>0.10876620361340697</v>
      </c>
      <c r="AD213" s="6">
        <f t="shared" si="80"/>
        <v>0.13658839814864035</v>
      </c>
      <c r="AE213" s="6">
        <f t="shared" si="81"/>
        <v>0.25021790286532603</v>
      </c>
      <c r="AF213" s="6">
        <f t="shared" si="82"/>
        <v>0.50442749537262677</v>
      </c>
    </row>
    <row r="214" spans="1:32" x14ac:dyDescent="0.25">
      <c r="A214" s="1">
        <v>43041</v>
      </c>
      <c r="B214" s="3">
        <v>262.63000499999998</v>
      </c>
      <c r="C214" s="5">
        <v>45.880001</v>
      </c>
      <c r="D214" s="3">
        <v>101.589996</v>
      </c>
      <c r="E214" s="3">
        <v>1042.969971</v>
      </c>
      <c r="F214" s="6">
        <f t="shared" si="65"/>
        <v>1.5976808510638207E-2</v>
      </c>
      <c r="G214" s="6">
        <f t="shared" si="66"/>
        <v>1.7467685970911084E-3</v>
      </c>
      <c r="H214" s="6">
        <f t="shared" si="67"/>
        <v>6.6389022322412838E-3</v>
      </c>
      <c r="I214" s="6">
        <f t="shared" si="68"/>
        <v>3.5487723817095862E-4</v>
      </c>
      <c r="J214" s="3" cm="1">
        <f t="array" ref="J214">B214*INDEX(AJ$3:AJ$7,2022-YEAR($A214))/1000000</f>
        <v>158.29261924360497</v>
      </c>
      <c r="K214" s="3" cm="1">
        <f t="array" ref="K214">C214*INDEX(AK$3:AK$7,2022-YEAR($A214))/1000000</f>
        <v>195.99936427200001</v>
      </c>
      <c r="L214" s="3" cm="1">
        <f t="array" ref="L214">D214*INDEX(AL$3:AL$7,2022-YEAR($A214))/1000000</f>
        <v>360.80702979360001</v>
      </c>
      <c r="M214" s="3" cm="1">
        <f t="array" ref="M214">E214*INDEX(AM$3:AM$7,2022-YEAR($A214))/1000000</f>
        <v>722.829295431579</v>
      </c>
      <c r="N214" s="3"/>
      <c r="O214" s="8">
        <v>43041</v>
      </c>
      <c r="P214" s="7">
        <f t="shared" si="69"/>
        <v>1253274.0515974942</v>
      </c>
      <c r="Q214" s="7">
        <f t="shared" si="63"/>
        <v>1258057.1809919516</v>
      </c>
      <c r="R214" s="6">
        <f t="shared" si="64"/>
        <v>5.1017283479430908E-3</v>
      </c>
      <c r="S214" s="9">
        <f t="shared" si="70"/>
        <v>0</v>
      </c>
      <c r="T214" s="7">
        <f t="shared" si="71"/>
        <v>136313.86067945257</v>
      </c>
      <c r="U214" s="7">
        <f t="shared" si="72"/>
        <v>171182.69514895816</v>
      </c>
      <c r="V214" s="7">
        <f t="shared" si="73"/>
        <v>313591.60490625538</v>
      </c>
      <c r="W214" s="7">
        <f t="shared" si="74"/>
        <v>632185.89086282824</v>
      </c>
      <c r="X214" s="7">
        <f t="shared" si="75"/>
        <v>138491.72112887399</v>
      </c>
      <c r="Y214" s="7">
        <f t="shared" si="76"/>
        <v>171481.71170520977</v>
      </c>
      <c r="Z214" s="7">
        <f t="shared" si="77"/>
        <v>315673.50891207968</v>
      </c>
      <c r="AA214" s="7">
        <f t="shared" si="78"/>
        <v>632410.23924578819</v>
      </c>
      <c r="AB214" s="7" cm="1">
        <f t="array" ref="AB214">SUM(ABS(T214:W214-X213:AA213))</f>
        <v>0</v>
      </c>
      <c r="AC214" s="6">
        <f t="shared" si="79"/>
        <v>0.11008380479150891</v>
      </c>
      <c r="AD214" s="6">
        <f t="shared" si="80"/>
        <v>0.13630677070655886</v>
      </c>
      <c r="AE214" s="6">
        <f t="shared" si="81"/>
        <v>0.25092143161821767</v>
      </c>
      <c r="AF214" s="6">
        <f t="shared" si="82"/>
        <v>0.50268799288371457</v>
      </c>
    </row>
    <row r="215" spans="1:32" x14ac:dyDescent="0.25">
      <c r="A215" s="1">
        <v>43042</v>
      </c>
      <c r="B215" s="3">
        <v>261.75</v>
      </c>
      <c r="C215" s="5">
        <v>45.970001000000003</v>
      </c>
      <c r="D215" s="3">
        <v>101.410004</v>
      </c>
      <c r="E215" s="3">
        <v>1049.98999</v>
      </c>
      <c r="F215" s="6">
        <f t="shared" si="65"/>
        <v>-3.3507405218226038E-3</v>
      </c>
      <c r="G215" s="6">
        <f t="shared" si="66"/>
        <v>1.9616390156573793E-3</v>
      </c>
      <c r="H215" s="6">
        <f t="shared" si="67"/>
        <v>-1.7717492576729832E-3</v>
      </c>
      <c r="I215" s="6">
        <f t="shared" si="68"/>
        <v>6.7307968543612873E-3</v>
      </c>
      <c r="J215" s="3" cm="1">
        <f t="array" ref="J215">B215*INDEX(AJ$3:AJ$7,2022-YEAR($A215))/1000000</f>
        <v>157.76222175000001</v>
      </c>
      <c r="K215" s="3" cm="1">
        <f t="array" ref="K215">C215*INDEX(AK$3:AK$7,2022-YEAR($A215))/1000000</f>
        <v>196.383844272</v>
      </c>
      <c r="L215" s="3" cm="1">
        <f t="array" ref="L215">D215*INDEX(AL$3:AL$7,2022-YEAR($A215))/1000000</f>
        <v>360.16777020639995</v>
      </c>
      <c r="M215" s="3" cm="1">
        <f t="array" ref="M215">E215*INDEX(AM$3:AM$7,2022-YEAR($A215))/1000000</f>
        <v>727.69451257950993</v>
      </c>
      <c r="N215" s="3"/>
      <c r="O215" s="8">
        <v>43042</v>
      </c>
      <c r="P215" s="7">
        <f t="shared" si="69"/>
        <v>1258057.1809919516</v>
      </c>
      <c r="Q215" s="7">
        <f t="shared" si="63"/>
        <v>1261626.8469300803</v>
      </c>
      <c r="R215" s="6">
        <f t="shared" si="64"/>
        <v>3.8165071624682856E-3</v>
      </c>
      <c r="S215" s="9">
        <f t="shared" si="70"/>
        <v>0</v>
      </c>
      <c r="T215" s="7">
        <f t="shared" si="71"/>
        <v>138491.72112887399</v>
      </c>
      <c r="U215" s="7">
        <f t="shared" si="72"/>
        <v>171481.71170520977</v>
      </c>
      <c r="V215" s="7">
        <f t="shared" si="73"/>
        <v>315673.50891207968</v>
      </c>
      <c r="W215" s="7">
        <f t="shared" si="74"/>
        <v>632410.23924578819</v>
      </c>
      <c r="X215" s="7">
        <f t="shared" si="75"/>
        <v>138027.67130695053</v>
      </c>
      <c r="Y215" s="7">
        <f t="shared" si="76"/>
        <v>171818.09692136245</v>
      </c>
      <c r="Z215" s="7">
        <f t="shared" si="77"/>
        <v>315114.21460699767</v>
      </c>
      <c r="AA215" s="7">
        <f t="shared" si="78"/>
        <v>636666.8640947697</v>
      </c>
      <c r="AB215" s="7" cm="1">
        <f t="array" ref="AB215">SUM(ABS(T215:W215-X214:AA214))</f>
        <v>0</v>
      </c>
      <c r="AC215" s="6">
        <f t="shared" si="79"/>
        <v>0.10940451342075797</v>
      </c>
      <c r="AD215" s="6">
        <f t="shared" si="80"/>
        <v>0.13618773042080379</v>
      </c>
      <c r="AE215" s="6">
        <f t="shared" si="81"/>
        <v>0.24976815876561748</v>
      </c>
      <c r="AF215" s="6">
        <f t="shared" si="82"/>
        <v>0.50463959739282083</v>
      </c>
    </row>
    <row r="216" spans="1:32" x14ac:dyDescent="0.25">
      <c r="A216" s="1">
        <v>43045</v>
      </c>
      <c r="B216" s="3">
        <v>264.07000699999998</v>
      </c>
      <c r="C216" s="5">
        <v>45.470001000000003</v>
      </c>
      <c r="D216" s="3">
        <v>100.779999</v>
      </c>
      <c r="E216" s="3">
        <v>1042.6800539999999</v>
      </c>
      <c r="F216" s="6">
        <f t="shared" si="65"/>
        <v>8.8634460362941869E-3</v>
      </c>
      <c r="G216" s="6">
        <f t="shared" si="66"/>
        <v>-1.0876658453846888E-2</v>
      </c>
      <c r="H216" s="6">
        <f t="shared" si="67"/>
        <v>-6.2124541480147455E-3</v>
      </c>
      <c r="I216" s="6">
        <f t="shared" si="68"/>
        <v>-6.9619101797342431E-3</v>
      </c>
      <c r="J216" s="3" cm="1">
        <f t="array" ref="J216">B216*INDEX(AJ$3:AJ$7,2022-YEAR($A216))/1000000</f>
        <v>159.16053868904697</v>
      </c>
      <c r="K216" s="3" cm="1">
        <f t="array" ref="K216">C216*INDEX(AK$3:AK$7,2022-YEAR($A216))/1000000</f>
        <v>194.24784427200001</v>
      </c>
      <c r="L216" s="3" cm="1">
        <f t="array" ref="L216">D216*INDEX(AL$3:AL$7,2022-YEAR($A216))/1000000</f>
        <v>357.9302444484</v>
      </c>
      <c r="M216" s="3" cm="1">
        <f t="array" ref="M216">E216*INDEX(AM$3:AM$7,2022-YEAR($A216))/1000000</f>
        <v>722.62836874464597</v>
      </c>
      <c r="N216" s="3"/>
      <c r="O216" s="8">
        <v>43045</v>
      </c>
      <c r="P216" s="7">
        <f t="shared" si="69"/>
        <v>1261626.8469300803</v>
      </c>
      <c r="Q216" s="7">
        <f t="shared" si="63"/>
        <v>1254591.3908579466</v>
      </c>
      <c r="R216" s="6">
        <f t="shared" si="64"/>
        <v>2.8374433150279987E-3</v>
      </c>
      <c r="S216" s="9">
        <f t="shared" si="70"/>
        <v>0</v>
      </c>
      <c r="T216" s="7">
        <f t="shared" si="71"/>
        <v>138027.67130695053</v>
      </c>
      <c r="U216" s="7">
        <f t="shared" si="72"/>
        <v>171818.09692136245</v>
      </c>
      <c r="V216" s="7">
        <f t="shared" si="73"/>
        <v>315114.21460699767</v>
      </c>
      <c r="W216" s="7">
        <f t="shared" si="74"/>
        <v>636666.8640947697</v>
      </c>
      <c r="X216" s="7">
        <f t="shared" si="75"/>
        <v>139251.07212309504</v>
      </c>
      <c r="Y216" s="7">
        <f t="shared" si="76"/>
        <v>169949.29016495883</v>
      </c>
      <c r="Z216" s="7">
        <f t="shared" si="77"/>
        <v>313156.581997364</v>
      </c>
      <c r="AA216" s="7">
        <f t="shared" si="78"/>
        <v>632234.4465725288</v>
      </c>
      <c r="AB216" s="7" cm="1">
        <f t="array" ref="AB216">SUM(ABS(T216:W216-X215:AA215))</f>
        <v>0</v>
      </c>
      <c r="AC216" s="6">
        <f t="shared" si="79"/>
        <v>0.11099316728761292</v>
      </c>
      <c r="AD216" s="6">
        <f t="shared" si="80"/>
        <v>0.13546186543551825</v>
      </c>
      <c r="AE216" s="6">
        <f t="shared" si="81"/>
        <v>0.2496084257227473</v>
      </c>
      <c r="AF216" s="6">
        <f t="shared" si="82"/>
        <v>0.5039365415541216</v>
      </c>
    </row>
    <row r="217" spans="1:32" x14ac:dyDescent="0.25">
      <c r="A217" s="1">
        <v>43046</v>
      </c>
      <c r="B217" s="3">
        <v>266.13000499999998</v>
      </c>
      <c r="C217" s="5">
        <v>45.939999</v>
      </c>
      <c r="D217" s="3">
        <v>98.75</v>
      </c>
      <c r="E217" s="3">
        <v>1052.3900149999999</v>
      </c>
      <c r="F217" s="6">
        <f t="shared" si="65"/>
        <v>7.8009540856338599E-3</v>
      </c>
      <c r="G217" s="6">
        <f t="shared" si="66"/>
        <v>1.0336441382528205E-2</v>
      </c>
      <c r="H217" s="6">
        <f t="shared" si="67"/>
        <v>-2.014287577041951E-2</v>
      </c>
      <c r="I217" s="6">
        <f t="shared" si="68"/>
        <v>9.3125028744436289E-3</v>
      </c>
      <c r="J217" s="3" cm="1">
        <f t="array" ref="J217">B217*INDEX(AJ$3:AJ$7,2022-YEAR($A217))/1000000</f>
        <v>160.402142743605</v>
      </c>
      <c r="K217" s="3" cm="1">
        <f t="array" ref="K217">C217*INDEX(AK$3:AK$7,2022-YEAR($A217))/1000000</f>
        <v>196.25567572800003</v>
      </c>
      <c r="L217" s="3" cm="1">
        <f t="array" ref="L217">D217*INDEX(AL$3:AL$7,2022-YEAR($A217))/1000000</f>
        <v>350.72050000000002</v>
      </c>
      <c r="M217" s="3" cm="1">
        <f t="array" ref="M217">E217*INDEX(AM$3:AM$7,2022-YEAR($A217))/1000000</f>
        <v>729.35784750573487</v>
      </c>
      <c r="N217" s="3"/>
      <c r="O217" s="8">
        <v>43046</v>
      </c>
      <c r="P217" s="7">
        <f t="shared" si="69"/>
        <v>1254591.3908579466</v>
      </c>
      <c r="Q217" s="7">
        <f t="shared" si="63"/>
        <v>1257014.1639269134</v>
      </c>
      <c r="R217" s="6">
        <f t="shared" si="64"/>
        <v>-5.5764952127114187E-3</v>
      </c>
      <c r="S217" s="9">
        <f t="shared" si="70"/>
        <v>0</v>
      </c>
      <c r="T217" s="7">
        <f t="shared" si="71"/>
        <v>139251.07212309504</v>
      </c>
      <c r="U217" s="7">
        <f t="shared" si="72"/>
        <v>169949.29016495883</v>
      </c>
      <c r="V217" s="7">
        <f t="shared" si="73"/>
        <v>313156.581997364</v>
      </c>
      <c r="W217" s="7">
        <f t="shared" si="74"/>
        <v>632234.4465725288</v>
      </c>
      <c r="X217" s="7">
        <f t="shared" si="75"/>
        <v>140337.3633431026</v>
      </c>
      <c r="Y217" s="7">
        <f t="shared" si="76"/>
        <v>171705.96104075119</v>
      </c>
      <c r="Z217" s="7">
        <f t="shared" si="77"/>
        <v>306848.7078695019</v>
      </c>
      <c r="AA217" s="7">
        <f t="shared" si="78"/>
        <v>638122.13167355768</v>
      </c>
      <c r="AB217" s="7" cm="1">
        <f t="array" ref="AB217">SUM(ABS(T217:W217-X216:AA216))</f>
        <v>0</v>
      </c>
      <c r="AC217" s="6">
        <f t="shared" si="79"/>
        <v>0.11164342246127804</v>
      </c>
      <c r="AD217" s="6">
        <f t="shared" si="80"/>
        <v>0.13659827070232972</v>
      </c>
      <c r="AE217" s="6">
        <f t="shared" si="81"/>
        <v>0.24410918880254001</v>
      </c>
      <c r="AF217" s="6">
        <f t="shared" si="82"/>
        <v>0.50764911803385215</v>
      </c>
    </row>
    <row r="218" spans="1:32" x14ac:dyDescent="0.25">
      <c r="A218" s="1">
        <v>43047</v>
      </c>
      <c r="B218" s="3">
        <v>265.57000699999998</v>
      </c>
      <c r="C218" s="5">
        <v>46.18</v>
      </c>
      <c r="D218" s="3">
        <v>97.639999000000003</v>
      </c>
      <c r="E218" s="3">
        <v>1058.290039</v>
      </c>
      <c r="F218" s="6">
        <f t="shared" si="65"/>
        <v>-2.1042272178216637E-3</v>
      </c>
      <c r="G218" s="6">
        <f t="shared" si="66"/>
        <v>5.2242273666571748E-3</v>
      </c>
      <c r="H218" s="6">
        <f t="shared" si="67"/>
        <v>-1.1240516455696126E-2</v>
      </c>
      <c r="I218" s="6">
        <f t="shared" si="68"/>
        <v>5.6063093681100185E-3</v>
      </c>
      <c r="J218" s="3" cm="1">
        <f t="array" ref="J218">B218*INDEX(AJ$3:AJ$7,2022-YEAR($A218))/1000000</f>
        <v>160.06462018904699</v>
      </c>
      <c r="K218" s="3" cm="1">
        <f t="array" ref="K218">C218*INDEX(AK$3:AK$7,2022-YEAR($A218))/1000000</f>
        <v>197.28095999999999</v>
      </c>
      <c r="L218" s="3" cm="1">
        <f t="array" ref="L218">D218*INDEX(AL$3:AL$7,2022-YEAR($A218))/1000000</f>
        <v>346.77822044840002</v>
      </c>
      <c r="M218" s="3" cm="1">
        <f t="array" ref="M218">E218*INDEX(AM$3:AM$7,2022-YEAR($A218))/1000000</f>
        <v>733.44685323891099</v>
      </c>
      <c r="N218" s="3"/>
      <c r="O218" s="8">
        <v>43047</v>
      </c>
      <c r="P218" s="7">
        <f t="shared" si="69"/>
        <v>1257014.1639269134</v>
      </c>
      <c r="Q218" s="7">
        <f t="shared" si="63"/>
        <v>1257744.2653425601</v>
      </c>
      <c r="R218" s="6">
        <f t="shared" si="64"/>
        <v>1.9311252146485547E-3</v>
      </c>
      <c r="S218" s="9">
        <f t="shared" si="70"/>
        <v>0</v>
      </c>
      <c r="T218" s="7">
        <f t="shared" si="71"/>
        <v>140337.3633431026</v>
      </c>
      <c r="U218" s="7">
        <f t="shared" si="72"/>
        <v>171705.96104075119</v>
      </c>
      <c r="V218" s="7">
        <f t="shared" si="73"/>
        <v>306848.7078695019</v>
      </c>
      <c r="W218" s="7">
        <f t="shared" si="74"/>
        <v>638122.13167355768</v>
      </c>
      <c r="X218" s="7">
        <f t="shared" si="75"/>
        <v>140042.06164347872</v>
      </c>
      <c r="Y218" s="7">
        <f t="shared" si="76"/>
        <v>172602.99202143843</v>
      </c>
      <c r="Z218" s="7">
        <f t="shared" si="77"/>
        <v>303399.56991928566</v>
      </c>
      <c r="AA218" s="7">
        <f t="shared" si="78"/>
        <v>641699.64175835752</v>
      </c>
      <c r="AB218" s="7" cm="1">
        <f t="array" ref="AB218">SUM(ABS(T218:W218-X217:AA217))</f>
        <v>0</v>
      </c>
      <c r="AC218" s="6">
        <f t="shared" si="79"/>
        <v>0.11134382839371307</v>
      </c>
      <c r="AD218" s="6">
        <f t="shared" si="80"/>
        <v>0.13723218366209616</v>
      </c>
      <c r="AE218" s="6">
        <f t="shared" si="81"/>
        <v>0.24122516657760434</v>
      </c>
      <c r="AF218" s="6">
        <f t="shared" si="82"/>
        <v>0.51019882136658656</v>
      </c>
    </row>
    <row r="219" spans="1:32" x14ac:dyDescent="0.25">
      <c r="A219" s="1">
        <v>43048</v>
      </c>
      <c r="B219" s="3">
        <v>262.70001200000002</v>
      </c>
      <c r="C219" s="5">
        <v>46.23</v>
      </c>
      <c r="D219" s="3">
        <v>97.629997000000003</v>
      </c>
      <c r="E219" s="3">
        <v>1047.719971</v>
      </c>
      <c r="F219" s="6">
        <f t="shared" si="65"/>
        <v>-1.0806924443090282E-2</v>
      </c>
      <c r="G219" s="6">
        <f t="shared" si="66"/>
        <v>1.0827197921177145E-3</v>
      </c>
      <c r="H219" s="6">
        <f t="shared" si="67"/>
        <v>-1.0243752665339834E-4</v>
      </c>
      <c r="I219" s="6">
        <f t="shared" si="68"/>
        <v>-9.9878744110526441E-3</v>
      </c>
      <c r="J219" s="3" cm="1">
        <f t="array" ref="J219">B219*INDEX(AJ$3:AJ$7,2022-YEAR($A219))/1000000</f>
        <v>158.334813932652</v>
      </c>
      <c r="K219" s="3" cm="1">
        <f t="array" ref="K219">C219*INDEX(AK$3:AK$7,2022-YEAR($A219))/1000000</f>
        <v>197.49456000000001</v>
      </c>
      <c r="L219" s="3" cm="1">
        <f t="array" ref="L219">D219*INDEX(AL$3:AL$7,2022-YEAR($A219))/1000000</f>
        <v>346.74269734519999</v>
      </c>
      <c r="M219" s="3" cm="1">
        <f t="array" ref="M219">E219*INDEX(AM$3:AM$7,2022-YEAR($A219))/1000000</f>
        <v>726.12127818157899</v>
      </c>
      <c r="N219" s="3"/>
      <c r="O219" s="8">
        <v>43048</v>
      </c>
      <c r="P219" s="7">
        <f t="shared" si="69"/>
        <v>1257744.2653425601</v>
      </c>
      <c r="Q219" s="7">
        <f t="shared" si="63"/>
        <v>1249977.4271061348</v>
      </c>
      <c r="R219" s="6">
        <f t="shared" si="64"/>
        <v>5.8082194823150246E-4</v>
      </c>
      <c r="S219" s="9">
        <f t="shared" si="70"/>
        <v>0</v>
      </c>
      <c r="T219" s="7">
        <f t="shared" si="71"/>
        <v>140042.06164347872</v>
      </c>
      <c r="U219" s="7">
        <f t="shared" si="72"/>
        <v>172602.99202143843</v>
      </c>
      <c r="V219" s="7">
        <f t="shared" si="73"/>
        <v>303399.56991928566</v>
      </c>
      <c r="W219" s="7">
        <f t="shared" si="74"/>
        <v>641699.64175835752</v>
      </c>
      <c r="X219" s="7">
        <f t="shared" si="75"/>
        <v>138528.63766444306</v>
      </c>
      <c r="Y219" s="7">
        <f t="shared" si="76"/>
        <v>172789.8726970788</v>
      </c>
      <c r="Z219" s="7">
        <f t="shared" si="77"/>
        <v>303368.49041775538</v>
      </c>
      <c r="AA219" s="7">
        <f t="shared" si="78"/>
        <v>635290.42632685765</v>
      </c>
      <c r="AB219" s="7" cm="1">
        <f t="array" ref="AB219">SUM(ABS(T219:W219-X218:AA218))</f>
        <v>0</v>
      </c>
      <c r="AC219" s="6">
        <f t="shared" si="79"/>
        <v>0.11082491144272534</v>
      </c>
      <c r="AD219" s="6">
        <f t="shared" si="80"/>
        <v>0.13823439443791438</v>
      </c>
      <c r="AE219" s="6">
        <f t="shared" si="81"/>
        <v>0.24269917507238037</v>
      </c>
      <c r="AF219" s="6">
        <f t="shared" si="82"/>
        <v>0.50824151904698001</v>
      </c>
    </row>
    <row r="220" spans="1:32" x14ac:dyDescent="0.25">
      <c r="A220" s="1">
        <v>43049</v>
      </c>
      <c r="B220" s="3">
        <v>260.85000600000001</v>
      </c>
      <c r="C220" s="5">
        <v>46.540000999999997</v>
      </c>
      <c r="D220" s="3">
        <v>97.510002</v>
      </c>
      <c r="E220" s="3">
        <v>1044.150024</v>
      </c>
      <c r="F220" s="6">
        <f t="shared" si="65"/>
        <v>-7.0422760391803951E-3</v>
      </c>
      <c r="G220" s="6">
        <f t="shared" si="66"/>
        <v>6.7056240536447209E-3</v>
      </c>
      <c r="H220" s="6">
        <f t="shared" si="67"/>
        <v>-1.2290792142500839E-3</v>
      </c>
      <c r="I220" s="6">
        <f t="shared" si="68"/>
        <v>-3.4073484316544667E-3</v>
      </c>
      <c r="J220" s="3" cm="1">
        <f t="array" ref="J220">B220*INDEX(AJ$3:AJ$7,2022-YEAR($A220))/1000000</f>
        <v>157.21977646632601</v>
      </c>
      <c r="K220" s="3" cm="1">
        <f t="array" ref="K220">C220*INDEX(AK$3:AK$7,2022-YEAR($A220))/1000000</f>
        <v>198.81888427199999</v>
      </c>
      <c r="L220" s="3" cm="1">
        <f t="array" ref="L220">D220*INDEX(AL$3:AL$7,2022-YEAR($A220))/1000000</f>
        <v>346.31652310320004</v>
      </c>
      <c r="M220" s="3" cm="1">
        <f t="array" ref="M220">E220*INDEX(AM$3:AM$7,2022-YEAR($A220))/1000000</f>
        <v>723.647129983176</v>
      </c>
      <c r="N220" s="3"/>
      <c r="O220" s="8">
        <v>43049</v>
      </c>
      <c r="P220" s="7">
        <f t="shared" si="69"/>
        <v>1249977.4271061348</v>
      </c>
      <c r="Q220" s="7">
        <f t="shared" si="63"/>
        <v>1247623.0143833333</v>
      </c>
      <c r="R220" s="6">
        <f t="shared" si="64"/>
        <v>-6.1752126011959119E-3</v>
      </c>
      <c r="S220" s="9">
        <f t="shared" si="70"/>
        <v>0</v>
      </c>
      <c r="T220" s="7">
        <f t="shared" si="71"/>
        <v>138528.63766444306</v>
      </c>
      <c r="U220" s="7">
        <f t="shared" si="72"/>
        <v>172789.8726970788</v>
      </c>
      <c r="V220" s="7">
        <f t="shared" si="73"/>
        <v>303368.49041775538</v>
      </c>
      <c r="W220" s="7">
        <f t="shared" si="74"/>
        <v>635290.42632685765</v>
      </c>
      <c r="X220" s="7">
        <f t="shared" si="75"/>
        <v>137553.08075867846</v>
      </c>
      <c r="Y220" s="7">
        <f t="shared" si="76"/>
        <v>173948.53662366254</v>
      </c>
      <c r="Z220" s="7">
        <f t="shared" si="77"/>
        <v>302995.62651192449</v>
      </c>
      <c r="AA220" s="7">
        <f t="shared" si="78"/>
        <v>633125.77048906777</v>
      </c>
      <c r="AB220" s="7" cm="1">
        <f t="array" ref="AB220">SUM(ABS(T220:W220-X219:AA219))</f>
        <v>0</v>
      </c>
      <c r="AC220" s="6">
        <f t="shared" si="79"/>
        <v>0.1102521187673564</v>
      </c>
      <c r="AD220" s="6">
        <f t="shared" si="80"/>
        <v>0.13942395628990595</v>
      </c>
      <c r="AE220" s="6">
        <f t="shared" si="81"/>
        <v>0.24285831779216346</v>
      </c>
      <c r="AF220" s="6">
        <f t="shared" si="82"/>
        <v>0.5074656071505742</v>
      </c>
    </row>
    <row r="221" spans="1:32" x14ac:dyDescent="0.25">
      <c r="A221" s="1">
        <v>43052</v>
      </c>
      <c r="B221" s="3">
        <v>262.42001299999998</v>
      </c>
      <c r="C221" s="5">
        <v>46.720001000000003</v>
      </c>
      <c r="D221" s="3">
        <v>97.860000999999997</v>
      </c>
      <c r="E221" s="3">
        <v>1041.1999510000001</v>
      </c>
      <c r="F221" s="6">
        <f t="shared" si="65"/>
        <v>6.0188114390917757E-3</v>
      </c>
      <c r="G221" s="6">
        <f t="shared" si="66"/>
        <v>3.8676406560456122E-3</v>
      </c>
      <c r="H221" s="6">
        <f t="shared" si="67"/>
        <v>3.5893651196929888E-3</v>
      </c>
      <c r="I221" s="6">
        <f t="shared" si="68"/>
        <v>-2.8253344176525363E-3</v>
      </c>
      <c r="J221" s="3" cm="1">
        <f t="array" ref="J221">B221*INDEX(AJ$3:AJ$7,2022-YEAR($A221))/1000000</f>
        <v>158.16605265537297</v>
      </c>
      <c r="K221" s="3" cm="1">
        <f t="array" ref="K221">C221*INDEX(AK$3:AK$7,2022-YEAR($A221))/1000000</f>
        <v>199.58784427200001</v>
      </c>
      <c r="L221" s="3" cm="1">
        <f t="array" ref="L221">D221*INDEX(AL$3:AL$7,2022-YEAR($A221))/1000000</f>
        <v>347.5595795516</v>
      </c>
      <c r="M221" s="3" cm="1">
        <f t="array" ref="M221">E221*INDEX(AM$3:AM$7,2022-YEAR($A221))/1000000</f>
        <v>721.60258484059909</v>
      </c>
      <c r="N221" s="3"/>
      <c r="O221" s="8">
        <v>43052</v>
      </c>
      <c r="P221" s="7">
        <f t="shared" si="69"/>
        <v>1247623.0143833333</v>
      </c>
      <c r="Q221" s="7">
        <f t="shared" si="63"/>
        <v>1248422.4607747472</v>
      </c>
      <c r="R221" s="6">
        <f t="shared" si="64"/>
        <v>-1.8835641922368973E-3</v>
      </c>
      <c r="S221" s="9">
        <f t="shared" si="70"/>
        <v>0</v>
      </c>
      <c r="T221" s="7">
        <f t="shared" si="71"/>
        <v>137553.08075867846</v>
      </c>
      <c r="U221" s="7">
        <f t="shared" si="72"/>
        <v>173948.53662366254</v>
      </c>
      <c r="V221" s="7">
        <f t="shared" si="73"/>
        <v>302995.62651192449</v>
      </c>
      <c r="W221" s="7">
        <f t="shared" si="74"/>
        <v>633125.77048906777</v>
      </c>
      <c r="X221" s="7">
        <f t="shared" si="75"/>
        <v>138380.98681463112</v>
      </c>
      <c r="Y221" s="7">
        <f t="shared" si="76"/>
        <v>174621.30705596789</v>
      </c>
      <c r="Z221" s="7">
        <f t="shared" si="77"/>
        <v>304083.1884451459</v>
      </c>
      <c r="AA221" s="7">
        <f t="shared" si="78"/>
        <v>631336.97845900222</v>
      </c>
      <c r="AB221" s="7" cm="1">
        <f t="array" ref="AB221">SUM(ABS(T221:W221-X220:AA220))</f>
        <v>0</v>
      </c>
      <c r="AC221" s="6">
        <f t="shared" si="79"/>
        <v>0.11084467891482384</v>
      </c>
      <c r="AD221" s="6">
        <f t="shared" si="80"/>
        <v>0.13987357047998097</v>
      </c>
      <c r="AE221" s="6">
        <f t="shared" si="81"/>
        <v>0.24357394872280469</v>
      </c>
      <c r="AF221" s="6">
        <f t="shared" si="82"/>
        <v>0.50570780188239051</v>
      </c>
    </row>
    <row r="222" spans="1:32" x14ac:dyDescent="0.25">
      <c r="A222" s="1">
        <v>43053</v>
      </c>
      <c r="B222" s="3">
        <v>261.76001000000002</v>
      </c>
      <c r="C222" s="5">
        <v>47.43</v>
      </c>
      <c r="D222" s="3">
        <v>97.269997000000004</v>
      </c>
      <c r="E222" s="3">
        <v>1041.6400149999999</v>
      </c>
      <c r="F222" s="6">
        <f t="shared" si="65"/>
        <v>-2.5150635138485589E-3</v>
      </c>
      <c r="G222" s="6">
        <f t="shared" si="66"/>
        <v>1.5196896078833566E-2</v>
      </c>
      <c r="H222" s="6">
        <f t="shared" si="67"/>
        <v>-6.0290618635900906E-3</v>
      </c>
      <c r="I222" s="6">
        <f t="shared" si="68"/>
        <v>4.2265080744319228E-4</v>
      </c>
      <c r="J222" s="3" cm="1">
        <f t="array" ref="J222">B222*INDEX(AJ$3:AJ$7,2022-YEAR($A222))/1000000</f>
        <v>157.76825498721001</v>
      </c>
      <c r="K222" s="3" cm="1">
        <f t="array" ref="K222">C222*INDEX(AK$3:AK$7,2022-YEAR($A222))/1000000</f>
        <v>202.62096</v>
      </c>
      <c r="L222" s="3" cm="1">
        <f t="array" ref="L222">D222*INDEX(AL$3:AL$7,2022-YEAR($A222))/1000000</f>
        <v>345.4641213452</v>
      </c>
      <c r="M222" s="3" cm="1">
        <f t="array" ref="M222">E222*INDEX(AM$3:AM$7,2022-YEAR($A222))/1000000</f>
        <v>721.90757075573492</v>
      </c>
      <c r="N222" s="3"/>
      <c r="O222" s="8">
        <v>43053</v>
      </c>
      <c r="P222" s="7">
        <f t="shared" si="69"/>
        <v>1248422.4607747472</v>
      </c>
      <c r="Q222" s="7">
        <f t="shared" si="63"/>
        <v>1249161.6243891795</v>
      </c>
      <c r="R222" s="6">
        <f t="shared" si="64"/>
        <v>6.4077560464781413E-4</v>
      </c>
      <c r="S222" s="9">
        <f t="shared" si="70"/>
        <v>0</v>
      </c>
      <c r="T222" s="7">
        <f t="shared" si="71"/>
        <v>138380.98681463112</v>
      </c>
      <c r="U222" s="7">
        <f t="shared" si="72"/>
        <v>174621.30705596789</v>
      </c>
      <c r="V222" s="7">
        <f t="shared" si="73"/>
        <v>304083.1884451459</v>
      </c>
      <c r="W222" s="7">
        <f t="shared" si="74"/>
        <v>631336.97845900222</v>
      </c>
      <c r="X222" s="7">
        <f t="shared" si="75"/>
        <v>138032.94984368331</v>
      </c>
      <c r="Y222" s="7">
        <f t="shared" si="76"/>
        <v>177275.00891244749</v>
      </c>
      <c r="Z222" s="7">
        <f t="shared" si="77"/>
        <v>302249.85209033237</v>
      </c>
      <c r="AA222" s="7">
        <f t="shared" si="78"/>
        <v>631603.81354271655</v>
      </c>
      <c r="AB222" s="7" cm="1">
        <f t="array" ref="AB222">SUM(ABS(T222:W222-X221:AA221))</f>
        <v>0</v>
      </c>
      <c r="AC222" s="6">
        <f t="shared" si="79"/>
        <v>0.11050047259591349</v>
      </c>
      <c r="AD222" s="6">
        <f t="shared" si="80"/>
        <v>0.14191518971704897</v>
      </c>
      <c r="AE222" s="6">
        <f t="shared" si="81"/>
        <v>0.24196216581511445</v>
      </c>
      <c r="AF222" s="6">
        <f t="shared" si="82"/>
        <v>0.50562217187192326</v>
      </c>
    </row>
    <row r="223" spans="1:32" x14ac:dyDescent="0.25">
      <c r="A223" s="1">
        <v>43054</v>
      </c>
      <c r="B223" s="3">
        <v>262.85998499999999</v>
      </c>
      <c r="C223" s="5">
        <v>46.810001</v>
      </c>
      <c r="D223" s="3">
        <v>98.190002000000007</v>
      </c>
      <c r="E223" s="3">
        <v>1036.410034</v>
      </c>
      <c r="F223" s="6">
        <f t="shared" si="65"/>
        <v>4.2022270705137643E-3</v>
      </c>
      <c r="G223" s="6">
        <f t="shared" si="66"/>
        <v>-1.3071874341134326E-2</v>
      </c>
      <c r="H223" s="6">
        <f t="shared" si="67"/>
        <v>9.4582608036886118E-3</v>
      </c>
      <c r="I223" s="6">
        <f t="shared" si="68"/>
        <v>-5.020910223000552E-3</v>
      </c>
      <c r="J223" s="3" cm="1">
        <f t="array" ref="J223">B223*INDEX(AJ$3:AJ$7,2022-YEAR($A223))/1000000</f>
        <v>158.43123301918502</v>
      </c>
      <c r="K223" s="3" cm="1">
        <f t="array" ref="K223">C223*INDEX(AK$3:AK$7,2022-YEAR($A223))/1000000</f>
        <v>199.97232427199998</v>
      </c>
      <c r="L223" s="3" cm="1">
        <f t="array" ref="L223">D223*INDEX(AL$3:AL$7,2022-YEAR($A223))/1000000</f>
        <v>348.73161110320001</v>
      </c>
      <c r="M223" s="3" cm="1">
        <f t="array" ref="M223">E223*INDEX(AM$3:AM$7,2022-YEAR($A223))/1000000</f>
        <v>718.28293765366607</v>
      </c>
      <c r="N223" s="3"/>
      <c r="O223" s="8">
        <v>43054</v>
      </c>
      <c r="P223" s="7">
        <f t="shared" si="69"/>
        <v>1249161.6243891795</v>
      </c>
      <c r="Q223" s="7">
        <f t="shared" si="63"/>
        <v>1247111.8854319528</v>
      </c>
      <c r="R223" s="6">
        <f t="shared" si="64"/>
        <v>5.9207811270356459E-4</v>
      </c>
      <c r="S223" s="9">
        <f t="shared" si="70"/>
        <v>0</v>
      </c>
      <c r="T223" s="7">
        <f t="shared" si="71"/>
        <v>138032.94984368331</v>
      </c>
      <c r="U223" s="7">
        <f t="shared" si="72"/>
        <v>177275.00891244749</v>
      </c>
      <c r="V223" s="7">
        <f t="shared" si="73"/>
        <v>302249.85209033237</v>
      </c>
      <c r="W223" s="7">
        <f t="shared" si="74"/>
        <v>631603.81354271655</v>
      </c>
      <c r="X223" s="7">
        <f t="shared" si="75"/>
        <v>138612.99564213931</v>
      </c>
      <c r="Y223" s="7">
        <f t="shared" si="76"/>
        <v>174957.6922721205</v>
      </c>
      <c r="Z223" s="7">
        <f t="shared" si="77"/>
        <v>305108.610019279</v>
      </c>
      <c r="AA223" s="7">
        <f t="shared" si="78"/>
        <v>628432.58749841386</v>
      </c>
      <c r="AB223" s="7" cm="1">
        <f t="array" ref="AB223">SUM(ABS(T223:W223-X222:AA222))</f>
        <v>0</v>
      </c>
      <c r="AC223" s="6">
        <f t="shared" si="79"/>
        <v>0.11114720119448543</v>
      </c>
      <c r="AD223" s="6">
        <f t="shared" si="80"/>
        <v>0.14029029336972579</v>
      </c>
      <c r="AE223" s="6">
        <f t="shared" si="81"/>
        <v>0.24465215477727631</v>
      </c>
      <c r="AF223" s="6">
        <f t="shared" si="82"/>
        <v>0.50391035065851242</v>
      </c>
    </row>
    <row r="224" spans="1:32" x14ac:dyDescent="0.25">
      <c r="A224" s="1">
        <v>43055</v>
      </c>
      <c r="B224" s="3">
        <v>263.70001200000002</v>
      </c>
      <c r="C224" s="5">
        <v>46.549999</v>
      </c>
      <c r="D224" s="3">
        <v>98.470000999999996</v>
      </c>
      <c r="E224" s="3">
        <v>1048.469971</v>
      </c>
      <c r="F224" s="6">
        <f t="shared" si="65"/>
        <v>3.1957203375783116E-3</v>
      </c>
      <c r="G224" s="6">
        <f t="shared" si="66"/>
        <v>-5.5544113318860555E-3</v>
      </c>
      <c r="H224" s="6">
        <f t="shared" si="67"/>
        <v>2.8516039749137967E-3</v>
      </c>
      <c r="I224" s="6">
        <f t="shared" si="68"/>
        <v>1.1636260364495943E-2</v>
      </c>
      <c r="J224" s="3" cm="1">
        <f t="array" ref="J224">B224*INDEX(AJ$3:AJ$7,2022-YEAR($A224))/1000000</f>
        <v>158.937534932652</v>
      </c>
      <c r="K224" s="3" cm="1">
        <f t="array" ref="K224">C224*INDEX(AK$3:AK$7,2022-YEAR($A224))/1000000</f>
        <v>198.861595728</v>
      </c>
      <c r="L224" s="3" cm="1">
        <f t="array" ref="L224">D224*INDEX(AL$3:AL$7,2022-YEAR($A224))/1000000</f>
        <v>349.72605555159998</v>
      </c>
      <c r="M224" s="3" cm="1">
        <f t="array" ref="M224">E224*INDEX(AM$3:AM$7,2022-YEAR($A224))/1000000</f>
        <v>726.64106493157897</v>
      </c>
      <c r="N224" s="3"/>
      <c r="O224" s="8">
        <v>43055</v>
      </c>
      <c r="P224" s="7">
        <f t="shared" si="69"/>
        <v>1247111.8854319528</v>
      </c>
      <c r="Q224" s="7">
        <f t="shared" si="63"/>
        <v>1254765.7209473988</v>
      </c>
      <c r="R224" s="6">
        <f t="shared" si="64"/>
        <v>-1.6408917126549127E-3</v>
      </c>
      <c r="S224" s="9">
        <f t="shared" si="70"/>
        <v>0</v>
      </c>
      <c r="T224" s="7">
        <f t="shared" si="71"/>
        <v>138612.99564213931</v>
      </c>
      <c r="U224" s="7">
        <f t="shared" si="72"/>
        <v>174957.6922721205</v>
      </c>
      <c r="V224" s="7">
        <f t="shared" si="73"/>
        <v>305108.610019279</v>
      </c>
      <c r="W224" s="7">
        <f t="shared" si="74"/>
        <v>628432.58749841386</v>
      </c>
      <c r="X224" s="7">
        <f t="shared" si="75"/>
        <v>139055.96401136555</v>
      </c>
      <c r="Y224" s="7">
        <f t="shared" si="76"/>
        <v>173985.9052835636</v>
      </c>
      <c r="Z224" s="7">
        <f t="shared" si="77"/>
        <v>305978.65894439042</v>
      </c>
      <c r="AA224" s="7">
        <f t="shared" si="78"/>
        <v>635745.19270807924</v>
      </c>
      <c r="AB224" s="7" cm="1">
        <f t="array" ref="AB224">SUM(ABS(T224:W224-X223:AA223))</f>
        <v>0</v>
      </c>
      <c r="AC224" s="6">
        <f t="shared" si="79"/>
        <v>0.11082225286356459</v>
      </c>
      <c r="AD224" s="6">
        <f t="shared" si="80"/>
        <v>0.13866007205886785</v>
      </c>
      <c r="AE224" s="6">
        <f t="shared" si="81"/>
        <v>0.24385321804405383</v>
      </c>
      <c r="AF224" s="6">
        <f t="shared" si="82"/>
        <v>0.5066644570335137</v>
      </c>
    </row>
    <row r="225" spans="1:32" x14ac:dyDescent="0.25">
      <c r="A225" s="1">
        <v>43056</v>
      </c>
      <c r="B225" s="3">
        <v>262.26001000000002</v>
      </c>
      <c r="C225" s="5">
        <v>45.709999000000003</v>
      </c>
      <c r="D225" s="3">
        <v>98.139999000000003</v>
      </c>
      <c r="E225" s="3">
        <v>1035.8900149999999</v>
      </c>
      <c r="F225" s="6">
        <f t="shared" si="65"/>
        <v>-5.4607581891198409E-3</v>
      </c>
      <c r="G225" s="6">
        <f t="shared" si="66"/>
        <v>-1.8045113169604887E-2</v>
      </c>
      <c r="H225" s="6">
        <f t="shared" si="67"/>
        <v>-3.3512947765684808E-3</v>
      </c>
      <c r="I225" s="6">
        <f t="shared" si="68"/>
        <v>-1.1998394181954142E-2</v>
      </c>
      <c r="J225" s="3" cm="1">
        <f t="array" ref="J225">B225*INDEX(AJ$3:AJ$7,2022-YEAR($A225))/1000000</f>
        <v>158.06961548721</v>
      </c>
      <c r="K225" s="3" cm="1">
        <f t="array" ref="K225">C225*INDEX(AK$3:AK$7,2022-YEAR($A225))/1000000</f>
        <v>195.27311572800002</v>
      </c>
      <c r="L225" s="3" cm="1">
        <f t="array" ref="L225">D225*INDEX(AL$3:AL$7,2022-YEAR($A225))/1000000</f>
        <v>348.55402044840002</v>
      </c>
      <c r="M225" s="3" cm="1">
        <f t="array" ref="M225">E225*INDEX(AM$3:AM$7,2022-YEAR($A225))/1000000</f>
        <v>717.92253900573496</v>
      </c>
      <c r="N225" s="3"/>
      <c r="O225" s="8">
        <v>43056</v>
      </c>
      <c r="P225" s="7">
        <f t="shared" si="69"/>
        <v>1254765.7209473988</v>
      </c>
      <c r="Q225" s="7">
        <f t="shared" si="63"/>
        <v>1242213.4284995641</v>
      </c>
      <c r="R225" s="6">
        <f t="shared" si="64"/>
        <v>6.137248473736534E-3</v>
      </c>
      <c r="S225" s="9">
        <f t="shared" si="70"/>
        <v>0</v>
      </c>
      <c r="T225" s="7">
        <f t="shared" si="71"/>
        <v>139055.96401136555</v>
      </c>
      <c r="U225" s="7">
        <f t="shared" si="72"/>
        <v>173985.9052835636</v>
      </c>
      <c r="V225" s="7">
        <f t="shared" si="73"/>
        <v>305978.65894439042</v>
      </c>
      <c r="W225" s="7">
        <f t="shared" si="74"/>
        <v>635745.19270807924</v>
      </c>
      <c r="X225" s="7">
        <f t="shared" si="75"/>
        <v>138296.61301714453</v>
      </c>
      <c r="Y225" s="7">
        <f t="shared" si="76"/>
        <v>170846.30993280554</v>
      </c>
      <c r="Z225" s="7">
        <f t="shared" si="77"/>
        <v>304953.23426292866</v>
      </c>
      <c r="AA225" s="7">
        <f t="shared" si="78"/>
        <v>628117.27128668525</v>
      </c>
      <c r="AB225" s="7" cm="1">
        <f t="array" ref="AB225">SUM(ABS(T225:W225-X224:AA224))</f>
        <v>0</v>
      </c>
      <c r="AC225" s="6">
        <f t="shared" si="79"/>
        <v>0.11133079859246833</v>
      </c>
      <c r="AD225" s="6">
        <f t="shared" si="80"/>
        <v>0.13753378124334573</v>
      </c>
      <c r="AE225" s="6">
        <f t="shared" si="81"/>
        <v>0.24549181909204879</v>
      </c>
      <c r="AF225" s="6">
        <f t="shared" si="82"/>
        <v>0.50564360107213713</v>
      </c>
    </row>
    <row r="226" spans="1:32" x14ac:dyDescent="0.25">
      <c r="A226" s="1">
        <v>43059</v>
      </c>
      <c r="B226" s="3">
        <v>264.63000499999998</v>
      </c>
      <c r="C226" s="5">
        <v>45.459999000000003</v>
      </c>
      <c r="D226" s="3">
        <v>99.010002</v>
      </c>
      <c r="E226" s="3">
        <v>1034.660034</v>
      </c>
      <c r="F226" s="6">
        <f t="shared" si="65"/>
        <v>9.0368142668795226E-3</v>
      </c>
      <c r="G226" s="6">
        <f t="shared" si="66"/>
        <v>-5.4692628630335083E-3</v>
      </c>
      <c r="H226" s="6">
        <f t="shared" si="67"/>
        <v>8.8649175551753778E-3</v>
      </c>
      <c r="I226" s="6">
        <f t="shared" si="68"/>
        <v>-1.1873664020208841E-3</v>
      </c>
      <c r="J226" s="3" cm="1">
        <f t="array" ref="J226">B226*INDEX(AJ$3:AJ$7,2022-YEAR($A226))/1000000</f>
        <v>159.49806124360498</v>
      </c>
      <c r="K226" s="3" cm="1">
        <f t="array" ref="K226">C226*INDEX(AK$3:AK$7,2022-YEAR($A226))/1000000</f>
        <v>194.20511572800001</v>
      </c>
      <c r="L226" s="3" cm="1">
        <f t="array" ref="L226">D226*INDEX(AL$3:AL$7,2022-YEAR($A226))/1000000</f>
        <v>351.6439231032</v>
      </c>
      <c r="M226" s="3" cm="1">
        <f t="array" ref="M226">E226*INDEX(AM$3:AM$7,2022-YEAR($A226))/1000000</f>
        <v>717.070101903666</v>
      </c>
      <c r="N226" s="3"/>
      <c r="O226" s="8">
        <v>43059</v>
      </c>
      <c r="P226" s="7">
        <f t="shared" si="69"/>
        <v>1242213.4284995641</v>
      </c>
      <c r="Q226" s="7">
        <f t="shared" si="63"/>
        <v>1244486.3658624066</v>
      </c>
      <c r="R226" s="6">
        <f t="shared" si="64"/>
        <v>-1.0003694106623495E-2</v>
      </c>
      <c r="S226" s="9">
        <f t="shared" si="70"/>
        <v>0</v>
      </c>
      <c r="T226" s="7">
        <f t="shared" si="71"/>
        <v>138296.61301714453</v>
      </c>
      <c r="U226" s="7">
        <f t="shared" si="72"/>
        <v>170846.30993280554</v>
      </c>
      <c r="V226" s="7">
        <f t="shared" si="73"/>
        <v>304953.23426292866</v>
      </c>
      <c r="W226" s="7">
        <f t="shared" si="74"/>
        <v>628117.27128668525</v>
      </c>
      <c r="X226" s="7">
        <f t="shared" si="75"/>
        <v>139546.37382271898</v>
      </c>
      <c r="Y226" s="7">
        <f t="shared" si="76"/>
        <v>169911.90655460375</v>
      </c>
      <c r="Z226" s="7">
        <f t="shared" si="77"/>
        <v>307656.61954285362</v>
      </c>
      <c r="AA226" s="7">
        <f t="shared" si="78"/>
        <v>627371.46594223031</v>
      </c>
      <c r="AB226" s="7" cm="1">
        <f t="array" ref="AB226">SUM(ABS(T226:W226-X225:AA225))</f>
        <v>0</v>
      </c>
      <c r="AC226" s="6">
        <f t="shared" si="79"/>
        <v>0.11213170160045575</v>
      </c>
      <c r="AD226" s="6">
        <f t="shared" si="80"/>
        <v>0.13653175415614768</v>
      </c>
      <c r="AE226" s="6">
        <f t="shared" si="81"/>
        <v>0.24721574135499116</v>
      </c>
      <c r="AF226" s="6">
        <f t="shared" si="82"/>
        <v>0.50412080288840544</v>
      </c>
    </row>
    <row r="227" spans="1:32" x14ac:dyDescent="0.25">
      <c r="A227" s="1">
        <v>43060</v>
      </c>
      <c r="B227" s="3">
        <v>266.98998999999998</v>
      </c>
      <c r="C227" s="5">
        <v>45.779998999999997</v>
      </c>
      <c r="D227" s="3">
        <v>98.93</v>
      </c>
      <c r="E227" s="3">
        <v>1050.3000489999999</v>
      </c>
      <c r="F227" s="6">
        <f t="shared" si="65"/>
        <v>8.9180552296024285E-3</v>
      </c>
      <c r="G227" s="6">
        <f t="shared" si="66"/>
        <v>7.0391554562065917E-3</v>
      </c>
      <c r="H227" s="6">
        <f t="shared" si="67"/>
        <v>-8.0801937565855297E-4</v>
      </c>
      <c r="I227" s="6">
        <f t="shared" si="68"/>
        <v>1.5116090779630831E-2</v>
      </c>
      <c r="J227" s="3" cm="1">
        <f t="array" ref="J227">B227*INDEX(AJ$3:AJ$7,2022-YEAR($A227))/1000000</f>
        <v>160.92047376278998</v>
      </c>
      <c r="K227" s="3" cm="1">
        <f t="array" ref="K227">C227*INDEX(AK$3:AK$7,2022-YEAR($A227))/1000000</f>
        <v>195.57215572799998</v>
      </c>
      <c r="L227" s="3" cm="1">
        <f t="array" ref="L227">D227*INDEX(AL$3:AL$7,2022-YEAR($A227))/1000000</f>
        <v>351.35978799999998</v>
      </c>
      <c r="M227" s="3" cm="1">
        <f t="array" ref="M227">E227*INDEX(AM$3:AM$7,2022-YEAR($A227))/1000000</f>
        <v>727.90939865940095</v>
      </c>
      <c r="N227" s="3"/>
      <c r="O227" s="8">
        <v>43060</v>
      </c>
      <c r="P227" s="7">
        <f t="shared" si="69"/>
        <v>1244486.3658624066</v>
      </c>
      <c r="Q227" s="7">
        <f t="shared" si="63"/>
        <v>1256161.6959774392</v>
      </c>
      <c r="R227" s="6">
        <f t="shared" si="64"/>
        <v>1.8297478603075401E-3</v>
      </c>
      <c r="S227" s="9">
        <f t="shared" si="70"/>
        <v>0</v>
      </c>
      <c r="T227" s="7">
        <f t="shared" si="71"/>
        <v>139546.37382271898</v>
      </c>
      <c r="U227" s="7">
        <f t="shared" si="72"/>
        <v>169911.90655460375</v>
      </c>
      <c r="V227" s="7">
        <f t="shared" si="73"/>
        <v>307656.61954285362</v>
      </c>
      <c r="W227" s="7">
        <f t="shared" si="74"/>
        <v>627371.46594223031</v>
      </c>
      <c r="X227" s="7">
        <f t="shared" si="75"/>
        <v>140790.85609156074</v>
      </c>
      <c r="Y227" s="7">
        <f t="shared" si="76"/>
        <v>171107.94287870204</v>
      </c>
      <c r="Z227" s="7">
        <f t="shared" si="77"/>
        <v>307408.02703321335</v>
      </c>
      <c r="AA227" s="7">
        <f t="shared" si="78"/>
        <v>636854.86997396313</v>
      </c>
      <c r="AB227" s="7" cm="1">
        <f t="array" ref="AB227">SUM(ABS(T227:W227-X226:AA226))</f>
        <v>0</v>
      </c>
      <c r="AC227" s="6">
        <f t="shared" si="79"/>
        <v>0.11208020157150959</v>
      </c>
      <c r="AD227" s="6">
        <f t="shared" si="80"/>
        <v>0.13621490244976803</v>
      </c>
      <c r="AE227" s="6">
        <f t="shared" si="81"/>
        <v>0.24472010889809398</v>
      </c>
      <c r="AF227" s="6">
        <f t="shared" si="82"/>
        <v>0.50698478708062844</v>
      </c>
    </row>
    <row r="228" spans="1:32" x14ac:dyDescent="0.25">
      <c r="A228" s="1">
        <v>43061</v>
      </c>
      <c r="B228" s="3">
        <v>265.14999399999999</v>
      </c>
      <c r="C228" s="5">
        <v>45.84</v>
      </c>
      <c r="D228" s="3">
        <v>98.639999000000003</v>
      </c>
      <c r="E228" s="3">
        <v>1051.920044</v>
      </c>
      <c r="F228" s="6">
        <f t="shared" si="65"/>
        <v>-6.8916291580818356E-3</v>
      </c>
      <c r="G228" s="6">
        <f t="shared" si="66"/>
        <v>1.3106378617440129E-3</v>
      </c>
      <c r="H228" s="6">
        <f t="shared" si="67"/>
        <v>-2.9313757202062973E-3</v>
      </c>
      <c r="I228" s="6">
        <f t="shared" si="68"/>
        <v>1.5424116199389548E-3</v>
      </c>
      <c r="J228" s="3" cm="1">
        <f t="array" ref="J228">B228*INDEX(AJ$3:AJ$7,2022-YEAR($A228))/1000000</f>
        <v>159.811469533674</v>
      </c>
      <c r="K228" s="3" cm="1">
        <f t="array" ref="K228">C228*INDEX(AK$3:AK$7,2022-YEAR($A228))/1000000</f>
        <v>195.82848000000001</v>
      </c>
      <c r="L228" s="3" cm="1">
        <f t="array" ref="L228">D228*INDEX(AL$3:AL$7,2022-YEAR($A228))/1000000</f>
        <v>350.32982044840003</v>
      </c>
      <c r="M228" s="3" cm="1">
        <f t="array" ref="M228">E228*INDEX(AM$3:AM$7,2022-YEAR($A228))/1000000</f>
        <v>729.03213457415598</v>
      </c>
      <c r="N228" s="3"/>
      <c r="O228" s="8">
        <v>43061</v>
      </c>
      <c r="P228" s="7">
        <f t="shared" si="69"/>
        <v>1256161.6959774392</v>
      </c>
      <c r="Q228" s="7">
        <f t="shared" si="63"/>
        <v>1255496.8420818103</v>
      </c>
      <c r="R228" s="6">
        <f t="shared" si="64"/>
        <v>9.3816456614548294E-3</v>
      </c>
      <c r="S228" s="9">
        <f t="shared" si="70"/>
        <v>0</v>
      </c>
      <c r="T228" s="7">
        <f t="shared" si="71"/>
        <v>140790.85609156074</v>
      </c>
      <c r="U228" s="7">
        <f t="shared" si="72"/>
        <v>171107.94287870204</v>
      </c>
      <c r="V228" s="7">
        <f t="shared" si="73"/>
        <v>307408.02703321335</v>
      </c>
      <c r="W228" s="7">
        <f t="shared" si="74"/>
        <v>636854.86997396313</v>
      </c>
      <c r="X228" s="7">
        <f t="shared" si="75"/>
        <v>139820.57772252883</v>
      </c>
      <c r="Y228" s="7">
        <f t="shared" si="76"/>
        <v>171332.20342708402</v>
      </c>
      <c r="Z228" s="7">
        <f t="shared" si="77"/>
        <v>306506.89860657166</v>
      </c>
      <c r="AA228" s="7">
        <f t="shared" si="78"/>
        <v>637837.16232562566</v>
      </c>
      <c r="AB228" s="7" cm="1">
        <f t="array" ref="AB228">SUM(ABS(T228:W228-X227:AA227))</f>
        <v>0</v>
      </c>
      <c r="AC228" s="6">
        <f t="shared" si="79"/>
        <v>0.11136672991601032</v>
      </c>
      <c r="AD228" s="6">
        <f t="shared" si="80"/>
        <v>0.13646565860172807</v>
      </c>
      <c r="AE228" s="6">
        <f t="shared" si="81"/>
        <v>0.24413195504206545</v>
      </c>
      <c r="AF228" s="6">
        <f t="shared" si="82"/>
        <v>0.50803565644019599</v>
      </c>
    </row>
    <row r="229" spans="1:32" x14ac:dyDescent="0.25">
      <c r="A229" s="1">
        <v>43063</v>
      </c>
      <c r="B229" s="3">
        <v>265.88000499999998</v>
      </c>
      <c r="C229" s="5">
        <v>45.880001</v>
      </c>
      <c r="D229" s="3">
        <v>98.32</v>
      </c>
      <c r="E229" s="3">
        <v>1056.5200199999999</v>
      </c>
      <c r="F229" s="6">
        <f t="shared" si="65"/>
        <v>2.7532001377303938E-3</v>
      </c>
      <c r="G229" s="6">
        <f t="shared" si="66"/>
        <v>8.7262216404870863E-4</v>
      </c>
      <c r="H229" s="6">
        <f t="shared" si="67"/>
        <v>-3.2441099274546081E-3</v>
      </c>
      <c r="I229" s="6">
        <f t="shared" si="68"/>
        <v>4.3729331200004218E-3</v>
      </c>
      <c r="J229" s="3" cm="1">
        <f t="array" ref="J229">B229*INDEX(AJ$3:AJ$7,2022-YEAR($A229))/1000000</f>
        <v>160.25146249360498</v>
      </c>
      <c r="K229" s="3" cm="1">
        <f t="array" ref="K229">C229*INDEX(AK$3:AK$7,2022-YEAR($A229))/1000000</f>
        <v>195.99936427200001</v>
      </c>
      <c r="L229" s="3" cm="1">
        <f t="array" ref="L229">D229*INDEX(AL$3:AL$7,2022-YEAR($A229))/1000000</f>
        <v>349.19331199999999</v>
      </c>
      <c r="M229" s="3" cm="1">
        <f t="array" ref="M229">E229*INDEX(AM$3:AM$7,2022-YEAR($A229))/1000000</f>
        <v>732.22014334097992</v>
      </c>
      <c r="N229" s="3"/>
      <c r="O229" s="8">
        <v>43063</v>
      </c>
      <c r="P229" s="7">
        <f t="shared" si="69"/>
        <v>1255496.8420818103</v>
      </c>
      <c r="Q229" s="7">
        <f t="shared" si="63"/>
        <v>1257826.1815734771</v>
      </c>
      <c r="R229" s="6">
        <f t="shared" si="64"/>
        <v>-5.2927413545389435E-4</v>
      </c>
      <c r="S229" s="9">
        <f t="shared" si="70"/>
        <v>0</v>
      </c>
      <c r="T229" s="7">
        <f t="shared" si="71"/>
        <v>139820.57772252883</v>
      </c>
      <c r="U229" s="7">
        <f t="shared" si="72"/>
        <v>171332.20342708402</v>
      </c>
      <c r="V229" s="7">
        <f t="shared" si="73"/>
        <v>306506.89860657166</v>
      </c>
      <c r="W229" s="7">
        <f t="shared" si="74"/>
        <v>637837.16232562566</v>
      </c>
      <c r="X229" s="7">
        <f t="shared" si="75"/>
        <v>140205.53175637205</v>
      </c>
      <c r="Y229" s="7">
        <f t="shared" si="76"/>
        <v>171481.7117052098</v>
      </c>
      <c r="Z229" s="7">
        <f t="shared" si="77"/>
        <v>305512.55653396877</v>
      </c>
      <c r="AA229" s="7">
        <f t="shared" si="78"/>
        <v>640626.38157792646</v>
      </c>
      <c r="AB229" s="7" cm="1">
        <f t="array" ref="AB229">SUM(ABS(T229:W229-X228:AA228))</f>
        <v>0</v>
      </c>
      <c r="AC229" s="6">
        <f t="shared" si="79"/>
        <v>0.11146653950308301</v>
      </c>
      <c r="AD229" s="6">
        <f t="shared" si="80"/>
        <v>0.13633180340601181</v>
      </c>
      <c r="AE229" s="6">
        <f t="shared" si="81"/>
        <v>0.24288932843788319</v>
      </c>
      <c r="AF229" s="6">
        <f t="shared" si="82"/>
        <v>0.50931232865302201</v>
      </c>
    </row>
    <row r="230" spans="1:32" x14ac:dyDescent="0.25">
      <c r="A230" s="1">
        <v>43066</v>
      </c>
      <c r="B230" s="3">
        <v>265.57998700000002</v>
      </c>
      <c r="C230" s="5">
        <v>45.900002000000001</v>
      </c>
      <c r="D230" s="3">
        <v>97.93</v>
      </c>
      <c r="E230" s="3">
        <v>1072.01001</v>
      </c>
      <c r="F230" s="6">
        <f t="shared" si="65"/>
        <v>-1.1283962477733889E-3</v>
      </c>
      <c r="G230" s="6">
        <f t="shared" si="66"/>
        <v>4.3594157724635707E-4</v>
      </c>
      <c r="H230" s="6">
        <f t="shared" si="67"/>
        <v>-3.966639544344841E-3</v>
      </c>
      <c r="I230" s="6">
        <f t="shared" si="68"/>
        <v>1.4661331263746469E-2</v>
      </c>
      <c r="J230" s="3" cm="1">
        <f t="array" ref="J230">B230*INDEX(AJ$3:AJ$7,2022-YEAR($A230))/1000000</f>
        <v>160.07063534462702</v>
      </c>
      <c r="K230" s="3" cm="1">
        <f t="array" ref="K230">C230*INDEX(AK$3:AK$7,2022-YEAR($A230))/1000000</f>
        <v>196.084808544</v>
      </c>
      <c r="L230" s="3" cm="1">
        <f t="array" ref="L230">D230*INDEX(AL$3:AL$7,2022-YEAR($A230))/1000000</f>
        <v>347.80818799999997</v>
      </c>
      <c r="M230" s="3" cm="1">
        <f t="array" ref="M230">E230*INDEX(AM$3:AM$7,2022-YEAR($A230))/1000000</f>
        <v>742.95546542048999</v>
      </c>
      <c r="N230" s="3"/>
      <c r="O230" s="8">
        <v>43066</v>
      </c>
      <c r="P230" s="7">
        <f t="shared" si="69"/>
        <v>1257826.1815734771</v>
      </c>
      <c r="Q230" s="7">
        <f t="shared" si="63"/>
        <v>1265923.3075939636</v>
      </c>
      <c r="R230" s="6">
        <f t="shared" si="64"/>
        <v>1.8553129036982252E-3</v>
      </c>
      <c r="S230" s="9">
        <f t="shared" si="70"/>
        <v>0</v>
      </c>
      <c r="T230" s="7">
        <f t="shared" si="71"/>
        <v>140205.53175637205</v>
      </c>
      <c r="U230" s="7">
        <f t="shared" si="72"/>
        <v>171481.7117052098</v>
      </c>
      <c r="V230" s="7">
        <f t="shared" si="73"/>
        <v>305512.55653396877</v>
      </c>
      <c r="W230" s="7">
        <f t="shared" si="74"/>
        <v>640626.38157792646</v>
      </c>
      <c r="X230" s="7">
        <f t="shared" si="75"/>
        <v>140047.32436042107</v>
      </c>
      <c r="Y230" s="7">
        <f t="shared" si="76"/>
        <v>171556.46771307944</v>
      </c>
      <c r="Z230" s="7">
        <f t="shared" si="77"/>
        <v>304300.69834592723</v>
      </c>
      <c r="AA230" s="7">
        <f t="shared" si="78"/>
        <v>650018.81717453571</v>
      </c>
      <c r="AB230" s="7" cm="1">
        <f t="array" ref="AB230">SUM(ABS(T230:W230-X229:AA229))</f>
        <v>0</v>
      </c>
      <c r="AC230" s="6">
        <f t="shared" si="79"/>
        <v>0.11062860089573476</v>
      </c>
      <c r="AD230" s="6">
        <f t="shared" si="80"/>
        <v>0.13551884753519763</v>
      </c>
      <c r="AE230" s="6">
        <f t="shared" si="81"/>
        <v>0.24037846251862333</v>
      </c>
      <c r="AF230" s="6">
        <f t="shared" si="82"/>
        <v>0.51347408905044423</v>
      </c>
    </row>
    <row r="231" spans="1:32" x14ac:dyDescent="0.25">
      <c r="A231" s="1">
        <v>43067</v>
      </c>
      <c r="B231" s="3">
        <v>267.98998999999998</v>
      </c>
      <c r="C231" s="5">
        <v>45.830002</v>
      </c>
      <c r="D231" s="3">
        <v>101.360001</v>
      </c>
      <c r="E231" s="3">
        <v>1063.290039</v>
      </c>
      <c r="F231" s="6">
        <f t="shared" si="65"/>
        <v>9.074490240109645E-3</v>
      </c>
      <c r="G231" s="6">
        <f t="shared" si="66"/>
        <v>-1.5250543997797905E-3</v>
      </c>
      <c r="H231" s="6">
        <f t="shared" si="67"/>
        <v>3.5025028081282494E-2</v>
      </c>
      <c r="I231" s="6">
        <f t="shared" si="68"/>
        <v>-8.134225351123292E-3</v>
      </c>
      <c r="J231" s="3" cm="1">
        <f t="array" ref="J231">B231*INDEX(AJ$3:AJ$7,2022-YEAR($A231))/1000000</f>
        <v>161.52319476278998</v>
      </c>
      <c r="K231" s="3" cm="1">
        <f t="array" ref="K231">C231*INDEX(AK$3:AK$7,2022-YEAR($A231))/1000000</f>
        <v>195.78576854400001</v>
      </c>
      <c r="L231" s="3" cm="1">
        <f t="array" ref="L231">D231*INDEX(AL$3:AL$7,2022-YEAR($A231))/1000000</f>
        <v>359.99017955159997</v>
      </c>
      <c r="M231" s="3" cm="1">
        <f t="array" ref="M231">E231*INDEX(AM$3:AM$7,2022-YEAR($A231))/1000000</f>
        <v>736.91209823891108</v>
      </c>
      <c r="N231" s="3"/>
      <c r="O231" s="8">
        <v>43067</v>
      </c>
      <c r="P231" s="7">
        <f t="shared" si="69"/>
        <v>1265923.3075939636</v>
      </c>
      <c r="Q231" s="7">
        <f t="shared" si="63"/>
        <v>1272303.2736894807</v>
      </c>
      <c r="R231" s="6">
        <f t="shared" si="64"/>
        <v>6.4373966284891893E-3</v>
      </c>
      <c r="S231" s="9">
        <f t="shared" si="70"/>
        <v>0</v>
      </c>
      <c r="T231" s="7">
        <f t="shared" si="71"/>
        <v>140047.32436042107</v>
      </c>
      <c r="U231" s="7">
        <f t="shared" si="72"/>
        <v>171556.46771307944</v>
      </c>
      <c r="V231" s="7">
        <f t="shared" si="73"/>
        <v>304300.69834592723</v>
      </c>
      <c r="W231" s="7">
        <f t="shared" si="74"/>
        <v>650018.81717453571</v>
      </c>
      <c r="X231" s="7">
        <f t="shared" si="75"/>
        <v>141318.1824384832</v>
      </c>
      <c r="Y231" s="7">
        <f t="shared" si="76"/>
        <v>171294.83476718294</v>
      </c>
      <c r="Z231" s="7">
        <f t="shared" si="77"/>
        <v>314958.83885064721</v>
      </c>
      <c r="AA231" s="7">
        <f t="shared" si="78"/>
        <v>644731.41763316735</v>
      </c>
      <c r="AB231" s="7" cm="1">
        <f t="array" ref="AB231">SUM(ABS(T231:W231-X230:AA230))</f>
        <v>0</v>
      </c>
      <c r="AC231" s="6">
        <f t="shared" si="79"/>
        <v>0.11107271777166976</v>
      </c>
      <c r="AD231" s="6">
        <f t="shared" si="80"/>
        <v>0.13463365088298065</v>
      </c>
      <c r="AE231" s="6">
        <f t="shared" si="81"/>
        <v>0.24755012846686764</v>
      </c>
      <c r="AF231" s="6">
        <f t="shared" si="82"/>
        <v>0.50674350287848191</v>
      </c>
    </row>
    <row r="232" spans="1:32" x14ac:dyDescent="0.25">
      <c r="A232" s="1">
        <v>43068</v>
      </c>
      <c r="B232" s="3">
        <v>269.29998799999998</v>
      </c>
      <c r="C232" s="5">
        <v>45.5</v>
      </c>
      <c r="D232" s="3">
        <v>103.730003</v>
      </c>
      <c r="E232" s="3">
        <v>1037.380005</v>
      </c>
      <c r="F232" s="6">
        <f t="shared" si="65"/>
        <v>4.8882348180243618E-3</v>
      </c>
      <c r="G232" s="6">
        <f t="shared" si="66"/>
        <v>-7.2005669997570187E-3</v>
      </c>
      <c r="H232" s="6">
        <f t="shared" si="67"/>
        <v>2.3382024236562549E-2</v>
      </c>
      <c r="I232" s="6">
        <f t="shared" si="68"/>
        <v>-2.4367795286004745E-2</v>
      </c>
      <c r="J232" s="3" cm="1">
        <f t="array" ref="J232">B232*INDEX(AJ$3:AJ$7,2022-YEAR($A232))/1000000</f>
        <v>162.312758067348</v>
      </c>
      <c r="K232" s="3" cm="1">
        <f t="array" ref="K232">C232*INDEX(AK$3:AK$7,2022-YEAR($A232))/1000000</f>
        <v>194.376</v>
      </c>
      <c r="L232" s="3" cm="1">
        <f t="array" ref="L232">D232*INDEX(AL$3:AL$7,2022-YEAR($A232))/1000000</f>
        <v>368.4074786548</v>
      </c>
      <c r="M232" s="3" cm="1">
        <f t="array" ref="M232">E232*INDEX(AM$3:AM$7,2022-YEAR($A232))/1000000</f>
        <v>718.95517508524506</v>
      </c>
      <c r="N232" s="3"/>
      <c r="O232" s="8">
        <v>43068</v>
      </c>
      <c r="P232" s="7">
        <f t="shared" si="69"/>
        <v>1272303.2736894807</v>
      </c>
      <c r="Q232" s="7">
        <f t="shared" si="63"/>
        <v>1263414.3422190277</v>
      </c>
      <c r="R232" s="6">
        <f t="shared" si="64"/>
        <v>5.039772991969782E-3</v>
      </c>
      <c r="S232" s="9">
        <f t="shared" si="70"/>
        <v>0</v>
      </c>
      <c r="T232" s="7">
        <f t="shared" si="71"/>
        <v>141318.1824384832</v>
      </c>
      <c r="U232" s="7">
        <f t="shared" si="72"/>
        <v>171294.83476718294</v>
      </c>
      <c r="V232" s="7">
        <f t="shared" si="73"/>
        <v>314958.83885064721</v>
      </c>
      <c r="W232" s="7">
        <f t="shared" si="74"/>
        <v>644731.41763316735</v>
      </c>
      <c r="X232" s="7">
        <f t="shared" si="75"/>
        <v>142008.9788982989</v>
      </c>
      <c r="Y232" s="7">
        <f t="shared" si="76"/>
        <v>170061.41483272953</v>
      </c>
      <c r="Z232" s="7">
        <f t="shared" si="77"/>
        <v>322323.21405417263</v>
      </c>
      <c r="AA232" s="7">
        <f t="shared" si="78"/>
        <v>629020.73443382676</v>
      </c>
      <c r="AB232" s="7" cm="1">
        <f t="array" ref="AB232">SUM(ABS(T232:W232-X231:AA231))</f>
        <v>0</v>
      </c>
      <c r="AC232" s="6">
        <f t="shared" si="79"/>
        <v>0.11240095521543476</v>
      </c>
      <c r="AD232" s="6">
        <f t="shared" si="80"/>
        <v>0.13460462585380986</v>
      </c>
      <c r="AE232" s="6">
        <f t="shared" si="81"/>
        <v>0.25512074960938991</v>
      </c>
      <c r="AF232" s="6">
        <f t="shared" si="82"/>
        <v>0.49787366932136556</v>
      </c>
    </row>
    <row r="233" spans="1:32" x14ac:dyDescent="0.25">
      <c r="A233" s="1">
        <v>43069</v>
      </c>
      <c r="B233" s="3">
        <v>276.79998799999998</v>
      </c>
      <c r="C233" s="5">
        <v>45.77</v>
      </c>
      <c r="D233" s="3">
        <v>104.519997</v>
      </c>
      <c r="E233" s="3">
        <v>1036.170044</v>
      </c>
      <c r="F233" s="6">
        <f t="shared" si="65"/>
        <v>2.7849982674340135E-2</v>
      </c>
      <c r="G233" s="6">
        <f t="shared" si="66"/>
        <v>5.9340659340660906E-3</v>
      </c>
      <c r="H233" s="6">
        <f t="shared" si="67"/>
        <v>7.6158678988953454E-3</v>
      </c>
      <c r="I233" s="6">
        <f t="shared" si="68"/>
        <v>-1.1663623688216163E-3</v>
      </c>
      <c r="J233" s="3" cm="1">
        <f t="array" ref="J233">B233*INDEX(AJ$3:AJ$7,2022-YEAR($A233))/1000000</f>
        <v>166.833165567348</v>
      </c>
      <c r="K233" s="3" cm="1">
        <f t="array" ref="K233">C233*INDEX(AK$3:AK$7,2022-YEAR($A233))/1000000</f>
        <v>195.52943999999999</v>
      </c>
      <c r="L233" s="3" cm="1">
        <f t="array" ref="L233">D233*INDEX(AL$3:AL$7,2022-YEAR($A233))/1000000</f>
        <v>371.2132213452</v>
      </c>
      <c r="M233" s="3" cm="1">
        <f t="array" ref="M233">E233*INDEX(AM$3:AM$7,2022-YEAR($A233))/1000000</f>
        <v>718.11661282415594</v>
      </c>
      <c r="N233" s="3"/>
      <c r="O233" s="8">
        <v>43069</v>
      </c>
      <c r="P233" s="7">
        <f t="shared" si="69"/>
        <v>1263414.3422190277</v>
      </c>
      <c r="Q233" s="7">
        <f t="shared" si="63"/>
        <v>1270099.5503745358</v>
      </c>
      <c r="R233" s="6">
        <f t="shared" si="64"/>
        <v>-6.986487934340202E-3</v>
      </c>
      <c r="S233" s="9">
        <f t="shared" si="70"/>
        <v>0</v>
      </c>
      <c r="T233" s="7">
        <f t="shared" si="71"/>
        <v>142008.9788982989</v>
      </c>
      <c r="U233" s="7">
        <f t="shared" si="72"/>
        <v>170061.41483272953</v>
      </c>
      <c r="V233" s="7">
        <f t="shared" si="73"/>
        <v>322323.21405417263</v>
      </c>
      <c r="W233" s="7">
        <f t="shared" si="74"/>
        <v>629020.73443382676</v>
      </c>
      <c r="X233" s="7">
        <f t="shared" si="75"/>
        <v>145963.92650021726</v>
      </c>
      <c r="Y233" s="7">
        <f t="shared" si="76"/>
        <v>171070.57048118749</v>
      </c>
      <c r="Z233" s="7">
        <f t="shared" si="77"/>
        <v>324777.98507315654</v>
      </c>
      <c r="AA233" s="7">
        <f t="shared" si="78"/>
        <v>628287.06831997458</v>
      </c>
      <c r="AB233" s="7" cm="1">
        <f t="array" ref="AB233">SUM(ABS(T233:W233-X232:AA232))</f>
        <v>0</v>
      </c>
      <c r="AC233" s="6">
        <f t="shared" si="79"/>
        <v>0.11492321720543433</v>
      </c>
      <c r="AD233" s="6">
        <f t="shared" si="80"/>
        <v>0.13469067871942872</v>
      </c>
      <c r="AE233" s="6">
        <f t="shared" si="81"/>
        <v>0.25571065274165616</v>
      </c>
      <c r="AF233" s="6">
        <f t="shared" si="82"/>
        <v>0.49467545133348084</v>
      </c>
    </row>
    <row r="234" spans="1:32" x14ac:dyDescent="0.25">
      <c r="A234" s="1">
        <v>43070</v>
      </c>
      <c r="B234" s="3">
        <v>271.38000499999998</v>
      </c>
      <c r="C234" s="5">
        <v>45.970001000000003</v>
      </c>
      <c r="D234" s="3">
        <v>104.790001</v>
      </c>
      <c r="E234" s="3">
        <v>1025.0699460000001</v>
      </c>
      <c r="F234" s="6">
        <f t="shared" si="65"/>
        <v>-1.9580864288187727E-2</v>
      </c>
      <c r="G234" s="6">
        <f t="shared" si="66"/>
        <v>4.3696963076251816E-3</v>
      </c>
      <c r="H234" s="6">
        <f t="shared" si="67"/>
        <v>2.5832760021988754E-3</v>
      </c>
      <c r="I234" s="6">
        <f t="shared" si="68"/>
        <v>-1.0712621991222027E-2</v>
      </c>
      <c r="J234" s="3" cm="1">
        <f t="array" ref="J234">B234*INDEX(AJ$3:AJ$7,2022-YEAR($A234))/1000000</f>
        <v>163.56642799360498</v>
      </c>
      <c r="K234" s="3" cm="1">
        <f t="array" ref="K234">C234*INDEX(AK$3:AK$7,2022-YEAR($A234))/1000000</f>
        <v>196.383844272</v>
      </c>
      <c r="L234" s="3" cm="1">
        <f t="array" ref="L234">D234*INDEX(AL$3:AL$7,2022-YEAR($A234))/1000000</f>
        <v>372.17216755160001</v>
      </c>
      <c r="M234" s="3" cm="1">
        <f t="array" ref="M234">E234*INDEX(AM$3:AM$7,2022-YEAR($A234))/1000000</f>
        <v>710.42370100535402</v>
      </c>
      <c r="N234" s="3"/>
      <c r="O234" s="8">
        <v>43070</v>
      </c>
      <c r="P234" s="7">
        <f t="shared" si="69"/>
        <v>1270099.5503745358</v>
      </c>
      <c r="Q234" s="7">
        <f t="shared" si="63"/>
        <v>1262097.3662889362</v>
      </c>
      <c r="R234" s="6">
        <f t="shared" si="64"/>
        <v>5.2913821951445783E-3</v>
      </c>
      <c r="S234" s="9">
        <f t="shared" si="70"/>
        <v>1</v>
      </c>
      <c r="T234" s="7">
        <f t="shared" si="71"/>
        <v>145963.92650021717</v>
      </c>
      <c r="U234" s="7">
        <f t="shared" si="72"/>
        <v>171070.57048118746</v>
      </c>
      <c r="V234" s="7">
        <f t="shared" si="73"/>
        <v>324777.98507315665</v>
      </c>
      <c r="W234" s="7">
        <f t="shared" si="74"/>
        <v>628287.0683199747</v>
      </c>
      <c r="X234" s="7">
        <f t="shared" si="75"/>
        <v>143105.82666444543</v>
      </c>
      <c r="Y234" s="7">
        <f t="shared" si="76"/>
        <v>171818.09692136242</v>
      </c>
      <c r="Z234" s="7">
        <f t="shared" si="77"/>
        <v>325616.9762480387</v>
      </c>
      <c r="AA234" s="7">
        <f t="shared" si="78"/>
        <v>621556.46645508974</v>
      </c>
      <c r="AB234" s="7" cm="1">
        <f t="array" ref="AB234">SUM(ABS(T234:W234-X233:AA233))</f>
        <v>3.4924596548080444E-10</v>
      </c>
      <c r="AC234" s="6">
        <f t="shared" si="79"/>
        <v>0.11338731106398943</v>
      </c>
      <c r="AD234" s="6">
        <f t="shared" si="80"/>
        <v>0.13613695861403732</v>
      </c>
      <c r="AE234" s="6">
        <f t="shared" si="81"/>
        <v>0.25799671637496635</v>
      </c>
      <c r="AF234" s="6">
        <f t="shared" si="82"/>
        <v>0.49247901394700694</v>
      </c>
    </row>
    <row r="235" spans="1:32" x14ac:dyDescent="0.25">
      <c r="A235" s="1">
        <v>43073</v>
      </c>
      <c r="B235" s="3">
        <v>277.97000100000002</v>
      </c>
      <c r="C235" s="5">
        <v>46.23</v>
      </c>
      <c r="D235" s="3">
        <v>106.949997</v>
      </c>
      <c r="E235" s="3">
        <v>1011.869995</v>
      </c>
      <c r="F235" s="6">
        <f t="shared" si="65"/>
        <v>2.428327761288096E-2</v>
      </c>
      <c r="G235" s="6">
        <f t="shared" si="66"/>
        <v>5.6558406426834296E-3</v>
      </c>
      <c r="H235" s="6">
        <f t="shared" si="67"/>
        <v>2.0612615510901655E-2</v>
      </c>
      <c r="I235" s="6">
        <f t="shared" si="68"/>
        <v>-1.2877122240788075E-2</v>
      </c>
      <c r="J235" s="3" cm="1">
        <f t="array" ref="J235">B235*INDEX(AJ$3:AJ$7,2022-YEAR($A235))/1000000</f>
        <v>167.538356972721</v>
      </c>
      <c r="K235" s="3" cm="1">
        <f t="array" ref="K235">C235*INDEX(AK$3:AK$7,2022-YEAR($A235))/1000000</f>
        <v>197.49456000000001</v>
      </c>
      <c r="L235" s="3" cm="1">
        <f t="array" ref="L235">D235*INDEX(AL$3:AL$7,2022-YEAR($A235))/1000000</f>
        <v>379.84360934519998</v>
      </c>
      <c r="M235" s="3" cm="1">
        <f t="array" ref="M235">E235*INDEX(AM$3:AM$7,2022-YEAR($A235))/1000000</f>
        <v>701.27548816475496</v>
      </c>
      <c r="N235" s="3"/>
      <c r="O235" s="8">
        <v>43073</v>
      </c>
      <c r="P235" s="7">
        <f t="shared" si="69"/>
        <v>1262097.3662889362</v>
      </c>
      <c r="Q235" s="7">
        <f t="shared" si="63"/>
        <v>1265252.1795186948</v>
      </c>
      <c r="R235" s="6">
        <f t="shared" si="64"/>
        <v>-6.3004384839281391E-3</v>
      </c>
      <c r="S235" s="9">
        <f t="shared" si="70"/>
        <v>0</v>
      </c>
      <c r="T235" s="7">
        <f t="shared" si="71"/>
        <v>143105.82666444543</v>
      </c>
      <c r="U235" s="7">
        <f t="shared" si="72"/>
        <v>171818.09692136242</v>
      </c>
      <c r="V235" s="7">
        <f t="shared" si="73"/>
        <v>325616.9762480387</v>
      </c>
      <c r="W235" s="7">
        <f t="shared" si="74"/>
        <v>621556.46645508974</v>
      </c>
      <c r="X235" s="7">
        <f t="shared" si="75"/>
        <v>146580.905181359</v>
      </c>
      <c r="Y235" s="7">
        <f t="shared" si="76"/>
        <v>172789.87269707877</v>
      </c>
      <c r="Z235" s="7">
        <f t="shared" si="77"/>
        <v>332328.79378326185</v>
      </c>
      <c r="AA235" s="7">
        <f t="shared" si="78"/>
        <v>613552.60785699519</v>
      </c>
      <c r="AB235" s="7" cm="1">
        <f t="array" ref="AB235">SUM(ABS(T235:W235-X234:AA234))</f>
        <v>0</v>
      </c>
      <c r="AC235" s="6">
        <f t="shared" si="79"/>
        <v>0.11585113825855552</v>
      </c>
      <c r="AD235" s="6">
        <f t="shared" si="80"/>
        <v>0.13656556020540386</v>
      </c>
      <c r="AE235" s="6">
        <f t="shared" si="81"/>
        <v>0.2626581476505977</v>
      </c>
      <c r="AF235" s="6">
        <f t="shared" si="82"/>
        <v>0.48492515388544299</v>
      </c>
    </row>
    <row r="236" spans="1:32" x14ac:dyDescent="0.25">
      <c r="A236" s="1">
        <v>43074</v>
      </c>
      <c r="B236" s="3">
        <v>275.540009</v>
      </c>
      <c r="C236" s="5">
        <v>46.259998000000003</v>
      </c>
      <c r="D236" s="3">
        <v>105.720001</v>
      </c>
      <c r="E236" s="3">
        <v>1019.599976</v>
      </c>
      <c r="F236" s="6">
        <f t="shared" si="65"/>
        <v>-8.7419217586721665E-3</v>
      </c>
      <c r="G236" s="6">
        <f t="shared" si="66"/>
        <v>6.4888600475887515E-4</v>
      </c>
      <c r="H236" s="6">
        <f t="shared" si="67"/>
        <v>-1.1500664184216802E-2</v>
      </c>
      <c r="I236" s="6">
        <f t="shared" si="68"/>
        <v>7.6393025173158158E-3</v>
      </c>
      <c r="J236" s="3" cm="1">
        <f t="array" ref="J236">B236*INDEX(AJ$3:AJ$7,2022-YEAR($A236))/1000000</f>
        <v>166.07374976448901</v>
      </c>
      <c r="K236" s="3" cm="1">
        <f t="array" ref="K236">C236*INDEX(AK$3:AK$7,2022-YEAR($A236))/1000000</f>
        <v>197.62271145599999</v>
      </c>
      <c r="L236" s="3" cm="1">
        <f t="array" ref="L236">D236*INDEX(AL$3:AL$7,2022-YEAR($A236))/1000000</f>
        <v>375.47515555159998</v>
      </c>
      <c r="M236" s="3" cm="1">
        <f t="array" ref="M236">E236*INDEX(AM$3:AM$7,2022-YEAR($A236))/1000000</f>
        <v>706.63274376682398</v>
      </c>
      <c r="N236" s="3"/>
      <c r="O236" s="8">
        <v>43074</v>
      </c>
      <c r="P236" s="7">
        <f t="shared" si="69"/>
        <v>1265252.1795186948</v>
      </c>
      <c r="Q236" s="7">
        <f t="shared" si="63"/>
        <v>1264948.0137701018</v>
      </c>
      <c r="R236" s="6">
        <f t="shared" si="64"/>
        <v>2.4996591499393261E-3</v>
      </c>
      <c r="S236" s="9">
        <f t="shared" si="70"/>
        <v>0</v>
      </c>
      <c r="T236" s="7">
        <f t="shared" si="71"/>
        <v>146580.905181359</v>
      </c>
      <c r="U236" s="7">
        <f t="shared" si="72"/>
        <v>172789.87269707877</v>
      </c>
      <c r="V236" s="7">
        <f t="shared" si="73"/>
        <v>332328.79378326185</v>
      </c>
      <c r="W236" s="7">
        <f t="shared" si="74"/>
        <v>613552.60785699519</v>
      </c>
      <c r="X236" s="7">
        <f t="shared" si="75"/>
        <v>145299.50637694821</v>
      </c>
      <c r="Y236" s="7">
        <f t="shared" si="76"/>
        <v>172901.99362723599</v>
      </c>
      <c r="Z236" s="7">
        <f t="shared" si="77"/>
        <v>328506.79192721465</v>
      </c>
      <c r="AA236" s="7">
        <f t="shared" si="78"/>
        <v>618239.72183870291</v>
      </c>
      <c r="AB236" s="7" cm="1">
        <f t="array" ref="AB236">SUM(ABS(T236:W236-X235:AA235))</f>
        <v>0</v>
      </c>
      <c r="AC236" s="6">
        <f t="shared" si="79"/>
        <v>0.11486599037686278</v>
      </c>
      <c r="AD236" s="6">
        <f t="shared" si="80"/>
        <v>0.13668703515483768</v>
      </c>
      <c r="AE236" s="6">
        <f t="shared" si="81"/>
        <v>0.25969983616015951</v>
      </c>
      <c r="AF236" s="6">
        <f t="shared" si="82"/>
        <v>0.48874713830813998</v>
      </c>
    </row>
    <row r="237" spans="1:32" x14ac:dyDescent="0.25">
      <c r="A237" s="1">
        <v>43075</v>
      </c>
      <c r="B237" s="3">
        <v>278.26998900000001</v>
      </c>
      <c r="C237" s="5">
        <v>46.450001</v>
      </c>
      <c r="D237" s="3">
        <v>104.93</v>
      </c>
      <c r="E237" s="3">
        <v>1032.719971</v>
      </c>
      <c r="F237" s="6">
        <f t="shared" si="65"/>
        <v>9.9077444684267935E-3</v>
      </c>
      <c r="G237" s="6">
        <f t="shared" si="66"/>
        <v>4.1072850889443124E-3</v>
      </c>
      <c r="H237" s="6">
        <f t="shared" si="67"/>
        <v>-7.472578438586952E-3</v>
      </c>
      <c r="I237" s="6">
        <f t="shared" si="68"/>
        <v>1.2867786689708671E-2</v>
      </c>
      <c r="J237" s="3" cm="1">
        <f t="array" ref="J237">B237*INDEX(AJ$3:AJ$7,2022-YEAR($A237))/1000000</f>
        <v>167.71916604006901</v>
      </c>
      <c r="K237" s="3" cm="1">
        <f t="array" ref="K237">C237*INDEX(AK$3:AK$7,2022-YEAR($A237))/1000000</f>
        <v>198.43440427200002</v>
      </c>
      <c r="L237" s="3" cm="1">
        <f t="array" ref="L237">D237*INDEX(AL$3:AL$7,2022-YEAR($A237))/1000000</f>
        <v>372.66938800000003</v>
      </c>
      <c r="M237" s="3" cm="1">
        <f t="array" ref="M237">E237*INDEX(AM$3:AM$7,2022-YEAR($A237))/1000000</f>
        <v>715.72554318157904</v>
      </c>
      <c r="N237" s="3"/>
      <c r="O237" s="8">
        <v>43075</v>
      </c>
      <c r="P237" s="7">
        <f t="shared" si="69"/>
        <v>1264948.0137701018</v>
      </c>
      <c r="Q237" s="7">
        <f t="shared" si="63"/>
        <v>1272598.3460243875</v>
      </c>
      <c r="R237" s="6">
        <f t="shared" si="64"/>
        <v>-2.4039930815111799E-4</v>
      </c>
      <c r="S237" s="9">
        <f t="shared" si="70"/>
        <v>0</v>
      </c>
      <c r="T237" s="7">
        <f t="shared" si="71"/>
        <v>145299.50637694821</v>
      </c>
      <c r="U237" s="7">
        <f t="shared" si="72"/>
        <v>172901.99362723599</v>
      </c>
      <c r="V237" s="7">
        <f t="shared" si="73"/>
        <v>328506.79192721465</v>
      </c>
      <c r="W237" s="7">
        <f t="shared" si="74"/>
        <v>618239.72183870291</v>
      </c>
      <c r="X237" s="7">
        <f t="shared" si="75"/>
        <v>146739.09675751955</v>
      </c>
      <c r="Y237" s="7">
        <f t="shared" si="76"/>
        <v>173612.1514075099</v>
      </c>
      <c r="Z237" s="7">
        <f t="shared" si="77"/>
        <v>326051.99915692996</v>
      </c>
      <c r="AA237" s="7">
        <f t="shared" si="78"/>
        <v>626195.09870242816</v>
      </c>
      <c r="AB237" s="7" cm="1">
        <f t="array" ref="AB237">SUM(ABS(T237:W237-X236:AA236))</f>
        <v>0</v>
      </c>
      <c r="AC237" s="6">
        <f t="shared" si="79"/>
        <v>0.11530668511076904</v>
      </c>
      <c r="AD237" s="6">
        <f t="shared" si="80"/>
        <v>0.13642336716048417</v>
      </c>
      <c r="AE237" s="6">
        <f t="shared" si="81"/>
        <v>0.25620966754791119</v>
      </c>
      <c r="AF237" s="6">
        <f t="shared" si="82"/>
        <v>0.49206028018083564</v>
      </c>
    </row>
    <row r="238" spans="1:32" x14ac:dyDescent="0.25">
      <c r="A238" s="1">
        <v>43076</v>
      </c>
      <c r="B238" s="3">
        <v>281.97000100000002</v>
      </c>
      <c r="C238" s="5">
        <v>45.779998999999997</v>
      </c>
      <c r="D238" s="3">
        <v>104.620003</v>
      </c>
      <c r="E238" s="3">
        <v>1044.5699460000001</v>
      </c>
      <c r="F238" s="6">
        <f t="shared" si="65"/>
        <v>1.3296482359799189E-2</v>
      </c>
      <c r="G238" s="6">
        <f t="shared" si="66"/>
        <v>-1.4424154694851476E-2</v>
      </c>
      <c r="H238" s="6">
        <f t="shared" si="67"/>
        <v>-2.9543219289051015E-3</v>
      </c>
      <c r="I238" s="6">
        <f t="shared" si="68"/>
        <v>1.1474528751996171E-2</v>
      </c>
      <c r="J238" s="3" cm="1">
        <f t="array" ref="J238">B238*INDEX(AJ$3:AJ$7,2022-YEAR($A238))/1000000</f>
        <v>169.94924097272101</v>
      </c>
      <c r="K238" s="3" cm="1">
        <f t="array" ref="K238">C238*INDEX(AK$3:AK$7,2022-YEAR($A238))/1000000</f>
        <v>195.57215572799998</v>
      </c>
      <c r="L238" s="3" cm="1">
        <f t="array" ref="L238">D238*INDEX(AL$3:AL$7,2022-YEAR($A238))/1000000</f>
        <v>371.56840265480002</v>
      </c>
      <c r="M238" s="3" cm="1">
        <f t="array" ref="M238">E238*INDEX(AM$3:AM$7,2022-YEAR($A238))/1000000</f>
        <v>723.93815650535407</v>
      </c>
      <c r="N238" s="3"/>
      <c r="O238" s="8">
        <v>43076</v>
      </c>
      <c r="P238" s="7">
        <f t="shared" si="69"/>
        <v>1272598.3460243875</v>
      </c>
      <c r="Q238" s="7">
        <f t="shared" si="63"/>
        <v>1278267.2824004563</v>
      </c>
      <c r="R238" s="6">
        <f t="shared" si="64"/>
        <v>6.047942026869757E-3</v>
      </c>
      <c r="S238" s="9">
        <f t="shared" si="70"/>
        <v>0</v>
      </c>
      <c r="T238" s="7">
        <f t="shared" si="71"/>
        <v>146739.09675751955</v>
      </c>
      <c r="U238" s="7">
        <f t="shared" si="72"/>
        <v>173612.1514075099</v>
      </c>
      <c r="V238" s="7">
        <f t="shared" si="73"/>
        <v>326051.99915692996</v>
      </c>
      <c r="W238" s="7">
        <f t="shared" si="74"/>
        <v>626195.09870242816</v>
      </c>
      <c r="X238" s="7">
        <f t="shared" si="75"/>
        <v>148690.21056904877</v>
      </c>
      <c r="Y238" s="7">
        <f t="shared" si="76"/>
        <v>171107.94287870202</v>
      </c>
      <c r="Z238" s="7">
        <f t="shared" si="77"/>
        <v>325088.73658585729</v>
      </c>
      <c r="AA238" s="7">
        <f t="shared" si="78"/>
        <v>633380.39236684819</v>
      </c>
      <c r="AB238" s="7" cm="1">
        <f t="array" ref="AB238">SUM(ABS(T238:W238-X237:AA237))</f>
        <v>0</v>
      </c>
      <c r="AC238" s="6">
        <f t="shared" si="79"/>
        <v>0.11632169000666562</v>
      </c>
      <c r="AD238" s="6">
        <f t="shared" si="80"/>
        <v>0.13385928376213985</v>
      </c>
      <c r="AE238" s="6">
        <f t="shared" si="81"/>
        <v>0.25431984457536427</v>
      </c>
      <c r="AF238" s="6">
        <f t="shared" si="82"/>
        <v>0.49549918165583029</v>
      </c>
    </row>
    <row r="239" spans="1:32" x14ac:dyDescent="0.25">
      <c r="A239" s="1">
        <v>43077</v>
      </c>
      <c r="B239" s="3">
        <v>285.89999399999999</v>
      </c>
      <c r="C239" s="5">
        <v>45.310001</v>
      </c>
      <c r="D239" s="3">
        <v>105.93</v>
      </c>
      <c r="E239" s="3">
        <v>1049.380005</v>
      </c>
      <c r="F239" s="6">
        <f t="shared" si="65"/>
        <v>1.3937628067036689E-2</v>
      </c>
      <c r="G239" s="6">
        <f t="shared" si="66"/>
        <v>-1.0266448454924526E-2</v>
      </c>
      <c r="H239" s="6">
        <f t="shared" si="67"/>
        <v>1.2521477369867862E-2</v>
      </c>
      <c r="I239" s="6">
        <f t="shared" si="68"/>
        <v>4.6048223179493419E-3</v>
      </c>
      <c r="J239" s="3" cm="1">
        <f t="array" ref="J239">B239*INDEX(AJ$3:AJ$7,2022-YEAR($A239))/1000000</f>
        <v>172.317930283674</v>
      </c>
      <c r="K239" s="3" cm="1">
        <f t="array" ref="K239">C239*INDEX(AK$3:AK$7,2022-YEAR($A239))/1000000</f>
        <v>193.56432427199999</v>
      </c>
      <c r="L239" s="3" cm="1">
        <f t="array" ref="L239">D239*INDEX(AL$3:AL$7,2022-YEAR($A239))/1000000</f>
        <v>376.22098799999998</v>
      </c>
      <c r="M239" s="3" cm="1">
        <f t="array" ref="M239">E239*INDEX(AM$3:AM$7,2022-YEAR($A239))/1000000</f>
        <v>727.27176308524497</v>
      </c>
      <c r="N239" s="3"/>
      <c r="O239" s="8">
        <v>43077</v>
      </c>
      <c r="P239" s="7">
        <f t="shared" si="69"/>
        <v>1278267.2824004563</v>
      </c>
      <c r="Q239" s="7">
        <f t="shared" si="63"/>
        <v>1285570.1958016658</v>
      </c>
      <c r="R239" s="6">
        <f t="shared" si="64"/>
        <v>4.4546155460429837E-3</v>
      </c>
      <c r="S239" s="9">
        <f t="shared" si="70"/>
        <v>0</v>
      </c>
      <c r="T239" s="7">
        <f t="shared" si="71"/>
        <v>148690.21056904877</v>
      </c>
      <c r="U239" s="7">
        <f t="shared" si="72"/>
        <v>171107.94287870202</v>
      </c>
      <c r="V239" s="7">
        <f t="shared" si="73"/>
        <v>325088.73658585729</v>
      </c>
      <c r="W239" s="7">
        <f t="shared" si="74"/>
        <v>633380.39236684819</v>
      </c>
      <c r="X239" s="7">
        <f t="shared" si="75"/>
        <v>150762.59942116955</v>
      </c>
      <c r="Y239" s="7">
        <f t="shared" si="76"/>
        <v>169351.27200290965</v>
      </c>
      <c r="Z239" s="7">
        <f t="shared" si="77"/>
        <v>329159.32784421602</v>
      </c>
      <c r="AA239" s="7">
        <f t="shared" si="78"/>
        <v>636296.99653337058</v>
      </c>
      <c r="AB239" s="7" cm="1">
        <f t="array" ref="AB239">SUM(ABS(T239:W239-X238:AA238))</f>
        <v>0</v>
      </c>
      <c r="AC239" s="6">
        <f t="shared" si="79"/>
        <v>0.11727294232047426</v>
      </c>
      <c r="AD239" s="6">
        <f t="shared" si="80"/>
        <v>0.13173241924553508</v>
      </c>
      <c r="AE239" s="6">
        <f t="shared" si="81"/>
        <v>0.25604150509957668</v>
      </c>
      <c r="AF239" s="6">
        <f t="shared" si="82"/>
        <v>0.49495313333441399</v>
      </c>
    </row>
    <row r="240" spans="1:32" x14ac:dyDescent="0.25">
      <c r="A240" s="1">
        <v>43080</v>
      </c>
      <c r="B240" s="3">
        <v>283.16000400000001</v>
      </c>
      <c r="C240" s="5">
        <v>45.330002</v>
      </c>
      <c r="D240" s="3">
        <v>105.620003</v>
      </c>
      <c r="E240" s="3">
        <v>1051.969971</v>
      </c>
      <c r="F240" s="6">
        <f t="shared" si="65"/>
        <v>-9.5837357730058637E-3</v>
      </c>
      <c r="G240" s="6">
        <f t="shared" si="66"/>
        <v>4.4142572409122671E-4</v>
      </c>
      <c r="H240" s="6">
        <f t="shared" si="67"/>
        <v>-2.9264325497970756E-3</v>
      </c>
      <c r="I240" s="6">
        <f t="shared" si="68"/>
        <v>2.468091623300861E-3</v>
      </c>
      <c r="J240" s="3" cm="1">
        <f t="array" ref="J240">B240*INDEX(AJ$3:AJ$7,2022-YEAR($A240))/1000000</f>
        <v>170.66648077088399</v>
      </c>
      <c r="K240" s="3" cm="1">
        <f t="array" ref="K240">C240*INDEX(AK$3:AK$7,2022-YEAR($A240))/1000000</f>
        <v>193.64976854400001</v>
      </c>
      <c r="L240" s="3" cm="1">
        <f t="array" ref="L240">D240*INDEX(AL$3:AL$7,2022-YEAR($A240))/1000000</f>
        <v>375.12000265479998</v>
      </c>
      <c r="M240" s="3" cm="1">
        <f t="array" ref="M240">E240*INDEX(AM$3:AM$7,2022-YEAR($A240))/1000000</f>
        <v>729.06673643157899</v>
      </c>
      <c r="N240" s="3"/>
      <c r="O240" s="8">
        <v>43080</v>
      </c>
      <c r="P240" s="7">
        <f t="shared" si="69"/>
        <v>1285570.1958016658</v>
      </c>
      <c r="Q240" s="7">
        <f t="shared" si="63"/>
        <v>1284807.2596082343</v>
      </c>
      <c r="R240" s="6">
        <f t="shared" si="64"/>
        <v>5.7131348832579754E-3</v>
      </c>
      <c r="S240" s="9">
        <f t="shared" si="70"/>
        <v>0</v>
      </c>
      <c r="T240" s="7">
        <f t="shared" si="71"/>
        <v>150762.59942116955</v>
      </c>
      <c r="U240" s="7">
        <f t="shared" si="72"/>
        <v>169351.27200290965</v>
      </c>
      <c r="V240" s="7">
        <f t="shared" si="73"/>
        <v>329159.32784421602</v>
      </c>
      <c r="W240" s="7">
        <f t="shared" si="74"/>
        <v>636296.99653337058</v>
      </c>
      <c r="X240" s="7">
        <f t="shared" si="75"/>
        <v>149317.73050386552</v>
      </c>
      <c r="Y240" s="7">
        <f t="shared" si="76"/>
        <v>169426.02801077932</v>
      </c>
      <c r="Z240" s="7">
        <f t="shared" si="77"/>
        <v>328196.06527314335</v>
      </c>
      <c r="AA240" s="7">
        <f t="shared" si="78"/>
        <v>637867.43582044612</v>
      </c>
      <c r="AB240" s="7" cm="1">
        <f t="array" ref="AB240">SUM(ABS(T240:W240-X239:AA239))</f>
        <v>0</v>
      </c>
      <c r="AC240" s="6">
        <f t="shared" si="79"/>
        <v>0.1162180003165578</v>
      </c>
      <c r="AD240" s="6">
        <f t="shared" si="80"/>
        <v>0.1318688283738691</v>
      </c>
      <c r="AE240" s="6">
        <f t="shared" si="81"/>
        <v>0.25544381292896606</v>
      </c>
      <c r="AF240" s="6">
        <f t="shared" si="82"/>
        <v>0.49646935838060707</v>
      </c>
    </row>
    <row r="241" spans="1:32" x14ac:dyDescent="0.25">
      <c r="A241" s="1">
        <v>43081</v>
      </c>
      <c r="B241" s="3">
        <v>289.94000199999999</v>
      </c>
      <c r="C241" s="5">
        <v>45.290000999999997</v>
      </c>
      <c r="D241" s="3">
        <v>106.849998</v>
      </c>
      <c r="E241" s="3">
        <v>1048.7700199999999</v>
      </c>
      <c r="F241" s="6">
        <f t="shared" si="65"/>
        <v>2.3944052494080159E-2</v>
      </c>
      <c r="G241" s="6">
        <f t="shared" si="66"/>
        <v>-8.8243984635172357E-4</v>
      </c>
      <c r="H241" s="6">
        <f t="shared" si="67"/>
        <v>1.164547401120597E-2</v>
      </c>
      <c r="I241" s="6">
        <f t="shared" si="68"/>
        <v>-3.0418653461735667E-3</v>
      </c>
      <c r="J241" s="3" cm="1">
        <f t="array" ref="J241">B241*INDEX(AJ$3:AJ$7,2022-YEAR($A241))/1000000</f>
        <v>174.752927945442</v>
      </c>
      <c r="K241" s="3" cm="1">
        <f t="array" ref="K241">C241*INDEX(AK$3:AK$7,2022-YEAR($A241))/1000000</f>
        <v>193.47888427199999</v>
      </c>
      <c r="L241" s="3" cm="1">
        <f t="array" ref="L241">D241*INDEX(AL$3:AL$7,2022-YEAR($A241))/1000000</f>
        <v>379.48845289679997</v>
      </c>
      <c r="M241" s="3" cm="1">
        <f t="array" ref="M241">E241*INDEX(AM$3:AM$7,2022-YEAR($A241))/1000000</f>
        <v>726.84901359097989</v>
      </c>
      <c r="N241" s="3"/>
      <c r="O241" s="8">
        <v>43081</v>
      </c>
      <c r="P241" s="7">
        <f t="shared" si="69"/>
        <v>1284807.2596082343</v>
      </c>
      <c r="Q241" s="7">
        <f t="shared" si="63"/>
        <v>1290114.7148078335</v>
      </c>
      <c r="R241" s="6">
        <f t="shared" si="64"/>
        <v>-5.9346132628390613E-4</v>
      </c>
      <c r="S241" s="9">
        <f t="shared" si="70"/>
        <v>0</v>
      </c>
      <c r="T241" s="7">
        <f t="shared" si="71"/>
        <v>149317.73050386552</v>
      </c>
      <c r="U241" s="7">
        <f t="shared" si="72"/>
        <v>169426.02801077932</v>
      </c>
      <c r="V241" s="7">
        <f t="shared" si="73"/>
        <v>328196.06527314335</v>
      </c>
      <c r="W241" s="7">
        <f t="shared" si="74"/>
        <v>637867.43582044612</v>
      </c>
      <c r="X241" s="7">
        <f t="shared" si="75"/>
        <v>152893.00208134699</v>
      </c>
      <c r="Y241" s="7">
        <f t="shared" si="76"/>
        <v>169276.51973265348</v>
      </c>
      <c r="Z241" s="7">
        <f t="shared" si="77"/>
        <v>332018.06402186176</v>
      </c>
      <c r="AA241" s="7">
        <f t="shared" si="78"/>
        <v>635927.12897197134</v>
      </c>
      <c r="AB241" s="7" cm="1">
        <f t="array" ref="AB241">SUM(ABS(T241:W241-X240:AA240))</f>
        <v>0</v>
      </c>
      <c r="AC241" s="6">
        <f t="shared" si="79"/>
        <v>0.11851116829104678</v>
      </c>
      <c r="AD241" s="6">
        <f t="shared" si="80"/>
        <v>0.13121044027303241</v>
      </c>
      <c r="AE241" s="6">
        <f t="shared" si="81"/>
        <v>0.25735545855805297</v>
      </c>
      <c r="AF241" s="6">
        <f t="shared" si="82"/>
        <v>0.49292293287786781</v>
      </c>
    </row>
    <row r="242" spans="1:32" x14ac:dyDescent="0.25">
      <c r="A242" s="1">
        <v>43082</v>
      </c>
      <c r="B242" s="3">
        <v>291.83999599999999</v>
      </c>
      <c r="C242" s="5">
        <v>45.900002000000001</v>
      </c>
      <c r="D242" s="3">
        <v>105.510002</v>
      </c>
      <c r="E242" s="3">
        <v>1051.3900149999999</v>
      </c>
      <c r="F242" s="6">
        <f t="shared" si="65"/>
        <v>6.5530592084357409E-3</v>
      </c>
      <c r="G242" s="6">
        <f t="shared" si="66"/>
        <v>1.3468778682517613E-2</v>
      </c>
      <c r="H242" s="6">
        <f t="shared" si="67"/>
        <v>-1.2540908049432087E-2</v>
      </c>
      <c r="I242" s="6">
        <f t="shared" si="68"/>
        <v>2.4981597013995493E-3</v>
      </c>
      <c r="J242" s="3" cm="1">
        <f t="array" ref="J242">B242*INDEX(AJ$3:AJ$7,2022-YEAR($A242))/1000000</f>
        <v>175.898094229116</v>
      </c>
      <c r="K242" s="3" cm="1">
        <f t="array" ref="K242">C242*INDEX(AK$3:AK$7,2022-YEAR($A242))/1000000</f>
        <v>196.084808544</v>
      </c>
      <c r="L242" s="3" cm="1">
        <f t="array" ref="L242">D242*INDEX(AL$3:AL$7,2022-YEAR($A242))/1000000</f>
        <v>374.72932310320004</v>
      </c>
      <c r="M242" s="3" cm="1">
        <f t="array" ref="M242">E242*INDEX(AM$3:AM$7,2022-YEAR($A242))/1000000</f>
        <v>728.66479850573489</v>
      </c>
      <c r="N242" s="3"/>
      <c r="O242" s="8">
        <v>43082</v>
      </c>
      <c r="P242" s="7">
        <f t="shared" si="69"/>
        <v>1290114.7148078335</v>
      </c>
      <c r="Q242" s="7">
        <f t="shared" si="63"/>
        <v>1290821.4191984301</v>
      </c>
      <c r="R242" s="6">
        <f t="shared" si="64"/>
        <v>4.1309349397804507E-3</v>
      </c>
      <c r="S242" s="9">
        <f t="shared" si="70"/>
        <v>0</v>
      </c>
      <c r="T242" s="7">
        <f t="shared" si="71"/>
        <v>152893.00208134699</v>
      </c>
      <c r="U242" s="7">
        <f t="shared" si="72"/>
        <v>169276.51973265348</v>
      </c>
      <c r="V242" s="7">
        <f t="shared" si="73"/>
        <v>332018.06402186176</v>
      </c>
      <c r="W242" s="7">
        <f t="shared" si="74"/>
        <v>635927.12897197134</v>
      </c>
      <c r="X242" s="7">
        <f t="shared" si="75"/>
        <v>153894.91897654155</v>
      </c>
      <c r="Y242" s="7">
        <f t="shared" si="76"/>
        <v>171556.46771307944</v>
      </c>
      <c r="Z242" s="7">
        <f t="shared" si="77"/>
        <v>327854.25601021317</v>
      </c>
      <c r="AA242" s="7">
        <f t="shared" si="78"/>
        <v>637515.77649859595</v>
      </c>
      <c r="AB242" s="7" cm="1">
        <f t="array" ref="AB242">SUM(ABS(T242:W242-X241:AA241))</f>
        <v>0</v>
      </c>
      <c r="AC242" s="6">
        <f t="shared" si="79"/>
        <v>0.11922247081405474</v>
      </c>
      <c r="AD242" s="6">
        <f t="shared" si="80"/>
        <v>0.13290488146657187</v>
      </c>
      <c r="AE242" s="6">
        <f t="shared" si="81"/>
        <v>0.25398885634683921</v>
      </c>
      <c r="AF242" s="6">
        <f t="shared" si="82"/>
        <v>0.49388379137253419</v>
      </c>
    </row>
    <row r="243" spans="1:32" x14ac:dyDescent="0.25">
      <c r="A243" s="1">
        <v>43083</v>
      </c>
      <c r="B243" s="3">
        <v>293.88000499999998</v>
      </c>
      <c r="C243" s="5">
        <v>46.029998999999997</v>
      </c>
      <c r="D243" s="3">
        <v>104.660004</v>
      </c>
      <c r="E243" s="3">
        <v>1057.469971</v>
      </c>
      <c r="F243" s="6">
        <f t="shared" si="65"/>
        <v>6.9901625135713186E-3</v>
      </c>
      <c r="G243" s="6">
        <f t="shared" si="66"/>
        <v>2.8321785258309529E-3</v>
      </c>
      <c r="H243" s="6">
        <f t="shared" si="67"/>
        <v>-8.0560893174848047E-3</v>
      </c>
      <c r="I243" s="6">
        <f t="shared" si="68"/>
        <v>5.7827789053142009E-3</v>
      </c>
      <c r="J243" s="3" cm="1">
        <f t="array" ref="J243">B243*INDEX(AJ$3:AJ$7,2022-YEAR($A243))/1000000</f>
        <v>177.12765049360499</v>
      </c>
      <c r="K243" s="3" cm="1">
        <f t="array" ref="K243">C243*INDEX(AK$3:AK$7,2022-YEAR($A243))/1000000</f>
        <v>196.640155728</v>
      </c>
      <c r="L243" s="3" cm="1">
        <f t="array" ref="L243">D243*INDEX(AL$3:AL$7,2022-YEAR($A243))/1000000</f>
        <v>371.71047020639998</v>
      </c>
      <c r="M243" s="3" cm="1">
        <f t="array" ref="M243">E243*INDEX(AM$3:AM$7,2022-YEAR($A243))/1000000</f>
        <v>732.87850593157896</v>
      </c>
      <c r="N243" s="3"/>
      <c r="O243" s="8">
        <v>43083</v>
      </c>
      <c r="P243" s="7">
        <f t="shared" si="69"/>
        <v>1290821.4191984301</v>
      </c>
      <c r="Q243" s="7">
        <f t="shared" si="63"/>
        <v>1293428.4378505186</v>
      </c>
      <c r="R243" s="6">
        <f t="shared" si="64"/>
        <v>5.4778414856060387E-4</v>
      </c>
      <c r="S243" s="9">
        <f t="shared" si="70"/>
        <v>0</v>
      </c>
      <c r="T243" s="7">
        <f t="shared" si="71"/>
        <v>153894.91897654155</v>
      </c>
      <c r="U243" s="7">
        <f t="shared" si="72"/>
        <v>171556.46771307944</v>
      </c>
      <c r="V243" s="7">
        <f t="shared" si="73"/>
        <v>327854.25601021317</v>
      </c>
      <c r="W243" s="7">
        <f t="shared" si="74"/>
        <v>637515.77649859595</v>
      </c>
      <c r="X243" s="7">
        <f t="shared" si="75"/>
        <v>154970.66947020046</v>
      </c>
      <c r="Y243" s="7">
        <f t="shared" si="76"/>
        <v>172042.34625690384</v>
      </c>
      <c r="Z243" s="7">
        <f t="shared" si="77"/>
        <v>325213.03284067736</v>
      </c>
      <c r="AA243" s="7">
        <f t="shared" si="78"/>
        <v>641202.38928273704</v>
      </c>
      <c r="AB243" s="7" cm="1">
        <f t="array" ref="AB243">SUM(ABS(T243:W243-X242:AA242))</f>
        <v>0</v>
      </c>
      <c r="AC243" s="6">
        <f t="shared" si="79"/>
        <v>0.11981387213639601</v>
      </c>
      <c r="AD243" s="6">
        <f t="shared" si="80"/>
        <v>0.13301265166460394</v>
      </c>
      <c r="AE243" s="6">
        <f t="shared" si="81"/>
        <v>0.25143488678904569</v>
      </c>
      <c r="AF243" s="6">
        <f t="shared" si="82"/>
        <v>0.49573858940995447</v>
      </c>
    </row>
    <row r="244" spans="1:32" x14ac:dyDescent="0.25">
      <c r="A244" s="1">
        <v>43084</v>
      </c>
      <c r="B244" s="3">
        <v>293.94000199999999</v>
      </c>
      <c r="C244" s="5">
        <v>46.189999</v>
      </c>
      <c r="D244" s="3">
        <v>106.139999</v>
      </c>
      <c r="E244" s="3">
        <v>1072</v>
      </c>
      <c r="F244" s="6">
        <f t="shared" si="65"/>
        <v>2.0415475357027368E-4</v>
      </c>
      <c r="G244" s="6">
        <f t="shared" si="66"/>
        <v>3.475993992526627E-3</v>
      </c>
      <c r="H244" s="6">
        <f t="shared" si="67"/>
        <v>1.414097977676354E-2</v>
      </c>
      <c r="I244" s="6">
        <f t="shared" si="68"/>
        <v>1.3740370316387862E-2</v>
      </c>
      <c r="J244" s="3" cm="1">
        <f t="array" ref="J244">B244*INDEX(AJ$3:AJ$7,2022-YEAR($A244))/1000000</f>
        <v>177.16381194544198</v>
      </c>
      <c r="K244" s="3" cm="1">
        <f t="array" ref="K244">C244*INDEX(AK$3:AK$7,2022-YEAR($A244))/1000000</f>
        <v>197.32367572800001</v>
      </c>
      <c r="L244" s="3" cm="1">
        <f t="array" ref="L244">D244*INDEX(AL$3:AL$7,2022-YEAR($A244))/1000000</f>
        <v>376.96682044840003</v>
      </c>
      <c r="M244" s="3" cm="1">
        <f t="array" ref="M244">E244*INDEX(AM$3:AM$7,2022-YEAR($A244))/1000000</f>
        <v>742.94852800000001</v>
      </c>
      <c r="N244" s="3"/>
      <c r="O244" s="8">
        <v>43084</v>
      </c>
      <c r="P244" s="7">
        <f t="shared" si="69"/>
        <v>1293428.4378505186</v>
      </c>
      <c r="Q244" s="7">
        <f t="shared" si="63"/>
        <v>1307467.2832084419</v>
      </c>
      <c r="R244" s="6">
        <f t="shared" si="64"/>
        <v>2.0196586555771834E-3</v>
      </c>
      <c r="S244" s="9">
        <f t="shared" si="70"/>
        <v>0</v>
      </c>
      <c r="T244" s="7">
        <f t="shared" si="71"/>
        <v>154970.66947020046</v>
      </c>
      <c r="U244" s="7">
        <f t="shared" si="72"/>
        <v>172042.34625690384</v>
      </c>
      <c r="V244" s="7">
        <f t="shared" si="73"/>
        <v>325213.03284067736</v>
      </c>
      <c r="W244" s="7">
        <f t="shared" si="74"/>
        <v>641202.38928273704</v>
      </c>
      <c r="X244" s="7">
        <f t="shared" si="75"/>
        <v>155002.30746903678</v>
      </c>
      <c r="Y244" s="7">
        <f t="shared" si="76"/>
        <v>172640.36441895302</v>
      </c>
      <c r="Z244" s="7">
        <f t="shared" si="77"/>
        <v>329811.86376121739</v>
      </c>
      <c r="AA244" s="7">
        <f t="shared" si="78"/>
        <v>650012.74755923462</v>
      </c>
      <c r="AB244" s="7" cm="1">
        <f t="array" ref="AB244">SUM(ABS(T244:W244-X243:AA243))</f>
        <v>0</v>
      </c>
      <c r="AC244" s="6">
        <f t="shared" si="79"/>
        <v>0.11855157636424442</v>
      </c>
      <c r="AD244" s="6">
        <f t="shared" si="80"/>
        <v>0.13204182363577349</v>
      </c>
      <c r="AE244" s="6">
        <f t="shared" si="81"/>
        <v>0.25225247927571842</v>
      </c>
      <c r="AF244" s="6">
        <f t="shared" si="82"/>
        <v>0.49715412072426357</v>
      </c>
    </row>
    <row r="245" spans="1:32" x14ac:dyDescent="0.25">
      <c r="A245" s="1">
        <v>43087</v>
      </c>
      <c r="B245" s="3">
        <v>296.14001500000001</v>
      </c>
      <c r="C245" s="5">
        <v>45.93</v>
      </c>
      <c r="D245" s="3">
        <v>106.959999</v>
      </c>
      <c r="E245" s="3">
        <v>1085.089966</v>
      </c>
      <c r="F245" s="6">
        <f t="shared" si="65"/>
        <v>7.4845648262600317E-3</v>
      </c>
      <c r="G245" s="6">
        <f t="shared" si="66"/>
        <v>-5.6289024816822408E-3</v>
      </c>
      <c r="H245" s="6">
        <f t="shared" si="67"/>
        <v>7.7256454468215274E-3</v>
      </c>
      <c r="I245" s="6">
        <f t="shared" si="68"/>
        <v>1.2210789179104564E-2</v>
      </c>
      <c r="J245" s="3" cm="1">
        <f t="array" ref="J245">B245*INDEX(AJ$3:AJ$7,2022-YEAR($A245))/1000000</f>
        <v>178.48980598081499</v>
      </c>
      <c r="K245" s="3" cm="1">
        <f t="array" ref="K245">C245*INDEX(AK$3:AK$7,2022-YEAR($A245))/1000000</f>
        <v>196.21296000000001</v>
      </c>
      <c r="L245" s="3" cm="1">
        <f t="array" ref="L245">D245*INDEX(AL$3:AL$7,2022-YEAR($A245))/1000000</f>
        <v>379.87913244839996</v>
      </c>
      <c r="M245" s="3" cm="1">
        <f t="array" ref="M245">E245*INDEX(AM$3:AM$7,2022-YEAR($A245))/1000000</f>
        <v>752.02051584633398</v>
      </c>
      <c r="N245" s="3"/>
      <c r="O245" s="8">
        <v>43087</v>
      </c>
      <c r="P245" s="7">
        <f t="shared" si="69"/>
        <v>1307467.2832084419</v>
      </c>
      <c r="Q245" s="7">
        <f t="shared" si="63"/>
        <v>1318140.8103989479</v>
      </c>
      <c r="R245" s="6">
        <f t="shared" si="64"/>
        <v>1.085397919752995E-2</v>
      </c>
      <c r="S245" s="9">
        <f t="shared" si="70"/>
        <v>0</v>
      </c>
      <c r="T245" s="7">
        <f t="shared" si="71"/>
        <v>155002.30746903678</v>
      </c>
      <c r="U245" s="7">
        <f t="shared" si="72"/>
        <v>172640.36441895302</v>
      </c>
      <c r="V245" s="7">
        <f t="shared" si="73"/>
        <v>329811.86376121739</v>
      </c>
      <c r="W245" s="7">
        <f t="shared" si="74"/>
        <v>650012.74755923462</v>
      </c>
      <c r="X245" s="7">
        <f t="shared" si="75"/>
        <v>156162.43228750868</v>
      </c>
      <c r="Y245" s="7">
        <f t="shared" si="76"/>
        <v>171668.58864323664</v>
      </c>
      <c r="Z245" s="7">
        <f t="shared" si="77"/>
        <v>332359.87328479195</v>
      </c>
      <c r="AA245" s="7">
        <f t="shared" si="78"/>
        <v>657949.91618341079</v>
      </c>
      <c r="AB245" s="7" cm="1">
        <f t="array" ref="AB245">SUM(ABS(T245:W245-X244:AA244))</f>
        <v>0</v>
      </c>
      <c r="AC245" s="6">
        <f t="shared" si="79"/>
        <v>0.11847173765922976</v>
      </c>
      <c r="AD245" s="6">
        <f t="shared" si="80"/>
        <v>0.13023539464746525</v>
      </c>
      <c r="AE245" s="6">
        <f t="shared" si="81"/>
        <v>0.25214292028800783</v>
      </c>
      <c r="AF245" s="6">
        <f t="shared" si="82"/>
        <v>0.49914994740529728</v>
      </c>
    </row>
    <row r="246" spans="1:32" x14ac:dyDescent="0.25">
      <c r="A246" s="1">
        <v>43088</v>
      </c>
      <c r="B246" s="3">
        <v>297.25</v>
      </c>
      <c r="C246" s="5">
        <v>46.130001</v>
      </c>
      <c r="D246" s="3">
        <v>106.510002</v>
      </c>
      <c r="E246" s="3">
        <v>1079.780029</v>
      </c>
      <c r="F246" s="6">
        <f t="shared" si="65"/>
        <v>3.7481763482722918E-3</v>
      </c>
      <c r="G246" s="6">
        <f t="shared" si="66"/>
        <v>4.3544741998693404E-3</v>
      </c>
      <c r="H246" s="6">
        <f t="shared" si="67"/>
        <v>-4.207152245766177E-3</v>
      </c>
      <c r="I246" s="6">
        <f t="shared" si="68"/>
        <v>-4.8935453892124947E-3</v>
      </c>
      <c r="J246" s="3" cm="1">
        <f t="array" ref="J246">B246*INDEX(AJ$3:AJ$7,2022-YEAR($A246))/1000000</f>
        <v>179.15881725</v>
      </c>
      <c r="K246" s="3" cm="1">
        <f t="array" ref="K246">C246*INDEX(AK$3:AK$7,2022-YEAR($A246))/1000000</f>
        <v>197.06736427200002</v>
      </c>
      <c r="L246" s="3" cm="1">
        <f t="array" ref="L246">D246*INDEX(AL$3:AL$7,2022-YEAR($A246))/1000000</f>
        <v>378.2809231032</v>
      </c>
      <c r="M246" s="3" cm="1">
        <f t="array" ref="M246">E246*INDEX(AM$3:AM$7,2022-YEAR($A246))/1000000</f>
        <v>748.34046931842101</v>
      </c>
      <c r="N246" s="3"/>
      <c r="O246" s="8">
        <v>43088</v>
      </c>
      <c r="P246" s="7">
        <f t="shared" si="69"/>
        <v>1318140.8103989479</v>
      </c>
      <c r="Q246" s="7">
        <f t="shared" si="63"/>
        <v>1314855.6648083469</v>
      </c>
      <c r="R246" s="6">
        <f t="shared" si="64"/>
        <v>8.1635137854569884E-3</v>
      </c>
      <c r="S246" s="9">
        <f t="shared" si="70"/>
        <v>0</v>
      </c>
      <c r="T246" s="7">
        <f t="shared" si="71"/>
        <v>156162.43228750868</v>
      </c>
      <c r="U246" s="7">
        <f t="shared" si="72"/>
        <v>171668.58864323664</v>
      </c>
      <c r="V246" s="7">
        <f t="shared" si="73"/>
        <v>332359.87328479195</v>
      </c>
      <c r="W246" s="7">
        <f t="shared" si="74"/>
        <v>657949.91618341079</v>
      </c>
      <c r="X246" s="7">
        <f t="shared" si="75"/>
        <v>156747.75662269737</v>
      </c>
      <c r="Y246" s="7">
        <f t="shared" si="76"/>
        <v>172416.1150834116</v>
      </c>
      <c r="Z246" s="7">
        <f t="shared" si="77"/>
        <v>330961.58469749929</v>
      </c>
      <c r="AA246" s="7">
        <f t="shared" si="78"/>
        <v>654730.20840473869</v>
      </c>
      <c r="AB246" s="7" cm="1">
        <f t="array" ref="AB246">SUM(ABS(T246:W246-X245:AA245))</f>
        <v>0</v>
      </c>
      <c r="AC246" s="6">
        <f t="shared" si="79"/>
        <v>0.11921289980185383</v>
      </c>
      <c r="AD246" s="6">
        <f t="shared" si="80"/>
        <v>0.13112930924516566</v>
      </c>
      <c r="AE246" s="6">
        <f t="shared" si="81"/>
        <v>0.25170944123797817</v>
      </c>
      <c r="AF246" s="6">
        <f t="shared" si="82"/>
        <v>0.4979483497150024</v>
      </c>
    </row>
    <row r="247" spans="1:32" x14ac:dyDescent="0.25">
      <c r="A247" s="1">
        <v>43089</v>
      </c>
      <c r="B247" s="3">
        <v>297.89999399999999</v>
      </c>
      <c r="C247" s="5">
        <v>46.080002</v>
      </c>
      <c r="D247" s="3">
        <v>106.139999</v>
      </c>
      <c r="E247" s="3">
        <v>1073.5600589999999</v>
      </c>
      <c r="F247" s="6">
        <f t="shared" si="65"/>
        <v>2.1866913372581287E-3</v>
      </c>
      <c r="G247" s="6">
        <f t="shared" si="66"/>
        <v>-1.083871643531964E-3</v>
      </c>
      <c r="H247" s="6">
        <f t="shared" si="67"/>
        <v>-3.4738803215870195E-3</v>
      </c>
      <c r="I247" s="6">
        <f t="shared" si="68"/>
        <v>-5.7604047425849902E-3</v>
      </c>
      <c r="J247" s="3" cm="1">
        <f t="array" ref="J247">B247*INDEX(AJ$3:AJ$7,2022-YEAR($A247))/1000000</f>
        <v>179.550582283674</v>
      </c>
      <c r="K247" s="3" cm="1">
        <f t="array" ref="K247">C247*INDEX(AK$3:AK$7,2022-YEAR($A247))/1000000</f>
        <v>196.85376854399999</v>
      </c>
      <c r="L247" s="3" cm="1">
        <f t="array" ref="L247">D247*INDEX(AL$3:AL$7,2022-YEAR($A247))/1000000</f>
        <v>376.96682044840003</v>
      </c>
      <c r="M247" s="3" cm="1">
        <f t="array" ref="M247">E247*INDEX(AM$3:AM$7,2022-YEAR($A247))/1000000</f>
        <v>744.02972532989099</v>
      </c>
      <c r="N247" s="3"/>
      <c r="O247" s="8">
        <v>43089</v>
      </c>
      <c r="P247" s="7">
        <f t="shared" si="69"/>
        <v>1314855.6648083469</v>
      </c>
      <c r="Q247" s="7">
        <f t="shared" si="63"/>
        <v>1310090.3148979715</v>
      </c>
      <c r="R247" s="6">
        <f t="shared" si="64"/>
        <v>-2.492256946059257E-3</v>
      </c>
      <c r="S247" s="9">
        <f t="shared" si="70"/>
        <v>0</v>
      </c>
      <c r="T247" s="7">
        <f t="shared" si="71"/>
        <v>156747.75662269737</v>
      </c>
      <c r="U247" s="7">
        <f t="shared" si="72"/>
        <v>172416.1150834116</v>
      </c>
      <c r="V247" s="7">
        <f t="shared" si="73"/>
        <v>330961.58469749929</v>
      </c>
      <c r="W247" s="7">
        <f t="shared" si="74"/>
        <v>654730.20840473869</v>
      </c>
      <c r="X247" s="7">
        <f t="shared" si="75"/>
        <v>157090.51558423886</v>
      </c>
      <c r="Y247" s="7">
        <f t="shared" si="76"/>
        <v>172229.23814538473</v>
      </c>
      <c r="Z247" s="7">
        <f t="shared" si="77"/>
        <v>329811.86376121739</v>
      </c>
      <c r="AA247" s="7">
        <f t="shared" si="78"/>
        <v>650958.69740713038</v>
      </c>
      <c r="AB247" s="7" cm="1">
        <f t="array" ref="AB247">SUM(ABS(T247:W247-X246:AA246))</f>
        <v>0</v>
      </c>
      <c r="AC247" s="6">
        <f t="shared" si="79"/>
        <v>0.11990815732156063</v>
      </c>
      <c r="AD247" s="6">
        <f t="shared" si="80"/>
        <v>0.13146363742014058</v>
      </c>
      <c r="AE247" s="6">
        <f t="shared" si="81"/>
        <v>0.25174742535739059</v>
      </c>
      <c r="AF247" s="6">
        <f t="shared" si="82"/>
        <v>0.49688077990090812</v>
      </c>
    </row>
    <row r="248" spans="1:32" x14ac:dyDescent="0.25">
      <c r="A248" s="1">
        <v>43090</v>
      </c>
      <c r="B248" s="3">
        <v>295.02999899999998</v>
      </c>
      <c r="C248" s="5">
        <v>45.599997999999999</v>
      </c>
      <c r="D248" s="3">
        <v>107.83000199999999</v>
      </c>
      <c r="E248" s="3">
        <v>1070.849976</v>
      </c>
      <c r="F248" s="6">
        <f t="shared" si="65"/>
        <v>-9.6340888143825465E-3</v>
      </c>
      <c r="G248" s="6">
        <f t="shared" si="66"/>
        <v>-1.0416753020106251E-2</v>
      </c>
      <c r="H248" s="6">
        <f t="shared" si="67"/>
        <v>1.592239510007909E-2</v>
      </c>
      <c r="I248" s="6">
        <f t="shared" si="68"/>
        <v>-2.5243888101839085E-3</v>
      </c>
      <c r="J248" s="3" cm="1">
        <f t="array" ref="J248">B248*INDEX(AJ$3:AJ$7,2022-YEAR($A248))/1000000</f>
        <v>177.82077602727898</v>
      </c>
      <c r="K248" s="3" cm="1">
        <f t="array" ref="K248">C248*INDEX(AK$3:AK$7,2022-YEAR($A248))/1000000</f>
        <v>194.80319145600001</v>
      </c>
      <c r="L248" s="3" cm="1">
        <f t="array" ref="L248">D248*INDEX(AL$3:AL$7,2022-YEAR($A248))/1000000</f>
        <v>382.96903510319999</v>
      </c>
      <c r="M248" s="3" cm="1">
        <f t="array" ref="M248">E248*INDEX(AM$3:AM$7,2022-YEAR($A248))/1000000</f>
        <v>742.15150501682399</v>
      </c>
      <c r="N248" s="3"/>
      <c r="O248" s="8">
        <v>43090</v>
      </c>
      <c r="P248" s="7">
        <f t="shared" si="69"/>
        <v>1310090.3148979715</v>
      </c>
      <c r="Q248" s="7">
        <f t="shared" si="63"/>
        <v>1310390.9434342072</v>
      </c>
      <c r="R248" s="6">
        <f t="shared" si="64"/>
        <v>-3.6242380345754555E-3</v>
      </c>
      <c r="S248" s="9">
        <f t="shared" si="70"/>
        <v>0</v>
      </c>
      <c r="T248" s="7">
        <f t="shared" si="71"/>
        <v>157090.51558423886</v>
      </c>
      <c r="U248" s="7">
        <f t="shared" si="72"/>
        <v>172229.23814538473</v>
      </c>
      <c r="V248" s="7">
        <f t="shared" si="73"/>
        <v>329811.86376121739</v>
      </c>
      <c r="W248" s="7">
        <f t="shared" si="74"/>
        <v>650958.69740713038</v>
      </c>
      <c r="X248" s="7">
        <f t="shared" si="75"/>
        <v>155577.09160520317</v>
      </c>
      <c r="Y248" s="7">
        <f t="shared" si="76"/>
        <v>170435.1687087832</v>
      </c>
      <c r="Z248" s="7">
        <f t="shared" si="77"/>
        <v>335063.2585647169</v>
      </c>
      <c r="AA248" s="7">
        <f t="shared" si="78"/>
        <v>649315.42455550388</v>
      </c>
      <c r="AB248" s="7" cm="1">
        <f t="array" ref="AB248">SUM(ABS(T248:W248-X247:AA247))</f>
        <v>0</v>
      </c>
      <c r="AC248" s="6">
        <f t="shared" si="79"/>
        <v>0.11872570730493183</v>
      </c>
      <c r="AD248" s="6">
        <f t="shared" si="80"/>
        <v>0.13006436709804725</v>
      </c>
      <c r="AE248" s="6">
        <f t="shared" si="81"/>
        <v>0.25569717208713288</v>
      </c>
      <c r="AF248" s="6">
        <f t="shared" si="82"/>
        <v>0.49551275350988799</v>
      </c>
    </row>
    <row r="249" spans="1:32" x14ac:dyDescent="0.25">
      <c r="A249" s="1">
        <v>43091</v>
      </c>
      <c r="B249" s="3">
        <v>295.10000600000001</v>
      </c>
      <c r="C249" s="5">
        <v>45.59</v>
      </c>
      <c r="D249" s="3">
        <v>107.449997</v>
      </c>
      <c r="E249" s="3">
        <v>1068.8599850000001</v>
      </c>
      <c r="F249" s="6">
        <f t="shared" si="65"/>
        <v>2.3728773425513161E-4</v>
      </c>
      <c r="G249" s="6">
        <f t="shared" si="66"/>
        <v>-2.1925439558123649E-4</v>
      </c>
      <c r="H249" s="6">
        <f t="shared" si="67"/>
        <v>-3.5241119628283135E-3</v>
      </c>
      <c r="I249" s="6">
        <f t="shared" si="68"/>
        <v>-1.8583284723349136E-3</v>
      </c>
      <c r="J249" s="3" cm="1">
        <f t="array" ref="J249">B249*INDEX(AJ$3:AJ$7,2022-YEAR($A249))/1000000</f>
        <v>177.862970716326</v>
      </c>
      <c r="K249" s="3" cm="1">
        <f t="array" ref="K249">C249*INDEX(AK$3:AK$7,2022-YEAR($A249))/1000000</f>
        <v>194.76048</v>
      </c>
      <c r="L249" s="3" cm="1">
        <f t="array" ref="L249">D249*INDEX(AL$3:AL$7,2022-YEAR($A249))/1000000</f>
        <v>381.61940934519998</v>
      </c>
      <c r="M249" s="3" cm="1">
        <f t="array" ref="M249">E249*INDEX(AM$3:AM$7,2022-YEAR($A249))/1000000</f>
        <v>740.77234374426507</v>
      </c>
      <c r="N249" s="3"/>
      <c r="O249" s="8">
        <v>43091</v>
      </c>
      <c r="P249" s="7">
        <f t="shared" si="69"/>
        <v>1310390.9434342072</v>
      </c>
      <c r="Q249" s="7">
        <f t="shared" si="63"/>
        <v>1308003.0495310854</v>
      </c>
      <c r="R249" s="6">
        <f t="shared" si="64"/>
        <v>2.2947161185538079E-4</v>
      </c>
      <c r="S249" s="9">
        <f t="shared" si="70"/>
        <v>0</v>
      </c>
      <c r="T249" s="7">
        <f t="shared" si="71"/>
        <v>155577.09160520317</v>
      </c>
      <c r="U249" s="7">
        <f t="shared" si="72"/>
        <v>170435.1687087832</v>
      </c>
      <c r="V249" s="7">
        <f t="shared" si="73"/>
        <v>335063.2585647169</v>
      </c>
      <c r="W249" s="7">
        <f t="shared" si="74"/>
        <v>649315.42455550388</v>
      </c>
      <c r="X249" s="7">
        <f t="shared" si="75"/>
        <v>155614.00814077217</v>
      </c>
      <c r="Y249" s="7">
        <f t="shared" si="76"/>
        <v>170397.80004888217</v>
      </c>
      <c r="Z249" s="7">
        <f t="shared" si="77"/>
        <v>333882.45812690473</v>
      </c>
      <c r="AA249" s="7">
        <f t="shared" si="78"/>
        <v>648108.78321452613</v>
      </c>
      <c r="AB249" s="7" cm="1">
        <f t="array" ref="AB249">SUM(ABS(T249:W249-X248:AA248))</f>
        <v>0</v>
      </c>
      <c r="AC249" s="6">
        <f t="shared" si="79"/>
        <v>0.11897067686238137</v>
      </c>
      <c r="AD249" s="6">
        <f t="shared" si="80"/>
        <v>0.13027324371297849</v>
      </c>
      <c r="AE249" s="6">
        <f t="shared" si="81"/>
        <v>0.25526122301213322</v>
      </c>
      <c r="AF249" s="6">
        <f t="shared" si="82"/>
        <v>0.49549485641250673</v>
      </c>
    </row>
    <row r="250" spans="1:32" x14ac:dyDescent="0.25">
      <c r="A250" s="1">
        <v>43095</v>
      </c>
      <c r="B250" s="3">
        <v>295.35998499999999</v>
      </c>
      <c r="C250" s="5">
        <v>45.810001</v>
      </c>
      <c r="D250" s="3">
        <v>107.019997</v>
      </c>
      <c r="E250" s="3">
        <v>1065.849976</v>
      </c>
      <c r="F250" s="6">
        <f t="shared" si="65"/>
        <v>8.8098608849218607E-4</v>
      </c>
      <c r="G250" s="6">
        <f t="shared" si="66"/>
        <v>4.8256415880674197E-3</v>
      </c>
      <c r="H250" s="6">
        <f t="shared" si="67"/>
        <v>-4.0018614425832988E-3</v>
      </c>
      <c r="I250" s="6">
        <f t="shared" si="68"/>
        <v>-2.8160928861042933E-3</v>
      </c>
      <c r="J250" s="3" cm="1">
        <f t="array" ref="J250">B250*INDEX(AJ$3:AJ$7,2022-YEAR($A250))/1000000</f>
        <v>178.019665519185</v>
      </c>
      <c r="K250" s="3" cm="1">
        <f t="array" ref="K250">C250*INDEX(AK$3:AK$7,2022-YEAR($A250))/1000000</f>
        <v>195.70032427199999</v>
      </c>
      <c r="L250" s="3" cm="1">
        <f t="array" ref="L250">D250*INDEX(AL$3:AL$7,2022-YEAR($A250))/1000000</f>
        <v>380.09222134520002</v>
      </c>
      <c r="M250" s="3" cm="1">
        <f t="array" ref="M250">E250*INDEX(AM$3:AM$7,2022-YEAR($A250))/1000000</f>
        <v>738.68626001682401</v>
      </c>
      <c r="N250" s="3"/>
      <c r="O250" s="8">
        <v>43095</v>
      </c>
      <c r="P250" s="7">
        <f t="shared" si="69"/>
        <v>1308003.0495310854</v>
      </c>
      <c r="Q250" s="7">
        <f t="shared" si="63"/>
        <v>1305801.1361484979</v>
      </c>
      <c r="R250" s="6">
        <f t="shared" si="64"/>
        <v>-1.8222759513766285E-3</v>
      </c>
      <c r="S250" s="9">
        <f t="shared" si="70"/>
        <v>0</v>
      </c>
      <c r="T250" s="7">
        <f t="shared" si="71"/>
        <v>155614.00814077217</v>
      </c>
      <c r="U250" s="7">
        <f t="shared" si="72"/>
        <v>170397.80004888217</v>
      </c>
      <c r="V250" s="7">
        <f t="shared" si="73"/>
        <v>333882.45812690473</v>
      </c>
      <c r="W250" s="7">
        <f t="shared" si="74"/>
        <v>648108.78321452613</v>
      </c>
      <c r="X250" s="7">
        <f t="shared" si="75"/>
        <v>155751.10191711874</v>
      </c>
      <c r="Y250" s="7">
        <f t="shared" si="76"/>
        <v>171220.07875931327</v>
      </c>
      <c r="Z250" s="7">
        <f t="shared" si="77"/>
        <v>332546.30679137172</v>
      </c>
      <c r="AA250" s="7">
        <f t="shared" si="78"/>
        <v>646283.64868069405</v>
      </c>
      <c r="AB250" s="7" cm="1">
        <f t="array" ref="AB250">SUM(ABS(T250:W250-X249:AA249))</f>
        <v>0</v>
      </c>
      <c r="AC250" s="6">
        <f t="shared" si="79"/>
        <v>0.11927627998280931</v>
      </c>
      <c r="AD250" s="6">
        <f t="shared" si="80"/>
        <v>0.13112262964047677</v>
      </c>
      <c r="AE250" s="6">
        <f t="shared" si="81"/>
        <v>0.25466841587550432</v>
      </c>
      <c r="AF250" s="6">
        <f t="shared" si="82"/>
        <v>0.49493267450120948</v>
      </c>
    </row>
    <row r="251" spans="1:32" x14ac:dyDescent="0.25">
      <c r="A251" s="1">
        <v>43096</v>
      </c>
      <c r="B251" s="3">
        <v>295.61999500000002</v>
      </c>
      <c r="C251" s="5">
        <v>45.93</v>
      </c>
      <c r="D251" s="3">
        <v>107.220001</v>
      </c>
      <c r="E251" s="3">
        <v>1060.1999510000001</v>
      </c>
      <c r="F251" s="6">
        <f t="shared" si="65"/>
        <v>8.8031559183621155E-4</v>
      </c>
      <c r="G251" s="6">
        <f t="shared" si="66"/>
        <v>2.6194935031762512E-3</v>
      </c>
      <c r="H251" s="6">
        <f t="shared" si="67"/>
        <v>1.8688469968841659E-3</v>
      </c>
      <c r="I251" s="6">
        <f t="shared" si="68"/>
        <v>-5.3009571020526947E-3</v>
      </c>
      <c r="J251" s="3" cm="1">
        <f t="array" ref="J251">B251*INDEX(AJ$3:AJ$7,2022-YEAR($A251))/1000000</f>
        <v>178.17637900639502</v>
      </c>
      <c r="K251" s="3" cm="1">
        <f t="array" ref="K251">C251*INDEX(AK$3:AK$7,2022-YEAR($A251))/1000000</f>
        <v>196.21296000000001</v>
      </c>
      <c r="L251" s="3" cm="1">
        <f t="array" ref="L251">D251*INDEX(AL$3:AL$7,2022-YEAR($A251))/1000000</f>
        <v>380.80255555159999</v>
      </c>
      <c r="M251" s="3" cm="1">
        <f t="array" ref="M251">E251*INDEX(AM$3:AM$7,2022-YEAR($A251))/1000000</f>
        <v>734.77051584059905</v>
      </c>
      <c r="N251" s="3"/>
      <c r="O251" s="8">
        <v>43096</v>
      </c>
      <c r="P251" s="7">
        <f t="shared" si="69"/>
        <v>1305801.1361484979</v>
      </c>
      <c r="Q251" s="7">
        <f t="shared" si="63"/>
        <v>1303582.3124252418</v>
      </c>
      <c r="R251" s="6">
        <f t="shared" si="64"/>
        <v>-1.6834160924753538E-3</v>
      </c>
      <c r="S251" s="9">
        <f t="shared" si="70"/>
        <v>0</v>
      </c>
      <c r="T251" s="7">
        <f t="shared" si="71"/>
        <v>155751.10191711874</v>
      </c>
      <c r="U251" s="7">
        <f t="shared" si="72"/>
        <v>171220.07875931327</v>
      </c>
      <c r="V251" s="7">
        <f t="shared" si="73"/>
        <v>332546.30679137172</v>
      </c>
      <c r="W251" s="7">
        <f t="shared" si="74"/>
        <v>646283.64868069405</v>
      </c>
      <c r="X251" s="7">
        <f t="shared" si="75"/>
        <v>155888.21204058203</v>
      </c>
      <c r="Y251" s="7">
        <f t="shared" si="76"/>
        <v>171668.58864323661</v>
      </c>
      <c r="Z251" s="7">
        <f t="shared" si="77"/>
        <v>333167.78495814366</v>
      </c>
      <c r="AA251" s="7">
        <f t="shared" si="78"/>
        <v>642857.72678327956</v>
      </c>
      <c r="AB251" s="7" cm="1">
        <f t="array" ref="AB251">SUM(ABS(T251:W251-X250:AA250))</f>
        <v>0</v>
      </c>
      <c r="AC251" s="6">
        <f t="shared" si="79"/>
        <v>0.1195844792881247</v>
      </c>
      <c r="AD251" s="6">
        <f t="shared" si="80"/>
        <v>0.13168987259719475</v>
      </c>
      <c r="AE251" s="6">
        <f t="shared" si="81"/>
        <v>0.25557863265136183</v>
      </c>
      <c r="AF251" s="6">
        <f t="shared" si="82"/>
        <v>0.49314701546331879</v>
      </c>
    </row>
    <row r="252" spans="1:32" x14ac:dyDescent="0.25">
      <c r="A252" s="1">
        <v>43097</v>
      </c>
      <c r="B252" s="3">
        <v>296.35000600000001</v>
      </c>
      <c r="C252" s="5">
        <v>45.720001000000003</v>
      </c>
      <c r="D252" s="3">
        <v>107.790001</v>
      </c>
      <c r="E252" s="3">
        <v>1055.9499510000001</v>
      </c>
      <c r="F252" s="6">
        <f t="shared" si="65"/>
        <v>2.4694236260980329E-3</v>
      </c>
      <c r="G252" s="6">
        <f t="shared" si="66"/>
        <v>-4.5721532767253326E-3</v>
      </c>
      <c r="H252" s="6">
        <f t="shared" si="67"/>
        <v>5.3161723063219757E-3</v>
      </c>
      <c r="I252" s="6">
        <f t="shared" si="68"/>
        <v>-4.0086777932702988E-3</v>
      </c>
      <c r="J252" s="3" cm="1">
        <f t="array" ref="J252">B252*INDEX(AJ$3:AJ$7,2022-YEAR($A252))/1000000</f>
        <v>178.616371966326</v>
      </c>
      <c r="K252" s="3" cm="1">
        <f t="array" ref="K252">C252*INDEX(AK$3:AK$7,2022-YEAR($A252))/1000000</f>
        <v>195.31584427200002</v>
      </c>
      <c r="L252" s="3" cm="1">
        <f t="array" ref="L252">D252*INDEX(AL$3:AL$7,2022-YEAR($A252))/1000000</f>
        <v>382.82696755160003</v>
      </c>
      <c r="M252" s="3" cm="1">
        <f t="array" ref="M252">E252*INDEX(AM$3:AM$7,2022-YEAR($A252))/1000000</f>
        <v>731.82505759059904</v>
      </c>
      <c r="N252" s="3"/>
      <c r="O252" s="8">
        <v>43097</v>
      </c>
      <c r="P252" s="7">
        <f t="shared" si="69"/>
        <v>1303582.3124252418</v>
      </c>
      <c r="Q252" s="7">
        <f t="shared" si="63"/>
        <v>1302376.5392171738</v>
      </c>
      <c r="R252" s="6">
        <f t="shared" si="64"/>
        <v>-1.6992049262574138E-3</v>
      </c>
      <c r="S252" s="9">
        <f t="shared" si="70"/>
        <v>0</v>
      </c>
      <c r="T252" s="7">
        <f t="shared" si="71"/>
        <v>155888.21204058203</v>
      </c>
      <c r="U252" s="7">
        <f t="shared" si="72"/>
        <v>171668.58864323661</v>
      </c>
      <c r="V252" s="7">
        <f t="shared" si="73"/>
        <v>333167.78495814366</v>
      </c>
      <c r="W252" s="7">
        <f t="shared" si="74"/>
        <v>642857.72678327956</v>
      </c>
      <c r="X252" s="7">
        <f t="shared" si="75"/>
        <v>156273.16607442524</v>
      </c>
      <c r="Y252" s="7">
        <f t="shared" si="76"/>
        <v>170883.69354316063</v>
      </c>
      <c r="Z252" s="7">
        <f t="shared" si="77"/>
        <v>334938.96230989671</v>
      </c>
      <c r="AA252" s="7">
        <f t="shared" si="78"/>
        <v>640280.71728969121</v>
      </c>
      <c r="AB252" s="7" cm="1">
        <f t="array" ref="AB252">SUM(ABS(T252:W252-X251:AA251))</f>
        <v>0</v>
      </c>
      <c r="AC252" s="6">
        <f t="shared" si="79"/>
        <v>0.11999077176893647</v>
      </c>
      <c r="AD252" s="6">
        <f t="shared" si="80"/>
        <v>0.1312091306910938</v>
      </c>
      <c r="AE252" s="6">
        <f t="shared" si="81"/>
        <v>0.25717521179490854</v>
      </c>
      <c r="AF252" s="6">
        <f t="shared" si="82"/>
        <v>0.49162488574506114</v>
      </c>
    </row>
    <row r="253" spans="1:32" x14ac:dyDescent="0.25">
      <c r="A253" s="1">
        <v>43098</v>
      </c>
      <c r="B253" s="3">
        <v>294.91000400000001</v>
      </c>
      <c r="C253" s="5">
        <v>45.880001</v>
      </c>
      <c r="D253" s="3">
        <v>106.94000200000001</v>
      </c>
      <c r="E253" s="3">
        <v>1053.400024</v>
      </c>
      <c r="F253" s="6">
        <f t="shared" si="65"/>
        <v>-4.8591259350269089E-3</v>
      </c>
      <c r="G253" s="6">
        <f t="shared" si="66"/>
        <v>3.4995624781373191E-3</v>
      </c>
      <c r="H253" s="6">
        <f t="shared" si="67"/>
        <v>-7.885694332631088E-3</v>
      </c>
      <c r="I253" s="6">
        <f t="shared" si="68"/>
        <v>-2.4148180485118464E-3</v>
      </c>
      <c r="J253" s="3" cm="1">
        <f t="array" ref="J253">B253*INDEX(AJ$3:AJ$7,2022-YEAR($A253))/1000000</f>
        <v>177.748452520884</v>
      </c>
      <c r="K253" s="3" cm="1">
        <f t="array" ref="K253">C253*INDEX(AK$3:AK$7,2022-YEAR($A253))/1000000</f>
        <v>195.99936427200001</v>
      </c>
      <c r="L253" s="3" cm="1">
        <f t="array" ref="L253">D253*INDEX(AL$3:AL$7,2022-YEAR($A253))/1000000</f>
        <v>379.80811110320002</v>
      </c>
      <c r="M253" s="3" cm="1">
        <f t="array" ref="M253">E253*INDEX(AM$3:AM$7,2022-YEAR($A253))/1000000</f>
        <v>730.05783323317598</v>
      </c>
      <c r="N253" s="3"/>
      <c r="O253" s="8">
        <v>43098</v>
      </c>
      <c r="P253" s="7">
        <f t="shared" si="69"/>
        <v>1302376.5392171738</v>
      </c>
      <c r="Q253" s="7">
        <f t="shared" si="63"/>
        <v>1298027.818675912</v>
      </c>
      <c r="R253" s="6">
        <f t="shared" si="64"/>
        <v>-9.2496898475458167E-4</v>
      </c>
      <c r="S253" s="9">
        <f t="shared" si="70"/>
        <v>0</v>
      </c>
      <c r="T253" s="7">
        <f t="shared" si="71"/>
        <v>156273.16607442524</v>
      </c>
      <c r="U253" s="7">
        <f t="shared" si="72"/>
        <v>170883.69354316063</v>
      </c>
      <c r="V253" s="7">
        <f t="shared" si="73"/>
        <v>334938.96230989671</v>
      </c>
      <c r="W253" s="7">
        <f t="shared" si="74"/>
        <v>640280.71728969121</v>
      </c>
      <c r="X253" s="7">
        <f t="shared" si="75"/>
        <v>155513.81508020422</v>
      </c>
      <c r="Y253" s="7">
        <f t="shared" si="76"/>
        <v>171481.71170520977</v>
      </c>
      <c r="Z253" s="7">
        <f t="shared" si="77"/>
        <v>332297.73603303218</v>
      </c>
      <c r="AA253" s="7">
        <f t="shared" si="78"/>
        <v>638734.55585746595</v>
      </c>
      <c r="AB253" s="7" cm="1">
        <f t="array" ref="AB253">SUM(ABS(T253:W253-X252:AA252))</f>
        <v>0</v>
      </c>
      <c r="AC253" s="6">
        <f t="shared" si="79"/>
        <v>0.11980776747823497</v>
      </c>
      <c r="AD253" s="6">
        <f t="shared" si="80"/>
        <v>0.13210942726954364</v>
      </c>
      <c r="AE253" s="6">
        <f t="shared" si="81"/>
        <v>0.25600201417254786</v>
      </c>
      <c r="AF253" s="6">
        <f t="shared" si="82"/>
        <v>0.49208079107967367</v>
      </c>
    </row>
    <row r="254" spans="1:32" x14ac:dyDescent="0.25">
      <c r="A254" s="1">
        <v>43102</v>
      </c>
      <c r="B254" s="3">
        <v>296.83999599999999</v>
      </c>
      <c r="C254" s="5">
        <v>45.540000999999997</v>
      </c>
      <c r="D254" s="3">
        <v>107.949997</v>
      </c>
      <c r="E254" s="3">
        <v>1073.209961</v>
      </c>
      <c r="F254" s="6">
        <f t="shared" si="65"/>
        <v>6.5443422529674056E-3</v>
      </c>
      <c r="G254" s="6">
        <f t="shared" si="66"/>
        <v>-7.4106362813723958E-3</v>
      </c>
      <c r="H254" s="6">
        <f t="shared" si="67"/>
        <v>9.4445014130446481E-3</v>
      </c>
      <c r="I254" s="6">
        <f t="shared" si="68"/>
        <v>1.8805711551797E-2</v>
      </c>
      <c r="J254" s="3" cm="1">
        <f t="array" ref="J254">B254*INDEX(AJ$3:AJ$7,2022-YEAR($A254))/1000000</f>
        <v>172.019074521996</v>
      </c>
      <c r="K254" s="3" cm="1">
        <f t="array" ref="K254">C254*INDEX(AK$3:AK$7,2022-YEAR($A254))/1000000</f>
        <v>193.95486425899998</v>
      </c>
      <c r="L254" s="3" cm="1">
        <f t="array" ref="L254">D254*INDEX(AL$3:AL$7,2022-YEAR($A254))/1000000</f>
        <v>366.64136981080003</v>
      </c>
      <c r="M254" s="3" cm="1">
        <f t="array" ref="M254">E254*INDEX(AM$3:AM$7,2022-YEAR($A254))/1000000</f>
        <v>746.03117228954011</v>
      </c>
      <c r="N254" s="3"/>
      <c r="O254" s="8">
        <v>43102</v>
      </c>
      <c r="P254" s="7">
        <f t="shared" si="69"/>
        <v>1298027.818675912</v>
      </c>
      <c r="Q254" s="7">
        <f t="shared" si="63"/>
        <v>1312925.0099656431</v>
      </c>
      <c r="R254" s="6">
        <f t="shared" si="64"/>
        <v>-3.3390654778500117E-3</v>
      </c>
      <c r="S254" s="9">
        <f t="shared" si="70"/>
        <v>1</v>
      </c>
      <c r="T254" s="7">
        <f t="shared" si="71"/>
        <v>155513.81508020419</v>
      </c>
      <c r="U254" s="7">
        <f t="shared" si="72"/>
        <v>171481.71170520972</v>
      </c>
      <c r="V254" s="7">
        <f t="shared" si="73"/>
        <v>332297.7360330323</v>
      </c>
      <c r="W254" s="7">
        <f t="shared" si="74"/>
        <v>638734.55585746572</v>
      </c>
      <c r="X254" s="7">
        <f t="shared" si="75"/>
        <v>156531.55071115374</v>
      </c>
      <c r="Y254" s="7">
        <f t="shared" si="76"/>
        <v>170210.92311085522</v>
      </c>
      <c r="Z254" s="7">
        <f t="shared" si="77"/>
        <v>335436.12247054779</v>
      </c>
      <c r="AA254" s="7">
        <f t="shared" si="78"/>
        <v>650746.41367308632</v>
      </c>
      <c r="AB254" s="7" cm="1">
        <f t="array" ref="AB254">SUM(ABS(T254:W254-X253:AA253))</f>
        <v>4.3655745685100555E-10</v>
      </c>
      <c r="AC254" s="6">
        <f t="shared" si="79"/>
        <v>0.11922352725632815</v>
      </c>
      <c r="AD254" s="6">
        <f t="shared" si="80"/>
        <v>0.12964253237533296</v>
      </c>
      <c r="AE254" s="6">
        <f t="shared" si="81"/>
        <v>0.25548764775173682</v>
      </c>
      <c r="AF254" s="6">
        <f t="shared" si="82"/>
        <v>0.49564629261660209</v>
      </c>
    </row>
    <row r="255" spans="1:32" x14ac:dyDescent="0.25">
      <c r="A255" s="1">
        <v>43103</v>
      </c>
      <c r="B255" s="3">
        <v>297.79998799999998</v>
      </c>
      <c r="C255" s="5">
        <v>45.439999</v>
      </c>
      <c r="D255" s="3">
        <v>108.05999799999999</v>
      </c>
      <c r="E255" s="3">
        <v>1091.5200199999999</v>
      </c>
      <c r="F255" s="6">
        <f t="shared" si="65"/>
        <v>3.2340385828599771E-3</v>
      </c>
      <c r="G255" s="6">
        <f t="shared" si="66"/>
        <v>-2.1959156303048566E-3</v>
      </c>
      <c r="H255" s="6">
        <f t="shared" si="67"/>
        <v>1.0189995651412875E-3</v>
      </c>
      <c r="I255" s="6">
        <f t="shared" si="68"/>
        <v>1.7061022228063161E-2</v>
      </c>
      <c r="J255" s="3" cm="1">
        <f t="array" ref="J255">B255*INDEX(AJ$3:AJ$7,2022-YEAR($A255))/1000000</f>
        <v>172.57539084598801</v>
      </c>
      <c r="K255" s="3" cm="1">
        <f t="array" ref="K255">C255*INDEX(AK$3:AK$7,2022-YEAR($A255))/1000000</f>
        <v>193.528955741</v>
      </c>
      <c r="L255" s="3" cm="1">
        <f t="array" ref="L255">D255*INDEX(AL$3:AL$7,2022-YEAR($A255))/1000000</f>
        <v>367.01497720719999</v>
      </c>
      <c r="M255" s="3" cm="1">
        <f t="array" ref="M255">E255*INDEX(AM$3:AM$7,2022-YEAR($A255))/1000000</f>
        <v>758.75922670279988</v>
      </c>
      <c r="N255" s="3"/>
      <c r="O255" s="8">
        <v>43103</v>
      </c>
      <c r="P255" s="7">
        <f t="shared" si="69"/>
        <v>1312925.0099656431</v>
      </c>
      <c r="Q255" s="7">
        <f t="shared" si="63"/>
        <v>1324501.678505009</v>
      </c>
      <c r="R255" s="6">
        <f t="shared" si="64"/>
        <v>1.1476788921925607E-2</v>
      </c>
      <c r="S255" s="9">
        <f t="shared" si="70"/>
        <v>0</v>
      </c>
      <c r="T255" s="7">
        <f t="shared" si="71"/>
        <v>156531.55071115374</v>
      </c>
      <c r="U255" s="7">
        <f t="shared" si="72"/>
        <v>170210.92311085522</v>
      </c>
      <c r="V255" s="7">
        <f t="shared" si="73"/>
        <v>335436.12247054779</v>
      </c>
      <c r="W255" s="7">
        <f t="shared" si="74"/>
        <v>650746.41367308632</v>
      </c>
      <c r="X255" s="7">
        <f t="shared" si="75"/>
        <v>157037.7797855885</v>
      </c>
      <c r="Y255" s="7">
        <f t="shared" si="76"/>
        <v>169837.15428434749</v>
      </c>
      <c r="Z255" s="7">
        <f t="shared" si="77"/>
        <v>335777.93173347792</v>
      </c>
      <c r="AA255" s="7">
        <f t="shared" si="78"/>
        <v>661848.81270159525</v>
      </c>
      <c r="AB255" s="7" cm="1">
        <f t="array" ref="AB255">SUM(ABS(T255:W255-X254:AA254))</f>
        <v>0</v>
      </c>
      <c r="AC255" s="6">
        <f t="shared" si="79"/>
        <v>0.11856366989496013</v>
      </c>
      <c r="AD255" s="6">
        <f t="shared" si="80"/>
        <v>0.12822720955404601</v>
      </c>
      <c r="AE255" s="6">
        <f t="shared" si="81"/>
        <v>0.25351265097110109</v>
      </c>
      <c r="AF255" s="6">
        <f t="shared" si="82"/>
        <v>0.49969646957989283</v>
      </c>
    </row>
    <row r="256" spans="1:32" x14ac:dyDescent="0.25">
      <c r="A256" s="1">
        <v>43104</v>
      </c>
      <c r="B256" s="3">
        <v>296.67001299999998</v>
      </c>
      <c r="C256" s="5">
        <v>46.080002</v>
      </c>
      <c r="D256" s="3">
        <v>109.040001</v>
      </c>
      <c r="E256" s="3">
        <v>1095.76001</v>
      </c>
      <c r="F256" s="6">
        <f t="shared" si="65"/>
        <v>-3.7944091522260637E-3</v>
      </c>
      <c r="G256" s="6">
        <f t="shared" si="66"/>
        <v>1.4084573373340126E-2</v>
      </c>
      <c r="H256" s="6">
        <f t="shared" si="67"/>
        <v>9.0690636511026046E-3</v>
      </c>
      <c r="I256" s="6">
        <f t="shared" si="68"/>
        <v>3.8844821187979939E-3</v>
      </c>
      <c r="J256" s="3" cm="1">
        <f t="array" ref="J256">B256*INDEX(AJ$3:AJ$7,2022-YEAR($A256))/1000000</f>
        <v>171.920569203513</v>
      </c>
      <c r="K256" s="3" cm="1">
        <f t="array" ref="K256">C256*INDEX(AK$3:AK$7,2022-YEAR($A256))/1000000</f>
        <v>196.25472851800001</v>
      </c>
      <c r="L256" s="3" cm="1">
        <f t="array" ref="L256">D256*INDEX(AL$3:AL$7,2022-YEAR($A256))/1000000</f>
        <v>370.34345939640002</v>
      </c>
      <c r="M256" s="3" cm="1">
        <f t="array" ref="M256">E256*INDEX(AM$3:AM$7,2022-YEAR($A256))/1000000</f>
        <v>761.70661335140005</v>
      </c>
      <c r="N256" s="3"/>
      <c r="O256" s="8">
        <v>43104</v>
      </c>
      <c r="P256" s="7">
        <f t="shared" si="69"/>
        <v>1324501.678505009</v>
      </c>
      <c r="Q256" s="7">
        <f t="shared" si="63"/>
        <v>1331914.0280909962</v>
      </c>
      <c r="R256" s="6">
        <f t="shared" si="64"/>
        <v>8.8174636414832808E-3</v>
      </c>
      <c r="S256" s="9">
        <f t="shared" si="70"/>
        <v>0</v>
      </c>
      <c r="T256" s="7">
        <f t="shared" si="71"/>
        <v>157037.7797855885</v>
      </c>
      <c r="U256" s="7">
        <f t="shared" si="72"/>
        <v>169837.15428434749</v>
      </c>
      <c r="V256" s="7">
        <f t="shared" si="73"/>
        <v>335777.93173347792</v>
      </c>
      <c r="W256" s="7">
        <f t="shared" si="74"/>
        <v>661848.81270159525</v>
      </c>
      <c r="X256" s="7">
        <f t="shared" si="75"/>
        <v>156441.9141967248</v>
      </c>
      <c r="Y256" s="7">
        <f t="shared" si="76"/>
        <v>172229.23814538468</v>
      </c>
      <c r="Z256" s="7">
        <f t="shared" si="77"/>
        <v>338823.12316900439</v>
      </c>
      <c r="AA256" s="7">
        <f t="shared" si="78"/>
        <v>664419.75257988228</v>
      </c>
      <c r="AB256" s="7" cm="1">
        <f t="array" ref="AB256">SUM(ABS(T256:W256-X255:AA255))</f>
        <v>0</v>
      </c>
      <c r="AC256" s="6">
        <f t="shared" si="79"/>
        <v>0.11745646558055226</v>
      </c>
      <c r="AD256" s="6">
        <f t="shared" si="80"/>
        <v>0.12930957592828807</v>
      </c>
      <c r="AE256" s="6">
        <f t="shared" si="81"/>
        <v>0.25438813318501668</v>
      </c>
      <c r="AF256" s="6">
        <f t="shared" si="82"/>
        <v>0.49884582530614296</v>
      </c>
    </row>
    <row r="257" spans="1:32" x14ac:dyDescent="0.25">
      <c r="A257" s="1">
        <v>43105</v>
      </c>
      <c r="B257" s="3">
        <v>308.83999599999999</v>
      </c>
      <c r="C257" s="5">
        <v>46.07</v>
      </c>
      <c r="D257" s="3">
        <v>108.339996</v>
      </c>
      <c r="E257" s="3">
        <v>1110.290039</v>
      </c>
      <c r="F257" s="6">
        <f t="shared" si="65"/>
        <v>4.1021951888342789E-2</v>
      </c>
      <c r="G257" s="6">
        <f t="shared" si="66"/>
        <v>-2.1705728224574727E-4</v>
      </c>
      <c r="H257" s="6">
        <f t="shared" si="67"/>
        <v>-6.4197083050283599E-3</v>
      </c>
      <c r="I257" s="6">
        <f t="shared" si="68"/>
        <v>1.3260229308788229E-2</v>
      </c>
      <c r="J257" s="3" cm="1">
        <f t="array" ref="J257">B257*INDEX(AJ$3:AJ$7,2022-YEAR($A257))/1000000</f>
        <v>178.97308652199598</v>
      </c>
      <c r="K257" s="3" cm="1">
        <f t="array" ref="K257">C257*INDEX(AK$3:AK$7,2022-YEAR($A257))/1000000</f>
        <v>196.21213</v>
      </c>
      <c r="L257" s="3" cm="1">
        <f t="array" ref="L257">D257*INDEX(AL$3:AL$7,2022-YEAR($A257))/1000000</f>
        <v>367.9659624144</v>
      </c>
      <c r="M257" s="3" cm="1">
        <f t="array" ref="M257">E257*INDEX(AM$3:AM$7,2022-YEAR($A257))/1000000</f>
        <v>771.80701771045995</v>
      </c>
      <c r="N257" s="3"/>
      <c r="O257" s="8">
        <v>43105</v>
      </c>
      <c r="P257" s="7">
        <f t="shared" si="69"/>
        <v>1331914.0280909962</v>
      </c>
      <c r="Q257" s="7">
        <f t="shared" si="63"/>
        <v>1344929.4098168933</v>
      </c>
      <c r="R257" s="6">
        <f t="shared" si="64"/>
        <v>5.5963308361779429E-3</v>
      </c>
      <c r="S257" s="9">
        <f t="shared" si="70"/>
        <v>0</v>
      </c>
      <c r="T257" s="7">
        <f t="shared" si="71"/>
        <v>156441.9141967248</v>
      </c>
      <c r="U257" s="7">
        <f t="shared" si="72"/>
        <v>172229.23814538468</v>
      </c>
      <c r="V257" s="7">
        <f t="shared" si="73"/>
        <v>338823.12316900439</v>
      </c>
      <c r="W257" s="7">
        <f t="shared" si="74"/>
        <v>664419.75257988228</v>
      </c>
      <c r="X257" s="7">
        <f t="shared" si="75"/>
        <v>162859.46687422309</v>
      </c>
      <c r="Y257" s="7">
        <f t="shared" si="76"/>
        <v>172191.85453502959</v>
      </c>
      <c r="Z257" s="7">
        <f t="shared" si="77"/>
        <v>336647.97755126067</v>
      </c>
      <c r="AA257" s="7">
        <f t="shared" si="78"/>
        <v>673230.11085637985</v>
      </c>
      <c r="AB257" s="7" cm="1">
        <f t="array" ref="AB257">SUM(ABS(T257:W257-X256:AA256))</f>
        <v>0</v>
      </c>
      <c r="AC257" s="6">
        <f t="shared" si="79"/>
        <v>0.1210914607751761</v>
      </c>
      <c r="AD257" s="6">
        <f t="shared" si="80"/>
        <v>0.12803040314098924</v>
      </c>
      <c r="AE257" s="6">
        <f t="shared" si="81"/>
        <v>0.25030903116104358</v>
      </c>
      <c r="AF257" s="6">
        <f t="shared" si="82"/>
        <v>0.50056910492279105</v>
      </c>
    </row>
    <row r="258" spans="1:32" x14ac:dyDescent="0.25">
      <c r="A258" s="1">
        <v>43108</v>
      </c>
      <c r="B258" s="3">
        <v>310.14999399999999</v>
      </c>
      <c r="C258" s="5">
        <v>46</v>
      </c>
      <c r="D258" s="3">
        <v>108.5</v>
      </c>
      <c r="E258" s="3">
        <v>1114.209961</v>
      </c>
      <c r="F258" s="6">
        <f t="shared" si="65"/>
        <v>4.2416721181410821E-3</v>
      </c>
      <c r="G258" s="6">
        <f t="shared" si="66"/>
        <v>-1.519426958975445E-3</v>
      </c>
      <c r="H258" s="6">
        <f t="shared" si="67"/>
        <v>1.4768691702740089E-3</v>
      </c>
      <c r="I258" s="6">
        <f t="shared" si="68"/>
        <v>3.5305387442101654E-3</v>
      </c>
      <c r="J258" s="3" cm="1">
        <f t="array" ref="J258">B258*INDEX(AJ$3:AJ$7,2022-YEAR($A258))/1000000</f>
        <v>179.73223167299398</v>
      </c>
      <c r="K258" s="3" cm="1">
        <f t="array" ref="K258">C258*INDEX(AK$3:AK$7,2022-YEAR($A258))/1000000</f>
        <v>195.91399999999999</v>
      </c>
      <c r="L258" s="3" cm="1">
        <f t="array" ref="L258">D258*INDEX(AL$3:AL$7,2022-YEAR($A258))/1000000</f>
        <v>368.50940000000003</v>
      </c>
      <c r="M258" s="3" cm="1">
        <f t="array" ref="M258">E258*INDEX(AM$3:AM$7,2022-YEAR($A258))/1000000</f>
        <v>774.53191228954006</v>
      </c>
      <c r="N258" s="3"/>
      <c r="O258" s="8">
        <v>43108</v>
      </c>
      <c r="P258" s="7">
        <f t="shared" si="69"/>
        <v>1344929.4098168933</v>
      </c>
      <c r="Q258" s="7">
        <f t="shared" si="63"/>
        <v>1348232.6233402402</v>
      </c>
      <c r="R258" s="6">
        <f t="shared" si="64"/>
        <v>9.7719383168834995E-3</v>
      </c>
      <c r="S258" s="9">
        <f t="shared" si="70"/>
        <v>0</v>
      </c>
      <c r="T258" s="7">
        <f t="shared" si="71"/>
        <v>162859.46687422309</v>
      </c>
      <c r="U258" s="7">
        <f t="shared" si="72"/>
        <v>172191.85453502959</v>
      </c>
      <c r="V258" s="7">
        <f t="shared" si="73"/>
        <v>336647.97755126067</v>
      </c>
      <c r="W258" s="7">
        <f t="shared" si="74"/>
        <v>673230.11085637985</v>
      </c>
      <c r="X258" s="7">
        <f t="shared" si="75"/>
        <v>163550.26333403881</v>
      </c>
      <c r="Y258" s="7">
        <f t="shared" si="76"/>
        <v>171930.22158913309</v>
      </c>
      <c r="Z258" s="7">
        <f t="shared" si="77"/>
        <v>337145.1625705412</v>
      </c>
      <c r="AA258" s="7">
        <f t="shared" si="78"/>
        <v>675606.97584652714</v>
      </c>
      <c r="AB258" s="7" cm="1">
        <f t="array" ref="AB258">SUM(ABS(T258:W258-X257:AA257))</f>
        <v>0</v>
      </c>
      <c r="AC258" s="6">
        <f t="shared" si="79"/>
        <v>0.12130715464282697</v>
      </c>
      <c r="AD258" s="6">
        <f t="shared" si="80"/>
        <v>0.12752266827899233</v>
      </c>
      <c r="AE258" s="6">
        <f t="shared" si="81"/>
        <v>0.25006453391942524</v>
      </c>
      <c r="AF258" s="6">
        <f t="shared" si="82"/>
        <v>0.50110564315875539</v>
      </c>
    </row>
    <row r="259" spans="1:32" x14ac:dyDescent="0.25">
      <c r="A259" s="1">
        <v>43109</v>
      </c>
      <c r="B259" s="3">
        <v>318.42999300000002</v>
      </c>
      <c r="C259" s="5">
        <v>46.23</v>
      </c>
      <c r="D259" s="3">
        <v>109.050003</v>
      </c>
      <c r="E259" s="3">
        <v>1112.790039</v>
      </c>
      <c r="F259" s="6">
        <f t="shared" si="65"/>
        <v>2.6696756924651233E-2</v>
      </c>
      <c r="G259" s="6">
        <f t="shared" si="66"/>
        <v>4.9999999999998934E-3</v>
      </c>
      <c r="H259" s="6">
        <f t="shared" si="67"/>
        <v>5.0691520737327078E-3</v>
      </c>
      <c r="I259" s="6">
        <f t="shared" si="68"/>
        <v>-1.2743756111510685E-3</v>
      </c>
      <c r="J259" s="3" cm="1">
        <f t="array" ref="J259">B259*INDEX(AJ$3:AJ$7,2022-YEAR($A259))/1000000</f>
        <v>184.53049937349303</v>
      </c>
      <c r="K259" s="3" cm="1">
        <f t="array" ref="K259">C259*INDEX(AK$3:AK$7,2022-YEAR($A259))/1000000</f>
        <v>196.89357000000001</v>
      </c>
      <c r="L259" s="3" cm="1">
        <f t="array" ref="L259">D259*INDEX(AL$3:AL$7,2022-YEAR($A259))/1000000</f>
        <v>370.37743018919997</v>
      </c>
      <c r="M259" s="3" cm="1">
        <f t="array" ref="M259">E259*INDEX(AM$3:AM$7,2022-YEAR($A259))/1000000</f>
        <v>773.54486771045993</v>
      </c>
      <c r="N259" s="3"/>
      <c r="O259" s="8">
        <v>43109</v>
      </c>
      <c r="P259" s="7">
        <f t="shared" si="69"/>
        <v>1348232.6233402402</v>
      </c>
      <c r="Q259" s="7">
        <f t="shared" si="63"/>
        <v>1354306.5991206286</v>
      </c>
      <c r="R259" s="6">
        <f t="shared" si="64"/>
        <v>2.4560497370613721E-3</v>
      </c>
      <c r="S259" s="9">
        <f t="shared" si="70"/>
        <v>0</v>
      </c>
      <c r="T259" s="7">
        <f t="shared" si="71"/>
        <v>163550.26333403881</v>
      </c>
      <c r="U259" s="7">
        <f t="shared" si="72"/>
        <v>171930.22158913309</v>
      </c>
      <c r="V259" s="7">
        <f t="shared" si="73"/>
        <v>337145.1625705412</v>
      </c>
      <c r="W259" s="7">
        <f t="shared" si="74"/>
        <v>675606.97584652714</v>
      </c>
      <c r="X259" s="7">
        <f t="shared" si="75"/>
        <v>167916.52495923033</v>
      </c>
      <c r="Y259" s="7">
        <f t="shared" si="76"/>
        <v>172789.87269707874</v>
      </c>
      <c r="Z259" s="7">
        <f t="shared" si="77"/>
        <v>338854.20267053461</v>
      </c>
      <c r="AA259" s="7">
        <f t="shared" si="78"/>
        <v>674745.99879378476</v>
      </c>
      <c r="AB259" s="7" cm="1">
        <f t="array" ref="AB259">SUM(ABS(T259:W259-X258:AA258))</f>
        <v>0</v>
      </c>
      <c r="AC259" s="6">
        <f t="shared" si="79"/>
        <v>0.12398708318209557</v>
      </c>
      <c r="AD259" s="6">
        <f t="shared" si="80"/>
        <v>0.12758549120950438</v>
      </c>
      <c r="AE259" s="6">
        <f t="shared" si="81"/>
        <v>0.25020494095691309</v>
      </c>
      <c r="AF259" s="6">
        <f t="shared" si="82"/>
        <v>0.49822248465148689</v>
      </c>
    </row>
    <row r="260" spans="1:32" x14ac:dyDescent="0.25">
      <c r="A260" s="1">
        <v>43110</v>
      </c>
      <c r="B260" s="3">
        <v>320.26001000000002</v>
      </c>
      <c r="C260" s="5">
        <v>46.07</v>
      </c>
      <c r="D260" s="3">
        <v>110.25</v>
      </c>
      <c r="E260" s="3">
        <v>1110.1400149999999</v>
      </c>
      <c r="F260" s="6">
        <f t="shared" si="65"/>
        <v>5.7469994668497559E-3</v>
      </c>
      <c r="G260" s="6">
        <f t="shared" si="66"/>
        <v>-3.4609560891195601E-3</v>
      </c>
      <c r="H260" s="6">
        <f t="shared" si="67"/>
        <v>1.100409873441266E-2</v>
      </c>
      <c r="I260" s="6">
        <f t="shared" si="68"/>
        <v>-2.3814231859781154E-3</v>
      </c>
      <c r="J260" s="3" cm="1">
        <f t="array" ref="J260">B260*INDEX(AJ$3:AJ$7,2022-YEAR($A260))/1000000</f>
        <v>185.59099605501001</v>
      </c>
      <c r="K260" s="3" cm="1">
        <f t="array" ref="K260">C260*INDEX(AK$3:AK$7,2022-YEAR($A260))/1000000</f>
        <v>196.21213</v>
      </c>
      <c r="L260" s="3" cm="1">
        <f t="array" ref="L260">D260*INDEX(AL$3:AL$7,2022-YEAR($A260))/1000000</f>
        <v>374.45310000000001</v>
      </c>
      <c r="M260" s="3" cm="1">
        <f t="array" ref="M260">E260*INDEX(AM$3:AM$7,2022-YEAR($A260))/1000000</f>
        <v>771.70273002709996</v>
      </c>
      <c r="N260" s="3"/>
      <c r="O260" s="8">
        <v>43110</v>
      </c>
      <c r="P260" s="7">
        <f t="shared" si="69"/>
        <v>1354306.5991206286</v>
      </c>
      <c r="Q260" s="7">
        <f t="shared" ref="Q260:Q323" si="83">SUM(X260:AA260)</f>
        <v>1356795.526474579</v>
      </c>
      <c r="R260" s="6">
        <f t="shared" ref="R260:R323" si="84">P260/P259-1</f>
        <v>4.5051393025485886E-3</v>
      </c>
      <c r="S260" s="9">
        <f t="shared" si="70"/>
        <v>0</v>
      </c>
      <c r="T260" s="7">
        <f t="shared" si="71"/>
        <v>167916.52495923033</v>
      </c>
      <c r="U260" s="7">
        <f t="shared" si="72"/>
        <v>172789.87269707874</v>
      </c>
      <c r="V260" s="7">
        <f t="shared" si="73"/>
        <v>338854.20267053461</v>
      </c>
      <c r="W260" s="7">
        <f t="shared" si="74"/>
        <v>674745.99879378476</v>
      </c>
      <c r="X260" s="7">
        <f t="shared" si="75"/>
        <v>168881.54113864631</v>
      </c>
      <c r="Y260" s="7">
        <f t="shared" si="76"/>
        <v>172191.85453502959</v>
      </c>
      <c r="Z260" s="7">
        <f t="shared" si="77"/>
        <v>342582.98777329182</v>
      </c>
      <c r="AA260" s="7">
        <f t="shared" si="78"/>
        <v>673139.14302761131</v>
      </c>
      <c r="AB260" s="7" cm="1">
        <f t="array" ref="AB260">SUM(ABS(T260:W260-X259:AA259))</f>
        <v>0</v>
      </c>
      <c r="AC260" s="6">
        <f t="shared" si="79"/>
        <v>0.12447088588024652</v>
      </c>
      <c r="AD260" s="6">
        <f t="shared" si="80"/>
        <v>0.1269106885858057</v>
      </c>
      <c r="AE260" s="6">
        <f t="shared" si="81"/>
        <v>0.25249419023619585</v>
      </c>
      <c r="AF260" s="6">
        <f t="shared" si="82"/>
        <v>0.49612423529775196</v>
      </c>
    </row>
    <row r="261" spans="1:32" x14ac:dyDescent="0.25">
      <c r="A261" s="1">
        <v>43111</v>
      </c>
      <c r="B261" s="3">
        <v>328.11999500000002</v>
      </c>
      <c r="C261" s="5">
        <v>46.040000999999997</v>
      </c>
      <c r="D261" s="3">
        <v>110.839996</v>
      </c>
      <c r="E261" s="3">
        <v>1112.0500489999999</v>
      </c>
      <c r="F261" s="6">
        <f t="shared" ref="F261:F324" si="85">B261/B260-1</f>
        <v>2.4542511567398062E-2</v>
      </c>
      <c r="G261" s="6">
        <f t="shared" ref="G261:G324" si="86">C261/C260-1</f>
        <v>-6.5116127631870135E-4</v>
      </c>
      <c r="H261" s="6">
        <f t="shared" ref="H261:H324" si="87">D261/D260-1</f>
        <v>5.3514376417234111E-3</v>
      </c>
      <c r="I261" s="6">
        <f t="shared" ref="I261:I324" si="88">E261/E260-1</f>
        <v>1.7205343237718385E-3</v>
      </c>
      <c r="J261" s="3" cm="1">
        <f t="array" ref="J261">B261*INDEX(AJ$3:AJ$7,2022-YEAR($A261))/1000000</f>
        <v>190.14586522249502</v>
      </c>
      <c r="K261" s="3" cm="1">
        <f t="array" ref="K261">C261*INDEX(AK$3:AK$7,2022-YEAR($A261))/1000000</f>
        <v>196.08436425899998</v>
      </c>
      <c r="L261" s="3" cm="1">
        <f t="array" ref="L261">D261*INDEX(AL$3:AL$7,2022-YEAR($A261))/1000000</f>
        <v>376.45696241439998</v>
      </c>
      <c r="M261" s="3" cm="1">
        <f t="array" ref="M261">E261*INDEX(AM$3:AM$7,2022-YEAR($A261))/1000000</f>
        <v>773.03047106186</v>
      </c>
      <c r="N261" s="3"/>
      <c r="O261" s="8">
        <v>43111</v>
      </c>
      <c r="P261" s="7">
        <f t="shared" ref="P261:P324" si="89">SUM(T261:W261)</f>
        <v>1356795.526474579</v>
      </c>
      <c r="Q261" s="7">
        <f t="shared" si="83"/>
        <v>1363819.6494801608</v>
      </c>
      <c r="R261" s="6">
        <f t="shared" si="84"/>
        <v>1.8377872156618569E-3</v>
      </c>
      <c r="S261" s="9">
        <f t="shared" ref="S261:S324" si="90">IF(MONTH(A261)=MONTH(A260),0,1)</f>
        <v>0</v>
      </c>
      <c r="T261" s="7">
        <f t="shared" ref="T261:T324" si="91">IF($S261=0,X260,$Q260*J260/SUM($J260:$M260))</f>
        <v>168881.54113864631</v>
      </c>
      <c r="U261" s="7">
        <f t="shared" ref="U261:U324" si="92">IF($S261=0,Y260,$Q260*K260/SUM($J260:$M260))</f>
        <v>172191.85453502959</v>
      </c>
      <c r="V261" s="7">
        <f t="shared" ref="V261:V324" si="93">IF($S261=0,Z260,$Q260*L260/SUM($J260:$M260))</f>
        <v>342582.98777329182</v>
      </c>
      <c r="W261" s="7">
        <f t="shared" ref="W261:W324" si="94">IF($S261=0,AA260,$Q260*M260/SUM($J260:$M260))</f>
        <v>673139.14302761131</v>
      </c>
      <c r="X261" s="7">
        <f t="shared" ref="X261:X324" si="95">T261*B261/B260</f>
        <v>173026.31831556154</v>
      </c>
      <c r="Y261" s="7">
        <f t="shared" ref="Y261:Y324" si="96">U261*C261/C260</f>
        <v>172079.72986725889</v>
      </c>
      <c r="Z261" s="7">
        <f t="shared" ref="Z261:Z324" si="97">V261*D261/D260</f>
        <v>344416.29926947586</v>
      </c>
      <c r="AA261" s="7">
        <f t="shared" ref="AA261:AA324" si="98">W261*E261/E260</f>
        <v>674297.30202786461</v>
      </c>
      <c r="AB261" s="7" cm="1">
        <f t="array" ref="AB261">SUM(ABS(T261:W261-X260:AA260))</f>
        <v>0</v>
      </c>
      <c r="AC261" s="6">
        <f t="shared" ref="AC261:AC324" si="99">X261/$Q261</f>
        <v>0.12686891436233008</v>
      </c>
      <c r="AD261" s="6">
        <f t="shared" ref="AD261:AD324" si="100">Y261/$Q261</f>
        <v>0.12617484279013691</v>
      </c>
      <c r="AE261" s="6">
        <f t="shared" ref="AE261:AE324" si="101">Z261/$Q261</f>
        <v>0.25253800926006237</v>
      </c>
      <c r="AF261" s="6">
        <f t="shared" ref="AF261:AF324" si="102">AA261/$Q261</f>
        <v>0.49441823358747072</v>
      </c>
    </row>
    <row r="262" spans="1:32" x14ac:dyDescent="0.25">
      <c r="A262" s="1">
        <v>43112</v>
      </c>
      <c r="B262" s="3">
        <v>336.209991</v>
      </c>
      <c r="C262" s="5">
        <v>46.150002000000001</v>
      </c>
      <c r="D262" s="3">
        <v>112.66999800000001</v>
      </c>
      <c r="E262" s="3">
        <v>1130.650024</v>
      </c>
      <c r="F262" s="6">
        <f t="shared" si="85"/>
        <v>2.4655601984877373E-2</v>
      </c>
      <c r="G262" s="6">
        <f t="shared" si="86"/>
        <v>2.3892484276879511E-3</v>
      </c>
      <c r="H262" s="6">
        <f t="shared" si="87"/>
        <v>1.6510303735485676E-2</v>
      </c>
      <c r="I262" s="6">
        <f t="shared" si="88"/>
        <v>1.6725843424696407E-2</v>
      </c>
      <c r="J262" s="3" cm="1">
        <f t="array" ref="J262">B262*INDEX(AJ$3:AJ$7,2022-YEAR($A262))/1000000</f>
        <v>194.83402599449101</v>
      </c>
      <c r="K262" s="3" cm="1">
        <f t="array" ref="K262">C262*INDEX(AK$3:AK$7,2022-YEAR($A262))/1000000</f>
        <v>196.55285851799999</v>
      </c>
      <c r="L262" s="3" cm="1">
        <f t="array" ref="L262">D262*INDEX(AL$3:AL$7,2022-YEAR($A262))/1000000</f>
        <v>382.67238120720003</v>
      </c>
      <c r="M262" s="3" cm="1">
        <f t="array" ref="M262">E262*INDEX(AM$3:AM$7,2022-YEAR($A262))/1000000</f>
        <v>785.96005768335999</v>
      </c>
      <c r="N262" s="3"/>
      <c r="O262" s="8">
        <v>43112</v>
      </c>
      <c r="P262" s="7">
        <f t="shared" si="89"/>
        <v>1363819.6494801608</v>
      </c>
      <c r="Q262" s="7">
        <f t="shared" si="83"/>
        <v>1385461.4675492847</v>
      </c>
      <c r="R262" s="6">
        <f t="shared" si="84"/>
        <v>5.1769945201933787E-3</v>
      </c>
      <c r="S262" s="9">
        <f t="shared" si="90"/>
        <v>0</v>
      </c>
      <c r="T262" s="7">
        <f t="shared" si="91"/>
        <v>173026.31831556154</v>
      </c>
      <c r="U262" s="7">
        <f t="shared" si="92"/>
        <v>172079.72986725889</v>
      </c>
      <c r="V262" s="7">
        <f t="shared" si="93"/>
        <v>344416.29926947586</v>
      </c>
      <c r="W262" s="7">
        <f t="shared" si="94"/>
        <v>674297.30202786461</v>
      </c>
      <c r="X262" s="7">
        <f t="shared" si="95"/>
        <v>177292.38635285874</v>
      </c>
      <c r="Y262" s="7">
        <f t="shared" si="96"/>
        <v>172490.87109128124</v>
      </c>
      <c r="Z262" s="7">
        <f t="shared" si="97"/>
        <v>350102.7169818668</v>
      </c>
      <c r="AA262" s="7">
        <f t="shared" si="98"/>
        <v>685575.49312327791</v>
      </c>
      <c r="AB262" s="7" cm="1">
        <f t="array" ref="AB262">SUM(ABS(T262:W262-X261:AA261))</f>
        <v>0</v>
      </c>
      <c r="AC262" s="6">
        <f t="shared" si="99"/>
        <v>0.1279663061770081</v>
      </c>
      <c r="AD262" s="6">
        <f t="shared" si="100"/>
        <v>0.12450066287039864</v>
      </c>
      <c r="AE262" s="6">
        <f t="shared" si="101"/>
        <v>0.25269754892653679</v>
      </c>
      <c r="AF262" s="6">
        <f t="shared" si="102"/>
        <v>0.49483548202605648</v>
      </c>
    </row>
    <row r="263" spans="1:32" x14ac:dyDescent="0.25">
      <c r="A263" s="1">
        <v>43116</v>
      </c>
      <c r="B263" s="3">
        <v>335.16000400000001</v>
      </c>
      <c r="C263" s="5">
        <v>46.529998999999997</v>
      </c>
      <c r="D263" s="3">
        <v>112.269997</v>
      </c>
      <c r="E263" s="3">
        <v>1130.6999510000001</v>
      </c>
      <c r="F263" s="6">
        <f t="shared" si="85"/>
        <v>-3.1230095122306567E-3</v>
      </c>
      <c r="G263" s="6">
        <f t="shared" si="86"/>
        <v>8.233954139373445E-3</v>
      </c>
      <c r="H263" s="6">
        <f t="shared" si="87"/>
        <v>-3.5501997612532588E-3</v>
      </c>
      <c r="I263" s="6">
        <f t="shared" si="88"/>
        <v>4.4157784407472533E-5</v>
      </c>
      <c r="J263" s="3" cm="1">
        <f t="array" ref="J263">B263*INDEX(AJ$3:AJ$7,2022-YEAR($A263))/1000000</f>
        <v>194.22555747800402</v>
      </c>
      <c r="K263" s="3" cm="1">
        <f t="array" ref="K263">C263*INDEX(AK$3:AK$7,2022-YEAR($A263))/1000000</f>
        <v>198.17126574099998</v>
      </c>
      <c r="L263" s="3" cm="1">
        <f t="array" ref="L263">D263*INDEX(AL$3:AL$7,2022-YEAR($A263))/1000000</f>
        <v>381.3138178108</v>
      </c>
      <c r="M263" s="3" cm="1">
        <f t="array" ref="M263">E263*INDEX(AM$3:AM$7,2022-YEAR($A263))/1000000</f>
        <v>785.99476393814007</v>
      </c>
      <c r="N263" s="3"/>
      <c r="O263" s="8">
        <v>43116</v>
      </c>
      <c r="P263" s="7">
        <f t="shared" si="89"/>
        <v>1385461.4675492847</v>
      </c>
      <c r="Q263" s="7">
        <f t="shared" si="83"/>
        <v>1385115.4025748619</v>
      </c>
      <c r="R263" s="6">
        <f t="shared" si="84"/>
        <v>1.5868533700458931E-2</v>
      </c>
      <c r="S263" s="9">
        <f t="shared" si="90"/>
        <v>0</v>
      </c>
      <c r="T263" s="7">
        <f t="shared" si="91"/>
        <v>177292.38635285874</v>
      </c>
      <c r="U263" s="7">
        <f t="shared" si="92"/>
        <v>172490.87109128124</v>
      </c>
      <c r="V263" s="7">
        <f t="shared" si="93"/>
        <v>350102.7169818668</v>
      </c>
      <c r="W263" s="7">
        <f t="shared" si="94"/>
        <v>685575.49312327791</v>
      </c>
      <c r="X263" s="7">
        <f t="shared" si="95"/>
        <v>176738.7005438327</v>
      </c>
      <c r="Y263" s="7">
        <f t="shared" si="96"/>
        <v>173911.15301330743</v>
      </c>
      <c r="Z263" s="7">
        <f t="shared" si="97"/>
        <v>348859.78239962371</v>
      </c>
      <c r="AA263" s="7">
        <f t="shared" si="98"/>
        <v>685605.76661809825</v>
      </c>
      <c r="AB263" s="7" cm="1">
        <f t="array" ref="AB263">SUM(ABS(T263:W263-X262:AA262))</f>
        <v>0</v>
      </c>
      <c r="AC263" s="6">
        <f t="shared" si="99"/>
        <v>0.12759853815449895</v>
      </c>
      <c r="AD263" s="6">
        <f t="shared" si="100"/>
        <v>0.1255571576852117</v>
      </c>
      <c r="AE263" s="6">
        <f t="shared" si="101"/>
        <v>0.25186333337360223</v>
      </c>
      <c r="AF263" s="6">
        <f t="shared" si="102"/>
        <v>0.49498097078668724</v>
      </c>
    </row>
    <row r="264" spans="1:32" x14ac:dyDescent="0.25">
      <c r="A264" s="1">
        <v>43117</v>
      </c>
      <c r="B264" s="3">
        <v>351.01001000000002</v>
      </c>
      <c r="C264" s="5">
        <v>46.82</v>
      </c>
      <c r="D264" s="3">
        <v>112.989998</v>
      </c>
      <c r="E264" s="3">
        <v>1139.099976</v>
      </c>
      <c r="F264" s="6">
        <f t="shared" si="85"/>
        <v>4.7290863500526692E-2</v>
      </c>
      <c r="G264" s="6">
        <f t="shared" si="86"/>
        <v>6.2325597728898341E-3</v>
      </c>
      <c r="H264" s="6">
        <f t="shared" si="87"/>
        <v>6.4131203281319049E-3</v>
      </c>
      <c r="I264" s="6">
        <f t="shared" si="88"/>
        <v>7.4290486990566951E-3</v>
      </c>
      <c r="J264" s="3" cm="1">
        <f t="array" ref="J264">B264*INDEX(AJ$3:AJ$7,2022-YEAR($A264))/1000000</f>
        <v>203.41065180501002</v>
      </c>
      <c r="K264" s="3" cm="1">
        <f t="array" ref="K264">C264*INDEX(AK$3:AK$7,2022-YEAR($A264))/1000000</f>
        <v>199.40638000000001</v>
      </c>
      <c r="L264" s="3" cm="1">
        <f t="array" ref="L264">D264*INDEX(AL$3:AL$7,2022-YEAR($A264))/1000000</f>
        <v>383.75922920720001</v>
      </c>
      <c r="M264" s="3" cm="1">
        <f t="array" ref="M264">E264*INDEX(AM$3:AM$7,2022-YEAR($A264))/1000000</f>
        <v>791.83395731664007</v>
      </c>
      <c r="N264" s="3"/>
      <c r="O264" s="8">
        <v>43117</v>
      </c>
      <c r="P264" s="7">
        <f t="shared" si="89"/>
        <v>1385115.4025748619</v>
      </c>
      <c r="Q264" s="7">
        <f t="shared" si="83"/>
        <v>1401888.1183846032</v>
      </c>
      <c r="R264" s="6">
        <f t="shared" si="84"/>
        <v>-2.4978318237534047E-4</v>
      </c>
      <c r="S264" s="9">
        <f t="shared" si="90"/>
        <v>0</v>
      </c>
      <c r="T264" s="7">
        <f t="shared" si="91"/>
        <v>176738.7005438327</v>
      </c>
      <c r="U264" s="7">
        <f t="shared" si="92"/>
        <v>173911.15301330743</v>
      </c>
      <c r="V264" s="7">
        <f t="shared" si="93"/>
        <v>348859.78239962371</v>
      </c>
      <c r="W264" s="7">
        <f t="shared" si="94"/>
        <v>685605.76661809825</v>
      </c>
      <c r="X264" s="7">
        <f t="shared" si="95"/>
        <v>185096.82630651159</v>
      </c>
      <c r="Y264" s="7">
        <f t="shared" si="96"/>
        <v>174995.06466963506</v>
      </c>
      <c r="Z264" s="7">
        <f t="shared" si="97"/>
        <v>351097.06216179836</v>
      </c>
      <c r="AA264" s="7">
        <f t="shared" si="98"/>
        <v>690699.16524665814</v>
      </c>
      <c r="AB264" s="7" cm="1">
        <f t="array" ref="AB264">SUM(ABS(T264:W264-X263:AA263))</f>
        <v>0</v>
      </c>
      <c r="AC264" s="6">
        <f t="shared" si="99"/>
        <v>0.13203395041239013</v>
      </c>
      <c r="AD264" s="6">
        <f t="shared" si="100"/>
        <v>0.12482812456623286</v>
      </c>
      <c r="AE264" s="6">
        <f t="shared" si="101"/>
        <v>0.25044585053361307</v>
      </c>
      <c r="AF264" s="6">
        <f t="shared" si="102"/>
        <v>0.49269207448776392</v>
      </c>
    </row>
    <row r="265" spans="1:32" x14ac:dyDescent="0.25">
      <c r="A265" s="1">
        <v>43118</v>
      </c>
      <c r="B265" s="3">
        <v>340.16000400000001</v>
      </c>
      <c r="C265" s="5">
        <v>46.880001</v>
      </c>
      <c r="D265" s="3">
        <v>113.260002</v>
      </c>
      <c r="E265" s="3">
        <v>1135.969971</v>
      </c>
      <c r="F265" s="6">
        <f t="shared" si="85"/>
        <v>-3.0910816475005931E-2</v>
      </c>
      <c r="G265" s="6">
        <f t="shared" si="86"/>
        <v>1.2815249893207703E-3</v>
      </c>
      <c r="H265" s="6">
        <f t="shared" si="87"/>
        <v>2.3896274429529019E-3</v>
      </c>
      <c r="I265" s="6">
        <f t="shared" si="88"/>
        <v>-2.7477877850469179E-3</v>
      </c>
      <c r="J265" s="3" cm="1">
        <f t="array" ref="J265">B265*INDEX(AJ$3:AJ$7,2022-YEAR($A265))/1000000</f>
        <v>197.12306247800402</v>
      </c>
      <c r="K265" s="3" cm="1">
        <f t="array" ref="K265">C265*INDEX(AK$3:AK$7,2022-YEAR($A265))/1000000</f>
        <v>199.66192425900002</v>
      </c>
      <c r="L265" s="3" cm="1">
        <f t="array" ref="L265">D265*INDEX(AL$3:AL$7,2022-YEAR($A265))/1000000</f>
        <v>384.67627079279998</v>
      </c>
      <c r="M265" s="3" cm="1">
        <f t="array" ref="M265">E265*INDEX(AM$3:AM$7,2022-YEAR($A265))/1000000</f>
        <v>789.65816564093996</v>
      </c>
      <c r="N265" s="3"/>
      <c r="O265" s="8">
        <v>43118</v>
      </c>
      <c r="P265" s="7">
        <f t="shared" si="89"/>
        <v>1401888.1183846032</v>
      </c>
      <c r="Q265" s="7">
        <f t="shared" si="83"/>
        <v>1395331.9813503935</v>
      </c>
      <c r="R265" s="6">
        <f t="shared" si="84"/>
        <v>1.2109255141168562E-2</v>
      </c>
      <c r="S265" s="9">
        <f t="shared" si="90"/>
        <v>0</v>
      </c>
      <c r="T265" s="7">
        <f t="shared" si="91"/>
        <v>185096.82630651159</v>
      </c>
      <c r="U265" s="7">
        <f t="shared" si="92"/>
        <v>174995.06466963506</v>
      </c>
      <c r="V265" s="7">
        <f t="shared" si="93"/>
        <v>351097.06216179836</v>
      </c>
      <c r="W265" s="7">
        <f t="shared" si="94"/>
        <v>690699.16524665814</v>
      </c>
      <c r="X265" s="7">
        <f t="shared" si="95"/>
        <v>179375.33227844496</v>
      </c>
      <c r="Y265" s="7">
        <f t="shared" si="96"/>
        <v>175219.32521801701</v>
      </c>
      <c r="Z265" s="7">
        <f t="shared" si="97"/>
        <v>351936.05333668034</v>
      </c>
      <c r="AA265" s="7">
        <f t="shared" si="98"/>
        <v>688801.27051725134</v>
      </c>
      <c r="AB265" s="7" cm="1">
        <f t="array" ref="AB265">SUM(ABS(T265:W265-X264:AA264))</f>
        <v>0</v>
      </c>
      <c r="AC265" s="6">
        <f t="shared" si="99"/>
        <v>0.12855387440116339</v>
      </c>
      <c r="AD265" s="6">
        <f t="shared" si="100"/>
        <v>0.12557536669405431</v>
      </c>
      <c r="AE265" s="6">
        <f t="shared" si="101"/>
        <v>0.25222388509727905</v>
      </c>
      <c r="AF265" s="6">
        <f t="shared" si="102"/>
        <v>0.49364687380750338</v>
      </c>
    </row>
    <row r="266" spans="1:32" x14ac:dyDescent="0.25">
      <c r="A266" s="1">
        <v>43119</v>
      </c>
      <c r="B266" s="3">
        <v>337.73001099999999</v>
      </c>
      <c r="C266" s="5">
        <v>47.16</v>
      </c>
      <c r="D266" s="3">
        <v>113.010002</v>
      </c>
      <c r="E266" s="3">
        <v>1143.5</v>
      </c>
      <c r="F266" s="6">
        <f t="shared" si="85"/>
        <v>-7.1436764211704196E-3</v>
      </c>
      <c r="G266" s="6">
        <f t="shared" si="86"/>
        <v>5.9726747872721475E-3</v>
      </c>
      <c r="H266" s="6">
        <f t="shared" si="87"/>
        <v>-2.2073105737716592E-3</v>
      </c>
      <c r="I266" s="6">
        <f t="shared" si="88"/>
        <v>6.6287218784237822E-3</v>
      </c>
      <c r="J266" s="3" cm="1">
        <f t="array" ref="J266">B266*INDEX(AJ$3:AJ$7,2022-YEAR($A266))/1000000</f>
        <v>195.714879104511</v>
      </c>
      <c r="K266" s="3" cm="1">
        <f t="array" ref="K266">C266*INDEX(AK$3:AK$7,2022-YEAR($A266))/1000000</f>
        <v>200.85444000000001</v>
      </c>
      <c r="L266" s="3" cm="1">
        <f t="array" ref="L266">D266*INDEX(AL$3:AL$7,2022-YEAR($A266))/1000000</f>
        <v>383.82717079280002</v>
      </c>
      <c r="M266" s="3" cm="1">
        <f t="array" ref="M266">E266*INDEX(AM$3:AM$7,2022-YEAR($A266))/1000000</f>
        <v>794.89259000000004</v>
      </c>
      <c r="N266" s="3"/>
      <c r="O266" s="8">
        <v>43119</v>
      </c>
      <c r="P266" s="7">
        <f t="shared" si="89"/>
        <v>1395331.9813503935</v>
      </c>
      <c r="Q266" s="7">
        <f t="shared" si="83"/>
        <v>1398886.1499445713</v>
      </c>
      <c r="R266" s="6">
        <f t="shared" si="84"/>
        <v>-4.6766478353239549E-3</v>
      </c>
      <c r="S266" s="9">
        <f t="shared" si="90"/>
        <v>0</v>
      </c>
      <c r="T266" s="7">
        <f t="shared" si="91"/>
        <v>179375.33227844496</v>
      </c>
      <c r="U266" s="7">
        <f t="shared" si="92"/>
        <v>175219.32521801701</v>
      </c>
      <c r="V266" s="7">
        <f t="shared" si="93"/>
        <v>351936.05333668034</v>
      </c>
      <c r="W266" s="7">
        <f t="shared" si="94"/>
        <v>688801.27051725134</v>
      </c>
      <c r="X266" s="7">
        <f t="shared" si="95"/>
        <v>178093.93294670782</v>
      </c>
      <c r="Y266" s="7">
        <f t="shared" si="96"/>
        <v>176265.8532639895</v>
      </c>
      <c r="Z266" s="7">
        <f t="shared" si="97"/>
        <v>351159.22116485884</v>
      </c>
      <c r="AA266" s="7">
        <f t="shared" si="98"/>
        <v>693367.14256901504</v>
      </c>
      <c r="AB266" s="7" cm="1">
        <f t="array" ref="AB266">SUM(ABS(T266:W266-X265:AA265))</f>
        <v>0</v>
      </c>
      <c r="AC266" s="6">
        <f t="shared" si="99"/>
        <v>0.12731124184320827</v>
      </c>
      <c r="AD266" s="6">
        <f t="shared" si="100"/>
        <v>0.12600443093312044</v>
      </c>
      <c r="AE266" s="6">
        <f t="shared" si="101"/>
        <v>0.25102773458638716</v>
      </c>
      <c r="AF266" s="6">
        <f t="shared" si="102"/>
        <v>0.49565659263728407</v>
      </c>
    </row>
    <row r="267" spans="1:32" x14ac:dyDescent="0.25">
      <c r="A267" s="1">
        <v>43122</v>
      </c>
      <c r="B267" s="3">
        <v>338</v>
      </c>
      <c r="C267" s="5">
        <v>47.380001</v>
      </c>
      <c r="D267" s="3">
        <v>114.33000199999999</v>
      </c>
      <c r="E267" s="3">
        <v>1164.160034</v>
      </c>
      <c r="F267" s="6">
        <f t="shared" si="85"/>
        <v>7.9942258966148039E-4</v>
      </c>
      <c r="G267" s="6">
        <f t="shared" si="86"/>
        <v>4.6649915182359614E-3</v>
      </c>
      <c r="H267" s="6">
        <f t="shared" si="87"/>
        <v>1.1680382060341721E-2</v>
      </c>
      <c r="I267" s="6">
        <f t="shared" si="88"/>
        <v>1.8067366856143519E-2</v>
      </c>
      <c r="J267" s="3" cm="1">
        <f t="array" ref="J267">B267*INDEX(AJ$3:AJ$7,2022-YEAR($A267))/1000000</f>
        <v>195.87133800000001</v>
      </c>
      <c r="K267" s="3" cm="1">
        <f t="array" ref="K267">C267*INDEX(AK$3:AK$7,2022-YEAR($A267))/1000000</f>
        <v>201.791424259</v>
      </c>
      <c r="L267" s="3" cm="1">
        <f t="array" ref="L267">D267*INDEX(AL$3:AL$7,2022-YEAR($A267))/1000000</f>
        <v>388.31041879279996</v>
      </c>
      <c r="M267" s="3" cm="1">
        <f t="array" ref="M267">E267*INDEX(AM$3:AM$7,2022-YEAR($A267))/1000000</f>
        <v>809.25420603476005</v>
      </c>
      <c r="N267" s="3"/>
      <c r="O267" s="8">
        <v>43122</v>
      </c>
      <c r="P267" s="7">
        <f t="shared" si="89"/>
        <v>1398886.1499445713</v>
      </c>
      <c r="Q267" s="7">
        <f t="shared" si="83"/>
        <v>1416479.7933660895</v>
      </c>
      <c r="R267" s="6">
        <f t="shared" si="84"/>
        <v>2.5471849292366677E-3</v>
      </c>
      <c r="S267" s="9">
        <f t="shared" si="90"/>
        <v>0</v>
      </c>
      <c r="T267" s="7">
        <f t="shared" si="91"/>
        <v>178093.93294670782</v>
      </c>
      <c r="U267" s="7">
        <f t="shared" si="92"/>
        <v>176265.8532639895</v>
      </c>
      <c r="V267" s="7">
        <f t="shared" si="93"/>
        <v>351159.22116485884</v>
      </c>
      <c r="W267" s="7">
        <f t="shared" si="94"/>
        <v>693367.14256901504</v>
      </c>
      <c r="X267" s="7">
        <f t="shared" si="95"/>
        <v>178236.30525978707</v>
      </c>
      <c r="Y267" s="7">
        <f t="shared" si="96"/>
        <v>177088.1319744206</v>
      </c>
      <c r="Z267" s="7">
        <f t="shared" si="97"/>
        <v>355260.89503207646</v>
      </c>
      <c r="AA267" s="7">
        <f t="shared" si="98"/>
        <v>705894.46109980531</v>
      </c>
      <c r="AB267" s="7" cm="1">
        <f t="array" ref="AB267">SUM(ABS(T267:W267-X266:AA266))</f>
        <v>0</v>
      </c>
      <c r="AC267" s="6">
        <f t="shared" si="99"/>
        <v>0.12583046090352654</v>
      </c>
      <c r="AD267" s="6">
        <f t="shared" si="100"/>
        <v>0.12501987871891382</v>
      </c>
      <c r="AE267" s="6">
        <f t="shared" si="101"/>
        <v>0.25080548038588169</v>
      </c>
      <c r="AF267" s="6">
        <f t="shared" si="102"/>
        <v>0.49834417999167796</v>
      </c>
    </row>
    <row r="268" spans="1:32" x14ac:dyDescent="0.25">
      <c r="A268" s="1">
        <v>43123</v>
      </c>
      <c r="B268" s="3">
        <v>335.58999599999999</v>
      </c>
      <c r="C268" s="5">
        <v>47.450001</v>
      </c>
      <c r="D268" s="3">
        <v>114.209999</v>
      </c>
      <c r="E268" s="3">
        <v>1176.170044</v>
      </c>
      <c r="F268" s="6">
        <f t="shared" si="85"/>
        <v>-7.1301893491124702E-3</v>
      </c>
      <c r="G268" s="6">
        <f t="shared" si="86"/>
        <v>1.4774166003077571E-3</v>
      </c>
      <c r="H268" s="6">
        <f t="shared" si="87"/>
        <v>-1.0496195040737843E-3</v>
      </c>
      <c r="I268" s="6">
        <f t="shared" si="88"/>
        <v>1.0316459635479891E-2</v>
      </c>
      <c r="J268" s="3" cm="1">
        <f t="array" ref="J268">B268*INDEX(AJ$3:AJ$7,2022-YEAR($A268))/1000000</f>
        <v>194.47473827199599</v>
      </c>
      <c r="K268" s="3" cm="1">
        <f t="array" ref="K268">C268*INDEX(AK$3:AK$7,2022-YEAR($A268))/1000000</f>
        <v>202.08955425900001</v>
      </c>
      <c r="L268" s="3" cm="1">
        <f t="array" ref="L268">D268*INDEX(AL$3:AL$7,2022-YEAR($A268))/1000000</f>
        <v>387.90284060359994</v>
      </c>
      <c r="M268" s="3" cm="1">
        <f t="array" ref="M268">E268*INDEX(AM$3:AM$7,2022-YEAR($A268))/1000000</f>
        <v>817.60284438615997</v>
      </c>
      <c r="N268" s="3"/>
      <c r="O268" s="8">
        <v>43123</v>
      </c>
      <c r="P268" s="7">
        <f t="shared" si="89"/>
        <v>1416479.7933660895</v>
      </c>
      <c r="Q268" s="7">
        <f t="shared" si="83"/>
        <v>1422380.0106569822</v>
      </c>
      <c r="R268" s="6">
        <f t="shared" si="84"/>
        <v>1.2576894425765373E-2</v>
      </c>
      <c r="S268" s="9">
        <f t="shared" si="90"/>
        <v>0</v>
      </c>
      <c r="T268" s="7">
        <f t="shared" si="91"/>
        <v>178236.30525978707</v>
      </c>
      <c r="U268" s="7">
        <f t="shared" si="92"/>
        <v>177088.1319744206</v>
      </c>
      <c r="V268" s="7">
        <f t="shared" si="93"/>
        <v>355260.89503207646</v>
      </c>
      <c r="W268" s="7">
        <f t="shared" si="94"/>
        <v>705894.46109980531</v>
      </c>
      <c r="X268" s="7">
        <f t="shared" si="95"/>
        <v>176965.44665439858</v>
      </c>
      <c r="Y268" s="7">
        <f t="shared" si="96"/>
        <v>177349.7649203171</v>
      </c>
      <c r="Z268" s="7">
        <f t="shared" si="97"/>
        <v>354888.00626761606</v>
      </c>
      <c r="AA268" s="7">
        <f t="shared" si="98"/>
        <v>713176.79281465034</v>
      </c>
      <c r="AB268" s="7" cm="1">
        <f t="array" ref="AB268">SUM(ABS(T268:W268-X267:AA267))</f>
        <v>0</v>
      </c>
      <c r="AC268" s="6">
        <f t="shared" si="99"/>
        <v>0.12441502645461118</v>
      </c>
      <c r="AD268" s="6">
        <f t="shared" si="100"/>
        <v>0.12468522025868539</v>
      </c>
      <c r="AE268" s="6">
        <f t="shared" si="101"/>
        <v>0.24950294830401692</v>
      </c>
      <c r="AF268" s="6">
        <f t="shared" si="102"/>
        <v>0.50139680498268646</v>
      </c>
    </row>
    <row r="269" spans="1:32" x14ac:dyDescent="0.25">
      <c r="A269" s="1">
        <v>43124</v>
      </c>
      <c r="B269" s="3">
        <v>334.69000199999999</v>
      </c>
      <c r="C269" s="5">
        <v>47.830002</v>
      </c>
      <c r="D269" s="3">
        <v>115.66999800000001</v>
      </c>
      <c r="E269" s="3">
        <v>1171.290039</v>
      </c>
      <c r="F269" s="6">
        <f t="shared" si="85"/>
        <v>-2.6818260696901408E-3</v>
      </c>
      <c r="G269" s="6">
        <f t="shared" si="86"/>
        <v>8.0084508322770809E-3</v>
      </c>
      <c r="H269" s="6">
        <f t="shared" si="87"/>
        <v>1.2783460404373281E-2</v>
      </c>
      <c r="I269" s="6">
        <f t="shared" si="88"/>
        <v>-4.1490641807231388E-3</v>
      </c>
      <c r="J269" s="3" cm="1">
        <f t="array" ref="J269">B269*INDEX(AJ$3:AJ$7,2022-YEAR($A269))/1000000</f>
        <v>193.953190849002</v>
      </c>
      <c r="K269" s="3" cm="1">
        <f t="array" ref="K269">C269*INDEX(AK$3:AK$7,2022-YEAR($A269))/1000000</f>
        <v>203.707978518</v>
      </c>
      <c r="L269" s="3" cm="1">
        <f t="array" ref="L269">D269*INDEX(AL$3:AL$7,2022-YEAR($A269))/1000000</f>
        <v>392.86158120720006</v>
      </c>
      <c r="M269" s="3" cm="1">
        <f t="array" ref="M269">E269*INDEX(AM$3:AM$7,2022-YEAR($A269))/1000000</f>
        <v>814.21055771045997</v>
      </c>
      <c r="N269" s="3"/>
      <c r="O269" s="8">
        <v>43124</v>
      </c>
      <c r="P269" s="7">
        <f t="shared" si="89"/>
        <v>1422380.0106569822</v>
      </c>
      <c r="Q269" s="7">
        <f t="shared" si="83"/>
        <v>1424903.3974717092</v>
      </c>
      <c r="R269" s="6">
        <f t="shared" si="84"/>
        <v>4.1654087255784678E-3</v>
      </c>
      <c r="S269" s="9">
        <f t="shared" si="90"/>
        <v>0</v>
      </c>
      <c r="T269" s="7">
        <f t="shared" si="91"/>
        <v>176965.44665439858</v>
      </c>
      <c r="U269" s="7">
        <f t="shared" si="92"/>
        <v>177349.7649203171</v>
      </c>
      <c r="V269" s="7">
        <f t="shared" si="93"/>
        <v>354888.00626761606</v>
      </c>
      <c r="W269" s="7">
        <f t="shared" si="94"/>
        <v>713176.79281465034</v>
      </c>
      <c r="X269" s="7">
        <f t="shared" si="95"/>
        <v>176490.85610612648</v>
      </c>
      <c r="Y269" s="7">
        <f t="shared" si="96"/>
        <v>178770.06179279738</v>
      </c>
      <c r="Z269" s="7">
        <f t="shared" si="97"/>
        <v>359424.70304372511</v>
      </c>
      <c r="AA269" s="7">
        <f t="shared" si="98"/>
        <v>710217.77652906009</v>
      </c>
      <c r="AB269" s="7" cm="1">
        <f t="array" ref="AB269">SUM(ABS(T269:W269-X268:AA268))</f>
        <v>0</v>
      </c>
      <c r="AC269" s="6">
        <f t="shared" si="99"/>
        <v>0.12386162908958229</v>
      </c>
      <c r="AD269" s="6">
        <f t="shared" si="100"/>
        <v>0.12546118011227969</v>
      </c>
      <c r="AE269" s="6">
        <f t="shared" si="101"/>
        <v>0.25224496178581207</v>
      </c>
      <c r="AF269" s="6">
        <f t="shared" si="102"/>
        <v>0.49843222901232581</v>
      </c>
    </row>
    <row r="270" spans="1:32" x14ac:dyDescent="0.25">
      <c r="A270" s="1">
        <v>43125</v>
      </c>
      <c r="B270" s="3">
        <v>343.10998499999999</v>
      </c>
      <c r="C270" s="5">
        <v>47.84</v>
      </c>
      <c r="D270" s="3">
        <v>115.699997</v>
      </c>
      <c r="E270" s="3">
        <v>1182.1400149999999</v>
      </c>
      <c r="F270" s="6">
        <f t="shared" si="85"/>
        <v>2.5157557589664759E-2</v>
      </c>
      <c r="G270" s="6">
        <f t="shared" si="86"/>
        <v>2.0903197955135511E-4</v>
      </c>
      <c r="H270" s="6">
        <f t="shared" si="87"/>
        <v>2.5934987912767937E-4</v>
      </c>
      <c r="I270" s="6">
        <f t="shared" si="88"/>
        <v>9.2632701028203535E-3</v>
      </c>
      <c r="J270" s="3" cm="1">
        <f t="array" ref="J270">B270*INDEX(AJ$3:AJ$7,2022-YEAR($A270))/1000000</f>
        <v>198.83257941748499</v>
      </c>
      <c r="K270" s="3" cm="1">
        <f t="array" ref="K270">C270*INDEX(AK$3:AK$7,2022-YEAR($A270))/1000000</f>
        <v>203.75056000000001</v>
      </c>
      <c r="L270" s="3" cm="1">
        <f t="array" ref="L270">D270*INDEX(AL$3:AL$7,2022-YEAR($A270))/1000000</f>
        <v>392.96346981080001</v>
      </c>
      <c r="M270" s="3" cm="1">
        <f t="array" ref="M270">E270*INDEX(AM$3:AM$7,2022-YEAR($A270))/1000000</f>
        <v>821.75281002709994</v>
      </c>
      <c r="N270" s="3"/>
      <c r="O270" s="8">
        <v>43125</v>
      </c>
      <c r="P270" s="7">
        <f t="shared" si="89"/>
        <v>1424903.3974717092</v>
      </c>
      <c r="Q270" s="7">
        <f t="shared" si="83"/>
        <v>1436053.0008572522</v>
      </c>
      <c r="R270" s="6">
        <f t="shared" si="84"/>
        <v>1.7740595310822282E-3</v>
      </c>
      <c r="S270" s="9">
        <f t="shared" si="90"/>
        <v>0</v>
      </c>
      <c r="T270" s="7">
        <f t="shared" si="91"/>
        <v>176490.85610612648</v>
      </c>
      <c r="U270" s="7">
        <f t="shared" si="92"/>
        <v>178770.06179279738</v>
      </c>
      <c r="V270" s="7">
        <f t="shared" si="93"/>
        <v>359424.70304372511</v>
      </c>
      <c r="W270" s="7">
        <f t="shared" si="94"/>
        <v>710217.77652906009</v>
      </c>
      <c r="X270" s="7">
        <f t="shared" si="95"/>
        <v>180930.93498266558</v>
      </c>
      <c r="Y270" s="7">
        <f t="shared" si="96"/>
        <v>178807.43045269843</v>
      </c>
      <c r="Z270" s="7">
        <f t="shared" si="97"/>
        <v>359517.91979701497</v>
      </c>
      <c r="AA270" s="7">
        <f t="shared" si="98"/>
        <v>716796.71562487329</v>
      </c>
      <c r="AB270" s="7" cm="1">
        <f t="array" ref="AB270">SUM(ABS(T270:W270-X269:AA269))</f>
        <v>0</v>
      </c>
      <c r="AC270" s="6">
        <f t="shared" si="99"/>
        <v>0.12599182263792411</v>
      </c>
      <c r="AD270" s="6">
        <f t="shared" si="100"/>
        <v>0.12451311361485913</v>
      </c>
      <c r="AE270" s="6">
        <f t="shared" si="101"/>
        <v>0.25035142824282997</v>
      </c>
      <c r="AF270" s="6">
        <f t="shared" si="102"/>
        <v>0.4991436355043869</v>
      </c>
    </row>
    <row r="271" spans="1:32" x14ac:dyDescent="0.25">
      <c r="A271" s="1">
        <v>43126</v>
      </c>
      <c r="B271" s="3">
        <v>343.22000100000002</v>
      </c>
      <c r="C271" s="5">
        <v>48.529998999999997</v>
      </c>
      <c r="D271" s="3">
        <v>116.32</v>
      </c>
      <c r="E271" s="3">
        <v>1187.5600589999999</v>
      </c>
      <c r="F271" s="6">
        <f t="shared" si="85"/>
        <v>3.2064353941785306E-4</v>
      </c>
      <c r="G271" s="6">
        <f t="shared" si="86"/>
        <v>1.442305602006666E-2</v>
      </c>
      <c r="H271" s="6">
        <f t="shared" si="87"/>
        <v>5.3587123256364499E-3</v>
      </c>
      <c r="I271" s="6">
        <f t="shared" si="88"/>
        <v>4.5849425036170732E-3</v>
      </c>
      <c r="J271" s="3" cm="1">
        <f t="array" ref="J271">B271*INDEX(AJ$3:AJ$7,2022-YEAR($A271))/1000000</f>
        <v>198.89633379950101</v>
      </c>
      <c r="K271" s="3" cm="1">
        <f t="array" ref="K271">C271*INDEX(AK$3:AK$7,2022-YEAR($A271))/1000000</f>
        <v>206.68926574099999</v>
      </c>
      <c r="L271" s="3" cm="1">
        <f t="array" ref="L271">D271*INDEX(AL$3:AL$7,2022-YEAR($A271))/1000000</f>
        <v>395.06924800000002</v>
      </c>
      <c r="M271" s="3" cm="1">
        <f t="array" ref="M271">E271*INDEX(AM$3:AM$7,2022-YEAR($A271))/1000000</f>
        <v>825.52049941325993</v>
      </c>
      <c r="N271" s="3"/>
      <c r="O271" s="8">
        <v>43126</v>
      </c>
      <c r="P271" s="7">
        <f t="shared" si="89"/>
        <v>1436053.0008572522</v>
      </c>
      <c r="Q271" s="7">
        <f t="shared" si="83"/>
        <v>1443902.9896148837</v>
      </c>
      <c r="R271" s="6">
        <f t="shared" si="84"/>
        <v>7.8248135314480383E-3</v>
      </c>
      <c r="S271" s="9">
        <f t="shared" si="90"/>
        <v>0</v>
      </c>
      <c r="T271" s="7">
        <f t="shared" si="91"/>
        <v>180930.93498266558</v>
      </c>
      <c r="U271" s="7">
        <f t="shared" si="92"/>
        <v>178807.43045269843</v>
      </c>
      <c r="V271" s="7">
        <f t="shared" si="93"/>
        <v>359517.91979701497</v>
      </c>
      <c r="W271" s="7">
        <f t="shared" si="94"/>
        <v>716796.71562487329</v>
      </c>
      <c r="X271" s="7">
        <f t="shared" si="95"/>
        <v>180988.9493180486</v>
      </c>
      <c r="Y271" s="7">
        <f t="shared" si="96"/>
        <v>181386.3800389219</v>
      </c>
      <c r="Z271" s="7">
        <f t="shared" si="97"/>
        <v>361444.47290511837</v>
      </c>
      <c r="AA271" s="7">
        <f t="shared" si="98"/>
        <v>720083.1873527948</v>
      </c>
      <c r="AB271" s="7" cm="1">
        <f t="array" ref="AB271">SUM(ABS(T271:W271-X270:AA270))</f>
        <v>0</v>
      </c>
      <c r="AC271" s="6">
        <f t="shared" si="99"/>
        <v>0.12534702858834151</v>
      </c>
      <c r="AD271" s="6">
        <f t="shared" si="100"/>
        <v>0.12562227611101567</v>
      </c>
      <c r="AE271" s="6">
        <f t="shared" si="101"/>
        <v>0.25032462395657373</v>
      </c>
      <c r="AF271" s="6">
        <f t="shared" si="102"/>
        <v>0.49870607134406908</v>
      </c>
    </row>
    <row r="272" spans="1:32" x14ac:dyDescent="0.25">
      <c r="A272" s="1">
        <v>43129</v>
      </c>
      <c r="B272" s="3">
        <v>340.82000699999998</v>
      </c>
      <c r="C272" s="5">
        <v>47.700001</v>
      </c>
      <c r="D272" s="3">
        <v>116.199997</v>
      </c>
      <c r="E272" s="3">
        <v>1186.4799800000001</v>
      </c>
      <c r="F272" s="6">
        <f t="shared" si="85"/>
        <v>-6.9925819969915981E-3</v>
      </c>
      <c r="G272" s="6">
        <f t="shared" si="86"/>
        <v>-1.7102782136879879E-2</v>
      </c>
      <c r="H272" s="6">
        <f t="shared" si="87"/>
        <v>-1.0316626547455243E-3</v>
      </c>
      <c r="I272" s="6">
        <f t="shared" si="88"/>
        <v>-9.0949421194697067E-4</v>
      </c>
      <c r="J272" s="3" cm="1">
        <f t="array" ref="J272">B272*INDEX(AJ$3:AJ$7,2022-YEAR($A272))/1000000</f>
        <v>197.50553487650697</v>
      </c>
      <c r="K272" s="3" cm="1">
        <f t="array" ref="K272">C272*INDEX(AK$3:AK$7,2022-YEAR($A272))/1000000</f>
        <v>203.15430425900001</v>
      </c>
      <c r="L272" s="3" cm="1">
        <f t="array" ref="L272">D272*INDEX(AL$3:AL$7,2022-YEAR($A272))/1000000</f>
        <v>394.66166981079999</v>
      </c>
      <c r="M272" s="3" cm="1">
        <f t="array" ref="M272">E272*INDEX(AM$3:AM$7,2022-YEAR($A272))/1000000</f>
        <v>824.76969329720009</v>
      </c>
      <c r="N272" s="3"/>
      <c r="O272" s="8">
        <v>43129</v>
      </c>
      <c r="P272" s="7">
        <f t="shared" si="89"/>
        <v>1443902.9896148837</v>
      </c>
      <c r="Q272" s="7">
        <f t="shared" si="83"/>
        <v>1438507.3975503468</v>
      </c>
      <c r="R272" s="6">
        <f t="shared" si="84"/>
        <v>5.4663642309478178E-3</v>
      </c>
      <c r="S272" s="9">
        <f t="shared" si="90"/>
        <v>0</v>
      </c>
      <c r="T272" s="7">
        <f t="shared" si="91"/>
        <v>180988.9493180486</v>
      </c>
      <c r="U272" s="7">
        <f t="shared" si="92"/>
        <v>181386.3800389219</v>
      </c>
      <c r="V272" s="7">
        <f t="shared" si="93"/>
        <v>361444.47290511837</v>
      </c>
      <c r="W272" s="7">
        <f t="shared" si="94"/>
        <v>720083.1873527948</v>
      </c>
      <c r="X272" s="7">
        <f t="shared" si="95"/>
        <v>179723.3692493928</v>
      </c>
      <c r="Y272" s="7">
        <f t="shared" si="96"/>
        <v>178284.1682985189</v>
      </c>
      <c r="Z272" s="7">
        <f t="shared" si="97"/>
        <v>361071.58414065797</v>
      </c>
      <c r="AA272" s="7">
        <f t="shared" si="98"/>
        <v>719428.27586177713</v>
      </c>
      <c r="AB272" s="7" cm="1">
        <f t="array" ref="AB272">SUM(ABS(T272:W272-X271:AA271))</f>
        <v>0</v>
      </c>
      <c r="AC272" s="6">
        <f t="shared" si="99"/>
        <v>0.12493739660668141</v>
      </c>
      <c r="AD272" s="6">
        <f t="shared" si="100"/>
        <v>0.12393691447268283</v>
      </c>
      <c r="AE272" s="6">
        <f t="shared" si="101"/>
        <v>0.25100432903962228</v>
      </c>
      <c r="AF272" s="6">
        <f t="shared" si="102"/>
        <v>0.50012135988101347</v>
      </c>
    </row>
    <row r="273" spans="1:32" x14ac:dyDescent="0.25">
      <c r="A273" s="1">
        <v>43130</v>
      </c>
      <c r="B273" s="3">
        <v>337.709991</v>
      </c>
      <c r="C273" s="5">
        <v>47.41</v>
      </c>
      <c r="D273" s="3">
        <v>115.110001</v>
      </c>
      <c r="E273" s="3">
        <v>1177.369995</v>
      </c>
      <c r="F273" s="6">
        <f t="shared" si="85"/>
        <v>-9.1250981049360025E-3</v>
      </c>
      <c r="G273" s="6">
        <f t="shared" si="86"/>
        <v>-6.0796854071345496E-3</v>
      </c>
      <c r="H273" s="6">
        <f t="shared" si="87"/>
        <v>-9.3803444762566857E-3</v>
      </c>
      <c r="I273" s="6">
        <f t="shared" si="88"/>
        <v>-7.6781615817909099E-3</v>
      </c>
      <c r="J273" s="3" cm="1">
        <f t="array" ref="J273">B273*INDEX(AJ$3:AJ$7,2022-YEAR($A273))/1000000</f>
        <v>195.703277494491</v>
      </c>
      <c r="K273" s="3" cm="1">
        <f t="array" ref="K273">C273*INDEX(AK$3:AK$7,2022-YEAR($A273))/1000000</f>
        <v>201.91918999999999</v>
      </c>
      <c r="L273" s="3" cm="1">
        <f t="array" ref="L273">D273*INDEX(AL$3:AL$7,2022-YEAR($A273))/1000000</f>
        <v>390.95960739639997</v>
      </c>
      <c r="M273" s="3" cm="1">
        <f t="array" ref="M273">E273*INDEX(AM$3:AM$7,2022-YEAR($A273))/1000000</f>
        <v>818.43697832430007</v>
      </c>
      <c r="N273" s="3"/>
      <c r="O273" s="8">
        <v>43130</v>
      </c>
      <c r="P273" s="7">
        <f t="shared" si="89"/>
        <v>1438507.3975503468</v>
      </c>
      <c r="Q273" s="7">
        <f t="shared" si="83"/>
        <v>1426872.6301294658</v>
      </c>
      <c r="R273" s="6">
        <f t="shared" si="84"/>
        <v>-3.7368106467983164E-3</v>
      </c>
      <c r="S273" s="9">
        <f t="shared" si="90"/>
        <v>0</v>
      </c>
      <c r="T273" s="7">
        <f t="shared" si="91"/>
        <v>179723.3692493928</v>
      </c>
      <c r="U273" s="7">
        <f t="shared" si="92"/>
        <v>178284.1682985189</v>
      </c>
      <c r="V273" s="7">
        <f t="shared" si="93"/>
        <v>361071.58414065797</v>
      </c>
      <c r="W273" s="7">
        <f t="shared" si="94"/>
        <v>719428.27586177713</v>
      </c>
      <c r="X273" s="7">
        <f t="shared" si="95"/>
        <v>178083.37587324245</v>
      </c>
      <c r="Y273" s="7">
        <f t="shared" si="96"/>
        <v>177200.25664219126</v>
      </c>
      <c r="Z273" s="7">
        <f t="shared" si="97"/>
        <v>357684.60830083088</v>
      </c>
      <c r="AA273" s="7">
        <f t="shared" si="98"/>
        <v>713904.38931320119</v>
      </c>
      <c r="AB273" s="7" cm="1">
        <f t="array" ref="AB273">SUM(ABS(T273:W273-X272:AA272))</f>
        <v>0</v>
      </c>
      <c r="AC273" s="6">
        <f t="shared" si="99"/>
        <v>0.12480677820352068</v>
      </c>
      <c r="AD273" s="6">
        <f t="shared" si="100"/>
        <v>0.12418785874820037</v>
      </c>
      <c r="AE273" s="6">
        <f t="shared" si="101"/>
        <v>0.25067732098020323</v>
      </c>
      <c r="AF273" s="6">
        <f t="shared" si="102"/>
        <v>0.50032804206807568</v>
      </c>
    </row>
    <row r="274" spans="1:32" x14ac:dyDescent="0.25">
      <c r="A274" s="1">
        <v>43131</v>
      </c>
      <c r="B274" s="3">
        <v>354.36999500000002</v>
      </c>
      <c r="C274" s="5">
        <v>47.59</v>
      </c>
      <c r="D274" s="3">
        <v>115.66999800000001</v>
      </c>
      <c r="E274" s="3">
        <v>1182.219971</v>
      </c>
      <c r="F274" s="6">
        <f t="shared" si="85"/>
        <v>4.9332280489149172E-2</v>
      </c>
      <c r="G274" s="6">
        <f t="shared" si="86"/>
        <v>3.7966673697533704E-3</v>
      </c>
      <c r="H274" s="6">
        <f t="shared" si="87"/>
        <v>4.8648857191826433E-3</v>
      </c>
      <c r="I274" s="6">
        <f t="shared" si="88"/>
        <v>4.1193303894244693E-3</v>
      </c>
      <c r="J274" s="3" cm="1">
        <f t="array" ref="J274">B274*INDEX(AJ$3:AJ$7,2022-YEAR($A274))/1000000</f>
        <v>205.35776647249503</v>
      </c>
      <c r="K274" s="3" cm="1">
        <f t="array" ref="K274">C274*INDEX(AK$3:AK$7,2022-YEAR($A274))/1000000</f>
        <v>202.68581</v>
      </c>
      <c r="L274" s="3" cm="1">
        <f t="array" ref="L274">D274*INDEX(AL$3:AL$7,2022-YEAR($A274))/1000000</f>
        <v>392.86158120720006</v>
      </c>
      <c r="M274" s="3" cm="1">
        <f t="array" ref="M274">E274*INDEX(AM$3:AM$7,2022-YEAR($A274))/1000000</f>
        <v>821.80839064093993</v>
      </c>
      <c r="N274" s="3"/>
      <c r="O274" s="8">
        <v>43131</v>
      </c>
      <c r="P274" s="7">
        <f t="shared" si="89"/>
        <v>1426872.6301294658</v>
      </c>
      <c r="Q274" s="7">
        <f t="shared" si="83"/>
        <v>1441011.5623997399</v>
      </c>
      <c r="R274" s="6">
        <f t="shared" si="84"/>
        <v>-8.088083134430879E-3</v>
      </c>
      <c r="S274" s="9">
        <f t="shared" si="90"/>
        <v>0</v>
      </c>
      <c r="T274" s="7">
        <f t="shared" si="91"/>
        <v>178083.37587324245</v>
      </c>
      <c r="U274" s="7">
        <f t="shared" si="92"/>
        <v>177200.25664219126</v>
      </c>
      <c r="V274" s="7">
        <f t="shared" si="93"/>
        <v>357684.60830083088</v>
      </c>
      <c r="W274" s="7">
        <f t="shared" si="94"/>
        <v>713904.38931320119</v>
      </c>
      <c r="X274" s="7">
        <f t="shared" si="95"/>
        <v>186868.63492227581</v>
      </c>
      <c r="Y274" s="7">
        <f t="shared" si="96"/>
        <v>177873.02707449661</v>
      </c>
      <c r="Z274" s="7">
        <f t="shared" si="97"/>
        <v>359424.70304372505</v>
      </c>
      <c r="AA274" s="7">
        <f t="shared" si="98"/>
        <v>716845.19735924259</v>
      </c>
      <c r="AB274" s="7" cm="1">
        <f t="array" ref="AB274">SUM(ABS(T274:W274-X273:AA273))</f>
        <v>0</v>
      </c>
      <c r="AC274" s="6">
        <f t="shared" si="99"/>
        <v>0.12967878939921929</v>
      </c>
      <c r="AD274" s="6">
        <f t="shared" si="100"/>
        <v>0.12343622474359732</v>
      </c>
      <c r="AE274" s="6">
        <f t="shared" si="101"/>
        <v>0.24942527348300333</v>
      </c>
      <c r="AF274" s="6">
        <f t="shared" si="102"/>
        <v>0.49745971237418019</v>
      </c>
    </row>
    <row r="275" spans="1:32" x14ac:dyDescent="0.25">
      <c r="A275" s="1">
        <v>43132</v>
      </c>
      <c r="B275" s="3">
        <v>356.94000199999999</v>
      </c>
      <c r="C275" s="5">
        <v>47.450001</v>
      </c>
      <c r="D275" s="3">
        <v>116.870003</v>
      </c>
      <c r="E275" s="3">
        <v>1181.589966</v>
      </c>
      <c r="F275" s="6">
        <f t="shared" si="85"/>
        <v>7.2523267665480784E-3</v>
      </c>
      <c r="G275" s="6">
        <f t="shared" si="86"/>
        <v>-2.941773481824006E-3</v>
      </c>
      <c r="H275" s="6">
        <f t="shared" si="87"/>
        <v>1.0374384202894049E-2</v>
      </c>
      <c r="I275" s="6">
        <f t="shared" si="88"/>
        <v>-5.3289998092920232E-4</v>
      </c>
      <c r="J275" s="3" cm="1">
        <f t="array" ref="J275">B275*INDEX(AJ$3:AJ$7,2022-YEAR($A275))/1000000</f>
        <v>206.84708809900201</v>
      </c>
      <c r="K275" s="3" cm="1">
        <f t="array" ref="K275">C275*INDEX(AK$3:AK$7,2022-YEAR($A275))/1000000</f>
        <v>202.08955425900001</v>
      </c>
      <c r="L275" s="3" cm="1">
        <f t="array" ref="L275">D275*INDEX(AL$3:AL$7,2022-YEAR($A275))/1000000</f>
        <v>396.93727818919996</v>
      </c>
      <c r="M275" s="3" cm="1">
        <f t="array" ref="M275">E275*INDEX(AM$3:AM$7,2022-YEAR($A275))/1000000</f>
        <v>821.37044896524003</v>
      </c>
      <c r="N275" s="3"/>
      <c r="O275" s="8">
        <v>43132</v>
      </c>
      <c r="P275" s="7">
        <f t="shared" si="89"/>
        <v>1441011.5623997399</v>
      </c>
      <c r="Q275" s="7">
        <f t="shared" si="83"/>
        <v>1445035.0486960835</v>
      </c>
      <c r="R275" s="6">
        <f t="shared" si="84"/>
        <v>9.9090360076437012E-3</v>
      </c>
      <c r="S275" s="9">
        <f t="shared" si="90"/>
        <v>1</v>
      </c>
      <c r="T275" s="7">
        <f t="shared" si="91"/>
        <v>182363.00314476638</v>
      </c>
      <c r="U275" s="7">
        <f t="shared" si="92"/>
        <v>179990.23675289215</v>
      </c>
      <c r="V275" s="7">
        <f t="shared" si="93"/>
        <v>348871.23579395865</v>
      </c>
      <c r="W275" s="7">
        <f t="shared" si="94"/>
        <v>729787.08670812263</v>
      </c>
      <c r="X275" s="7">
        <f t="shared" si="95"/>
        <v>183685.55923370123</v>
      </c>
      <c r="Y275" s="7">
        <f t="shared" si="96"/>
        <v>179460.74624742527</v>
      </c>
      <c r="Z275" s="7">
        <f t="shared" si="97"/>
        <v>352490.56003142364</v>
      </c>
      <c r="AA275" s="7">
        <f t="shared" si="98"/>
        <v>729398.18318353349</v>
      </c>
      <c r="AB275" s="7" cm="1">
        <f t="array" ref="AB275">SUM(ABS(T275:W275-X274:AA274))</f>
        <v>30118.198054551409</v>
      </c>
      <c r="AC275" s="6">
        <f t="shared" si="99"/>
        <v>0.12711495087918354</v>
      </c>
      <c r="AD275" s="6">
        <f t="shared" si="100"/>
        <v>0.12419127578210669</v>
      </c>
      <c r="AE275" s="6">
        <f t="shared" si="101"/>
        <v>0.24393218721545257</v>
      </c>
      <c r="AF275" s="6">
        <f t="shared" si="102"/>
        <v>0.50476158612325728</v>
      </c>
    </row>
    <row r="276" spans="1:32" x14ac:dyDescent="0.25">
      <c r="A276" s="1">
        <v>43133</v>
      </c>
      <c r="B276" s="3">
        <v>348.91000400000001</v>
      </c>
      <c r="C276" s="5">
        <v>46.73</v>
      </c>
      <c r="D276" s="3">
        <v>114.279999</v>
      </c>
      <c r="E276" s="3">
        <v>1119.1999510000001</v>
      </c>
      <c r="F276" s="6">
        <f t="shared" si="85"/>
        <v>-2.2496772440764312E-2</v>
      </c>
      <c r="G276" s="6">
        <f t="shared" si="86"/>
        <v>-1.517388798369057E-2</v>
      </c>
      <c r="H276" s="6">
        <f t="shared" si="87"/>
        <v>-2.216140954492829E-2</v>
      </c>
      <c r="I276" s="6">
        <f t="shared" si="88"/>
        <v>-5.2801747471846738E-2</v>
      </c>
      <c r="J276" s="3" cm="1">
        <f t="array" ref="J276">B276*INDEX(AJ$3:AJ$7,2022-YEAR($A276))/1000000</f>
        <v>202.193696228004</v>
      </c>
      <c r="K276" s="3" cm="1">
        <f t="array" ref="K276">C276*INDEX(AK$3:AK$7,2022-YEAR($A276))/1000000</f>
        <v>199.02306999999999</v>
      </c>
      <c r="L276" s="3" cm="1">
        <f t="array" ref="L276">D276*INDEX(AL$3:AL$7,2022-YEAR($A276))/1000000</f>
        <v>388.14058860360001</v>
      </c>
      <c r="M276" s="3" cm="1">
        <f t="array" ref="M276">E276*INDEX(AM$3:AM$7,2022-YEAR($A276))/1000000</f>
        <v>778.00065393814009</v>
      </c>
      <c r="N276" s="3"/>
      <c r="O276" s="8">
        <v>43133</v>
      </c>
      <c r="P276" s="7">
        <f t="shared" si="89"/>
        <v>1445035.0486960835</v>
      </c>
      <c r="Q276" s="7">
        <f t="shared" si="83"/>
        <v>1391854.4128718623</v>
      </c>
      <c r="R276" s="6">
        <f t="shared" si="84"/>
        <v>2.792126309967502E-3</v>
      </c>
      <c r="S276" s="9">
        <f t="shared" si="90"/>
        <v>0</v>
      </c>
      <c r="T276" s="7">
        <f t="shared" si="91"/>
        <v>183685.55923370123</v>
      </c>
      <c r="U276" s="7">
        <f t="shared" si="92"/>
        <v>179460.74624742527</v>
      </c>
      <c r="V276" s="7">
        <f t="shared" si="93"/>
        <v>352490.56003142364</v>
      </c>
      <c r="W276" s="7">
        <f t="shared" si="94"/>
        <v>729398.18318353349</v>
      </c>
      <c r="X276" s="7">
        <f t="shared" si="95"/>
        <v>179553.2270069661</v>
      </c>
      <c r="Y276" s="7">
        <f t="shared" si="96"/>
        <v>176737.62898639732</v>
      </c>
      <c r="Z276" s="7">
        <f t="shared" si="97"/>
        <v>344678.8723698461</v>
      </c>
      <c r="AA276" s="7">
        <f t="shared" si="98"/>
        <v>690884.68450865278</v>
      </c>
      <c r="AB276" s="7" cm="1">
        <f t="array" ref="AB276">SUM(ABS(T276:W276-X275:AA275))</f>
        <v>0</v>
      </c>
      <c r="AC276" s="6">
        <f t="shared" si="99"/>
        <v>0.12900287942938485</v>
      </c>
      <c r="AD276" s="6">
        <f t="shared" si="100"/>
        <v>0.126979968128799</v>
      </c>
      <c r="AE276" s="6">
        <f t="shared" si="101"/>
        <v>0.24764003273780483</v>
      </c>
      <c r="AF276" s="6">
        <f t="shared" si="102"/>
        <v>0.49637711970401133</v>
      </c>
    </row>
    <row r="277" spans="1:32" x14ac:dyDescent="0.25">
      <c r="A277" s="1">
        <v>43136</v>
      </c>
      <c r="B277" s="3">
        <v>328.88000499999998</v>
      </c>
      <c r="C277" s="5">
        <v>44.889999000000003</v>
      </c>
      <c r="D277" s="3">
        <v>108.800003</v>
      </c>
      <c r="E277" s="3">
        <v>1062.3900149999999</v>
      </c>
      <c r="F277" s="6">
        <f t="shared" si="85"/>
        <v>-5.7407350807860524E-2</v>
      </c>
      <c r="G277" s="6">
        <f t="shared" si="86"/>
        <v>-3.9375155146586627E-2</v>
      </c>
      <c r="H277" s="6">
        <f t="shared" si="87"/>
        <v>-4.7952363037735091E-2</v>
      </c>
      <c r="I277" s="6">
        <f t="shared" si="88"/>
        <v>-5.0759416089359854E-2</v>
      </c>
      <c r="J277" s="3" cm="1">
        <f t="array" ref="J277">B277*INDEX(AJ$3:AJ$7,2022-YEAR($A277))/1000000</f>
        <v>190.58629177750498</v>
      </c>
      <c r="K277" s="3" cm="1">
        <f t="array" ref="K277">C277*INDEX(AK$3:AK$7,2022-YEAR($A277))/1000000</f>
        <v>191.18650574100002</v>
      </c>
      <c r="L277" s="3" cm="1">
        <f t="array" ref="L277">D277*INDEX(AL$3:AL$7,2022-YEAR($A277))/1000000</f>
        <v>369.52833018920001</v>
      </c>
      <c r="M277" s="3" cm="1">
        <f t="array" ref="M277">E277*INDEX(AM$3:AM$7,2022-YEAR($A277))/1000000</f>
        <v>738.50979502709993</v>
      </c>
      <c r="N277" s="3"/>
      <c r="O277" s="8">
        <v>43136</v>
      </c>
      <c r="P277" s="7">
        <f t="shared" si="89"/>
        <v>1391854.4128718623</v>
      </c>
      <c r="Q277" s="7">
        <f t="shared" si="83"/>
        <v>1322990.5966287539</v>
      </c>
      <c r="R277" s="6">
        <f t="shared" si="84"/>
        <v>-3.6802315537057928E-2</v>
      </c>
      <c r="S277" s="9">
        <f t="shared" si="90"/>
        <v>0</v>
      </c>
      <c r="T277" s="7">
        <f t="shared" si="91"/>
        <v>179553.2270069661</v>
      </c>
      <c r="U277" s="7">
        <f t="shared" si="92"/>
        <v>176737.62898639732</v>
      </c>
      <c r="V277" s="7">
        <f t="shared" si="93"/>
        <v>344678.8723698461</v>
      </c>
      <c r="W277" s="7">
        <f t="shared" si="94"/>
        <v>690884.68450865278</v>
      </c>
      <c r="X277" s="7">
        <f t="shared" si="95"/>
        <v>169245.55191549376</v>
      </c>
      <c r="Y277" s="7">
        <f t="shared" si="96"/>
        <v>169778.55742481808</v>
      </c>
      <c r="Z277" s="7">
        <f t="shared" si="97"/>
        <v>328150.70595053007</v>
      </c>
      <c r="AA277" s="7">
        <f t="shared" si="98"/>
        <v>655815.78133791208</v>
      </c>
      <c r="AB277" s="7" cm="1">
        <f t="array" ref="AB277">SUM(ABS(T277:W277-X276:AA276))</f>
        <v>0</v>
      </c>
      <c r="AC277" s="6">
        <f t="shared" si="99"/>
        <v>0.12792649648966928</v>
      </c>
      <c r="AD277" s="6">
        <f t="shared" si="100"/>
        <v>0.12832937577746054</v>
      </c>
      <c r="AE277" s="6">
        <f t="shared" si="101"/>
        <v>0.24803706601295886</v>
      </c>
      <c r="AF277" s="6">
        <f t="shared" si="102"/>
        <v>0.49570706171991136</v>
      </c>
    </row>
    <row r="278" spans="1:32" x14ac:dyDescent="0.25">
      <c r="A278" s="1">
        <v>43137</v>
      </c>
      <c r="B278" s="3">
        <v>340.91000400000001</v>
      </c>
      <c r="C278" s="5">
        <v>44.669998</v>
      </c>
      <c r="D278" s="3">
        <v>112.110001</v>
      </c>
      <c r="E278" s="3">
        <v>1084.4300539999999</v>
      </c>
      <c r="F278" s="6">
        <f t="shared" si="85"/>
        <v>3.6578687719248881E-2</v>
      </c>
      <c r="G278" s="6">
        <f t="shared" si="86"/>
        <v>-4.9008911762283836E-3</v>
      </c>
      <c r="H278" s="6">
        <f t="shared" si="87"/>
        <v>3.0422774896430749E-2</v>
      </c>
      <c r="I278" s="6">
        <f t="shared" si="88"/>
        <v>2.0745713616293626E-2</v>
      </c>
      <c r="J278" s="3" cm="1">
        <f t="array" ref="J278">B278*INDEX(AJ$3:AJ$7,2022-YEAR($A278))/1000000</f>
        <v>197.557688228004</v>
      </c>
      <c r="K278" s="3" cm="1">
        <f t="array" ref="K278">C278*INDEX(AK$3:AK$7,2022-YEAR($A278))/1000000</f>
        <v>190.24952148200001</v>
      </c>
      <c r="L278" s="3" cm="1">
        <f t="array" ref="L278">D278*INDEX(AL$3:AL$7,2022-YEAR($A278))/1000000</f>
        <v>380.7704073964</v>
      </c>
      <c r="M278" s="3" cm="1">
        <f t="array" ref="M278">E278*INDEX(AM$3:AM$7,2022-YEAR($A278))/1000000</f>
        <v>753.83070773755992</v>
      </c>
      <c r="N278" s="3"/>
      <c r="O278" s="8">
        <v>43137</v>
      </c>
      <c r="P278" s="7">
        <f t="shared" si="89"/>
        <v>1322990.5966287539</v>
      </c>
      <c r="Q278" s="7">
        <f t="shared" si="83"/>
        <v>1351937.9320300666</v>
      </c>
      <c r="R278" s="6">
        <f t="shared" si="84"/>
        <v>-4.9476307009020615E-2</v>
      </c>
      <c r="S278" s="9">
        <f t="shared" si="90"/>
        <v>0</v>
      </c>
      <c r="T278" s="7">
        <f t="shared" si="91"/>
        <v>169245.55191549376</v>
      </c>
      <c r="U278" s="7">
        <f t="shared" si="92"/>
        <v>169778.55742481808</v>
      </c>
      <c r="V278" s="7">
        <f t="shared" si="93"/>
        <v>328150.70595053007</v>
      </c>
      <c r="W278" s="7">
        <f t="shared" si="94"/>
        <v>655815.78133791208</v>
      </c>
      <c r="X278" s="7">
        <f t="shared" si="95"/>
        <v>175436.33210688256</v>
      </c>
      <c r="Y278" s="7">
        <f t="shared" si="96"/>
        <v>168946.49119082201</v>
      </c>
      <c r="Z278" s="7">
        <f t="shared" si="97"/>
        <v>338133.9610097679</v>
      </c>
      <c r="AA278" s="7">
        <f t="shared" si="98"/>
        <v>669421.14772259421</v>
      </c>
      <c r="AB278" s="7" cm="1">
        <f t="array" ref="AB278">SUM(ABS(T278:W278-X277:AA277))</f>
        <v>0</v>
      </c>
      <c r="AC278" s="6">
        <f t="shared" si="99"/>
        <v>0.129766558027888</v>
      </c>
      <c r="AD278" s="6">
        <f t="shared" si="100"/>
        <v>0.1249661594575813</v>
      </c>
      <c r="AE278" s="6">
        <f t="shared" si="101"/>
        <v>0.2501105657284331</v>
      </c>
      <c r="AF278" s="6">
        <f t="shared" si="102"/>
        <v>0.49515671678609763</v>
      </c>
    </row>
    <row r="279" spans="1:32" x14ac:dyDescent="0.25">
      <c r="A279" s="1">
        <v>43138</v>
      </c>
      <c r="B279" s="3">
        <v>348.11999500000002</v>
      </c>
      <c r="C279" s="5">
        <v>44.560001</v>
      </c>
      <c r="D279" s="3">
        <v>112.870003</v>
      </c>
      <c r="E279" s="3">
        <v>1055.410034</v>
      </c>
      <c r="F279" s="6">
        <f t="shared" si="85"/>
        <v>2.1149250287181287E-2</v>
      </c>
      <c r="G279" s="6">
        <f t="shared" si="86"/>
        <v>-2.4624357493815419E-3</v>
      </c>
      <c r="H279" s="6">
        <f t="shared" si="87"/>
        <v>6.7790740631605839E-3</v>
      </c>
      <c r="I279" s="6">
        <f t="shared" si="88"/>
        <v>-2.6760619454392121E-2</v>
      </c>
      <c r="J279" s="3" cm="1">
        <f t="array" ref="J279">B279*INDEX(AJ$3:AJ$7,2022-YEAR($A279))/1000000</f>
        <v>201.73588522249503</v>
      </c>
      <c r="K279" s="3" cm="1">
        <f t="array" ref="K279">C279*INDEX(AK$3:AK$7,2022-YEAR($A279))/1000000</f>
        <v>189.781044259</v>
      </c>
      <c r="L279" s="3" cm="1">
        <f t="array" ref="L279">D279*INDEX(AL$3:AL$7,2022-YEAR($A279))/1000000</f>
        <v>383.35167818919996</v>
      </c>
      <c r="M279" s="3" cm="1">
        <f t="array" ref="M279">E279*INDEX(AM$3:AM$7,2022-YEAR($A279))/1000000</f>
        <v>733.65773103475999</v>
      </c>
      <c r="N279" s="3"/>
      <c r="O279" s="8">
        <v>43138</v>
      </c>
      <c r="P279" s="7">
        <f t="shared" si="89"/>
        <v>1351937.9320300666</v>
      </c>
      <c r="Q279" s="7">
        <f t="shared" si="83"/>
        <v>1339610.3696236475</v>
      </c>
      <c r="R279" s="6">
        <f t="shared" si="84"/>
        <v>2.1880227626013493E-2</v>
      </c>
      <c r="S279" s="9">
        <f t="shared" si="90"/>
        <v>0</v>
      </c>
      <c r="T279" s="7">
        <f t="shared" si="91"/>
        <v>175436.33210688256</v>
      </c>
      <c r="U279" s="7">
        <f t="shared" si="92"/>
        <v>168946.49119082201</v>
      </c>
      <c r="V279" s="7">
        <f t="shared" si="93"/>
        <v>338133.9610097679</v>
      </c>
      <c r="W279" s="7">
        <f t="shared" si="94"/>
        <v>669421.14772259421</v>
      </c>
      <c r="X279" s="7">
        <f t="shared" si="95"/>
        <v>179146.67900407611</v>
      </c>
      <c r="Y279" s="7">
        <f t="shared" si="96"/>
        <v>168530.47131118117</v>
      </c>
      <c r="Z279" s="7">
        <f t="shared" si="97"/>
        <v>340426.19617472292</v>
      </c>
      <c r="AA279" s="7">
        <f t="shared" si="98"/>
        <v>651507.02313366742</v>
      </c>
      <c r="AB279" s="7" cm="1">
        <f t="array" ref="AB279">SUM(ABS(T279:W279-X278:AA278))</f>
        <v>0</v>
      </c>
      <c r="AC279" s="6">
        <f t="shared" si="99"/>
        <v>0.13373043615242086</v>
      </c>
      <c r="AD279" s="6">
        <f t="shared" si="100"/>
        <v>0.12580558879857612</v>
      </c>
      <c r="AE279" s="6">
        <f t="shared" si="101"/>
        <v>0.25412329128981204</v>
      </c>
      <c r="AF279" s="6">
        <f t="shared" si="102"/>
        <v>0.48634068375919104</v>
      </c>
    </row>
    <row r="280" spans="1:32" x14ac:dyDescent="0.25">
      <c r="A280" s="1">
        <v>43139</v>
      </c>
      <c r="B280" s="3">
        <v>329.66000400000001</v>
      </c>
      <c r="C280" s="5">
        <v>43.099997999999999</v>
      </c>
      <c r="D280" s="3">
        <v>107.879997</v>
      </c>
      <c r="E280" s="3">
        <v>1007.710022</v>
      </c>
      <c r="F280" s="6">
        <f t="shared" si="85"/>
        <v>-5.3027666509072535E-2</v>
      </c>
      <c r="G280" s="6">
        <f t="shared" si="86"/>
        <v>-3.2764878079782789E-2</v>
      </c>
      <c r="H280" s="6">
        <f t="shared" si="87"/>
        <v>-4.4210205257104396E-2</v>
      </c>
      <c r="I280" s="6">
        <f t="shared" si="88"/>
        <v>-4.5195715848197038E-2</v>
      </c>
      <c r="J280" s="3" cm="1">
        <f t="array" ref="J280">B280*INDEX(AJ$3:AJ$7,2022-YEAR($A280))/1000000</f>
        <v>191.038301978004</v>
      </c>
      <c r="K280" s="3" cm="1">
        <f t="array" ref="K280">C280*INDEX(AK$3:AK$7,2022-YEAR($A280))/1000000</f>
        <v>183.562891482</v>
      </c>
      <c r="L280" s="3" cm="1">
        <f t="array" ref="L280">D280*INDEX(AL$3:AL$7,2022-YEAR($A280))/1000000</f>
        <v>366.40362181080002</v>
      </c>
      <c r="M280" s="3" cm="1">
        <f t="array" ref="M280">E280*INDEX(AM$3:AM$7,2022-YEAR($A280))/1000000</f>
        <v>700.49954469308</v>
      </c>
      <c r="N280" s="3"/>
      <c r="O280" s="8">
        <v>43139</v>
      </c>
      <c r="P280" s="7">
        <f t="shared" si="89"/>
        <v>1339610.3696236475</v>
      </c>
      <c r="Q280" s="7">
        <f t="shared" si="83"/>
        <v>1280093.1206295385</v>
      </c>
      <c r="R280" s="6">
        <f t="shared" si="84"/>
        <v>-9.1184381430203798E-3</v>
      </c>
      <c r="S280" s="9">
        <f t="shared" si="90"/>
        <v>0</v>
      </c>
      <c r="T280" s="7">
        <f t="shared" si="91"/>
        <v>179146.67900407611</v>
      </c>
      <c r="U280" s="7">
        <f t="shared" si="92"/>
        <v>168530.47131118117</v>
      </c>
      <c r="V280" s="7">
        <f t="shared" si="93"/>
        <v>340426.19617472292</v>
      </c>
      <c r="W280" s="7">
        <f t="shared" si="94"/>
        <v>651507.02313366742</v>
      </c>
      <c r="X280" s="7">
        <f t="shared" si="95"/>
        <v>169646.94865364008</v>
      </c>
      <c r="Y280" s="7">
        <f t="shared" si="96"/>
        <v>163008.59096594198</v>
      </c>
      <c r="Z280" s="7">
        <f t="shared" si="97"/>
        <v>325375.88416694314</v>
      </c>
      <c r="AA280" s="7">
        <f t="shared" si="98"/>
        <v>622061.6968430134</v>
      </c>
      <c r="AB280" s="7" cm="1">
        <f t="array" ref="AB280">SUM(ABS(T280:W280-X279:AA279))</f>
        <v>0</v>
      </c>
      <c r="AC280" s="6">
        <f t="shared" si="99"/>
        <v>0.13252703722851755</v>
      </c>
      <c r="AD280" s="6">
        <f t="shared" si="100"/>
        <v>0.12734119755739004</v>
      </c>
      <c r="AE280" s="6">
        <f t="shared" si="101"/>
        <v>0.25418141768227465</v>
      </c>
      <c r="AF280" s="6">
        <f t="shared" si="102"/>
        <v>0.48595034753181776</v>
      </c>
    </row>
    <row r="281" spans="1:32" x14ac:dyDescent="0.25">
      <c r="A281" s="1">
        <v>43140</v>
      </c>
      <c r="B281" s="3">
        <v>332.82998700000002</v>
      </c>
      <c r="C281" s="5">
        <v>43.130001</v>
      </c>
      <c r="D281" s="3">
        <v>110.040001</v>
      </c>
      <c r="E281" s="3">
        <v>1046.2700199999999</v>
      </c>
      <c r="F281" s="6">
        <f t="shared" si="85"/>
        <v>9.6159162820370625E-3</v>
      </c>
      <c r="G281" s="6">
        <f t="shared" si="86"/>
        <v>6.9612532232610214E-4</v>
      </c>
      <c r="H281" s="6">
        <f t="shared" si="87"/>
        <v>2.0022284576074023E-2</v>
      </c>
      <c r="I281" s="6">
        <f t="shared" si="88"/>
        <v>3.826497420703423E-2</v>
      </c>
      <c r="J281" s="3" cm="1">
        <f t="array" ref="J281">B281*INDEX(AJ$3:AJ$7,2022-YEAR($A281))/1000000</f>
        <v>192.87531029648702</v>
      </c>
      <c r="K281" s="3" cm="1">
        <f t="array" ref="K281">C281*INDEX(AK$3:AK$7,2022-YEAR($A281))/1000000</f>
        <v>183.69067425899999</v>
      </c>
      <c r="L281" s="3" cm="1">
        <f t="array" ref="L281">D281*INDEX(AL$3:AL$7,2022-YEAR($A281))/1000000</f>
        <v>373.73985939640005</v>
      </c>
      <c r="M281" s="3" cm="1">
        <f t="array" ref="M281">E281*INDEX(AM$3:AM$7,2022-YEAR($A281))/1000000</f>
        <v>727.30414170279994</v>
      </c>
      <c r="N281" s="3"/>
      <c r="O281" s="8">
        <v>43140</v>
      </c>
      <c r="P281" s="7">
        <f t="shared" si="89"/>
        <v>1280093.1206295385</v>
      </c>
      <c r="Q281" s="7">
        <f t="shared" si="83"/>
        <v>1312155.8492250871</v>
      </c>
      <c r="R281" s="6">
        <f t="shared" si="84"/>
        <v>-4.4428775966275813E-2</v>
      </c>
      <c r="S281" s="9">
        <f t="shared" si="90"/>
        <v>0</v>
      </c>
      <c r="T281" s="7">
        <f t="shared" si="91"/>
        <v>169646.94865364008</v>
      </c>
      <c r="U281" s="7">
        <f t="shared" si="92"/>
        <v>163008.59096594198</v>
      </c>
      <c r="V281" s="7">
        <f t="shared" si="93"/>
        <v>325375.88416694314</v>
      </c>
      <c r="W281" s="7">
        <f t="shared" si="94"/>
        <v>622061.6968430134</v>
      </c>
      <c r="X281" s="7">
        <f t="shared" si="95"/>
        <v>171278.25950939654</v>
      </c>
      <c r="Y281" s="7">
        <f t="shared" si="96"/>
        <v>163122.06537387005</v>
      </c>
      <c r="Z281" s="7">
        <f t="shared" si="97"/>
        <v>331890.65271392534</v>
      </c>
      <c r="AA281" s="7">
        <f t="shared" si="98"/>
        <v>645864.87162789528</v>
      </c>
      <c r="AB281" s="7" cm="1">
        <f t="array" ref="AB281">SUM(ABS(T281:W281-X280:AA280))</f>
        <v>0</v>
      </c>
      <c r="AC281" s="6">
        <f t="shared" si="99"/>
        <v>0.13053194832804915</v>
      </c>
      <c r="AD281" s="6">
        <f t="shared" si="100"/>
        <v>0.12431607531239844</v>
      </c>
      <c r="AE281" s="6">
        <f t="shared" si="101"/>
        <v>0.25293539095217099</v>
      </c>
      <c r="AF281" s="6">
        <f t="shared" si="102"/>
        <v>0.4922165854073815</v>
      </c>
    </row>
    <row r="282" spans="1:32" x14ac:dyDescent="0.25">
      <c r="A282" s="1">
        <v>43143</v>
      </c>
      <c r="B282" s="3">
        <v>343.79998799999998</v>
      </c>
      <c r="C282" s="5">
        <v>43.970001000000003</v>
      </c>
      <c r="D282" s="3">
        <v>111.739998</v>
      </c>
      <c r="E282" s="3">
        <v>1054.5600589999999</v>
      </c>
      <c r="F282" s="6">
        <f t="shared" si="85"/>
        <v>3.2959773543481674E-2</v>
      </c>
      <c r="G282" s="6">
        <f t="shared" si="86"/>
        <v>1.9476002330720998E-2</v>
      </c>
      <c r="H282" s="6">
        <f t="shared" si="87"/>
        <v>1.5448900259461107E-2</v>
      </c>
      <c r="I282" s="6">
        <f t="shared" si="88"/>
        <v>7.9234221009218953E-3</v>
      </c>
      <c r="J282" s="3" cm="1">
        <f t="array" ref="J282">B282*INDEX(AJ$3:AJ$7,2022-YEAR($A282))/1000000</f>
        <v>199.23243684598802</v>
      </c>
      <c r="K282" s="3" cm="1">
        <f t="array" ref="K282">C282*INDEX(AK$3:AK$7,2022-YEAR($A282))/1000000</f>
        <v>187.268234259</v>
      </c>
      <c r="L282" s="3" cm="1">
        <f t="array" ref="L282">D282*INDEX(AL$3:AL$7,2022-YEAR($A282))/1000000</f>
        <v>379.51372920720002</v>
      </c>
      <c r="M282" s="3" cm="1">
        <f t="array" ref="M282">E282*INDEX(AM$3:AM$7,2022-YEAR($A282))/1000000</f>
        <v>733.06687941326004</v>
      </c>
      <c r="N282" s="3"/>
      <c r="O282" s="8">
        <v>43143</v>
      </c>
      <c r="P282" s="7">
        <f t="shared" si="89"/>
        <v>1312155.8492250871</v>
      </c>
      <c r="Q282" s="7">
        <f t="shared" si="83"/>
        <v>1331222.9131857427</v>
      </c>
      <c r="R282" s="6">
        <f t="shared" si="84"/>
        <v>2.5047184520279542E-2</v>
      </c>
      <c r="S282" s="9">
        <f t="shared" si="90"/>
        <v>0</v>
      </c>
      <c r="T282" s="7">
        <f t="shared" si="91"/>
        <v>171278.25950939654</v>
      </c>
      <c r="U282" s="7">
        <f t="shared" si="92"/>
        <v>163122.06537387005</v>
      </c>
      <c r="V282" s="7">
        <f t="shared" si="93"/>
        <v>331890.65271392534</v>
      </c>
      <c r="W282" s="7">
        <f t="shared" si="94"/>
        <v>645864.87162789528</v>
      </c>
      <c r="X282" s="7">
        <f t="shared" si="95"/>
        <v>176923.55215574795</v>
      </c>
      <c r="Y282" s="7">
        <f t="shared" si="96"/>
        <v>166299.0310992836</v>
      </c>
      <c r="Z282" s="7">
        <f t="shared" si="97"/>
        <v>337017.99830475025</v>
      </c>
      <c r="AA282" s="7">
        <f t="shared" si="98"/>
        <v>650982.33162596088</v>
      </c>
      <c r="AB282" s="7" cm="1">
        <f t="array" ref="AB282">SUM(ABS(T282:W282-X281:AA281))</f>
        <v>0</v>
      </c>
      <c r="AC282" s="6">
        <f t="shared" si="99"/>
        <v>0.13290302503309015</v>
      </c>
      <c r="AD282" s="6">
        <f t="shared" si="100"/>
        <v>0.12492200175650091</v>
      </c>
      <c r="AE282" s="6">
        <f t="shared" si="101"/>
        <v>0.25316421086700963</v>
      </c>
      <c r="AF282" s="6">
        <f t="shared" si="102"/>
        <v>0.4890107623433993</v>
      </c>
    </row>
    <row r="283" spans="1:32" x14ac:dyDescent="0.25">
      <c r="A283" s="1">
        <v>43144</v>
      </c>
      <c r="B283" s="3">
        <v>343.16000400000001</v>
      </c>
      <c r="C283" s="5">
        <v>44.189999</v>
      </c>
      <c r="D283" s="3">
        <v>112.43</v>
      </c>
      <c r="E283" s="3">
        <v>1054.1400149999999</v>
      </c>
      <c r="F283" s="6">
        <f t="shared" si="85"/>
        <v>-1.8615009375740899E-3</v>
      </c>
      <c r="G283" s="6">
        <f t="shared" si="86"/>
        <v>5.0033658175263618E-3</v>
      </c>
      <c r="H283" s="6">
        <f t="shared" si="87"/>
        <v>6.1750672306259968E-3</v>
      </c>
      <c r="I283" s="6">
        <f t="shared" si="88"/>
        <v>-3.9831206996243651E-4</v>
      </c>
      <c r="J283" s="3" cm="1">
        <f t="array" ref="J283">B283*INDEX(AJ$3:AJ$7,2022-YEAR($A283))/1000000</f>
        <v>198.861565478004</v>
      </c>
      <c r="K283" s="3" cm="1">
        <f t="array" ref="K283">C283*INDEX(AK$3:AK$7,2022-YEAR($A283))/1000000</f>
        <v>188.20520574099999</v>
      </c>
      <c r="L283" s="3" cm="1">
        <f t="array" ref="L283">D283*INDEX(AL$3:AL$7,2022-YEAR($A283))/1000000</f>
        <v>381.85725200000002</v>
      </c>
      <c r="M283" s="3" cm="1">
        <f t="array" ref="M283">E283*INDEX(AM$3:AM$7,2022-YEAR($A283))/1000000</f>
        <v>732.77489002710001</v>
      </c>
      <c r="N283" s="3"/>
      <c r="O283" s="8">
        <v>43144</v>
      </c>
      <c r="P283" s="7">
        <f t="shared" si="89"/>
        <v>1331222.9131857427</v>
      </c>
      <c r="Q283" s="7">
        <f t="shared" si="83"/>
        <v>1333547.4393926596</v>
      </c>
      <c r="R283" s="6">
        <f t="shared" si="84"/>
        <v>1.4531097027777662E-2</v>
      </c>
      <c r="S283" s="9">
        <f t="shared" si="90"/>
        <v>0</v>
      </c>
      <c r="T283" s="7">
        <f t="shared" si="91"/>
        <v>176923.55215574795</v>
      </c>
      <c r="U283" s="7">
        <f t="shared" si="92"/>
        <v>166299.0310992836</v>
      </c>
      <c r="V283" s="7">
        <f t="shared" si="93"/>
        <v>337017.99830475025</v>
      </c>
      <c r="W283" s="7">
        <f t="shared" si="94"/>
        <v>650982.33162596088</v>
      </c>
      <c r="X283" s="7">
        <f t="shared" si="95"/>
        <v>176594.20879753109</v>
      </c>
      <c r="Y283" s="7">
        <f t="shared" si="96"/>
        <v>167131.08598697351</v>
      </c>
      <c r="Z283" s="7">
        <f t="shared" si="97"/>
        <v>339099.10710221302</v>
      </c>
      <c r="AA283" s="7">
        <f t="shared" si="98"/>
        <v>650723.03750594193</v>
      </c>
      <c r="AB283" s="7" cm="1">
        <f t="array" ref="AB283">SUM(ABS(T283:W283-X282:AA282))</f>
        <v>0</v>
      </c>
      <c r="AC283" s="6">
        <f t="shared" si="99"/>
        <v>0.13242439194960906</v>
      </c>
      <c r="AD283" s="6">
        <f t="shared" si="100"/>
        <v>0.1253281893466725</v>
      </c>
      <c r="AE283" s="6">
        <f t="shared" si="101"/>
        <v>0.25428349759844288</v>
      </c>
      <c r="AF283" s="6">
        <f t="shared" si="102"/>
        <v>0.48796392110527553</v>
      </c>
    </row>
    <row r="284" spans="1:32" x14ac:dyDescent="0.25">
      <c r="A284" s="1">
        <v>43145</v>
      </c>
      <c r="B284" s="3">
        <v>344.85000600000001</v>
      </c>
      <c r="C284" s="5">
        <v>44.099997999999999</v>
      </c>
      <c r="D284" s="3">
        <v>115.029999</v>
      </c>
      <c r="E284" s="3">
        <v>1072.6999510000001</v>
      </c>
      <c r="F284" s="6">
        <f t="shared" si="85"/>
        <v>4.9248221829487626E-3</v>
      </c>
      <c r="G284" s="6">
        <f t="shared" si="86"/>
        <v>-2.0366825534438027E-3</v>
      </c>
      <c r="H284" s="6">
        <f t="shared" si="87"/>
        <v>2.3125491416881694E-2</v>
      </c>
      <c r="I284" s="6">
        <f t="shared" si="88"/>
        <v>1.760670853577273E-2</v>
      </c>
      <c r="J284" s="3" cm="1">
        <f t="array" ref="J284">B284*INDEX(AJ$3:AJ$7,2022-YEAR($A284))/1000000</f>
        <v>199.84092332700601</v>
      </c>
      <c r="K284" s="3" cm="1">
        <f t="array" ref="K284">C284*INDEX(AK$3:AK$7,2022-YEAR($A284))/1000000</f>
        <v>187.82189148199998</v>
      </c>
      <c r="L284" s="3" cm="1">
        <f t="array" ref="L284">D284*INDEX(AL$3:AL$7,2022-YEAR($A284))/1000000</f>
        <v>390.68788860360002</v>
      </c>
      <c r="M284" s="3" cm="1">
        <f t="array" ref="M284">E284*INDEX(AM$3:AM$7,2022-YEAR($A284))/1000000</f>
        <v>745.67664393814005</v>
      </c>
      <c r="N284" s="3"/>
      <c r="O284" s="8">
        <v>43145</v>
      </c>
      <c r="P284" s="7">
        <f t="shared" si="89"/>
        <v>1333547.4393926596</v>
      </c>
      <c r="Q284" s="7">
        <f t="shared" si="83"/>
        <v>1353375.6658522023</v>
      </c>
      <c r="R284" s="6">
        <f t="shared" si="84"/>
        <v>1.7461585012490399E-3</v>
      </c>
      <c r="S284" s="9">
        <f t="shared" si="90"/>
        <v>0</v>
      </c>
      <c r="T284" s="7">
        <f t="shared" si="91"/>
        <v>176594.20879753109</v>
      </c>
      <c r="U284" s="7">
        <f t="shared" si="92"/>
        <v>167131.08598697351</v>
      </c>
      <c r="V284" s="7">
        <f t="shared" si="93"/>
        <v>339099.10710221302</v>
      </c>
      <c r="W284" s="7">
        <f t="shared" si="94"/>
        <v>650723.03750594193</v>
      </c>
      <c r="X284" s="7">
        <f t="shared" si="95"/>
        <v>177463.90387439745</v>
      </c>
      <c r="Y284" s="7">
        <f t="shared" si="96"/>
        <v>166790.69302000571</v>
      </c>
      <c r="Z284" s="7">
        <f t="shared" si="97"/>
        <v>346940.94059297745</v>
      </c>
      <c r="AA284" s="7">
        <f t="shared" si="98"/>
        <v>662180.12836482166</v>
      </c>
      <c r="AB284" s="7" cm="1">
        <f t="array" ref="AB284">SUM(ABS(T284:W284-X283:AA283))</f>
        <v>0</v>
      </c>
      <c r="AC284" s="6">
        <f t="shared" si="99"/>
        <v>0.13112686178131541</v>
      </c>
      <c r="AD284" s="6">
        <f t="shared" si="100"/>
        <v>0.12324049946249024</v>
      </c>
      <c r="AE284" s="6">
        <f t="shared" si="101"/>
        <v>0.25635228218361195</v>
      </c>
      <c r="AF284" s="6">
        <f t="shared" si="102"/>
        <v>0.4892803565725824</v>
      </c>
    </row>
    <row r="285" spans="1:32" x14ac:dyDescent="0.25">
      <c r="A285" s="1">
        <v>43146</v>
      </c>
      <c r="B285" s="3">
        <v>356.459991</v>
      </c>
      <c r="C285" s="5">
        <v>44.779998999999997</v>
      </c>
      <c r="D285" s="3">
        <v>115.510002</v>
      </c>
      <c r="E285" s="3">
        <v>1091.3599850000001</v>
      </c>
      <c r="F285" s="6">
        <f t="shared" si="85"/>
        <v>3.3666767574305867E-2</v>
      </c>
      <c r="G285" s="6">
        <f t="shared" si="86"/>
        <v>1.5419524508822002E-2</v>
      </c>
      <c r="H285" s="6">
        <f t="shared" si="87"/>
        <v>4.1728505969993446E-3</v>
      </c>
      <c r="I285" s="6">
        <f t="shared" si="88"/>
        <v>1.7395389999416588E-2</v>
      </c>
      <c r="J285" s="3" cm="1">
        <f t="array" ref="J285">B285*INDEX(AJ$3:AJ$7,2022-YEAR($A285))/1000000</f>
        <v>206.56892124449101</v>
      </c>
      <c r="K285" s="3" cm="1">
        <f t="array" ref="K285">C285*INDEX(AK$3:AK$7,2022-YEAR($A285))/1000000</f>
        <v>190.71801574099999</v>
      </c>
      <c r="L285" s="3" cm="1">
        <f t="array" ref="L285">D285*INDEX(AL$3:AL$7,2022-YEAR($A285))/1000000</f>
        <v>392.3181707928</v>
      </c>
      <c r="M285" s="3" cm="1">
        <f t="array" ref="M285">E285*INDEX(AM$3:AM$7,2022-YEAR($A285))/1000000</f>
        <v>758.64797997290009</v>
      </c>
      <c r="N285" s="3"/>
      <c r="O285" s="8">
        <v>43146</v>
      </c>
      <c r="P285" s="7">
        <f t="shared" si="89"/>
        <v>1353375.6658522023</v>
      </c>
      <c r="Q285" s="7">
        <f t="shared" si="83"/>
        <v>1374888.7493294827</v>
      </c>
      <c r="R285" s="6">
        <f t="shared" si="84"/>
        <v>1.4868782222380528E-2</v>
      </c>
      <c r="S285" s="9">
        <f t="shared" si="90"/>
        <v>0</v>
      </c>
      <c r="T285" s="7">
        <f t="shared" si="91"/>
        <v>177463.90387439745</v>
      </c>
      <c r="U285" s="7">
        <f t="shared" si="92"/>
        <v>166790.69302000571</v>
      </c>
      <c r="V285" s="7">
        <f t="shared" si="93"/>
        <v>346940.94059297745</v>
      </c>
      <c r="W285" s="7">
        <f t="shared" si="94"/>
        <v>662180.12836482166</v>
      </c>
      <c r="X285" s="7">
        <f t="shared" si="95"/>
        <v>183438.53987896576</v>
      </c>
      <c r="Y285" s="7">
        <f t="shared" si="96"/>
        <v>169362.52619887108</v>
      </c>
      <c r="Z285" s="7">
        <f t="shared" si="97"/>
        <v>348388.67330405442</v>
      </c>
      <c r="AA285" s="7">
        <f t="shared" si="98"/>
        <v>673699.00994759146</v>
      </c>
      <c r="AB285" s="7" cm="1">
        <f t="array" ref="AB285">SUM(ABS(T285:W285-X284:AA284))</f>
        <v>0</v>
      </c>
      <c r="AC285" s="6">
        <f t="shared" si="99"/>
        <v>0.13342064219263314</v>
      </c>
      <c r="AD285" s="6">
        <f t="shared" si="100"/>
        <v>0.12318271298784518</v>
      </c>
      <c r="AE285" s="6">
        <f t="shared" si="101"/>
        <v>0.25339408259319857</v>
      </c>
      <c r="AF285" s="6">
        <f t="shared" si="102"/>
        <v>0.49000256222632316</v>
      </c>
    </row>
    <row r="286" spans="1:32" x14ac:dyDescent="0.25">
      <c r="A286" s="1">
        <v>43147</v>
      </c>
      <c r="B286" s="3">
        <v>355.040009</v>
      </c>
      <c r="C286" s="5">
        <v>44.98</v>
      </c>
      <c r="D286" s="3">
        <v>114.68</v>
      </c>
      <c r="E286" s="3">
        <v>1095.5</v>
      </c>
      <c r="F286" s="6">
        <f t="shared" si="85"/>
        <v>-3.9835662791115611E-3</v>
      </c>
      <c r="G286" s="6">
        <f t="shared" si="86"/>
        <v>4.4663020202388992E-3</v>
      </c>
      <c r="H286" s="6">
        <f t="shared" si="87"/>
        <v>-7.1855422528690482E-3</v>
      </c>
      <c r="I286" s="6">
        <f t="shared" si="88"/>
        <v>3.7934458445441077E-3</v>
      </c>
      <c r="J286" s="3" cm="1">
        <f t="array" ref="J286">B286*INDEX(AJ$3:AJ$7,2022-YEAR($A286))/1000000</f>
        <v>205.746040255509</v>
      </c>
      <c r="K286" s="3" cm="1">
        <f t="array" ref="K286">C286*INDEX(AK$3:AK$7,2022-YEAR($A286))/1000000</f>
        <v>191.56981999999999</v>
      </c>
      <c r="L286" s="3" cm="1">
        <f t="array" ref="L286">D286*INDEX(AL$3:AL$7,2022-YEAR($A286))/1000000</f>
        <v>389.49915199999998</v>
      </c>
      <c r="M286" s="3" cm="1">
        <f t="array" ref="M286">E286*INDEX(AM$3:AM$7,2022-YEAR($A286))/1000000</f>
        <v>761.52587000000005</v>
      </c>
      <c r="N286" s="3"/>
      <c r="O286" s="8">
        <v>43147</v>
      </c>
      <c r="P286" s="7">
        <f t="shared" si="89"/>
        <v>1374888.7493294827</v>
      </c>
      <c r="Q286" s="7">
        <f t="shared" si="83"/>
        <v>1374966.713117958</v>
      </c>
      <c r="R286" s="6">
        <f t="shared" si="84"/>
        <v>1.5895869875666602E-2</v>
      </c>
      <c r="S286" s="9">
        <f t="shared" si="90"/>
        <v>0</v>
      </c>
      <c r="T286" s="7">
        <f t="shared" si="91"/>
        <v>183438.53987896576</v>
      </c>
      <c r="U286" s="7">
        <f t="shared" si="92"/>
        <v>169362.52619887108</v>
      </c>
      <c r="V286" s="7">
        <f t="shared" si="93"/>
        <v>348388.67330405442</v>
      </c>
      <c r="W286" s="7">
        <f t="shared" si="94"/>
        <v>673699.00994759146</v>
      </c>
      <c r="X286" s="7">
        <f t="shared" si="95"/>
        <v>182707.80029721445</v>
      </c>
      <c r="Y286" s="7">
        <f t="shared" si="96"/>
        <v>170118.95039178588</v>
      </c>
      <c r="Z286" s="7">
        <f t="shared" si="97"/>
        <v>345885.31177160714</v>
      </c>
      <c r="AA286" s="7">
        <f t="shared" si="98"/>
        <v>676254.65065735066</v>
      </c>
      <c r="AB286" s="7" cm="1">
        <f t="array" ref="AB286">SUM(ABS(T286:W286-X285:AA285))</f>
        <v>0</v>
      </c>
      <c r="AC286" s="6">
        <f t="shared" si="99"/>
        <v>0.13288161709958429</v>
      </c>
      <c r="AD286" s="6">
        <f t="shared" si="100"/>
        <v>0.12372586824739475</v>
      </c>
      <c r="AE286" s="6">
        <f t="shared" si="101"/>
        <v>0.25155904391842082</v>
      </c>
      <c r="AF286" s="6">
        <f t="shared" si="102"/>
        <v>0.49183347073460021</v>
      </c>
    </row>
    <row r="287" spans="1:32" x14ac:dyDescent="0.25">
      <c r="A287" s="1">
        <v>43151</v>
      </c>
      <c r="B287" s="3">
        <v>353.35000600000001</v>
      </c>
      <c r="C287" s="5">
        <v>43.990001999999997</v>
      </c>
      <c r="D287" s="3">
        <v>114.709999</v>
      </c>
      <c r="E287" s="3">
        <v>1103.589966</v>
      </c>
      <c r="F287" s="6">
        <f t="shared" si="85"/>
        <v>-4.760035368295612E-3</v>
      </c>
      <c r="G287" s="6">
        <f t="shared" si="86"/>
        <v>-2.2009737661182749E-2</v>
      </c>
      <c r="H287" s="6">
        <f t="shared" si="87"/>
        <v>2.6158876874782244E-4</v>
      </c>
      <c r="I287" s="6">
        <f t="shared" si="88"/>
        <v>7.3847247832039553E-3</v>
      </c>
      <c r="J287" s="3" cm="1">
        <f t="array" ref="J287">B287*INDEX(AJ$3:AJ$7,2022-YEAR($A287))/1000000</f>
        <v>204.76668182700601</v>
      </c>
      <c r="K287" s="3" cm="1">
        <f t="array" ref="K287">C287*INDEX(AK$3:AK$7,2022-YEAR($A287))/1000000</f>
        <v>187.35341851799998</v>
      </c>
      <c r="L287" s="3" cm="1">
        <f t="array" ref="L287">D287*INDEX(AL$3:AL$7,2022-YEAR($A287))/1000000</f>
        <v>389.60104060359998</v>
      </c>
      <c r="M287" s="3" cm="1">
        <f t="array" ref="M287">E287*INDEX(AM$3:AM$7,2022-YEAR($A287))/1000000</f>
        <v>767.14952896524005</v>
      </c>
      <c r="N287" s="3"/>
      <c r="O287" s="8">
        <v>43151</v>
      </c>
      <c r="P287" s="7">
        <f t="shared" si="89"/>
        <v>1374966.713117958</v>
      </c>
      <c r="Q287" s="7">
        <f t="shared" si="83"/>
        <v>1375437.1782484613</v>
      </c>
      <c r="R287" s="6">
        <f t="shared" si="84"/>
        <v>5.6705525093070364E-5</v>
      </c>
      <c r="S287" s="9">
        <f t="shared" si="90"/>
        <v>0</v>
      </c>
      <c r="T287" s="7">
        <f t="shared" si="91"/>
        <v>182707.80029721445</v>
      </c>
      <c r="U287" s="7">
        <f t="shared" si="92"/>
        <v>170118.95039178588</v>
      </c>
      <c r="V287" s="7">
        <f t="shared" si="93"/>
        <v>345885.31177160714</v>
      </c>
      <c r="W287" s="7">
        <f t="shared" si="94"/>
        <v>676254.65065735066</v>
      </c>
      <c r="X287" s="7">
        <f t="shared" si="95"/>
        <v>181838.10470573622</v>
      </c>
      <c r="Y287" s="7">
        <f t="shared" si="96"/>
        <v>166374.6769224669</v>
      </c>
      <c r="Z287" s="7">
        <f t="shared" si="97"/>
        <v>345975.79148444143</v>
      </c>
      <c r="AA287" s="7">
        <f t="shared" si="98"/>
        <v>681248.60513581696</v>
      </c>
      <c r="AB287" s="7" cm="1">
        <f t="array" ref="AB287">SUM(ABS(T287:W287-X286:AA286))</f>
        <v>0</v>
      </c>
      <c r="AC287" s="6">
        <f t="shared" si="99"/>
        <v>0.13220386040262222</v>
      </c>
      <c r="AD287" s="6">
        <f t="shared" si="100"/>
        <v>0.12096130565144043</v>
      </c>
      <c r="AE287" s="6">
        <f t="shared" si="101"/>
        <v>0.25153878123682927</v>
      </c>
      <c r="AF287" s="6">
        <f t="shared" si="102"/>
        <v>0.4952960527091082</v>
      </c>
    </row>
    <row r="288" spans="1:32" x14ac:dyDescent="0.25">
      <c r="A288" s="1">
        <v>43152</v>
      </c>
      <c r="B288" s="3">
        <v>352.36999500000002</v>
      </c>
      <c r="C288" s="5">
        <v>43.34</v>
      </c>
      <c r="D288" s="3">
        <v>115.19000200000001</v>
      </c>
      <c r="E288" s="3">
        <v>1113.75</v>
      </c>
      <c r="F288" s="6">
        <f t="shared" si="85"/>
        <v>-2.7734851658669513E-3</v>
      </c>
      <c r="G288" s="6">
        <f t="shared" si="86"/>
        <v>-1.4776130267054599E-2</v>
      </c>
      <c r="H288" s="6">
        <f t="shared" si="87"/>
        <v>4.1844913624313751E-3</v>
      </c>
      <c r="I288" s="6">
        <f t="shared" si="88"/>
        <v>9.2063486557651952E-3</v>
      </c>
      <c r="J288" s="3" cm="1">
        <f t="array" ref="J288">B288*INDEX(AJ$3:AJ$7,2022-YEAR($A288))/1000000</f>
        <v>204.19876447249501</v>
      </c>
      <c r="K288" s="3" cm="1">
        <f t="array" ref="K288">C288*INDEX(AK$3:AK$7,2022-YEAR($A288))/1000000</f>
        <v>184.58506</v>
      </c>
      <c r="L288" s="3" cm="1">
        <f t="array" ref="L288">D288*INDEX(AL$3:AL$7,2022-YEAR($A288))/1000000</f>
        <v>391.23132279280003</v>
      </c>
      <c r="M288" s="3" cm="1">
        <f t="array" ref="M288">E288*INDEX(AM$3:AM$7,2022-YEAR($A288))/1000000</f>
        <v>774.212175</v>
      </c>
      <c r="N288" s="3"/>
      <c r="O288" s="8">
        <v>43152</v>
      </c>
      <c r="P288" s="7">
        <f t="shared" si="89"/>
        <v>1375437.1782484613</v>
      </c>
      <c r="Q288" s="7">
        <f t="shared" si="83"/>
        <v>1380194.0239543363</v>
      </c>
      <c r="R288" s="6">
        <f t="shared" si="84"/>
        <v>3.421647418913043E-4</v>
      </c>
      <c r="S288" s="9">
        <f t="shared" si="90"/>
        <v>0</v>
      </c>
      <c r="T288" s="7">
        <f t="shared" si="91"/>
        <v>181838.10470573622</v>
      </c>
      <c r="U288" s="7">
        <f t="shared" si="92"/>
        <v>166374.6769224669</v>
      </c>
      <c r="V288" s="7">
        <f t="shared" si="93"/>
        <v>345975.79148444143</v>
      </c>
      <c r="W288" s="7">
        <f t="shared" si="94"/>
        <v>681248.60513581696</v>
      </c>
      <c r="X288" s="7">
        <f t="shared" si="95"/>
        <v>181333.77941974549</v>
      </c>
      <c r="Y288" s="7">
        <f t="shared" si="96"/>
        <v>163916.30302312141</v>
      </c>
      <c r="Z288" s="7">
        <f t="shared" si="97"/>
        <v>347423.52419551846</v>
      </c>
      <c r="AA288" s="7">
        <f t="shared" si="98"/>
        <v>687520.41731595097</v>
      </c>
      <c r="AB288" s="7" cm="1">
        <f t="array" ref="AB288">SUM(ABS(T288:W288-X287:AA287))</f>
        <v>0</v>
      </c>
      <c r="AC288" s="6">
        <f t="shared" si="99"/>
        <v>0.13138281739563953</v>
      </c>
      <c r="AD288" s="6">
        <f t="shared" si="100"/>
        <v>0.11876323196465642</v>
      </c>
      <c r="AE288" s="6">
        <f t="shared" si="101"/>
        <v>0.25172078574875278</v>
      </c>
      <c r="AF288" s="6">
        <f t="shared" si="102"/>
        <v>0.49813316489095127</v>
      </c>
    </row>
    <row r="289" spans="1:32" x14ac:dyDescent="0.25">
      <c r="A289" s="1">
        <v>43153</v>
      </c>
      <c r="B289" s="3">
        <v>355.92001299999998</v>
      </c>
      <c r="C289" s="5">
        <v>43.52</v>
      </c>
      <c r="D289" s="3">
        <v>114.980003</v>
      </c>
      <c r="E289" s="3">
        <v>1109.900024</v>
      </c>
      <c r="F289" s="6">
        <f t="shared" si="85"/>
        <v>1.0074688680572708E-2</v>
      </c>
      <c r="G289" s="6">
        <f t="shared" si="86"/>
        <v>4.1532071988925612E-3</v>
      </c>
      <c r="H289" s="6">
        <f t="shared" si="87"/>
        <v>-1.8230662067356684E-3</v>
      </c>
      <c r="I289" s="6">
        <f t="shared" si="88"/>
        <v>-3.4567685746351717E-3</v>
      </c>
      <c r="J289" s="3" cm="1">
        <f t="array" ref="J289">B289*INDEX(AJ$3:AJ$7,2022-YEAR($A289))/1000000</f>
        <v>206.25600345351299</v>
      </c>
      <c r="K289" s="3" cm="1">
        <f t="array" ref="K289">C289*INDEX(AK$3:AK$7,2022-YEAR($A289))/1000000</f>
        <v>185.35167999999999</v>
      </c>
      <c r="L289" s="3" cm="1">
        <f t="array" ref="L289">D289*INDEX(AL$3:AL$7,2022-YEAR($A289))/1000000</f>
        <v>390.51808218919996</v>
      </c>
      <c r="M289" s="3" cm="1">
        <f t="array" ref="M289">E289*INDEX(AM$3:AM$7,2022-YEAR($A289))/1000000</f>
        <v>771.53590268335995</v>
      </c>
      <c r="N289" s="3"/>
      <c r="O289" s="8">
        <v>43153</v>
      </c>
      <c r="P289" s="7">
        <f t="shared" si="89"/>
        <v>1380194.0239543363</v>
      </c>
      <c r="Q289" s="7">
        <f t="shared" si="83"/>
        <v>1379691.7086396096</v>
      </c>
      <c r="R289" s="6">
        <f t="shared" si="84"/>
        <v>3.4584245511906087E-3</v>
      </c>
      <c r="S289" s="9">
        <f t="shared" si="90"/>
        <v>0</v>
      </c>
      <c r="T289" s="7">
        <f t="shared" si="91"/>
        <v>181333.77941974549</v>
      </c>
      <c r="U289" s="7">
        <f t="shared" si="92"/>
        <v>163916.30302312141</v>
      </c>
      <c r="V289" s="7">
        <f t="shared" si="93"/>
        <v>347423.52419551846</v>
      </c>
      <c r="W289" s="7">
        <f t="shared" si="94"/>
        <v>687520.41731595097</v>
      </c>
      <c r="X289" s="7">
        <f t="shared" si="95"/>
        <v>183160.66079467107</v>
      </c>
      <c r="Y289" s="7">
        <f t="shared" si="96"/>
        <v>164597.08139285288</v>
      </c>
      <c r="Z289" s="7">
        <f t="shared" si="97"/>
        <v>346790.1481091326</v>
      </c>
      <c r="AA289" s="7">
        <f t="shared" si="98"/>
        <v>685143.81834295311</v>
      </c>
      <c r="AB289" s="7" cm="1">
        <f t="array" ref="AB289">SUM(ABS(T289:W289-X288:AA288))</f>
        <v>0</v>
      </c>
      <c r="AC289" s="6">
        <f t="shared" si="99"/>
        <v>0.13275477387283091</v>
      </c>
      <c r="AD289" s="6">
        <f t="shared" si="100"/>
        <v>0.1192998989282521</v>
      </c>
      <c r="AE289" s="6">
        <f t="shared" si="101"/>
        <v>0.2513533609990824</v>
      </c>
      <c r="AF289" s="6">
        <f t="shared" si="102"/>
        <v>0.49659196619983464</v>
      </c>
    </row>
    <row r="290" spans="1:32" x14ac:dyDescent="0.25">
      <c r="A290" s="1">
        <v>43154</v>
      </c>
      <c r="B290" s="3">
        <v>356.66000400000001</v>
      </c>
      <c r="C290" s="5">
        <v>44.040000999999997</v>
      </c>
      <c r="D290" s="3">
        <v>117.30999799999999</v>
      </c>
      <c r="E290" s="3">
        <v>1128.089966</v>
      </c>
      <c r="F290" s="6">
        <f t="shared" si="85"/>
        <v>2.0790935406040933E-3</v>
      </c>
      <c r="G290" s="6">
        <f t="shared" si="86"/>
        <v>1.1948552389705824E-2</v>
      </c>
      <c r="H290" s="6">
        <f t="shared" si="87"/>
        <v>2.0264349793067904E-2</v>
      </c>
      <c r="I290" s="6">
        <f t="shared" si="88"/>
        <v>1.6388811250264368E-2</v>
      </c>
      <c r="J290" s="3" cm="1">
        <f t="array" ref="J290">B290*INDEX(AJ$3:AJ$7,2022-YEAR($A290))/1000000</f>
        <v>206.68482897800402</v>
      </c>
      <c r="K290" s="3" cm="1">
        <f t="array" ref="K290">C290*INDEX(AK$3:AK$7,2022-YEAR($A290))/1000000</f>
        <v>187.56636425899998</v>
      </c>
      <c r="L290" s="3" cm="1">
        <f t="array" ref="L290">D290*INDEX(AL$3:AL$7,2022-YEAR($A290))/1000000</f>
        <v>398.43167720719998</v>
      </c>
      <c r="M290" s="3" cm="1">
        <f t="array" ref="M290">E290*INDEX(AM$3:AM$7,2022-YEAR($A290))/1000000</f>
        <v>784.18045896523995</v>
      </c>
      <c r="N290" s="3"/>
      <c r="O290" s="8">
        <v>43154</v>
      </c>
      <c r="P290" s="7">
        <f t="shared" si="89"/>
        <v>1379691.7086396096</v>
      </c>
      <c r="Q290" s="7">
        <f t="shared" si="83"/>
        <v>1400295.3832207571</v>
      </c>
      <c r="R290" s="6">
        <f t="shared" si="84"/>
        <v>-3.6394543521311995E-4</v>
      </c>
      <c r="S290" s="9">
        <f t="shared" si="90"/>
        <v>0</v>
      </c>
      <c r="T290" s="7">
        <f t="shared" si="91"/>
        <v>183160.66079467107</v>
      </c>
      <c r="U290" s="7">
        <f t="shared" si="92"/>
        <v>164597.08139285288</v>
      </c>
      <c r="V290" s="7">
        <f t="shared" si="93"/>
        <v>346790.1481091326</v>
      </c>
      <c r="W290" s="7">
        <f t="shared" si="94"/>
        <v>685143.81834295311</v>
      </c>
      <c r="X290" s="7">
        <f t="shared" si="95"/>
        <v>183541.46894142206</v>
      </c>
      <c r="Y290" s="7">
        <f t="shared" si="96"/>
        <v>166563.77824306805</v>
      </c>
      <c r="Z290" s="7">
        <f t="shared" si="97"/>
        <v>353817.62497520586</v>
      </c>
      <c r="AA290" s="7">
        <f t="shared" si="98"/>
        <v>696372.51106106117</v>
      </c>
      <c r="AB290" s="7" cm="1">
        <f t="array" ref="AB290">SUM(ABS(T290:W290-X289:AA289))</f>
        <v>0</v>
      </c>
      <c r="AC290" s="6">
        <f t="shared" si="99"/>
        <v>0.13107339432860693</v>
      </c>
      <c r="AD290" s="6">
        <f t="shared" si="100"/>
        <v>0.11894903049666715</v>
      </c>
      <c r="AE290" s="6">
        <f t="shared" si="101"/>
        <v>0.25267356388864587</v>
      </c>
      <c r="AF290" s="6">
        <f t="shared" si="102"/>
        <v>0.49730401128608004</v>
      </c>
    </row>
    <row r="291" spans="1:32" x14ac:dyDescent="0.25">
      <c r="A291" s="1">
        <v>43157</v>
      </c>
      <c r="B291" s="3">
        <v>363.48001099999999</v>
      </c>
      <c r="C291" s="5">
        <v>44.029998999999997</v>
      </c>
      <c r="D291" s="3">
        <v>118.769997</v>
      </c>
      <c r="E291" s="3">
        <v>1143.6999510000001</v>
      </c>
      <c r="F291" s="6">
        <f t="shared" si="85"/>
        <v>1.9121872156991238E-2</v>
      </c>
      <c r="G291" s="6">
        <f t="shared" si="86"/>
        <v>-2.2711171146427844E-4</v>
      </c>
      <c r="H291" s="6">
        <f t="shared" si="87"/>
        <v>1.2445648494512795E-2</v>
      </c>
      <c r="I291" s="6">
        <f t="shared" si="88"/>
        <v>1.3837535542799095E-2</v>
      </c>
      <c r="J291" s="3" cm="1">
        <f t="array" ref="J291">B291*INDEX(AJ$3:AJ$7,2022-YEAR($A291))/1000000</f>
        <v>210.63702985451098</v>
      </c>
      <c r="K291" s="3" cm="1">
        <f t="array" ref="K291">C291*INDEX(AK$3:AK$7,2022-YEAR($A291))/1000000</f>
        <v>187.52376574100001</v>
      </c>
      <c r="L291" s="3" cm="1">
        <f t="array" ref="L291">D291*INDEX(AL$3:AL$7,2022-YEAR($A291))/1000000</f>
        <v>403.39041781079999</v>
      </c>
      <c r="M291" s="3" cm="1">
        <f t="array" ref="M291">E291*INDEX(AM$3:AM$7,2022-YEAR($A291))/1000000</f>
        <v>795.03158393813999</v>
      </c>
      <c r="N291" s="3"/>
      <c r="O291" s="8">
        <v>43157</v>
      </c>
      <c r="P291" s="7">
        <f t="shared" si="89"/>
        <v>1400295.3832207571</v>
      </c>
      <c r="Q291" s="7">
        <f t="shared" si="83"/>
        <v>1417806.7803050573</v>
      </c>
      <c r="R291" s="6">
        <f t="shared" si="84"/>
        <v>1.4933535116669505E-2</v>
      </c>
      <c r="S291" s="9">
        <f t="shared" si="90"/>
        <v>0</v>
      </c>
      <c r="T291" s="7">
        <f t="shared" si="91"/>
        <v>183541.46894142206</v>
      </c>
      <c r="U291" s="7">
        <f t="shared" si="92"/>
        <v>166563.77824306805</v>
      </c>
      <c r="V291" s="7">
        <f t="shared" si="93"/>
        <v>353817.62497520586</v>
      </c>
      <c r="W291" s="7">
        <f t="shared" si="94"/>
        <v>696372.51106106117</v>
      </c>
      <c r="X291" s="7">
        <f t="shared" si="95"/>
        <v>187051.1254460263</v>
      </c>
      <c r="Y291" s="7">
        <f t="shared" si="96"/>
        <v>166525.94965832328</v>
      </c>
      <c r="Z291" s="7">
        <f t="shared" si="97"/>
        <v>358221.11476681067</v>
      </c>
      <c r="AA291" s="7">
        <f t="shared" si="98"/>
        <v>706008.59043389687</v>
      </c>
      <c r="AB291" s="7" cm="1">
        <f t="array" ref="AB291">SUM(ABS(T291:W291-X290:AA290))</f>
        <v>0</v>
      </c>
      <c r="AC291" s="6">
        <f t="shared" si="99"/>
        <v>0.13192991319013167</v>
      </c>
      <c r="AD291" s="6">
        <f t="shared" si="100"/>
        <v>0.11745320446449926</v>
      </c>
      <c r="AE291" s="6">
        <f t="shared" si="101"/>
        <v>0.25265862721416477</v>
      </c>
      <c r="AF291" s="6">
        <f t="shared" si="102"/>
        <v>0.49795825513120417</v>
      </c>
    </row>
    <row r="292" spans="1:32" x14ac:dyDescent="0.25">
      <c r="A292" s="1">
        <v>43158</v>
      </c>
      <c r="B292" s="3">
        <v>364.64001500000001</v>
      </c>
      <c r="C292" s="5">
        <v>43.619999</v>
      </c>
      <c r="D292" s="3">
        <v>117.360001</v>
      </c>
      <c r="E292" s="3">
        <v>1117.51001</v>
      </c>
      <c r="F292" s="6">
        <f t="shared" si="85"/>
        <v>3.1913831982359753E-3</v>
      </c>
      <c r="G292" s="6">
        <f t="shared" si="86"/>
        <v>-9.3118330527328652E-3</v>
      </c>
      <c r="H292" s="6">
        <f t="shared" si="87"/>
        <v>-1.1871651390207627E-2</v>
      </c>
      <c r="I292" s="6">
        <f t="shared" si="88"/>
        <v>-2.2899311114860876E-2</v>
      </c>
      <c r="J292" s="3" cm="1">
        <f t="array" ref="J292">B292*INDEX(AJ$3:AJ$7,2022-YEAR($A292))/1000000</f>
        <v>211.309253332515</v>
      </c>
      <c r="K292" s="3" cm="1">
        <f t="array" ref="K292">C292*INDEX(AK$3:AK$7,2022-YEAR($A292))/1000000</f>
        <v>185.77757574099999</v>
      </c>
      <c r="L292" s="3" cm="1">
        <f t="array" ref="L292">D292*INDEX(AL$3:AL$7,2022-YEAR($A292))/1000000</f>
        <v>398.6015073964</v>
      </c>
      <c r="M292" s="3" cm="1">
        <f t="array" ref="M292">E292*INDEX(AM$3:AM$7,2022-YEAR($A292))/1000000</f>
        <v>776.82590835140002</v>
      </c>
      <c r="N292" s="3"/>
      <c r="O292" s="8">
        <v>43158</v>
      </c>
      <c r="P292" s="7">
        <f t="shared" si="89"/>
        <v>1417806.7803050573</v>
      </c>
      <c r="Q292" s="7">
        <f t="shared" si="83"/>
        <v>1396433.2837246172</v>
      </c>
      <c r="R292" s="6">
        <f t="shared" si="84"/>
        <v>1.2505502263403079E-2</v>
      </c>
      <c r="S292" s="9">
        <f t="shared" si="90"/>
        <v>0</v>
      </c>
      <c r="T292" s="7">
        <f t="shared" si="91"/>
        <v>187051.1254460263</v>
      </c>
      <c r="U292" s="7">
        <f t="shared" si="92"/>
        <v>166525.94965832328</v>
      </c>
      <c r="V292" s="7">
        <f t="shared" si="93"/>
        <v>358221.11476681067</v>
      </c>
      <c r="W292" s="7">
        <f t="shared" si="94"/>
        <v>706008.59043389687</v>
      </c>
      <c r="X292" s="7">
        <f t="shared" si="95"/>
        <v>187648.07726498588</v>
      </c>
      <c r="Y292" s="7">
        <f t="shared" si="96"/>
        <v>164975.28781615719</v>
      </c>
      <c r="Z292" s="7">
        <f t="shared" si="97"/>
        <v>353968.43857168755</v>
      </c>
      <c r="AA292" s="7">
        <f t="shared" si="98"/>
        <v>689841.48007178667</v>
      </c>
      <c r="AB292" s="7" cm="1">
        <f t="array" ref="AB292">SUM(ABS(T292:W292-X291:AA291))</f>
        <v>0</v>
      </c>
      <c r="AC292" s="6">
        <f t="shared" si="99"/>
        <v>0.13437668627067106</v>
      </c>
      <c r="AD292" s="6">
        <f t="shared" si="100"/>
        <v>0.11814047240132314</v>
      </c>
      <c r="AE292" s="6">
        <f t="shared" si="101"/>
        <v>0.25348037940457147</v>
      </c>
      <c r="AF292" s="6">
        <f t="shared" si="102"/>
        <v>0.49400246192343439</v>
      </c>
    </row>
    <row r="293" spans="1:32" x14ac:dyDescent="0.25">
      <c r="A293" s="1">
        <v>43159</v>
      </c>
      <c r="B293" s="3">
        <v>362.209991</v>
      </c>
      <c r="C293" s="5">
        <v>43.220001000000003</v>
      </c>
      <c r="D293" s="3">
        <v>115.5</v>
      </c>
      <c r="E293" s="3">
        <v>1103.920044</v>
      </c>
      <c r="F293" s="6">
        <f t="shared" si="85"/>
        <v>-6.6641726087028896E-3</v>
      </c>
      <c r="G293" s="6">
        <f t="shared" si="86"/>
        <v>-9.1700598159114577E-3</v>
      </c>
      <c r="H293" s="6">
        <f t="shared" si="87"/>
        <v>-1.5848679142393629E-2</v>
      </c>
      <c r="I293" s="6">
        <f t="shared" si="88"/>
        <v>-1.2160934468944951E-2</v>
      </c>
      <c r="J293" s="3" cm="1">
        <f t="array" ref="J293">B293*INDEX(AJ$3:AJ$7,2022-YEAR($A293))/1000000</f>
        <v>209.90105199449101</v>
      </c>
      <c r="K293" s="3" cm="1">
        <f t="array" ref="K293">C293*INDEX(AK$3:AK$7,2022-YEAR($A293))/1000000</f>
        <v>184.07398425900001</v>
      </c>
      <c r="L293" s="3" cm="1">
        <f t="array" ref="L293">D293*INDEX(AL$3:AL$7,2022-YEAR($A293))/1000000</f>
        <v>392.2842</v>
      </c>
      <c r="M293" s="3" cm="1">
        <f t="array" ref="M293">E293*INDEX(AM$3:AM$7,2022-YEAR($A293))/1000000</f>
        <v>767.37897938616004</v>
      </c>
      <c r="N293" s="3"/>
      <c r="O293" s="8">
        <v>43159</v>
      </c>
      <c r="P293" s="7">
        <f t="shared" si="89"/>
        <v>1396433.2837246172</v>
      </c>
      <c r="Q293" s="7">
        <f t="shared" si="83"/>
        <v>1379670.8820480411</v>
      </c>
      <c r="R293" s="6">
        <f t="shared" si="84"/>
        <v>-1.5075041872660067E-2</v>
      </c>
      <c r="S293" s="9">
        <f t="shared" si="90"/>
        <v>0</v>
      </c>
      <c r="T293" s="7">
        <f t="shared" si="91"/>
        <v>187648.07726498588</v>
      </c>
      <c r="U293" s="7">
        <f t="shared" si="92"/>
        <v>164975.28781615719</v>
      </c>
      <c r="V293" s="7">
        <f t="shared" si="93"/>
        <v>353968.43857168755</v>
      </c>
      <c r="W293" s="7">
        <f t="shared" si="94"/>
        <v>689841.48007178667</v>
      </c>
      <c r="X293" s="7">
        <f t="shared" si="95"/>
        <v>186397.55808840081</v>
      </c>
      <c r="Y293" s="7">
        <f t="shared" si="96"/>
        <v>163462.45455873583</v>
      </c>
      <c r="Z293" s="7">
        <f t="shared" si="97"/>
        <v>348358.50636223081</v>
      </c>
      <c r="AA293" s="7">
        <f t="shared" si="98"/>
        <v>681452.36303867376</v>
      </c>
      <c r="AB293" s="7" cm="1">
        <f t="array" ref="AB293">SUM(ABS(T293:W293-X292:AA292))</f>
        <v>0</v>
      </c>
      <c r="AC293" s="6">
        <f t="shared" si="99"/>
        <v>0.13510291513270503</v>
      </c>
      <c r="AD293" s="6">
        <f t="shared" si="100"/>
        <v>0.11847931030919877</v>
      </c>
      <c r="AE293" s="6">
        <f t="shared" si="101"/>
        <v>0.25249391785750591</v>
      </c>
      <c r="AF293" s="6">
        <f t="shared" si="102"/>
        <v>0.49392385670059036</v>
      </c>
    </row>
    <row r="294" spans="1:32" x14ac:dyDescent="0.25">
      <c r="A294" s="1">
        <v>43160</v>
      </c>
      <c r="B294" s="3">
        <v>349.69000199999999</v>
      </c>
      <c r="C294" s="5">
        <v>43.43</v>
      </c>
      <c r="D294" s="3">
        <v>113.43</v>
      </c>
      <c r="E294" s="3">
        <v>1071.410034</v>
      </c>
      <c r="F294" s="6">
        <f t="shared" si="85"/>
        <v>-3.4565553991027342E-2</v>
      </c>
      <c r="G294" s="6">
        <f t="shared" si="86"/>
        <v>4.8588383882730568E-3</v>
      </c>
      <c r="H294" s="6">
        <f t="shared" si="87"/>
        <v>-1.7922077922077895E-2</v>
      </c>
      <c r="I294" s="6">
        <f t="shared" si="88"/>
        <v>-2.9449605681768021E-2</v>
      </c>
      <c r="J294" s="3" cm="1">
        <f t="array" ref="J294">B294*INDEX(AJ$3:AJ$7,2022-YEAR($A294))/1000000</f>
        <v>202.64570584900201</v>
      </c>
      <c r="K294" s="3" cm="1">
        <f t="array" ref="K294">C294*INDEX(AK$3:AK$7,2022-YEAR($A294))/1000000</f>
        <v>184.96836999999999</v>
      </c>
      <c r="L294" s="3" cm="1">
        <f t="array" ref="L294">D294*INDEX(AL$3:AL$7,2022-YEAR($A294))/1000000</f>
        <v>385.25365199999999</v>
      </c>
      <c r="M294" s="3" cm="1">
        <f t="array" ref="M294">E294*INDEX(AM$3:AM$7,2022-YEAR($A294))/1000000</f>
        <v>744.77997103476002</v>
      </c>
      <c r="N294" s="3"/>
      <c r="O294" s="8">
        <v>43160</v>
      </c>
      <c r="P294" s="7">
        <f t="shared" si="89"/>
        <v>1379670.8820480409</v>
      </c>
      <c r="Q294" s="7">
        <f t="shared" si="83"/>
        <v>1347710.3731611515</v>
      </c>
      <c r="R294" s="6">
        <f t="shared" si="84"/>
        <v>-1.2003725399517218E-2</v>
      </c>
      <c r="S294" s="9">
        <f t="shared" si="90"/>
        <v>1</v>
      </c>
      <c r="T294" s="7">
        <f t="shared" si="91"/>
        <v>186397.55808840075</v>
      </c>
      <c r="U294" s="7">
        <f t="shared" si="92"/>
        <v>163462.45455873574</v>
      </c>
      <c r="V294" s="7">
        <f t="shared" si="93"/>
        <v>348358.50636223069</v>
      </c>
      <c r="W294" s="7">
        <f t="shared" si="94"/>
        <v>681452.36303867376</v>
      </c>
      <c r="X294" s="7">
        <f t="shared" si="95"/>
        <v>179954.6232305005</v>
      </c>
      <c r="Y294" s="7">
        <f t="shared" si="96"/>
        <v>164256.69220798704</v>
      </c>
      <c r="Z294" s="7">
        <f t="shared" si="97"/>
        <v>342115.19806638814</v>
      </c>
      <c r="AA294" s="7">
        <f t="shared" si="98"/>
        <v>661383.85965627583</v>
      </c>
      <c r="AB294" s="7" cm="1">
        <f t="array" ref="AB294">SUM(ABS(T294:W294-X293:AA293))</f>
        <v>2.6193447411060333E-10</v>
      </c>
      <c r="AC294" s="6">
        <f t="shared" si="99"/>
        <v>0.13352618397408636</v>
      </c>
      <c r="AD294" s="6">
        <f t="shared" si="100"/>
        <v>0.12187833193174225</v>
      </c>
      <c r="AE294" s="6">
        <f t="shared" si="101"/>
        <v>0.25384919852173604</v>
      </c>
      <c r="AF294" s="6">
        <f t="shared" si="102"/>
        <v>0.49074628557243533</v>
      </c>
    </row>
    <row r="295" spans="1:32" x14ac:dyDescent="0.25">
      <c r="A295" s="1">
        <v>43161</v>
      </c>
      <c r="B295" s="3">
        <v>344.67001299999998</v>
      </c>
      <c r="C295" s="5">
        <v>43.720001000000003</v>
      </c>
      <c r="D295" s="3">
        <v>113.32</v>
      </c>
      <c r="E295" s="3">
        <v>1084.1400149999999</v>
      </c>
      <c r="F295" s="6">
        <f t="shared" si="85"/>
        <v>-1.4355540539589096E-2</v>
      </c>
      <c r="G295" s="6">
        <f t="shared" si="86"/>
        <v>6.6774349527976007E-3</v>
      </c>
      <c r="H295" s="6">
        <f t="shared" si="87"/>
        <v>-9.6976108613255896E-4</v>
      </c>
      <c r="I295" s="6">
        <f t="shared" si="88"/>
        <v>1.1881521169326614E-2</v>
      </c>
      <c r="J295" s="3" cm="1">
        <f t="array" ref="J295">B295*INDEX(AJ$3:AJ$7,2022-YEAR($A295))/1000000</f>
        <v>199.73661720351299</v>
      </c>
      <c r="K295" s="3" cm="1">
        <f t="array" ref="K295">C295*INDEX(AK$3:AK$7,2022-YEAR($A295))/1000000</f>
        <v>186.20348425899999</v>
      </c>
      <c r="L295" s="3" cm="1">
        <f t="array" ref="L295">D295*INDEX(AL$3:AL$7,2022-YEAR($A295))/1000000</f>
        <v>384.88004799999999</v>
      </c>
      <c r="M295" s="3" cm="1">
        <f t="array" ref="M295">E295*INDEX(AM$3:AM$7,2022-YEAR($A295))/1000000</f>
        <v>753.62909002710001</v>
      </c>
      <c r="N295" s="3"/>
      <c r="O295" s="8">
        <v>43161</v>
      </c>
      <c r="P295" s="7">
        <f t="shared" si="89"/>
        <v>1347710.3731611515</v>
      </c>
      <c r="Q295" s="7">
        <f t="shared" si="83"/>
        <v>1353750.3169733579</v>
      </c>
      <c r="R295" s="6">
        <f t="shared" si="84"/>
        <v>-2.3165313773561569E-2</v>
      </c>
      <c r="S295" s="9">
        <f t="shared" si="90"/>
        <v>0</v>
      </c>
      <c r="T295" s="7">
        <f t="shared" si="91"/>
        <v>179954.6232305005</v>
      </c>
      <c r="U295" s="7">
        <f t="shared" si="92"/>
        <v>164256.69220798704</v>
      </c>
      <c r="V295" s="7">
        <f t="shared" si="93"/>
        <v>342115.19806638814</v>
      </c>
      <c r="W295" s="7">
        <f t="shared" si="94"/>
        <v>661383.85965627583</v>
      </c>
      <c r="X295" s="7">
        <f t="shared" si="95"/>
        <v>177371.27734142856</v>
      </c>
      <c r="Y295" s="7">
        <f t="shared" si="96"/>
        <v>165353.50558576759</v>
      </c>
      <c r="Z295" s="7">
        <f t="shared" si="97"/>
        <v>341783.42806032888</v>
      </c>
      <c r="AA295" s="7">
        <f t="shared" si="98"/>
        <v>669242.10598583275</v>
      </c>
      <c r="AB295" s="7" cm="1">
        <f t="array" ref="AB295">SUM(ABS(T295:W295-X294:AA294))</f>
        <v>0</v>
      </c>
      <c r="AC295" s="6">
        <f t="shared" si="99"/>
        <v>0.13102215018348856</v>
      </c>
      <c r="AD295" s="6">
        <f t="shared" si="100"/>
        <v>0.12214475853675592</v>
      </c>
      <c r="AE295" s="6">
        <f t="shared" si="101"/>
        <v>0.25247154056035226</v>
      </c>
      <c r="AF295" s="6">
        <f t="shared" si="102"/>
        <v>0.49436155071940313</v>
      </c>
    </row>
    <row r="296" spans="1:32" x14ac:dyDescent="0.25">
      <c r="A296" s="1">
        <v>43164</v>
      </c>
      <c r="B296" s="3">
        <v>352.75</v>
      </c>
      <c r="C296" s="5">
        <v>43.889999000000003</v>
      </c>
      <c r="D296" s="3">
        <v>115.05999799999999</v>
      </c>
      <c r="E296" s="3">
        <v>1094.76001</v>
      </c>
      <c r="F296" s="6">
        <f t="shared" si="85"/>
        <v>2.3442674718557655E-2</v>
      </c>
      <c r="G296" s="6">
        <f t="shared" si="86"/>
        <v>3.8883347692513226E-3</v>
      </c>
      <c r="H296" s="6">
        <f t="shared" si="87"/>
        <v>1.5354729968231506E-2</v>
      </c>
      <c r="I296" s="6">
        <f t="shared" si="88"/>
        <v>9.7957780849922127E-3</v>
      </c>
      <c r="J296" s="3" cm="1">
        <f t="array" ref="J296">B296*INDEX(AJ$3:AJ$7,2022-YEAR($A296))/1000000</f>
        <v>204.41897775000001</v>
      </c>
      <c r="K296" s="3" cm="1">
        <f t="array" ref="K296">C296*INDEX(AK$3:AK$7,2022-YEAR($A296))/1000000</f>
        <v>186.92750574100003</v>
      </c>
      <c r="L296" s="3" cm="1">
        <f t="array" ref="L296">D296*INDEX(AL$3:AL$7,2022-YEAR($A296))/1000000</f>
        <v>390.78977720720002</v>
      </c>
      <c r="M296" s="3" cm="1">
        <f t="array" ref="M296">E296*INDEX(AM$3:AM$7,2022-YEAR($A296))/1000000</f>
        <v>761.01147335140001</v>
      </c>
      <c r="N296" s="3"/>
      <c r="O296" s="8">
        <v>43164</v>
      </c>
      <c r="P296" s="7">
        <f t="shared" si="89"/>
        <v>1353750.3169733579</v>
      </c>
      <c r="Q296" s="7">
        <f t="shared" si="83"/>
        <v>1370355.0633183275</v>
      </c>
      <c r="R296" s="6">
        <f t="shared" si="84"/>
        <v>4.4816333928181518E-3</v>
      </c>
      <c r="S296" s="9">
        <f t="shared" si="90"/>
        <v>0</v>
      </c>
      <c r="T296" s="7">
        <f t="shared" si="91"/>
        <v>177371.27734142856</v>
      </c>
      <c r="U296" s="7">
        <f t="shared" si="92"/>
        <v>165353.50558576759</v>
      </c>
      <c r="V296" s="7">
        <f t="shared" si="93"/>
        <v>341783.42806032888</v>
      </c>
      <c r="W296" s="7">
        <f t="shared" si="94"/>
        <v>669242.10598583275</v>
      </c>
      <c r="X296" s="7">
        <f t="shared" si="95"/>
        <v>181529.33450055873</v>
      </c>
      <c r="Y296" s="7">
        <f t="shared" si="96"/>
        <v>165996.45537075432</v>
      </c>
      <c r="Z296" s="7">
        <f t="shared" si="97"/>
        <v>347031.42030581174</v>
      </c>
      <c r="AA296" s="7">
        <f t="shared" si="98"/>
        <v>675797.85314120271</v>
      </c>
      <c r="AB296" s="7" cm="1">
        <f t="array" ref="AB296">SUM(ABS(T296:W296-X295:AA295))</f>
        <v>0</v>
      </c>
      <c r="AC296" s="6">
        <f t="shared" si="99"/>
        <v>0.13246883188141309</v>
      </c>
      <c r="AD296" s="6">
        <f t="shared" si="100"/>
        <v>0.12113390158080078</v>
      </c>
      <c r="AE296" s="6">
        <f t="shared" si="101"/>
        <v>0.25324197326309866</v>
      </c>
      <c r="AF296" s="6">
        <f t="shared" si="102"/>
        <v>0.49315529327468743</v>
      </c>
    </row>
    <row r="297" spans="1:32" x14ac:dyDescent="0.25">
      <c r="A297" s="1">
        <v>43165</v>
      </c>
      <c r="B297" s="3">
        <v>348.92001299999998</v>
      </c>
      <c r="C297" s="5">
        <v>43.93</v>
      </c>
      <c r="D297" s="3">
        <v>115.160004</v>
      </c>
      <c r="E297" s="3">
        <v>1100.900024</v>
      </c>
      <c r="F297" s="6">
        <f t="shared" si="85"/>
        <v>-1.0857510985117003E-2</v>
      </c>
      <c r="G297" s="6">
        <f t="shared" si="86"/>
        <v>9.1139213742064129E-4</v>
      </c>
      <c r="H297" s="6">
        <f t="shared" si="87"/>
        <v>8.6916392958746869E-4</v>
      </c>
      <c r="I297" s="6">
        <f t="shared" si="88"/>
        <v>5.6085479410232786E-3</v>
      </c>
      <c r="J297" s="3" cm="1">
        <f t="array" ref="J297">B297*INDEX(AJ$3:AJ$7,2022-YEAR($A297))/1000000</f>
        <v>202.19949645351301</v>
      </c>
      <c r="K297" s="3" cm="1">
        <f t="array" ref="K297">C297*INDEX(AK$3:AK$7,2022-YEAR($A297))/1000000</f>
        <v>187.09787</v>
      </c>
      <c r="L297" s="3" cm="1">
        <f t="array" ref="L297">D297*INDEX(AL$3:AL$7,2022-YEAR($A297))/1000000</f>
        <v>391.12943758560004</v>
      </c>
      <c r="M297" s="3" cm="1">
        <f t="array" ref="M297">E297*INDEX(AM$3:AM$7,2022-YEAR($A297))/1000000</f>
        <v>765.27964268335995</v>
      </c>
      <c r="N297" s="3"/>
      <c r="O297" s="8">
        <v>43165</v>
      </c>
      <c r="P297" s="7">
        <f t="shared" si="89"/>
        <v>1370355.0633183275</v>
      </c>
      <c r="Q297" s="7">
        <f t="shared" si="83"/>
        <v>1372627.2662898777</v>
      </c>
      <c r="R297" s="6">
        <f t="shared" si="84"/>
        <v>1.2265737733745175E-2</v>
      </c>
      <c r="S297" s="9">
        <f t="shared" si="90"/>
        <v>0</v>
      </c>
      <c r="T297" s="7">
        <f t="shared" si="91"/>
        <v>181529.33450055873</v>
      </c>
      <c r="U297" s="7">
        <f t="shared" si="92"/>
        <v>165996.45537075432</v>
      </c>
      <c r="V297" s="7">
        <f t="shared" si="93"/>
        <v>347031.42030581174</v>
      </c>
      <c r="W297" s="7">
        <f t="shared" si="94"/>
        <v>675797.85314120271</v>
      </c>
      <c r="X297" s="7">
        <f t="shared" si="95"/>
        <v>179558.37775709794</v>
      </c>
      <c r="Y297" s="7">
        <f t="shared" si="96"/>
        <v>166147.74323501892</v>
      </c>
      <c r="Z297" s="7">
        <f t="shared" si="97"/>
        <v>347333.04749877506</v>
      </c>
      <c r="AA297" s="7">
        <f t="shared" si="98"/>
        <v>679588.09779898578</v>
      </c>
      <c r="AB297" s="7" cm="1">
        <f t="array" ref="AB297">SUM(ABS(T297:W297-X296:AA296))</f>
        <v>0</v>
      </c>
      <c r="AC297" s="6">
        <f t="shared" si="99"/>
        <v>0.13081364633126702</v>
      </c>
      <c r="AD297" s="6">
        <f t="shared" si="100"/>
        <v>0.12104359815327395</v>
      </c>
      <c r="AE297" s="6">
        <f t="shared" si="101"/>
        <v>0.25304250908376147</v>
      </c>
      <c r="AF297" s="6">
        <f t="shared" si="102"/>
        <v>0.49510024643169753</v>
      </c>
    </row>
    <row r="298" spans="1:32" x14ac:dyDescent="0.25">
      <c r="A298" s="1">
        <v>43166</v>
      </c>
      <c r="B298" s="3">
        <v>347.040009</v>
      </c>
      <c r="C298" s="5">
        <v>43.82</v>
      </c>
      <c r="D298" s="3">
        <v>114.730003</v>
      </c>
      <c r="E298" s="3">
        <v>1115.040039</v>
      </c>
      <c r="F298" s="6">
        <f t="shared" si="85"/>
        <v>-5.3880658315806906E-3</v>
      </c>
      <c r="G298" s="6">
        <f t="shared" si="86"/>
        <v>-2.5039836102890289E-3</v>
      </c>
      <c r="H298" s="6">
        <f t="shared" si="87"/>
        <v>-3.7339439481089975E-3</v>
      </c>
      <c r="I298" s="6">
        <f t="shared" si="88"/>
        <v>1.2844050042458699E-2</v>
      </c>
      <c r="J298" s="3" cm="1">
        <f t="array" ref="J298">B298*INDEX(AJ$3:AJ$7,2022-YEAR($A298))/1000000</f>
        <v>201.110032255509</v>
      </c>
      <c r="K298" s="3" cm="1">
        <f t="array" ref="K298">C298*INDEX(AK$3:AK$7,2022-YEAR($A298))/1000000</f>
        <v>186.62938</v>
      </c>
      <c r="L298" s="3" cm="1">
        <f t="array" ref="L298">D298*INDEX(AL$3:AL$7,2022-YEAR($A298))/1000000</f>
        <v>389.66898218919999</v>
      </c>
      <c r="M298" s="3" cm="1">
        <f t="array" ref="M298">E298*INDEX(AM$3:AM$7,2022-YEAR($A298))/1000000</f>
        <v>775.10893271045995</v>
      </c>
      <c r="N298" s="3"/>
      <c r="O298" s="8">
        <v>43166</v>
      </c>
      <c r="P298" s="7">
        <f t="shared" si="89"/>
        <v>1372627.2662898777</v>
      </c>
      <c r="Q298" s="7">
        <f t="shared" si="83"/>
        <v>1378675.5041096669</v>
      </c>
      <c r="R298" s="6">
        <f t="shared" si="84"/>
        <v>1.6581125814560949E-3</v>
      </c>
      <c r="S298" s="9">
        <f t="shared" si="90"/>
        <v>0</v>
      </c>
      <c r="T298" s="7">
        <f t="shared" si="91"/>
        <v>179558.37775709794</v>
      </c>
      <c r="U298" s="7">
        <f t="shared" si="92"/>
        <v>166147.74323501892</v>
      </c>
      <c r="V298" s="7">
        <f t="shared" si="93"/>
        <v>347333.04749877506</v>
      </c>
      <c r="W298" s="7">
        <f t="shared" si="94"/>
        <v>679588.09779898578</v>
      </c>
      <c r="X298" s="7">
        <f t="shared" si="95"/>
        <v>178590.90539713087</v>
      </c>
      <c r="Y298" s="7">
        <f t="shared" si="96"/>
        <v>165731.71200907193</v>
      </c>
      <c r="Z298" s="7">
        <f t="shared" si="97"/>
        <v>346036.12536808877</v>
      </c>
      <c r="AA298" s="7">
        <f t="shared" si="98"/>
        <v>688316.76133537525</v>
      </c>
      <c r="AB298" s="7" cm="1">
        <f t="array" ref="AB298">SUM(ABS(T298:W298-X297:AA297))</f>
        <v>0</v>
      </c>
      <c r="AC298" s="6">
        <f t="shared" si="99"/>
        <v>0.12953802752335319</v>
      </c>
      <c r="AD298" s="6">
        <f t="shared" si="100"/>
        <v>0.12021081938066318</v>
      </c>
      <c r="AE298" s="6">
        <f t="shared" si="101"/>
        <v>0.25099171221697669</v>
      </c>
      <c r="AF298" s="6">
        <f t="shared" si="102"/>
        <v>0.49925944087900687</v>
      </c>
    </row>
    <row r="299" spans="1:32" x14ac:dyDescent="0.25">
      <c r="A299" s="1">
        <v>43167</v>
      </c>
      <c r="B299" s="3">
        <v>348.73001099999999</v>
      </c>
      <c r="C299" s="5">
        <v>44.450001</v>
      </c>
      <c r="D299" s="3">
        <v>114.739998</v>
      </c>
      <c r="E299" s="3">
        <v>1129.380005</v>
      </c>
      <c r="F299" s="6">
        <f t="shared" si="85"/>
        <v>4.8697612844978977E-3</v>
      </c>
      <c r="G299" s="6">
        <f t="shared" si="86"/>
        <v>1.4377019625741561E-2</v>
      </c>
      <c r="H299" s="6">
        <f t="shared" si="87"/>
        <v>8.7117578128292905E-5</v>
      </c>
      <c r="I299" s="6">
        <f t="shared" si="88"/>
        <v>1.2860494240960696E-2</v>
      </c>
      <c r="J299" s="3" cm="1">
        <f t="array" ref="J299">B299*INDEX(AJ$3:AJ$7,2022-YEAR($A299))/1000000</f>
        <v>202.08939010451098</v>
      </c>
      <c r="K299" s="3" cm="1">
        <f t="array" ref="K299">C299*INDEX(AK$3:AK$7,2022-YEAR($A299))/1000000</f>
        <v>189.312554259</v>
      </c>
      <c r="L299" s="3" cm="1">
        <f t="array" ref="L299">D299*INDEX(AL$3:AL$7,2022-YEAR($A299))/1000000</f>
        <v>389.70292920719999</v>
      </c>
      <c r="M299" s="3" cm="1">
        <f t="array" ref="M299">E299*INDEX(AM$3:AM$7,2022-YEAR($A299))/1000000</f>
        <v>785.0772166756999</v>
      </c>
      <c r="N299" s="3"/>
      <c r="O299" s="8">
        <v>43167</v>
      </c>
      <c r="P299" s="7">
        <f t="shared" si="89"/>
        <v>1378675.5041096669</v>
      </c>
      <c r="Q299" s="7">
        <f t="shared" si="83"/>
        <v>1390810.1668369926</v>
      </c>
      <c r="R299" s="6">
        <f t="shared" si="84"/>
        <v>4.4063220717867058E-3</v>
      </c>
      <c r="S299" s="9">
        <f t="shared" si="90"/>
        <v>0</v>
      </c>
      <c r="T299" s="7">
        <f t="shared" si="91"/>
        <v>178590.90539713087</v>
      </c>
      <c r="U299" s="7">
        <f t="shared" si="92"/>
        <v>165731.71200907193</v>
      </c>
      <c r="V299" s="7">
        <f t="shared" si="93"/>
        <v>346036.12536808877</v>
      </c>
      <c r="W299" s="7">
        <f t="shared" si="94"/>
        <v>688316.76133537525</v>
      </c>
      <c r="X299" s="7">
        <f t="shared" si="95"/>
        <v>179460.60047399724</v>
      </c>
      <c r="Y299" s="7">
        <f t="shared" si="96"/>
        <v>168114.44008523412</v>
      </c>
      <c r="Z299" s="7">
        <f t="shared" si="97"/>
        <v>346066.27119727572</v>
      </c>
      <c r="AA299" s="7">
        <f t="shared" si="98"/>
        <v>697168.85508048558</v>
      </c>
      <c r="AB299" s="7" cm="1">
        <f t="array" ref="AB299">SUM(ABS(T299:W299-X298:AA298))</f>
        <v>0</v>
      </c>
      <c r="AC299" s="6">
        <f t="shared" si="99"/>
        <v>0.12903313820471274</v>
      </c>
      <c r="AD299" s="6">
        <f t="shared" si="100"/>
        <v>0.12087518778178279</v>
      </c>
      <c r="AE299" s="6">
        <f t="shared" si="101"/>
        <v>0.24882351268994987</v>
      </c>
      <c r="AF299" s="6">
        <f t="shared" si="102"/>
        <v>0.50126816132355467</v>
      </c>
    </row>
    <row r="300" spans="1:32" x14ac:dyDescent="0.25">
      <c r="A300" s="1">
        <v>43168</v>
      </c>
      <c r="B300" s="3">
        <v>354.51998900000001</v>
      </c>
      <c r="C300" s="5">
        <v>44.82</v>
      </c>
      <c r="D300" s="3">
        <v>118.040001</v>
      </c>
      <c r="E300" s="3">
        <v>1160.839966</v>
      </c>
      <c r="F300" s="6">
        <f t="shared" si="85"/>
        <v>1.6603039077127235E-2</v>
      </c>
      <c r="G300" s="6">
        <f t="shared" si="86"/>
        <v>8.3239368206089459E-3</v>
      </c>
      <c r="H300" s="6">
        <f t="shared" si="87"/>
        <v>2.8760702959050199E-2</v>
      </c>
      <c r="I300" s="6">
        <f t="shared" si="88"/>
        <v>2.7855957127556952E-2</v>
      </c>
      <c r="J300" s="3" cm="1">
        <f t="array" ref="J300">B300*INDEX(AJ$3:AJ$7,2022-YEAR($A300))/1000000</f>
        <v>205.44468814548901</v>
      </c>
      <c r="K300" s="3" cm="1">
        <f t="array" ref="K300">C300*INDEX(AK$3:AK$7,2022-YEAR($A300))/1000000</f>
        <v>190.88838000000001</v>
      </c>
      <c r="L300" s="3" cm="1">
        <f t="array" ref="L300">D300*INDEX(AL$3:AL$7,2022-YEAR($A300))/1000000</f>
        <v>400.91105939640005</v>
      </c>
      <c r="M300" s="3" cm="1">
        <f t="array" ref="M300">E300*INDEX(AM$3:AM$7,2022-YEAR($A300))/1000000</f>
        <v>806.94629396523999</v>
      </c>
      <c r="N300" s="3"/>
      <c r="O300" s="8">
        <v>43168</v>
      </c>
      <c r="P300" s="7">
        <f t="shared" si="89"/>
        <v>1390810.1668369926</v>
      </c>
      <c r="Q300" s="7">
        <f t="shared" si="83"/>
        <v>1424562.5471452095</v>
      </c>
      <c r="R300" s="6">
        <f t="shared" si="84"/>
        <v>8.8016815350340227E-3</v>
      </c>
      <c r="S300" s="9">
        <f t="shared" si="90"/>
        <v>0</v>
      </c>
      <c r="T300" s="7">
        <f t="shared" si="91"/>
        <v>179460.60047399724</v>
      </c>
      <c r="U300" s="7">
        <f t="shared" si="92"/>
        <v>168114.44008523412</v>
      </c>
      <c r="V300" s="7">
        <f t="shared" si="93"/>
        <v>346066.27119727572</v>
      </c>
      <c r="W300" s="7">
        <f t="shared" si="94"/>
        <v>697168.85508048558</v>
      </c>
      <c r="X300" s="7">
        <f t="shared" si="95"/>
        <v>182440.19183647173</v>
      </c>
      <c r="Y300" s="7">
        <f t="shared" si="96"/>
        <v>169513.81406313565</v>
      </c>
      <c r="Z300" s="7">
        <f t="shared" si="97"/>
        <v>356019.38042732666</v>
      </c>
      <c r="AA300" s="7">
        <f t="shared" si="98"/>
        <v>716589.16081827553</v>
      </c>
      <c r="AB300" s="7" cm="1">
        <f t="array" ref="AB300">SUM(ABS(T300:W300-X299:AA299))</f>
        <v>0</v>
      </c>
      <c r="AC300" s="6">
        <f t="shared" si="99"/>
        <v>0.12806751953578849</v>
      </c>
      <c r="AD300" s="6">
        <f t="shared" si="100"/>
        <v>0.11899359168387336</v>
      </c>
      <c r="AE300" s="6">
        <f t="shared" si="101"/>
        <v>0.24991488168826373</v>
      </c>
      <c r="AF300" s="6">
        <f t="shared" si="102"/>
        <v>0.50302400709207451</v>
      </c>
    </row>
    <row r="301" spans="1:32" x14ac:dyDescent="0.25">
      <c r="A301" s="1">
        <v>43171</v>
      </c>
      <c r="B301" s="3">
        <v>344.19000199999999</v>
      </c>
      <c r="C301" s="5">
        <v>44.529998999999997</v>
      </c>
      <c r="D301" s="3">
        <v>117.660004</v>
      </c>
      <c r="E301" s="3">
        <v>1165.9300539999999</v>
      </c>
      <c r="F301" s="6">
        <f t="shared" si="85"/>
        <v>-2.9137953628899704E-2</v>
      </c>
      <c r="G301" s="6">
        <f t="shared" si="86"/>
        <v>-6.4703480589023421E-3</v>
      </c>
      <c r="H301" s="6">
        <f t="shared" si="87"/>
        <v>-3.2192222702539519E-3</v>
      </c>
      <c r="I301" s="6">
        <f t="shared" si="88"/>
        <v>4.3848318020436317E-3</v>
      </c>
      <c r="J301" s="3" cm="1">
        <f t="array" ref="J301">B301*INDEX(AJ$3:AJ$7,2022-YEAR($A301))/1000000</f>
        <v>199.45845034900199</v>
      </c>
      <c r="K301" s="3" cm="1">
        <f t="array" ref="K301">C301*INDEX(AK$3:AK$7,2022-YEAR($A301))/1000000</f>
        <v>189.65326574099998</v>
      </c>
      <c r="L301" s="3" cm="1">
        <f t="array" ref="L301">D301*INDEX(AL$3:AL$7,2022-YEAR($A301))/1000000</f>
        <v>399.62043758560003</v>
      </c>
      <c r="M301" s="3" cm="1">
        <f t="array" ref="M301">E301*INDEX(AM$3:AM$7,2022-YEAR($A301))/1000000</f>
        <v>810.48461773755992</v>
      </c>
      <c r="N301" s="3"/>
      <c r="O301" s="8">
        <v>43171</v>
      </c>
      <c r="P301" s="7">
        <f t="shared" si="89"/>
        <v>1424562.5471452095</v>
      </c>
      <c r="Q301" s="7">
        <f t="shared" si="83"/>
        <v>1420145.8173408923</v>
      </c>
      <c r="R301" s="6">
        <f t="shared" si="84"/>
        <v>2.4268143211073401E-2</v>
      </c>
      <c r="S301" s="9">
        <f t="shared" si="90"/>
        <v>0</v>
      </c>
      <c r="T301" s="7">
        <f t="shared" si="91"/>
        <v>182440.19183647173</v>
      </c>
      <c r="U301" s="7">
        <f t="shared" si="92"/>
        <v>169513.81406313565</v>
      </c>
      <c r="V301" s="7">
        <f t="shared" si="93"/>
        <v>356019.38042732666</v>
      </c>
      <c r="W301" s="7">
        <f t="shared" si="94"/>
        <v>716589.16081827553</v>
      </c>
      <c r="X301" s="7">
        <f t="shared" si="95"/>
        <v>177124.25798669306</v>
      </c>
      <c r="Y301" s="7">
        <f t="shared" si="96"/>
        <v>168417.0006853551</v>
      </c>
      <c r="Z301" s="7">
        <f t="shared" si="97"/>
        <v>354873.27490921301</v>
      </c>
      <c r="AA301" s="7">
        <f t="shared" si="98"/>
        <v>719731.28375963122</v>
      </c>
      <c r="AB301" s="7" cm="1">
        <f t="array" ref="AB301">SUM(ABS(T301:W301-X300:AA300))</f>
        <v>0</v>
      </c>
      <c r="AC301" s="6">
        <f t="shared" si="99"/>
        <v>0.12472258540207079</v>
      </c>
      <c r="AD301" s="6">
        <f t="shared" si="100"/>
        <v>0.11859134366969602</v>
      </c>
      <c r="AE301" s="6">
        <f t="shared" si="101"/>
        <v>0.24988509671048034</v>
      </c>
      <c r="AF301" s="6">
        <f t="shared" si="102"/>
        <v>0.50680097421775294</v>
      </c>
    </row>
    <row r="302" spans="1:32" x14ac:dyDescent="0.25">
      <c r="A302" s="1">
        <v>43172</v>
      </c>
      <c r="B302" s="3">
        <v>338.67001299999998</v>
      </c>
      <c r="C302" s="5">
        <v>44.57</v>
      </c>
      <c r="D302" s="3">
        <v>116.25</v>
      </c>
      <c r="E302" s="3">
        <v>1139.910034</v>
      </c>
      <c r="F302" s="6">
        <f t="shared" si="85"/>
        <v>-1.6037621569263361E-2</v>
      </c>
      <c r="G302" s="6">
        <f t="shared" si="86"/>
        <v>8.9829330559831888E-4</v>
      </c>
      <c r="H302" s="6">
        <f t="shared" si="87"/>
        <v>-1.1983715383861449E-2</v>
      </c>
      <c r="I302" s="6">
        <f t="shared" si="88"/>
        <v>-2.2316964821973762E-2</v>
      </c>
      <c r="J302" s="3" cm="1">
        <f t="array" ref="J302">B302*INDEX(AJ$3:AJ$7,2022-YEAR($A302))/1000000</f>
        <v>196.259611203513</v>
      </c>
      <c r="K302" s="3" cm="1">
        <f t="array" ref="K302">C302*INDEX(AK$3:AK$7,2022-YEAR($A302))/1000000</f>
        <v>189.82363000000001</v>
      </c>
      <c r="L302" s="3" cm="1">
        <f t="array" ref="L302">D302*INDEX(AL$3:AL$7,2022-YEAR($A302))/1000000</f>
        <v>394.83150000000001</v>
      </c>
      <c r="M302" s="3" cm="1">
        <f t="array" ref="M302">E302*INDEX(AM$3:AM$7,2022-YEAR($A302))/1000000</f>
        <v>792.39706103475999</v>
      </c>
      <c r="N302" s="3"/>
      <c r="O302" s="8">
        <v>43172</v>
      </c>
      <c r="P302" s="7">
        <f t="shared" si="89"/>
        <v>1420145.8173408923</v>
      </c>
      <c r="Q302" s="7">
        <f t="shared" si="83"/>
        <v>1397141.5353200412</v>
      </c>
      <c r="R302" s="6">
        <f t="shared" si="84"/>
        <v>-3.1004112898855851E-3</v>
      </c>
      <c r="S302" s="9">
        <f t="shared" si="90"/>
        <v>0</v>
      </c>
      <c r="T302" s="7">
        <f t="shared" si="91"/>
        <v>177124.25798669306</v>
      </c>
      <c r="U302" s="7">
        <f t="shared" si="92"/>
        <v>168417.0006853551</v>
      </c>
      <c r="V302" s="7">
        <f t="shared" si="93"/>
        <v>354873.27490921301</v>
      </c>
      <c r="W302" s="7">
        <f t="shared" si="94"/>
        <v>719731.28375963122</v>
      </c>
      <c r="X302" s="7">
        <f t="shared" si="95"/>
        <v>174283.60616636591</v>
      </c>
      <c r="Y302" s="7">
        <f t="shared" si="96"/>
        <v>168568.28854961973</v>
      </c>
      <c r="Z302" s="7">
        <f t="shared" si="97"/>
        <v>350620.57458536222</v>
      </c>
      <c r="AA302" s="7">
        <f t="shared" si="98"/>
        <v>703669.0660186935</v>
      </c>
      <c r="AB302" s="7" cm="1">
        <f t="array" ref="AB302">SUM(ABS(T302:W302-X301:AA301))</f>
        <v>0</v>
      </c>
      <c r="AC302" s="6">
        <f t="shared" si="99"/>
        <v>0.12474298541732425</v>
      </c>
      <c r="AD302" s="6">
        <f t="shared" si="100"/>
        <v>0.12065226341653784</v>
      </c>
      <c r="AE302" s="6">
        <f t="shared" si="101"/>
        <v>0.25095565890899241</v>
      </c>
      <c r="AF302" s="6">
        <f t="shared" si="102"/>
        <v>0.5036490922571456</v>
      </c>
    </row>
    <row r="303" spans="1:32" x14ac:dyDescent="0.25">
      <c r="A303" s="1">
        <v>43173</v>
      </c>
      <c r="B303" s="3">
        <v>330.26001000000002</v>
      </c>
      <c r="C303" s="5">
        <v>43.779998999999997</v>
      </c>
      <c r="D303" s="3">
        <v>114.949997</v>
      </c>
      <c r="E303" s="3">
        <v>1148.8900149999999</v>
      </c>
      <c r="F303" s="6">
        <f t="shared" si="85"/>
        <v>-2.4832440656622157E-2</v>
      </c>
      <c r="G303" s="6">
        <f t="shared" si="86"/>
        <v>-1.7724949517612831E-2</v>
      </c>
      <c r="H303" s="6">
        <f t="shared" si="87"/>
        <v>-1.1182821505376417E-2</v>
      </c>
      <c r="I303" s="6">
        <f t="shared" si="88"/>
        <v>7.8777980122595181E-3</v>
      </c>
      <c r="J303" s="3" cm="1">
        <f t="array" ref="J303">B303*INDEX(AJ$3:AJ$7,2022-YEAR($A303))/1000000</f>
        <v>191.38600605501003</v>
      </c>
      <c r="K303" s="3" cm="1">
        <f t="array" ref="K303">C303*INDEX(AK$3:AK$7,2022-YEAR($A303))/1000000</f>
        <v>186.459015741</v>
      </c>
      <c r="L303" s="3" cm="1">
        <f t="array" ref="L303">D303*INDEX(AL$3:AL$7,2022-YEAR($A303))/1000000</f>
        <v>390.4161698108</v>
      </c>
      <c r="M303" s="3" cm="1">
        <f t="array" ref="M303">E303*INDEX(AM$3:AM$7,2022-YEAR($A303))/1000000</f>
        <v>798.6394050271</v>
      </c>
      <c r="N303" s="3"/>
      <c r="O303" s="8">
        <v>43173</v>
      </c>
      <c r="P303" s="7">
        <f t="shared" si="89"/>
        <v>1397141.5353200412</v>
      </c>
      <c r="Q303" s="7">
        <f t="shared" si="83"/>
        <v>1391448.2190755506</v>
      </c>
      <c r="R303" s="6">
        <f t="shared" si="84"/>
        <v>-1.6198535206704778E-2</v>
      </c>
      <c r="S303" s="9">
        <f t="shared" si="90"/>
        <v>0</v>
      </c>
      <c r="T303" s="7">
        <f t="shared" si="91"/>
        <v>174283.60616636591</v>
      </c>
      <c r="U303" s="7">
        <f t="shared" si="92"/>
        <v>168568.28854961973</v>
      </c>
      <c r="V303" s="7">
        <f t="shared" si="93"/>
        <v>350620.57458536222</v>
      </c>
      <c r="W303" s="7">
        <f t="shared" si="94"/>
        <v>703669.0660186935</v>
      </c>
      <c r="X303" s="7">
        <f t="shared" si="95"/>
        <v>169955.7188588175</v>
      </c>
      <c r="Y303" s="7">
        <f t="shared" si="96"/>
        <v>165580.42414480733</v>
      </c>
      <c r="Z303" s="7">
        <f t="shared" si="97"/>
        <v>346699.64728366164</v>
      </c>
      <c r="AA303" s="7">
        <f t="shared" si="98"/>
        <v>709212.42878826405</v>
      </c>
      <c r="AB303" s="7" cm="1">
        <f t="array" ref="AB303">SUM(ABS(T303:W303-X302:AA302))</f>
        <v>0</v>
      </c>
      <c r="AC303" s="6">
        <f t="shared" si="99"/>
        <v>0.12214304242793352</v>
      </c>
      <c r="AD303" s="6">
        <f t="shared" si="100"/>
        <v>0.11899862450851066</v>
      </c>
      <c r="AE303" s="6">
        <f t="shared" si="101"/>
        <v>0.24916460600596529</v>
      </c>
      <c r="AF303" s="6">
        <f t="shared" si="102"/>
        <v>0.50969372705759053</v>
      </c>
    </row>
    <row r="304" spans="1:32" x14ac:dyDescent="0.25">
      <c r="A304" s="1">
        <v>43174</v>
      </c>
      <c r="B304" s="3">
        <v>329.98001099999999</v>
      </c>
      <c r="C304" s="5">
        <v>43.669998</v>
      </c>
      <c r="D304" s="3">
        <v>115.239998</v>
      </c>
      <c r="E304" s="3">
        <v>1150.6099850000001</v>
      </c>
      <c r="F304" s="6">
        <f t="shared" si="85"/>
        <v>-8.4781381796739108E-4</v>
      </c>
      <c r="G304" s="6">
        <f t="shared" si="86"/>
        <v>-2.5125857129415508E-3</v>
      </c>
      <c r="H304" s="6">
        <f t="shared" si="87"/>
        <v>2.5228447809355625E-3</v>
      </c>
      <c r="I304" s="6">
        <f t="shared" si="88"/>
        <v>1.4970710664590214E-3</v>
      </c>
      <c r="J304" s="3" cm="1">
        <f t="array" ref="J304">B304*INDEX(AJ$3:AJ$7,2022-YEAR($A304))/1000000</f>
        <v>191.22374635451098</v>
      </c>
      <c r="K304" s="3" cm="1">
        <f t="array" ref="K304">C304*INDEX(AK$3:AK$7,2022-YEAR($A304))/1000000</f>
        <v>185.99052148199999</v>
      </c>
      <c r="L304" s="3" cm="1">
        <f t="array" ref="L304">D304*INDEX(AL$3:AL$7,2022-YEAR($A304))/1000000</f>
        <v>391.40112920719997</v>
      </c>
      <c r="M304" s="3" cm="1">
        <f t="array" ref="M304">E304*INDEX(AM$3:AM$7,2022-YEAR($A304))/1000000</f>
        <v>799.83502497289999</v>
      </c>
      <c r="N304" s="3"/>
      <c r="O304" s="8">
        <v>43174</v>
      </c>
      <c r="P304" s="7">
        <f t="shared" si="89"/>
        <v>1391448.2190755506</v>
      </c>
      <c r="Q304" s="7">
        <f t="shared" si="83"/>
        <v>1392824.5040634242</v>
      </c>
      <c r="R304" s="6">
        <f t="shared" si="84"/>
        <v>-4.0749745824331107E-3</v>
      </c>
      <c r="S304" s="9">
        <f t="shared" si="90"/>
        <v>0</v>
      </c>
      <c r="T304" s="7">
        <f t="shared" si="91"/>
        <v>169955.7188588175</v>
      </c>
      <c r="U304" s="7">
        <f t="shared" si="92"/>
        <v>165580.42414480733</v>
      </c>
      <c r="V304" s="7">
        <f t="shared" si="93"/>
        <v>346699.64728366164</v>
      </c>
      <c r="W304" s="7">
        <f t="shared" si="94"/>
        <v>709212.42878826405</v>
      </c>
      <c r="X304" s="7">
        <f t="shared" si="95"/>
        <v>169811.62805192644</v>
      </c>
      <c r="Y304" s="7">
        <f t="shared" si="96"/>
        <v>165164.38913675828</v>
      </c>
      <c r="Z304" s="7">
        <f t="shared" si="97"/>
        <v>347574.31667936343</v>
      </c>
      <c r="AA304" s="7">
        <f t="shared" si="98"/>
        <v>710274.17019537603</v>
      </c>
      <c r="AB304" s="7" cm="1">
        <f t="array" ref="AB304">SUM(ABS(T304:W304-X303:AA303))</f>
        <v>0</v>
      </c>
      <c r="AC304" s="6">
        <f t="shared" si="99"/>
        <v>0.12191889757576654</v>
      </c>
      <c r="AD304" s="6">
        <f t="shared" si="100"/>
        <v>0.11858234016913684</v>
      </c>
      <c r="AE304" s="6">
        <f t="shared" si="101"/>
        <v>0.24954638266727117</v>
      </c>
      <c r="AF304" s="6">
        <f t="shared" si="102"/>
        <v>0.50995237958782547</v>
      </c>
    </row>
    <row r="305" spans="1:32" x14ac:dyDescent="0.25">
      <c r="A305" s="1">
        <v>43175</v>
      </c>
      <c r="B305" s="3">
        <v>330.47000100000002</v>
      </c>
      <c r="C305" s="5">
        <v>43.459999000000003</v>
      </c>
      <c r="D305" s="3">
        <v>115.44000200000001</v>
      </c>
      <c r="E305" s="3">
        <v>1134.420044</v>
      </c>
      <c r="F305" s="6">
        <f t="shared" si="85"/>
        <v>1.4849081267531705E-3</v>
      </c>
      <c r="G305" s="6">
        <f t="shared" si="86"/>
        <v>-4.8087705431082428E-3</v>
      </c>
      <c r="H305" s="6">
        <f t="shared" si="87"/>
        <v>1.7355432442822671E-3</v>
      </c>
      <c r="I305" s="6">
        <f t="shared" si="88"/>
        <v>-1.4070746135581347E-2</v>
      </c>
      <c r="J305" s="3" cm="1">
        <f t="array" ref="J305">B305*INDEX(AJ$3:AJ$7,2022-YEAR($A305))/1000000</f>
        <v>191.50769604950099</v>
      </c>
      <c r="K305" s="3" cm="1">
        <f t="array" ref="K305">C305*INDEX(AK$3:AK$7,2022-YEAR($A305))/1000000</f>
        <v>185.09613574100004</v>
      </c>
      <c r="L305" s="3" cm="1">
        <f t="array" ref="L305">D305*INDEX(AL$3:AL$7,2022-YEAR($A305))/1000000</f>
        <v>392.08042279279999</v>
      </c>
      <c r="M305" s="3" cm="1">
        <f t="array" ref="M305">E305*INDEX(AM$3:AM$7,2022-YEAR($A305))/1000000</f>
        <v>788.58074938616005</v>
      </c>
      <c r="N305" s="3"/>
      <c r="O305" s="8">
        <v>43175</v>
      </c>
      <c r="P305" s="7">
        <f t="shared" si="89"/>
        <v>1392824.5040634242</v>
      </c>
      <c r="Q305" s="7">
        <f t="shared" si="83"/>
        <v>1382891.5638024034</v>
      </c>
      <c r="R305" s="6">
        <f t="shared" si="84"/>
        <v>9.8910255445083806E-4</v>
      </c>
      <c r="S305" s="9">
        <f t="shared" si="90"/>
        <v>0</v>
      </c>
      <c r="T305" s="7">
        <f t="shared" si="91"/>
        <v>169811.62805192644</v>
      </c>
      <c r="U305" s="7">
        <f t="shared" si="92"/>
        <v>165164.38913675828</v>
      </c>
      <c r="V305" s="7">
        <f t="shared" si="93"/>
        <v>347574.31667936343</v>
      </c>
      <c r="W305" s="7">
        <f t="shared" si="94"/>
        <v>710274.17019537603</v>
      </c>
      <c r="X305" s="7">
        <f t="shared" si="95"/>
        <v>170063.78271843796</v>
      </c>
      <c r="Y305" s="7">
        <f t="shared" si="96"/>
        <v>164370.15148750696</v>
      </c>
      <c r="Z305" s="7">
        <f t="shared" si="97"/>
        <v>348177.54693656234</v>
      </c>
      <c r="AA305" s="7">
        <f t="shared" si="98"/>
        <v>700280.08265989611</v>
      </c>
      <c r="AB305" s="7" cm="1">
        <f t="array" ref="AB305">SUM(ABS(T305:W305-X304:AA304))</f>
        <v>0</v>
      </c>
      <c r="AC305" s="6">
        <f t="shared" si="99"/>
        <v>0.12297694712290383</v>
      </c>
      <c r="AD305" s="6">
        <f t="shared" si="100"/>
        <v>0.11885975429306563</v>
      </c>
      <c r="AE305" s="6">
        <f t="shared" si="101"/>
        <v>0.25177501696460725</v>
      </c>
      <c r="AF305" s="6">
        <f t="shared" si="102"/>
        <v>0.50638828161942329</v>
      </c>
    </row>
    <row r="306" spans="1:32" x14ac:dyDescent="0.25">
      <c r="A306" s="1">
        <v>43178</v>
      </c>
      <c r="B306" s="3">
        <v>331.76001000000002</v>
      </c>
      <c r="C306" s="5">
        <v>43.259998000000003</v>
      </c>
      <c r="D306" s="3">
        <v>114.529999</v>
      </c>
      <c r="E306" s="3">
        <v>1100.0699460000001</v>
      </c>
      <c r="F306" s="6">
        <f t="shared" si="85"/>
        <v>3.9035585562878783E-3</v>
      </c>
      <c r="G306" s="6">
        <f t="shared" si="86"/>
        <v>-4.6019559273344779E-3</v>
      </c>
      <c r="H306" s="6">
        <f t="shared" si="87"/>
        <v>-7.882908733837346E-3</v>
      </c>
      <c r="I306" s="6">
        <f t="shared" si="88"/>
        <v>-3.0279875767075137E-2</v>
      </c>
      <c r="J306" s="3" cm="1">
        <f t="array" ref="J306">B306*INDEX(AJ$3:AJ$7,2022-YEAR($A306))/1000000</f>
        <v>192.25525755501002</v>
      </c>
      <c r="K306" s="3" cm="1">
        <f t="array" ref="K306">C306*INDEX(AK$3:AK$7,2022-YEAR($A306))/1000000</f>
        <v>184.24433148200004</v>
      </c>
      <c r="L306" s="3" cm="1">
        <f t="array" ref="L306">D306*INDEX(AL$3:AL$7,2022-YEAR($A306))/1000000</f>
        <v>388.98968860360003</v>
      </c>
      <c r="M306" s="3" cm="1">
        <f t="array" ref="M306">E306*INDEX(AM$3:AM$7,2022-YEAR($A306))/1000000</f>
        <v>764.70262226244006</v>
      </c>
      <c r="N306" s="3"/>
      <c r="O306" s="8">
        <v>43178</v>
      </c>
      <c r="P306" s="7">
        <f t="shared" si="89"/>
        <v>1382891.5638024034</v>
      </c>
      <c r="Q306" s="7">
        <f t="shared" si="83"/>
        <v>1358849.9478128627</v>
      </c>
      <c r="R306" s="6">
        <f t="shared" si="84"/>
        <v>-7.1315088383657743E-3</v>
      </c>
      <c r="S306" s="9">
        <f t="shared" si="90"/>
        <v>0</v>
      </c>
      <c r="T306" s="7">
        <f t="shared" si="91"/>
        <v>170063.78271843796</v>
      </c>
      <c r="U306" s="7">
        <f t="shared" si="92"/>
        <v>164370.15148750696</v>
      </c>
      <c r="V306" s="7">
        <f t="shared" si="93"/>
        <v>348177.54693656234</v>
      </c>
      <c r="W306" s="7">
        <f t="shared" si="94"/>
        <v>700280.08265989611</v>
      </c>
      <c r="X306" s="7">
        <f t="shared" si="95"/>
        <v>170727.6366525832</v>
      </c>
      <c r="Y306" s="7">
        <f t="shared" si="96"/>
        <v>163613.72729459216</v>
      </c>
      <c r="Z306" s="7">
        <f t="shared" si="97"/>
        <v>345432.89511089004</v>
      </c>
      <c r="AA306" s="7">
        <f t="shared" si="98"/>
        <v>679075.68875479733</v>
      </c>
      <c r="AB306" s="7" cm="1">
        <f t="array" ref="AB306">SUM(ABS(T306:W306-X305:AA305))</f>
        <v>0</v>
      </c>
      <c r="AC306" s="6">
        <f t="shared" si="99"/>
        <v>0.1256412725535869</v>
      </c>
      <c r="AD306" s="6">
        <f t="shared" si="100"/>
        <v>0.12040602978859931</v>
      </c>
      <c r="AE306" s="6">
        <f t="shared" si="101"/>
        <v>0.25420974233901372</v>
      </c>
      <c r="AF306" s="6">
        <f t="shared" si="102"/>
        <v>0.49974295531880014</v>
      </c>
    </row>
    <row r="307" spans="1:32" x14ac:dyDescent="0.25">
      <c r="A307" s="1">
        <v>43179</v>
      </c>
      <c r="B307" s="3">
        <v>337.63000499999998</v>
      </c>
      <c r="C307" s="5">
        <v>43.16</v>
      </c>
      <c r="D307" s="3">
        <v>114.639999</v>
      </c>
      <c r="E307" s="3">
        <v>1095.8000489999999</v>
      </c>
      <c r="F307" s="6">
        <f t="shared" si="85"/>
        <v>1.7693497778710432E-2</v>
      </c>
      <c r="G307" s="6">
        <f t="shared" si="86"/>
        <v>-2.311558128135105E-3</v>
      </c>
      <c r="H307" s="6">
        <f t="shared" si="87"/>
        <v>9.6044705282838372E-4</v>
      </c>
      <c r="I307" s="6">
        <f t="shared" si="88"/>
        <v>-3.8814777328715078E-3</v>
      </c>
      <c r="J307" s="3" cm="1">
        <f t="array" ref="J307">B307*INDEX(AJ$3:AJ$7,2022-YEAR($A307))/1000000</f>
        <v>195.65692552750497</v>
      </c>
      <c r="K307" s="3" cm="1">
        <f t="array" ref="K307">C307*INDEX(AK$3:AK$7,2022-YEAR($A307))/1000000</f>
        <v>183.81844000000001</v>
      </c>
      <c r="L307" s="3" cm="1">
        <f t="array" ref="L307">D307*INDEX(AL$3:AL$7,2022-YEAR($A307))/1000000</f>
        <v>389.36329260360003</v>
      </c>
      <c r="M307" s="3" cm="1">
        <f t="array" ref="M307">E307*INDEX(AM$3:AM$7,2022-YEAR($A307))/1000000</f>
        <v>761.73444606186001</v>
      </c>
      <c r="N307" s="3"/>
      <c r="O307" s="8">
        <v>43179</v>
      </c>
      <c r="P307" s="7">
        <f t="shared" si="89"/>
        <v>1358849.9478128627</v>
      </c>
      <c r="Q307" s="7">
        <f t="shared" si="83"/>
        <v>1359188.4670727605</v>
      </c>
      <c r="R307" s="6">
        <f t="shared" si="84"/>
        <v>-1.738503337415398E-2</v>
      </c>
      <c r="S307" s="9">
        <f t="shared" si="90"/>
        <v>0</v>
      </c>
      <c r="T307" s="7">
        <f t="shared" si="91"/>
        <v>170727.6366525832</v>
      </c>
      <c r="U307" s="7">
        <f t="shared" si="92"/>
        <v>163613.72729459216</v>
      </c>
      <c r="V307" s="7">
        <f t="shared" si="93"/>
        <v>345432.89511089004</v>
      </c>
      <c r="W307" s="7">
        <f t="shared" si="94"/>
        <v>679075.68875479733</v>
      </c>
      <c r="X307" s="7">
        <f t="shared" si="95"/>
        <v>173748.40571246017</v>
      </c>
      <c r="Y307" s="7">
        <f t="shared" si="96"/>
        <v>163235.52465338985</v>
      </c>
      <c r="Z307" s="7">
        <f t="shared" si="97"/>
        <v>345764.6651169493</v>
      </c>
      <c r="AA307" s="7">
        <f t="shared" si="98"/>
        <v>676439.87158996123</v>
      </c>
      <c r="AB307" s="7" cm="1">
        <f t="array" ref="AB307">SUM(ABS(T307:W307-X306:AA306))</f>
        <v>0</v>
      </c>
      <c r="AC307" s="6">
        <f t="shared" si="99"/>
        <v>0.12783246026701242</v>
      </c>
      <c r="AD307" s="6">
        <f t="shared" si="100"/>
        <v>0.12009778526516256</v>
      </c>
      <c r="AE307" s="6">
        <f t="shared" si="101"/>
        <v>0.25439052309030497</v>
      </c>
      <c r="AF307" s="6">
        <f t="shared" si="102"/>
        <v>0.49767923137752013</v>
      </c>
    </row>
    <row r="308" spans="1:32" x14ac:dyDescent="0.25">
      <c r="A308" s="1">
        <v>43180</v>
      </c>
      <c r="B308" s="3">
        <v>337.10000600000001</v>
      </c>
      <c r="C308" s="5">
        <v>43</v>
      </c>
      <c r="D308" s="3">
        <v>114.739998</v>
      </c>
      <c r="E308" s="3">
        <v>1094</v>
      </c>
      <c r="F308" s="6">
        <f t="shared" si="85"/>
        <v>-1.5697627348019161E-3</v>
      </c>
      <c r="G308" s="6">
        <f t="shared" si="86"/>
        <v>-3.707136237256603E-3</v>
      </c>
      <c r="H308" s="6">
        <f t="shared" si="87"/>
        <v>8.7228716741361012E-4</v>
      </c>
      <c r="I308" s="6">
        <f t="shared" si="88"/>
        <v>-1.6426801601647778E-3</v>
      </c>
      <c r="J308" s="3" cm="1">
        <f t="array" ref="J308">B308*INDEX(AJ$3:AJ$7,2022-YEAR($A308))/1000000</f>
        <v>195.34979057700602</v>
      </c>
      <c r="K308" s="3" cm="1">
        <f t="array" ref="K308">C308*INDEX(AK$3:AK$7,2022-YEAR($A308))/1000000</f>
        <v>183.137</v>
      </c>
      <c r="L308" s="3" cm="1">
        <f t="array" ref="L308">D308*INDEX(AL$3:AL$7,2022-YEAR($A308))/1000000</f>
        <v>389.70292920719999</v>
      </c>
      <c r="M308" s="3" cm="1">
        <f t="array" ref="M308">E308*INDEX(AM$3:AM$7,2022-YEAR($A308))/1000000</f>
        <v>760.48316</v>
      </c>
      <c r="N308" s="3"/>
      <c r="O308" s="8">
        <v>43180</v>
      </c>
      <c r="P308" s="7">
        <f t="shared" si="89"/>
        <v>1359188.4670727605</v>
      </c>
      <c r="Q308" s="7">
        <f t="shared" si="83"/>
        <v>1357501.018695313</v>
      </c>
      <c r="R308" s="6">
        <f t="shared" si="84"/>
        <v>2.4912188460746165E-4</v>
      </c>
      <c r="S308" s="9">
        <f t="shared" si="90"/>
        <v>0</v>
      </c>
      <c r="T308" s="7">
        <f t="shared" si="91"/>
        <v>173748.40571246017</v>
      </c>
      <c r="U308" s="7">
        <f t="shared" si="92"/>
        <v>163235.52465338985</v>
      </c>
      <c r="V308" s="7">
        <f t="shared" si="93"/>
        <v>345764.6651169493</v>
      </c>
      <c r="W308" s="7">
        <f t="shared" si="94"/>
        <v>676439.87158996123</v>
      </c>
      <c r="X308" s="7">
        <f t="shared" si="95"/>
        <v>173475.66193994149</v>
      </c>
      <c r="Y308" s="7">
        <f t="shared" si="96"/>
        <v>162630.38832473967</v>
      </c>
      <c r="Z308" s="7">
        <f t="shared" si="97"/>
        <v>346066.27119727584</v>
      </c>
      <c r="AA308" s="7">
        <f t="shared" si="98"/>
        <v>675328.69723335595</v>
      </c>
      <c r="AB308" s="7" cm="1">
        <f t="array" ref="AB308">SUM(ABS(T308:W308-X307:AA307))</f>
        <v>0</v>
      </c>
      <c r="AC308" s="6">
        <f t="shared" si="99"/>
        <v>0.12779044696899602</v>
      </c>
      <c r="AD308" s="6">
        <f t="shared" si="100"/>
        <v>0.119801301129809</v>
      </c>
      <c r="AE308" s="6">
        <f t="shared" si="101"/>
        <v>0.25492892191703714</v>
      </c>
      <c r="AF308" s="6">
        <f t="shared" si="102"/>
        <v>0.49747932998415778</v>
      </c>
    </row>
    <row r="309" spans="1:32" x14ac:dyDescent="0.25">
      <c r="A309" s="1">
        <v>43181</v>
      </c>
      <c r="B309" s="3">
        <v>319.60998499999999</v>
      </c>
      <c r="C309" s="5">
        <v>42.759998000000003</v>
      </c>
      <c r="D309" s="3">
        <v>109.949997</v>
      </c>
      <c r="E309" s="3">
        <v>1053.150024</v>
      </c>
      <c r="F309" s="6">
        <f t="shared" si="85"/>
        <v>-5.1883775404026555E-2</v>
      </c>
      <c r="G309" s="6">
        <f t="shared" si="86"/>
        <v>-5.5814418604650529E-3</v>
      </c>
      <c r="H309" s="6">
        <f t="shared" si="87"/>
        <v>-4.1746566877227997E-2</v>
      </c>
      <c r="I309" s="6">
        <f t="shared" si="88"/>
        <v>-3.7340014625228513E-2</v>
      </c>
      <c r="J309" s="3" cm="1">
        <f t="array" ref="J309">B309*INDEX(AJ$3:AJ$7,2022-YEAR($A309))/1000000</f>
        <v>185.21430591748501</v>
      </c>
      <c r="K309" s="3" cm="1">
        <f t="array" ref="K309">C309*INDEX(AK$3:AK$7,2022-YEAR($A309))/1000000</f>
        <v>182.11483148200003</v>
      </c>
      <c r="L309" s="3" cm="1">
        <f t="array" ref="L309">D309*INDEX(AL$3:AL$7,2022-YEAR($A309))/1000000</f>
        <v>373.43416981080003</v>
      </c>
      <c r="M309" s="3" cm="1">
        <f t="array" ref="M309">E309*INDEX(AM$3:AM$7,2022-YEAR($A309))/1000000</f>
        <v>732.08670768336003</v>
      </c>
      <c r="N309" s="3"/>
      <c r="O309" s="8">
        <v>43181</v>
      </c>
      <c r="P309" s="7">
        <f t="shared" si="89"/>
        <v>1357501.018695313</v>
      </c>
      <c r="Q309" s="7">
        <f t="shared" si="83"/>
        <v>1307928.8721899567</v>
      </c>
      <c r="R309" s="6">
        <f t="shared" si="84"/>
        <v>-1.2415116949024974E-3</v>
      </c>
      <c r="S309" s="9">
        <f t="shared" si="90"/>
        <v>0</v>
      </c>
      <c r="T309" s="7">
        <f t="shared" si="91"/>
        <v>173475.66193994149</v>
      </c>
      <c r="U309" s="7">
        <f t="shared" si="92"/>
        <v>162630.38832473967</v>
      </c>
      <c r="V309" s="7">
        <f t="shared" si="93"/>
        <v>346066.27119727584</v>
      </c>
      <c r="W309" s="7">
        <f t="shared" si="94"/>
        <v>675328.69723335595</v>
      </c>
      <c r="X309" s="7">
        <f t="shared" si="95"/>
        <v>164475.08965778473</v>
      </c>
      <c r="Y309" s="7">
        <f t="shared" si="96"/>
        <v>161722.67626756028</v>
      </c>
      <c r="Z309" s="7">
        <f t="shared" si="97"/>
        <v>331619.19246278587</v>
      </c>
      <c r="AA309" s="7">
        <f t="shared" si="98"/>
        <v>650111.91380182595</v>
      </c>
      <c r="AB309" s="7" cm="1">
        <f t="array" ref="AB309">SUM(ABS(T309:W309-X308:AA308))</f>
        <v>0</v>
      </c>
      <c r="AC309" s="6">
        <f t="shared" si="99"/>
        <v>0.12575231968263886</v>
      </c>
      <c r="AD309" s="6">
        <f t="shared" si="100"/>
        <v>0.12364791366427802</v>
      </c>
      <c r="AE309" s="6">
        <f t="shared" si="101"/>
        <v>0.25354528026247536</v>
      </c>
      <c r="AF309" s="6">
        <f t="shared" si="102"/>
        <v>0.4970544863906079</v>
      </c>
    </row>
    <row r="310" spans="1:32" x14ac:dyDescent="0.25">
      <c r="A310" s="1">
        <v>43182</v>
      </c>
      <c r="B310" s="3">
        <v>321</v>
      </c>
      <c r="C310" s="5">
        <v>42.330002</v>
      </c>
      <c r="D310" s="3">
        <v>107.010002</v>
      </c>
      <c r="E310" s="3">
        <v>1026.5500489999999</v>
      </c>
      <c r="F310" s="6">
        <f t="shared" si="85"/>
        <v>4.349097541492597E-3</v>
      </c>
      <c r="G310" s="6">
        <f t="shared" si="86"/>
        <v>-1.005603414668077E-2</v>
      </c>
      <c r="H310" s="6">
        <f t="shared" si="87"/>
        <v>-2.6739382266649736E-2</v>
      </c>
      <c r="I310" s="6">
        <f t="shared" si="88"/>
        <v>-2.5257536337482067E-2</v>
      </c>
      <c r="J310" s="3" cm="1">
        <f t="array" ref="J310">B310*INDEX(AJ$3:AJ$7,2022-YEAR($A310))/1000000</f>
        <v>186.01982100000001</v>
      </c>
      <c r="K310" s="3" cm="1">
        <f t="array" ref="K310">C310*INDEX(AK$3:AK$7,2022-YEAR($A310))/1000000</f>
        <v>180.28347851800001</v>
      </c>
      <c r="L310" s="3" cm="1">
        <f t="array" ref="L310">D310*INDEX(AL$3:AL$7,2022-YEAR($A310))/1000000</f>
        <v>363.44877079280002</v>
      </c>
      <c r="M310" s="3" cm="1">
        <f t="array" ref="M310">E310*INDEX(AM$3:AM$7,2022-YEAR($A310))/1000000</f>
        <v>713.59600106185997</v>
      </c>
      <c r="N310" s="3"/>
      <c r="O310" s="8">
        <v>43182</v>
      </c>
      <c r="P310" s="7">
        <f t="shared" si="89"/>
        <v>1307928.8721899567</v>
      </c>
      <c r="Q310" s="7">
        <f t="shared" si="83"/>
        <v>1281730.3840026855</v>
      </c>
      <c r="R310" s="6">
        <f t="shared" si="84"/>
        <v>-3.6517207591490353E-2</v>
      </c>
      <c r="S310" s="9">
        <f t="shared" si="90"/>
        <v>0</v>
      </c>
      <c r="T310" s="7">
        <f t="shared" si="91"/>
        <v>164475.08965778473</v>
      </c>
      <c r="U310" s="7">
        <f t="shared" si="92"/>
        <v>161722.67626756028</v>
      </c>
      <c r="V310" s="7">
        <f t="shared" si="93"/>
        <v>331619.19246278587</v>
      </c>
      <c r="W310" s="7">
        <f t="shared" si="94"/>
        <v>650111.91380182595</v>
      </c>
      <c r="X310" s="7">
        <f t="shared" si="95"/>
        <v>165190.4078658522</v>
      </c>
      <c r="Y310" s="7">
        <f t="shared" si="96"/>
        <v>160096.38751272109</v>
      </c>
      <c r="Z310" s="7">
        <f t="shared" si="97"/>
        <v>322751.90010856575</v>
      </c>
      <c r="AA310" s="7">
        <f t="shared" si="98"/>
        <v>633691.68851554638</v>
      </c>
      <c r="AB310" s="7" cm="1">
        <f t="array" ref="AB310">SUM(ABS(T310:W310-X309:AA309))</f>
        <v>0</v>
      </c>
      <c r="AC310" s="6">
        <f t="shared" si="99"/>
        <v>0.1288807770554545</v>
      </c>
      <c r="AD310" s="6">
        <f t="shared" si="100"/>
        <v>0.12490644640315061</v>
      </c>
      <c r="AE310" s="6">
        <f t="shared" si="101"/>
        <v>0.25180951012540675</v>
      </c>
      <c r="AF310" s="6">
        <f t="shared" si="102"/>
        <v>0.49440326641598803</v>
      </c>
    </row>
    <row r="311" spans="1:32" x14ac:dyDescent="0.25">
      <c r="A311" s="1">
        <v>43185</v>
      </c>
      <c r="B311" s="3">
        <v>328.97000100000002</v>
      </c>
      <c r="C311" s="5">
        <v>42.689999</v>
      </c>
      <c r="D311" s="3">
        <v>110.30999799999999</v>
      </c>
      <c r="E311" s="3">
        <v>1054.089966</v>
      </c>
      <c r="F311" s="6">
        <f t="shared" si="85"/>
        <v>2.4828663551401897E-2</v>
      </c>
      <c r="G311" s="6">
        <f t="shared" si="86"/>
        <v>8.5045353883990149E-3</v>
      </c>
      <c r="H311" s="6">
        <f t="shared" si="87"/>
        <v>3.0838201460831716E-2</v>
      </c>
      <c r="I311" s="6">
        <f t="shared" si="88"/>
        <v>2.682764179576802E-2</v>
      </c>
      <c r="J311" s="3" cm="1">
        <f t="array" ref="J311">B311*INDEX(AJ$3:AJ$7,2022-YEAR($A311))/1000000</f>
        <v>190.638444549501</v>
      </c>
      <c r="K311" s="3" cm="1">
        <f t="array" ref="K311">C311*INDEX(AK$3:AK$7,2022-YEAR($A311))/1000000</f>
        <v>181.81670574099999</v>
      </c>
      <c r="L311" s="3" cm="1">
        <f t="array" ref="L311">D311*INDEX(AL$3:AL$7,2022-YEAR($A311))/1000000</f>
        <v>374.65687720720001</v>
      </c>
      <c r="M311" s="3" cm="1">
        <f t="array" ref="M311">E311*INDEX(AM$3:AM$7,2022-YEAR($A311))/1000000</f>
        <v>732.74009896524001</v>
      </c>
      <c r="N311" s="3"/>
      <c r="O311" s="8">
        <v>43185</v>
      </c>
      <c r="P311" s="7">
        <f t="shared" si="89"/>
        <v>1281730.3840026855</v>
      </c>
      <c r="Q311" s="7">
        <f t="shared" si="83"/>
        <v>1314146.9282005266</v>
      </c>
      <c r="R311" s="6">
        <f t="shared" si="84"/>
        <v>-2.0030514460167237E-2</v>
      </c>
      <c r="S311" s="9">
        <f t="shared" si="90"/>
        <v>0</v>
      </c>
      <c r="T311" s="7">
        <f t="shared" si="91"/>
        <v>165190.4078658522</v>
      </c>
      <c r="U311" s="7">
        <f t="shared" si="92"/>
        <v>160096.38751272109</v>
      </c>
      <c r="V311" s="7">
        <f t="shared" si="93"/>
        <v>322751.90010856575</v>
      </c>
      <c r="W311" s="7">
        <f t="shared" si="94"/>
        <v>633691.68851554638</v>
      </c>
      <c r="X311" s="7">
        <f t="shared" si="95"/>
        <v>169291.86492467229</v>
      </c>
      <c r="Y311" s="7">
        <f t="shared" si="96"/>
        <v>161457.93290587785</v>
      </c>
      <c r="Z311" s="7">
        <f t="shared" si="97"/>
        <v>332704.98822597985</v>
      </c>
      <c r="AA311" s="7">
        <f t="shared" si="98"/>
        <v>650692.14214399678</v>
      </c>
      <c r="AB311" s="7" cm="1">
        <f t="array" ref="AB311">SUM(ABS(T311:W311-X310:AA310))</f>
        <v>0</v>
      </c>
      <c r="AC311" s="6">
        <f t="shared" si="99"/>
        <v>0.12882263108622502</v>
      </c>
      <c r="AD311" s="6">
        <f t="shared" si="100"/>
        <v>0.12286140114253714</v>
      </c>
      <c r="AE311" s="6">
        <f t="shared" si="101"/>
        <v>0.25317183420392408</v>
      </c>
      <c r="AF311" s="6">
        <f t="shared" si="102"/>
        <v>0.49514413356731385</v>
      </c>
    </row>
    <row r="312" spans="1:32" x14ac:dyDescent="0.25">
      <c r="A312" s="1">
        <v>43186</v>
      </c>
      <c r="B312" s="3">
        <v>321.11999500000002</v>
      </c>
      <c r="C312" s="5">
        <v>42.889999000000003</v>
      </c>
      <c r="D312" s="3">
        <v>108.16999800000001</v>
      </c>
      <c r="E312" s="3">
        <v>1006.940002</v>
      </c>
      <c r="F312" s="6">
        <f t="shared" si="85"/>
        <v>-2.3862376435959565E-2</v>
      </c>
      <c r="G312" s="6">
        <f t="shared" si="86"/>
        <v>4.6849380343156888E-3</v>
      </c>
      <c r="H312" s="6">
        <f t="shared" si="87"/>
        <v>-1.9399873436676041E-2</v>
      </c>
      <c r="I312" s="6">
        <f t="shared" si="88"/>
        <v>-4.4730493146540318E-2</v>
      </c>
      <c r="J312" s="3" cm="1">
        <f t="array" ref="J312">B312*INDEX(AJ$3:AJ$7,2022-YEAR($A312))/1000000</f>
        <v>186.08935822249501</v>
      </c>
      <c r="K312" s="3" cm="1">
        <f t="array" ref="K312">C312*INDEX(AK$3:AK$7,2022-YEAR($A312))/1000000</f>
        <v>182.66850574100002</v>
      </c>
      <c r="L312" s="3" cm="1">
        <f t="array" ref="L312">D312*INDEX(AL$3:AL$7,2022-YEAR($A312))/1000000</f>
        <v>367.38858120720005</v>
      </c>
      <c r="M312" s="3" cm="1">
        <f t="array" ref="M312">E312*INDEX(AM$3:AM$7,2022-YEAR($A312))/1000000</f>
        <v>699.96427299028005</v>
      </c>
      <c r="N312" s="3"/>
      <c r="O312" s="8">
        <v>43186</v>
      </c>
      <c r="P312" s="7">
        <f t="shared" si="89"/>
        <v>1314146.9282005266</v>
      </c>
      <c r="Q312" s="7">
        <f t="shared" si="83"/>
        <v>1275303.427334947</v>
      </c>
      <c r="R312" s="6">
        <f t="shared" si="84"/>
        <v>2.5291234882493852E-2</v>
      </c>
      <c r="S312" s="9">
        <f t="shared" si="90"/>
        <v>0</v>
      </c>
      <c r="T312" s="7">
        <f t="shared" si="91"/>
        <v>169291.86492467229</v>
      </c>
      <c r="U312" s="7">
        <f t="shared" si="92"/>
        <v>161457.93290587785</v>
      </c>
      <c r="V312" s="7">
        <f t="shared" si="93"/>
        <v>332704.98822597985</v>
      </c>
      <c r="W312" s="7">
        <f t="shared" si="94"/>
        <v>650692.14214399678</v>
      </c>
      <c r="X312" s="7">
        <f t="shared" si="95"/>
        <v>165252.15871629413</v>
      </c>
      <c r="Y312" s="7">
        <f t="shared" si="96"/>
        <v>162214.3533166906</v>
      </c>
      <c r="Z312" s="7">
        <f t="shared" si="97"/>
        <v>326250.5535626451</v>
      </c>
      <c r="AA312" s="7">
        <f t="shared" si="98"/>
        <v>621586.36173931707</v>
      </c>
      <c r="AB312" s="7" cm="1">
        <f t="array" ref="AB312">SUM(ABS(T312:W312-X311:AA311))</f>
        <v>0</v>
      </c>
      <c r="AC312" s="6">
        <f t="shared" si="99"/>
        <v>0.1295786988212117</v>
      </c>
      <c r="AD312" s="6">
        <f t="shared" si="100"/>
        <v>0.12719667323068085</v>
      </c>
      <c r="AE312" s="6">
        <f t="shared" si="101"/>
        <v>0.25582190604194016</v>
      </c>
      <c r="AF312" s="6">
        <f t="shared" si="102"/>
        <v>0.48740272190616718</v>
      </c>
    </row>
    <row r="313" spans="1:32" x14ac:dyDescent="0.25">
      <c r="A313" s="1">
        <v>43187</v>
      </c>
      <c r="B313" s="3">
        <v>320.01998900000001</v>
      </c>
      <c r="C313" s="5">
        <v>43.32</v>
      </c>
      <c r="D313" s="3">
        <v>108</v>
      </c>
      <c r="E313" s="3">
        <v>1005.179993</v>
      </c>
      <c r="F313" s="6">
        <f t="shared" si="85"/>
        <v>-3.4255294504473843E-3</v>
      </c>
      <c r="G313" s="6">
        <f t="shared" si="86"/>
        <v>1.0025670553174715E-2</v>
      </c>
      <c r="H313" s="6">
        <f t="shared" si="87"/>
        <v>-1.5715817984947034E-3</v>
      </c>
      <c r="I313" s="6">
        <f t="shared" si="88"/>
        <v>-1.7478787182000355E-3</v>
      </c>
      <c r="J313" s="3" cm="1">
        <f t="array" ref="J313">B313*INDEX(AJ$3:AJ$7,2022-YEAR($A313))/1000000</f>
        <v>185.45190364548901</v>
      </c>
      <c r="K313" s="3" cm="1">
        <f t="array" ref="K313">C313*INDEX(AK$3:AK$7,2022-YEAR($A313))/1000000</f>
        <v>184.49987999999999</v>
      </c>
      <c r="L313" s="3" cm="1">
        <f t="array" ref="L313">D313*INDEX(AL$3:AL$7,2022-YEAR($A313))/1000000</f>
        <v>366.81119999999999</v>
      </c>
      <c r="M313" s="3" cm="1">
        <f t="array" ref="M313">E313*INDEX(AM$3:AM$7,2022-YEAR($A313))/1000000</f>
        <v>698.74082033401999</v>
      </c>
      <c r="N313" s="3"/>
      <c r="O313" s="8">
        <v>43187</v>
      </c>
      <c r="P313" s="7">
        <f t="shared" si="89"/>
        <v>1275303.427334947</v>
      </c>
      <c r="Q313" s="7">
        <f t="shared" si="83"/>
        <v>1274764.4718589282</v>
      </c>
      <c r="R313" s="6">
        <f t="shared" si="84"/>
        <v>-2.955795887965762E-2</v>
      </c>
      <c r="S313" s="9">
        <f t="shared" si="90"/>
        <v>0</v>
      </c>
      <c r="T313" s="7">
        <f t="shared" si="91"/>
        <v>165252.15871629413</v>
      </c>
      <c r="U313" s="7">
        <f t="shared" si="92"/>
        <v>162214.3533166906</v>
      </c>
      <c r="V313" s="7">
        <f t="shared" si="93"/>
        <v>326250.5535626451</v>
      </c>
      <c r="W313" s="7">
        <f t="shared" si="94"/>
        <v>621586.36173931707</v>
      </c>
      <c r="X313" s="7">
        <f t="shared" si="95"/>
        <v>164686.08257986145</v>
      </c>
      <c r="Y313" s="7">
        <f t="shared" si="96"/>
        <v>163840.66098204005</v>
      </c>
      <c r="Z313" s="7">
        <f t="shared" si="97"/>
        <v>325737.8241309172</v>
      </c>
      <c r="AA313" s="7">
        <f t="shared" si="98"/>
        <v>620499.90416610951</v>
      </c>
      <c r="AB313" s="7" cm="1">
        <f t="array" ref="AB313">SUM(ABS(T313:W313-X312:AA312))</f>
        <v>0</v>
      </c>
      <c r="AC313" s="6">
        <f t="shared" si="99"/>
        <v>0.12918941986177854</v>
      </c>
      <c r="AD313" s="6">
        <f t="shared" si="100"/>
        <v>0.12852622158752119</v>
      </c>
      <c r="AE313" s="6">
        <f t="shared" si="101"/>
        <v>0.25552784951396496</v>
      </c>
      <c r="AF313" s="6">
        <f t="shared" si="102"/>
        <v>0.48675650903673534</v>
      </c>
    </row>
    <row r="314" spans="1:32" x14ac:dyDescent="0.25">
      <c r="A314" s="1">
        <v>43188</v>
      </c>
      <c r="B314" s="3">
        <v>327.88000499999998</v>
      </c>
      <c r="C314" s="5">
        <v>43.43</v>
      </c>
      <c r="D314" s="3">
        <v>109.970001</v>
      </c>
      <c r="E314" s="3">
        <v>1037.1400149999999</v>
      </c>
      <c r="F314" s="6">
        <f t="shared" si="85"/>
        <v>2.4561015780798501E-2</v>
      </c>
      <c r="G314" s="6">
        <f t="shared" si="86"/>
        <v>2.5392428439519055E-3</v>
      </c>
      <c r="H314" s="6">
        <f t="shared" si="87"/>
        <v>1.8240749999999917E-2</v>
      </c>
      <c r="I314" s="6">
        <f t="shared" si="88"/>
        <v>3.1795322452264463E-2</v>
      </c>
      <c r="J314" s="3" cm="1">
        <f t="array" ref="J314">B314*INDEX(AJ$3:AJ$7,2022-YEAR($A314))/1000000</f>
        <v>190.00679077750499</v>
      </c>
      <c r="K314" s="3" cm="1">
        <f t="array" ref="K314">C314*INDEX(AK$3:AK$7,2022-YEAR($A314))/1000000</f>
        <v>184.96836999999999</v>
      </c>
      <c r="L314" s="3" cm="1">
        <f t="array" ref="L314">D314*INDEX(AL$3:AL$7,2022-YEAR($A314))/1000000</f>
        <v>373.50211139639998</v>
      </c>
      <c r="M314" s="3" cm="1">
        <f t="array" ref="M314">E314*INDEX(AM$3:AM$7,2022-YEAR($A314))/1000000</f>
        <v>720.95751002709994</v>
      </c>
      <c r="N314" s="3"/>
      <c r="O314" s="8">
        <v>43188</v>
      </c>
      <c r="P314" s="7">
        <f t="shared" si="89"/>
        <v>1274764.4718589282</v>
      </c>
      <c r="Q314" s="7">
        <f t="shared" si="83"/>
        <v>1304896.0573080739</v>
      </c>
      <c r="R314" s="6">
        <f t="shared" si="84"/>
        <v>-4.2260960369655542E-4</v>
      </c>
      <c r="S314" s="9">
        <f t="shared" si="90"/>
        <v>0</v>
      </c>
      <c r="T314" s="7">
        <f t="shared" si="91"/>
        <v>164686.08257986145</v>
      </c>
      <c r="U314" s="7">
        <f t="shared" si="92"/>
        <v>163840.66098204005</v>
      </c>
      <c r="V314" s="7">
        <f t="shared" si="93"/>
        <v>325737.8241309172</v>
      </c>
      <c r="W314" s="7">
        <f t="shared" si="94"/>
        <v>620499.90416610951</v>
      </c>
      <c r="X314" s="7">
        <f t="shared" si="95"/>
        <v>168730.94005298332</v>
      </c>
      <c r="Y314" s="7">
        <f t="shared" si="96"/>
        <v>164256.69220798707</v>
      </c>
      <c r="Z314" s="7">
        <f t="shared" si="97"/>
        <v>331679.52634643321</v>
      </c>
      <c r="AA314" s="7">
        <f t="shared" si="98"/>
        <v>640228.89870067022</v>
      </c>
      <c r="AB314" s="7" cm="1">
        <f t="array" ref="AB314">SUM(ABS(T314:W314-X313:AA313))</f>
        <v>0</v>
      </c>
      <c r="AC314" s="6">
        <f t="shared" si="99"/>
        <v>0.12930603867488544</v>
      </c>
      <c r="AD314" s="6">
        <f t="shared" si="100"/>
        <v>0.12587722316123728</v>
      </c>
      <c r="AE314" s="6">
        <f t="shared" si="101"/>
        <v>0.25418080197948423</v>
      </c>
      <c r="AF314" s="6">
        <f t="shared" si="102"/>
        <v>0.49063593618439305</v>
      </c>
    </row>
    <row r="315" spans="1:32" x14ac:dyDescent="0.25">
      <c r="A315" s="1">
        <v>43192</v>
      </c>
      <c r="B315" s="3">
        <v>322.44000199999999</v>
      </c>
      <c r="C315" s="5">
        <v>42.669998</v>
      </c>
      <c r="D315" s="3">
        <v>107.849998</v>
      </c>
      <c r="E315" s="3">
        <v>1012.630005</v>
      </c>
      <c r="F315" s="6">
        <f t="shared" si="85"/>
        <v>-1.6591444787857679E-2</v>
      </c>
      <c r="G315" s="6">
        <f t="shared" si="86"/>
        <v>-1.7499470412157492E-2</v>
      </c>
      <c r="H315" s="6">
        <f t="shared" si="87"/>
        <v>-1.9278012009838918E-2</v>
      </c>
      <c r="I315" s="6">
        <f t="shared" si="88"/>
        <v>-2.363230580781317E-2</v>
      </c>
      <c r="J315" s="3" cm="1">
        <f t="array" ref="J315">B315*INDEX(AJ$3:AJ$7,2022-YEAR($A315))/1000000</f>
        <v>186.85430359900201</v>
      </c>
      <c r="K315" s="3" cm="1">
        <f t="array" ref="K315">C315*INDEX(AK$3:AK$7,2022-YEAR($A315))/1000000</f>
        <v>181.73152148200001</v>
      </c>
      <c r="L315" s="3" cm="1">
        <f t="array" ref="L315">D315*INDEX(AL$3:AL$7,2022-YEAR($A315))/1000000</f>
        <v>366.30173320720002</v>
      </c>
      <c r="M315" s="3" cm="1">
        <f t="array" ref="M315">E315*INDEX(AM$3:AM$7,2022-YEAR($A315))/1000000</f>
        <v>703.9196216757</v>
      </c>
      <c r="N315" s="3"/>
      <c r="O315" s="8">
        <v>43192</v>
      </c>
      <c r="P315" s="7">
        <f t="shared" si="89"/>
        <v>1304896.0573080736</v>
      </c>
      <c r="Q315" s="7">
        <f t="shared" si="83"/>
        <v>1277697.9550934709</v>
      </c>
      <c r="R315" s="6">
        <f t="shared" si="84"/>
        <v>2.3636982449946942E-2</v>
      </c>
      <c r="S315" s="9">
        <f t="shared" si="90"/>
        <v>1</v>
      </c>
      <c r="T315" s="7">
        <f t="shared" si="91"/>
        <v>168730.94005298329</v>
      </c>
      <c r="U315" s="7">
        <f t="shared" si="92"/>
        <v>164256.69220798707</v>
      </c>
      <c r="V315" s="7">
        <f t="shared" si="93"/>
        <v>331679.52634643303</v>
      </c>
      <c r="W315" s="7">
        <f t="shared" si="94"/>
        <v>640228.89870067034</v>
      </c>
      <c r="X315" s="7">
        <f t="shared" si="95"/>
        <v>165931.4499770909</v>
      </c>
      <c r="Y315" s="7">
        <f t="shared" si="96"/>
        <v>161382.28708269456</v>
      </c>
      <c r="Z315" s="7">
        <f t="shared" si="97"/>
        <v>325285.40445410879</v>
      </c>
      <c r="AA315" s="7">
        <f t="shared" si="98"/>
        <v>625098.81357957667</v>
      </c>
      <c r="AB315" s="7" cm="1">
        <f t="array" ref="AB315">SUM(ABS(T315:W315-X314:AA314))</f>
        <v>3.2014213502407074E-10</v>
      </c>
      <c r="AC315" s="6">
        <f t="shared" si="99"/>
        <v>0.12986750844799785</v>
      </c>
      <c r="AD315" s="6">
        <f t="shared" si="100"/>
        <v>0.12630707158867491</v>
      </c>
      <c r="AE315" s="6">
        <f t="shared" si="101"/>
        <v>0.25458709013141712</v>
      </c>
      <c r="AF315" s="6">
        <f t="shared" si="102"/>
        <v>0.48923832983191018</v>
      </c>
    </row>
    <row r="316" spans="1:32" x14ac:dyDescent="0.25">
      <c r="A316" s="1">
        <v>43193</v>
      </c>
      <c r="B316" s="3">
        <v>330.82000699999998</v>
      </c>
      <c r="C316" s="5">
        <v>43.380001</v>
      </c>
      <c r="D316" s="3">
        <v>109.33000199999999</v>
      </c>
      <c r="E316" s="3">
        <v>1018.679993</v>
      </c>
      <c r="F316" s="6">
        <f t="shared" si="85"/>
        <v>2.598934669402464E-2</v>
      </c>
      <c r="G316" s="6">
        <f t="shared" si="86"/>
        <v>1.6639396139648266E-2</v>
      </c>
      <c r="H316" s="6">
        <f t="shared" si="87"/>
        <v>1.3722800439922134E-2</v>
      </c>
      <c r="I316" s="6">
        <f t="shared" si="88"/>
        <v>5.9745296605149267E-3</v>
      </c>
      <c r="J316" s="3" cm="1">
        <f t="array" ref="J316">B316*INDEX(AJ$3:AJ$7,2022-YEAR($A316))/1000000</f>
        <v>191.71052487650698</v>
      </c>
      <c r="K316" s="3" cm="1">
        <f t="array" ref="K316">C316*INDEX(AK$3:AK$7,2022-YEAR($A316))/1000000</f>
        <v>184.75542425899999</v>
      </c>
      <c r="L316" s="3" cm="1">
        <f t="array" ref="L316">D316*INDEX(AL$3:AL$7,2022-YEAR($A316))/1000000</f>
        <v>371.32841879279994</v>
      </c>
      <c r="M316" s="3" cm="1">
        <f t="array" ref="M316">E316*INDEX(AM$3:AM$7,2022-YEAR($A316))/1000000</f>
        <v>708.12521033402004</v>
      </c>
      <c r="N316" s="3"/>
      <c r="O316" s="8">
        <v>43193</v>
      </c>
      <c r="P316" s="7">
        <f t="shared" si="89"/>
        <v>1277697.9550934709</v>
      </c>
      <c r="Q316" s="7">
        <f t="shared" si="83"/>
        <v>1292894.2069728863</v>
      </c>
      <c r="R316" s="6">
        <f t="shared" si="84"/>
        <v>-2.0843117781128795E-2</v>
      </c>
      <c r="S316" s="9">
        <f t="shared" si="90"/>
        <v>0</v>
      </c>
      <c r="T316" s="7">
        <f t="shared" si="91"/>
        <v>165931.4499770909</v>
      </c>
      <c r="U316" s="7">
        <f t="shared" si="92"/>
        <v>161382.28708269456</v>
      </c>
      <c r="V316" s="7">
        <f t="shared" si="93"/>
        <v>325285.40445410879</v>
      </c>
      <c r="W316" s="7">
        <f t="shared" si="94"/>
        <v>625098.81357957667</v>
      </c>
      <c r="X316" s="7">
        <f t="shared" si="95"/>
        <v>170243.89995798771</v>
      </c>
      <c r="Y316" s="7">
        <f t="shared" si="96"/>
        <v>164067.59088738597</v>
      </c>
      <c r="Z316" s="7">
        <f t="shared" si="97"/>
        <v>329749.23114545183</v>
      </c>
      <c r="AA316" s="7">
        <f t="shared" si="98"/>
        <v>628833.48498206062</v>
      </c>
      <c r="AB316" s="7" cm="1">
        <f t="array" ref="AB316">SUM(ABS(T316:W316-X315:AA315))</f>
        <v>0</v>
      </c>
      <c r="AC316" s="6">
        <f t="shared" si="99"/>
        <v>0.13167658965429793</v>
      </c>
      <c r="AD316" s="6">
        <f t="shared" si="100"/>
        <v>0.12689947097181686</v>
      </c>
      <c r="AE316" s="6">
        <f t="shared" si="101"/>
        <v>0.25504734213134816</v>
      </c>
      <c r="AF316" s="6">
        <f t="shared" si="102"/>
        <v>0.48637659724253685</v>
      </c>
    </row>
    <row r="317" spans="1:32" x14ac:dyDescent="0.25">
      <c r="A317" s="1">
        <v>43194</v>
      </c>
      <c r="B317" s="3">
        <v>327.44000199999999</v>
      </c>
      <c r="C317" s="5">
        <v>44.240001999999997</v>
      </c>
      <c r="D317" s="3">
        <v>110.989998</v>
      </c>
      <c r="E317" s="3">
        <v>1029.709961</v>
      </c>
      <c r="F317" s="6">
        <f t="shared" si="85"/>
        <v>-1.0217051352640727E-2</v>
      </c>
      <c r="G317" s="6">
        <f t="shared" si="86"/>
        <v>1.9824826652262928E-2</v>
      </c>
      <c r="H317" s="6">
        <f t="shared" si="87"/>
        <v>1.5183352873258116E-2</v>
      </c>
      <c r="I317" s="6">
        <f t="shared" si="88"/>
        <v>1.0827706518037106E-2</v>
      </c>
      <c r="J317" s="3" cm="1">
        <f t="array" ref="J317">B317*INDEX(AJ$3:AJ$7,2022-YEAR($A317))/1000000</f>
        <v>189.751808599002</v>
      </c>
      <c r="K317" s="3" cm="1">
        <f t="array" ref="K317">C317*INDEX(AK$3:AK$7,2022-YEAR($A317))/1000000</f>
        <v>188.41816851799999</v>
      </c>
      <c r="L317" s="3" cm="1">
        <f t="array" ref="L317">D317*INDEX(AL$3:AL$7,2022-YEAR($A317))/1000000</f>
        <v>376.96642920720001</v>
      </c>
      <c r="M317" s="3" cm="1">
        <f t="array" ref="M317">E317*INDEX(AM$3:AM$7,2022-YEAR($A317))/1000000</f>
        <v>715.79258228954006</v>
      </c>
      <c r="N317" s="3"/>
      <c r="O317" s="8">
        <v>43194</v>
      </c>
      <c r="P317" s="7">
        <f t="shared" si="89"/>
        <v>1292894.2069728863</v>
      </c>
      <c r="Q317" s="7">
        <f t="shared" si="83"/>
        <v>1306222.9512134055</v>
      </c>
      <c r="R317" s="6">
        <f t="shared" si="84"/>
        <v>1.1893461845842834E-2</v>
      </c>
      <c r="S317" s="9">
        <f t="shared" si="90"/>
        <v>0</v>
      </c>
      <c r="T317" s="7">
        <f t="shared" si="91"/>
        <v>170243.89995798771</v>
      </c>
      <c r="U317" s="7">
        <f t="shared" si="92"/>
        <v>164067.59088738597</v>
      </c>
      <c r="V317" s="7">
        <f t="shared" si="93"/>
        <v>329749.23114545183</v>
      </c>
      <c r="W317" s="7">
        <f t="shared" si="94"/>
        <v>628833.48498206062</v>
      </c>
      <c r="X317" s="7">
        <f t="shared" si="95"/>
        <v>168504.50928964312</v>
      </c>
      <c r="Y317" s="7">
        <f t="shared" si="96"/>
        <v>167320.20243598282</v>
      </c>
      <c r="Z317" s="7">
        <f t="shared" si="97"/>
        <v>334755.93008161872</v>
      </c>
      <c r="AA317" s="7">
        <f t="shared" si="98"/>
        <v>635642.30940616084</v>
      </c>
      <c r="AB317" s="7" cm="1">
        <f t="array" ref="AB317">SUM(ABS(T317:W317-X316:AA316))</f>
        <v>0</v>
      </c>
      <c r="AC317" s="6">
        <f t="shared" si="99"/>
        <v>0.12900133865594093</v>
      </c>
      <c r="AD317" s="6">
        <f t="shared" si="100"/>
        <v>0.12809467348629272</v>
      </c>
      <c r="AE317" s="6">
        <f t="shared" si="101"/>
        <v>0.25627778915586336</v>
      </c>
      <c r="AF317" s="6">
        <f t="shared" si="102"/>
        <v>0.48662619870190305</v>
      </c>
    </row>
    <row r="318" spans="1:32" x14ac:dyDescent="0.25">
      <c r="A318" s="1">
        <v>43195</v>
      </c>
      <c r="B318" s="3">
        <v>336.39999399999999</v>
      </c>
      <c r="C318" s="5">
        <v>44.400002000000001</v>
      </c>
      <c r="D318" s="3">
        <v>111.879997</v>
      </c>
      <c r="E318" s="3">
        <v>1032.6400149999999</v>
      </c>
      <c r="F318" s="6">
        <f t="shared" si="85"/>
        <v>2.736376724063172E-2</v>
      </c>
      <c r="G318" s="6">
        <f t="shared" si="86"/>
        <v>3.6166363645282473E-3</v>
      </c>
      <c r="H318" s="6">
        <f t="shared" si="87"/>
        <v>8.0187315617394894E-3</v>
      </c>
      <c r="I318" s="6">
        <f t="shared" si="88"/>
        <v>2.8455138932077517E-3</v>
      </c>
      <c r="J318" s="3" cm="1">
        <f t="array" ref="J318">B318*INDEX(AJ$3:AJ$7,2022-YEAR($A318))/1000000</f>
        <v>194.94413292299399</v>
      </c>
      <c r="K318" s="3" cm="1">
        <f t="array" ref="K318">C318*INDEX(AK$3:AK$7,2022-YEAR($A318))/1000000</f>
        <v>189.099608518</v>
      </c>
      <c r="L318" s="3" cm="1">
        <f t="array" ref="L318">D318*INDEX(AL$3:AL$7,2022-YEAR($A318))/1000000</f>
        <v>379.98922181080002</v>
      </c>
      <c r="M318" s="3" cm="1">
        <f t="array" ref="M318">E318*INDEX(AM$3:AM$7,2022-YEAR($A318))/1000000</f>
        <v>717.8293800271</v>
      </c>
      <c r="N318" s="3"/>
      <c r="O318" s="8">
        <v>43195</v>
      </c>
      <c r="P318" s="7">
        <f t="shared" si="89"/>
        <v>1306222.9512134055</v>
      </c>
      <c r="Q318" s="7">
        <f t="shared" si="83"/>
        <v>1315932.0526778053</v>
      </c>
      <c r="R318" s="6">
        <f t="shared" si="84"/>
        <v>1.0309230382991919E-2</v>
      </c>
      <c r="S318" s="9">
        <f t="shared" si="90"/>
        <v>0</v>
      </c>
      <c r="T318" s="7">
        <f t="shared" si="91"/>
        <v>168504.50928964312</v>
      </c>
      <c r="U318" s="7">
        <f t="shared" si="92"/>
        <v>167320.20243598282</v>
      </c>
      <c r="V318" s="7">
        <f t="shared" si="93"/>
        <v>334755.93008161872</v>
      </c>
      <c r="W318" s="7">
        <f t="shared" si="94"/>
        <v>635642.30940616084</v>
      </c>
      <c r="X318" s="7">
        <f t="shared" si="95"/>
        <v>173115.42746084178</v>
      </c>
      <c r="Y318" s="7">
        <f t="shared" si="96"/>
        <v>167925.33876463302</v>
      </c>
      <c r="Z318" s="7">
        <f t="shared" si="97"/>
        <v>337440.24802364368</v>
      </c>
      <c r="AA318" s="7">
        <f t="shared" si="98"/>
        <v>637451.03842868679</v>
      </c>
      <c r="AB318" s="7" cm="1">
        <f t="array" ref="AB318">SUM(ABS(T318:W318-X317:AA317))</f>
        <v>0</v>
      </c>
      <c r="AC318" s="6">
        <f t="shared" si="99"/>
        <v>0.1315534697316379</v>
      </c>
      <c r="AD318" s="6">
        <f t="shared" si="100"/>
        <v>0.12760942969883576</v>
      </c>
      <c r="AE318" s="6">
        <f t="shared" si="101"/>
        <v>0.25642680208068697</v>
      </c>
      <c r="AF318" s="6">
        <f t="shared" si="102"/>
        <v>0.48441029848883937</v>
      </c>
    </row>
    <row r="319" spans="1:32" x14ac:dyDescent="0.25">
      <c r="A319" s="1">
        <v>43196</v>
      </c>
      <c r="B319" s="3">
        <v>326.11999500000002</v>
      </c>
      <c r="C319" s="5">
        <v>43.919998</v>
      </c>
      <c r="D319" s="3">
        <v>109.089996</v>
      </c>
      <c r="E319" s="3">
        <v>1009.950012</v>
      </c>
      <c r="F319" s="6">
        <f t="shared" si="85"/>
        <v>-3.0558856074176854E-2</v>
      </c>
      <c r="G319" s="6">
        <f t="shared" si="86"/>
        <v>-1.0810900413923408E-2</v>
      </c>
      <c r="H319" s="6">
        <f t="shared" si="87"/>
        <v>-2.4937442570721613E-2</v>
      </c>
      <c r="I319" s="6">
        <f t="shared" si="88"/>
        <v>-2.1972810147203092E-2</v>
      </c>
      <c r="J319" s="3" cm="1">
        <f t="array" ref="J319">B319*INDEX(AJ$3:AJ$7,2022-YEAR($A319))/1000000</f>
        <v>188.98686322249503</v>
      </c>
      <c r="K319" s="3" cm="1">
        <f t="array" ref="K319">C319*INDEX(AK$3:AK$7,2022-YEAR($A319))/1000000</f>
        <v>187.05527148199999</v>
      </c>
      <c r="L319" s="3" cm="1">
        <f t="array" ref="L319">D319*INDEX(AL$3:AL$7,2022-YEAR($A319))/1000000</f>
        <v>370.5132624144</v>
      </c>
      <c r="M319" s="3" cm="1">
        <f t="array" ref="M319">E319*INDEX(AM$3:AM$7,2022-YEAR($A319))/1000000</f>
        <v>702.05665134168009</v>
      </c>
      <c r="N319" s="3"/>
      <c r="O319" s="8">
        <v>43196</v>
      </c>
      <c r="P319" s="7">
        <f t="shared" si="89"/>
        <v>1315932.0526778053</v>
      </c>
      <c r="Q319" s="7">
        <f t="shared" si="83"/>
        <v>1286404.9316797801</v>
      </c>
      <c r="R319" s="6">
        <f t="shared" si="84"/>
        <v>7.432958864626249E-3</v>
      </c>
      <c r="S319" s="9">
        <f t="shared" si="90"/>
        <v>0</v>
      </c>
      <c r="T319" s="7">
        <f t="shared" si="91"/>
        <v>173115.42746084178</v>
      </c>
      <c r="U319" s="7">
        <f t="shared" si="92"/>
        <v>167925.33876463302</v>
      </c>
      <c r="V319" s="7">
        <f t="shared" si="93"/>
        <v>337440.24802364368</v>
      </c>
      <c r="W319" s="7">
        <f t="shared" si="94"/>
        <v>637451.03842868679</v>
      </c>
      <c r="X319" s="7">
        <f t="shared" si="95"/>
        <v>167825.21802884628</v>
      </c>
      <c r="Y319" s="7">
        <f t="shared" si="96"/>
        <v>166109.91465027421</v>
      </c>
      <c r="Z319" s="7">
        <f t="shared" si="97"/>
        <v>329025.35121750401</v>
      </c>
      <c r="AA319" s="7">
        <f t="shared" si="98"/>
        <v>623444.44778315572</v>
      </c>
      <c r="AB319" s="7" cm="1">
        <f t="array" ref="AB319">SUM(ABS(T319:W319-X318:AA318))</f>
        <v>0</v>
      </c>
      <c r="AC319" s="6">
        <f t="shared" si="99"/>
        <v>0.13046064570795846</v>
      </c>
      <c r="AD319" s="6">
        <f t="shared" si="100"/>
        <v>0.12912723712382604</v>
      </c>
      <c r="AE319" s="6">
        <f t="shared" si="101"/>
        <v>0.25577121411363418</v>
      </c>
      <c r="AF319" s="6">
        <f t="shared" si="102"/>
        <v>0.48464090305458141</v>
      </c>
    </row>
    <row r="320" spans="1:32" x14ac:dyDescent="0.25">
      <c r="A320" s="1">
        <v>43199</v>
      </c>
      <c r="B320" s="3">
        <v>322.48001099999999</v>
      </c>
      <c r="C320" s="5">
        <v>43.830002</v>
      </c>
      <c r="D320" s="3">
        <v>110.400002</v>
      </c>
      <c r="E320" s="3">
        <v>1020.090027</v>
      </c>
      <c r="F320" s="6">
        <f t="shared" si="85"/>
        <v>-1.1161486740486559E-2</v>
      </c>
      <c r="G320" s="6">
        <f t="shared" si="86"/>
        <v>-2.0490893464977233E-3</v>
      </c>
      <c r="H320" s="6">
        <f t="shared" si="87"/>
        <v>1.200848884438499E-2</v>
      </c>
      <c r="I320" s="6">
        <f t="shared" si="88"/>
        <v>1.0040115728024768E-2</v>
      </c>
      <c r="J320" s="3" cm="1">
        <f t="array" ref="J320">B320*INDEX(AJ$3:AJ$7,2022-YEAR($A320))/1000000</f>
        <v>186.877488854511</v>
      </c>
      <c r="K320" s="3" cm="1">
        <f t="array" ref="K320">C320*INDEX(AK$3:AK$7,2022-YEAR($A320))/1000000</f>
        <v>186.671978518</v>
      </c>
      <c r="L320" s="3" cm="1">
        <f t="array" ref="L320">D320*INDEX(AL$3:AL$7,2022-YEAR($A320))/1000000</f>
        <v>374.96256679280003</v>
      </c>
      <c r="M320" s="3" cm="1">
        <f t="array" ref="M320">E320*INDEX(AM$3:AM$7,2022-YEAR($A320))/1000000</f>
        <v>709.10538136878006</v>
      </c>
      <c r="N320" s="3"/>
      <c r="O320" s="8">
        <v>43199</v>
      </c>
      <c r="P320" s="7">
        <f t="shared" si="89"/>
        <v>1286404.9316797801</v>
      </c>
      <c r="Q320" s="7">
        <f t="shared" si="83"/>
        <v>1294401.9303429271</v>
      </c>
      <c r="R320" s="6">
        <f t="shared" si="84"/>
        <v>-2.2438180556465737E-2</v>
      </c>
      <c r="S320" s="9">
        <f t="shared" si="90"/>
        <v>0</v>
      </c>
      <c r="T320" s="7">
        <f t="shared" si="91"/>
        <v>167825.21802884628</v>
      </c>
      <c r="U320" s="7">
        <f t="shared" si="92"/>
        <v>166109.91465027421</v>
      </c>
      <c r="V320" s="7">
        <f t="shared" si="93"/>
        <v>329025.35121750401</v>
      </c>
      <c r="W320" s="7">
        <f t="shared" si="94"/>
        <v>623444.44778315572</v>
      </c>
      <c r="X320" s="7">
        <f t="shared" si="95"/>
        <v>165952.03908309806</v>
      </c>
      <c r="Y320" s="7">
        <f t="shared" si="96"/>
        <v>165769.5405938167</v>
      </c>
      <c r="Z320" s="7">
        <f t="shared" si="97"/>
        <v>332976.44847711927</v>
      </c>
      <c r="AA320" s="7">
        <f t="shared" si="98"/>
        <v>629703.90218889306</v>
      </c>
      <c r="AB320" s="7" cm="1">
        <f t="array" ref="AB320">SUM(ABS(T320:W320-X319:AA319))</f>
        <v>0</v>
      </c>
      <c r="AC320" s="6">
        <f t="shared" si="99"/>
        <v>0.12820750278016987</v>
      </c>
      <c r="AD320" s="6">
        <f t="shared" si="100"/>
        <v>0.12806651219215906</v>
      </c>
      <c r="AE320" s="6">
        <f t="shared" si="101"/>
        <v>0.25724347335367731</v>
      </c>
      <c r="AF320" s="6">
        <f t="shared" si="102"/>
        <v>0.48648251167399376</v>
      </c>
    </row>
    <row r="321" spans="1:32" x14ac:dyDescent="0.25">
      <c r="A321" s="1">
        <v>43200</v>
      </c>
      <c r="B321" s="3">
        <v>334.82998700000002</v>
      </c>
      <c r="C321" s="5">
        <v>43.990001999999997</v>
      </c>
      <c r="D321" s="3">
        <v>112.510002</v>
      </c>
      <c r="E321" s="3">
        <v>1036.5</v>
      </c>
      <c r="F321" s="6">
        <f t="shared" si="85"/>
        <v>3.8296872918427205E-2</v>
      </c>
      <c r="G321" s="6">
        <f t="shared" si="86"/>
        <v>3.6504675496020766E-3</v>
      </c>
      <c r="H321" s="6">
        <f t="shared" si="87"/>
        <v>1.9112318494342029E-2</v>
      </c>
      <c r="I321" s="6">
        <f t="shared" si="88"/>
        <v>1.6086788975146149E-2</v>
      </c>
      <c r="J321" s="3" cm="1">
        <f t="array" ref="J321">B321*INDEX(AJ$3:AJ$7,2022-YEAR($A321))/1000000</f>
        <v>194.034312296487</v>
      </c>
      <c r="K321" s="3" cm="1">
        <f t="array" ref="K321">C321*INDEX(AK$3:AK$7,2022-YEAR($A321))/1000000</f>
        <v>187.35341851799998</v>
      </c>
      <c r="L321" s="3" cm="1">
        <f t="array" ref="L321">D321*INDEX(AL$3:AL$7,2022-YEAR($A321))/1000000</f>
        <v>382.12897079280003</v>
      </c>
      <c r="M321" s="3" cm="1">
        <f t="array" ref="M321">E321*INDEX(AM$3:AM$7,2022-YEAR($A321))/1000000</f>
        <v>720.51261</v>
      </c>
      <c r="N321" s="3"/>
      <c r="O321" s="8">
        <v>43200</v>
      </c>
      <c r="P321" s="7">
        <f t="shared" si="89"/>
        <v>1294401.9303429271</v>
      </c>
      <c r="Q321" s="7">
        <f t="shared" si="83"/>
        <v>1317856.3765486449</v>
      </c>
      <c r="R321" s="6">
        <f t="shared" si="84"/>
        <v>6.216548511443154E-3</v>
      </c>
      <c r="S321" s="9">
        <f t="shared" si="90"/>
        <v>0</v>
      </c>
      <c r="T321" s="7">
        <f t="shared" si="91"/>
        <v>165952.03908309806</v>
      </c>
      <c r="U321" s="7">
        <f t="shared" si="92"/>
        <v>165769.5405938167</v>
      </c>
      <c r="V321" s="7">
        <f t="shared" si="93"/>
        <v>332976.44847711927</v>
      </c>
      <c r="W321" s="7">
        <f t="shared" si="94"/>
        <v>629703.90218889306</v>
      </c>
      <c r="X321" s="7">
        <f t="shared" si="95"/>
        <v>172307.48323441733</v>
      </c>
      <c r="Y321" s="7">
        <f t="shared" si="96"/>
        <v>166374.67692246687</v>
      </c>
      <c r="Z321" s="7">
        <f t="shared" si="97"/>
        <v>339340.40041152888</v>
      </c>
      <c r="AA321" s="7">
        <f t="shared" si="98"/>
        <v>639833.81598023174</v>
      </c>
      <c r="AB321" s="7" cm="1">
        <f t="array" ref="AB321">SUM(ABS(T321:W321-X320:AA320))</f>
        <v>0</v>
      </c>
      <c r="AC321" s="6">
        <f t="shared" si="99"/>
        <v>0.13074830178814792</v>
      </c>
      <c r="AD321" s="6">
        <f t="shared" si="100"/>
        <v>0.12624644072231009</v>
      </c>
      <c r="AE321" s="6">
        <f t="shared" si="101"/>
        <v>0.25749422050089621</v>
      </c>
      <c r="AF321" s="6">
        <f t="shared" si="102"/>
        <v>0.48551103698864573</v>
      </c>
    </row>
    <row r="322" spans="1:32" x14ac:dyDescent="0.25">
      <c r="A322" s="1">
        <v>43201</v>
      </c>
      <c r="B322" s="3">
        <v>327.35998499999999</v>
      </c>
      <c r="C322" s="5">
        <v>43.990001999999997</v>
      </c>
      <c r="D322" s="3">
        <v>110.620003</v>
      </c>
      <c r="E322" s="3">
        <v>1025.0600589999999</v>
      </c>
      <c r="F322" s="6">
        <f t="shared" si="85"/>
        <v>-2.2309835707755798E-2</v>
      </c>
      <c r="G322" s="6">
        <f t="shared" si="86"/>
        <v>0</v>
      </c>
      <c r="H322" s="6">
        <f t="shared" si="87"/>
        <v>-1.6798497612683372E-2</v>
      </c>
      <c r="I322" s="6">
        <f t="shared" si="88"/>
        <v>-1.1037087313072957E-2</v>
      </c>
      <c r="J322" s="3" cm="1">
        <f t="array" ref="J322">B322*INDEX(AJ$3:AJ$7,2022-YEAR($A322))/1000000</f>
        <v>189.705438667485</v>
      </c>
      <c r="K322" s="3" cm="1">
        <f t="array" ref="K322">C322*INDEX(AK$3:AK$7,2022-YEAR($A322))/1000000</f>
        <v>187.35341851799998</v>
      </c>
      <c r="L322" s="3" cm="1">
        <f t="array" ref="L322">D322*INDEX(AL$3:AL$7,2022-YEAR($A322))/1000000</f>
        <v>375.70977818919999</v>
      </c>
      <c r="M322" s="3" cm="1">
        <f t="array" ref="M322">E322*INDEX(AM$3:AM$7,2022-YEAR($A322))/1000000</f>
        <v>712.56024941325995</v>
      </c>
      <c r="N322" s="3"/>
      <c r="O322" s="8">
        <v>43201</v>
      </c>
      <c r="P322" s="7">
        <f t="shared" si="89"/>
        <v>1317856.3765486449</v>
      </c>
      <c r="Q322" s="7">
        <f t="shared" si="83"/>
        <v>1301249.9143074374</v>
      </c>
      <c r="R322" s="6">
        <f t="shared" si="84"/>
        <v>1.8119909786834087E-2</v>
      </c>
      <c r="S322" s="9">
        <f t="shared" si="90"/>
        <v>0</v>
      </c>
      <c r="T322" s="7">
        <f t="shared" si="91"/>
        <v>172307.48323441733</v>
      </c>
      <c r="U322" s="7">
        <f t="shared" si="92"/>
        <v>166374.67692246687</v>
      </c>
      <c r="V322" s="7">
        <f t="shared" si="93"/>
        <v>339340.40041152888</v>
      </c>
      <c r="W322" s="7">
        <f t="shared" si="94"/>
        <v>639833.81598023174</v>
      </c>
      <c r="X322" s="7">
        <f t="shared" si="95"/>
        <v>168463.33159224057</v>
      </c>
      <c r="Y322" s="7">
        <f t="shared" si="96"/>
        <v>166374.67692246687</v>
      </c>
      <c r="Z322" s="7">
        <f t="shared" si="97"/>
        <v>333639.9915053288</v>
      </c>
      <c r="AA322" s="7">
        <f t="shared" si="98"/>
        <v>632771.91428740125</v>
      </c>
      <c r="AB322" s="7" cm="1">
        <f t="array" ref="AB322">SUM(ABS(T322:W322-X321:AA321))</f>
        <v>0</v>
      </c>
      <c r="AC322" s="6">
        <f t="shared" si="99"/>
        <v>0.1294627033131461</v>
      </c>
      <c r="AD322" s="6">
        <f t="shared" si="100"/>
        <v>0.12785758914805867</v>
      </c>
      <c r="AE322" s="6">
        <f t="shared" si="101"/>
        <v>0.25639962611094702</v>
      </c>
      <c r="AF322" s="6">
        <f t="shared" si="102"/>
        <v>0.48628008142784829</v>
      </c>
    </row>
    <row r="323" spans="1:32" x14ac:dyDescent="0.25">
      <c r="A323" s="1">
        <v>43202</v>
      </c>
      <c r="B323" s="3">
        <v>337.48001099999999</v>
      </c>
      <c r="C323" s="5">
        <v>44.029998999999997</v>
      </c>
      <c r="D323" s="3">
        <v>113.370003</v>
      </c>
      <c r="E323" s="3">
        <v>1037.290039</v>
      </c>
      <c r="F323" s="6">
        <f t="shared" si="85"/>
        <v>3.0914059334405275E-2</v>
      </c>
      <c r="G323" s="6">
        <f t="shared" si="86"/>
        <v>9.0922932897341546E-4</v>
      </c>
      <c r="H323" s="6">
        <f t="shared" si="87"/>
        <v>2.4859879998376133E-2</v>
      </c>
      <c r="I323" s="6">
        <f t="shared" si="88"/>
        <v>1.1930988718779068E-2</v>
      </c>
      <c r="J323" s="3" cm="1">
        <f t="array" ref="J323">B323*INDEX(AJ$3:AJ$7,2022-YEAR($A323))/1000000</f>
        <v>195.57000385451099</v>
      </c>
      <c r="K323" s="3" cm="1">
        <f t="array" ref="K323">C323*INDEX(AK$3:AK$7,2022-YEAR($A323))/1000000</f>
        <v>187.52376574100001</v>
      </c>
      <c r="L323" s="3" cm="1">
        <f t="array" ref="L323">D323*INDEX(AL$3:AL$7,2022-YEAR($A323))/1000000</f>
        <v>385.0498781892</v>
      </c>
      <c r="M323" s="3" cm="1">
        <f t="array" ref="M323">E323*INDEX(AM$3:AM$7,2022-YEAR($A323))/1000000</f>
        <v>721.06179771045993</v>
      </c>
      <c r="N323" s="3"/>
      <c r="O323" s="8">
        <v>43202</v>
      </c>
      <c r="P323" s="7">
        <f t="shared" si="89"/>
        <v>1301249.9143074374</v>
      </c>
      <c r="Q323" s="7">
        <f t="shared" si="83"/>
        <v>1322452.9171942128</v>
      </c>
      <c r="R323" s="6">
        <f t="shared" si="84"/>
        <v>-1.2601116887030139E-2</v>
      </c>
      <c r="S323" s="9">
        <f t="shared" si="90"/>
        <v>0</v>
      </c>
      <c r="T323" s="7">
        <f t="shared" si="91"/>
        <v>168463.33159224057</v>
      </c>
      <c r="U323" s="7">
        <f t="shared" si="92"/>
        <v>166374.67692246687</v>
      </c>
      <c r="V323" s="7">
        <f t="shared" si="93"/>
        <v>333639.9915053288</v>
      </c>
      <c r="W323" s="7">
        <f t="shared" si="94"/>
        <v>632771.91428740125</v>
      </c>
      <c r="X323" s="7">
        <f t="shared" si="95"/>
        <v>173671.21702075467</v>
      </c>
      <c r="Y323" s="7">
        <f t="shared" si="96"/>
        <v>166525.94965832325</v>
      </c>
      <c r="Z323" s="7">
        <f t="shared" si="97"/>
        <v>341934.24165681045</v>
      </c>
      <c r="AA323" s="7">
        <f t="shared" si="98"/>
        <v>640321.50885832449</v>
      </c>
      <c r="AB323" s="7" cm="1">
        <f t="array" ref="AB323">SUM(ABS(T323:W323-X322:AA322))</f>
        <v>0</v>
      </c>
      <c r="AC323" s="6">
        <f t="shared" si="99"/>
        <v>0.13132506629364535</v>
      </c>
      <c r="AD323" s="6">
        <f t="shared" si="100"/>
        <v>0.12592202527076252</v>
      </c>
      <c r="AE323" s="6">
        <f t="shared" si="101"/>
        <v>0.2585606165717238</v>
      </c>
      <c r="AF323" s="6">
        <f t="shared" si="102"/>
        <v>0.48419229186386842</v>
      </c>
    </row>
    <row r="324" spans="1:32" x14ac:dyDescent="0.25">
      <c r="A324" s="1">
        <v>43203</v>
      </c>
      <c r="B324" s="3">
        <v>329.27999899999998</v>
      </c>
      <c r="C324" s="5">
        <v>44.509998000000003</v>
      </c>
      <c r="D324" s="3">
        <v>110.300003</v>
      </c>
      <c r="E324" s="3">
        <v>1036.040039</v>
      </c>
      <c r="F324" s="6">
        <f t="shared" si="85"/>
        <v>-2.4297770927831364E-2</v>
      </c>
      <c r="G324" s="6">
        <f t="shared" si="86"/>
        <v>1.0901635496289863E-2</v>
      </c>
      <c r="H324" s="6">
        <f t="shared" si="87"/>
        <v>-2.707947357115259E-2</v>
      </c>
      <c r="I324" s="6">
        <f t="shared" si="88"/>
        <v>-1.2050631482058982E-3</v>
      </c>
      <c r="J324" s="3" cm="1">
        <f t="array" ref="J324">B324*INDEX(AJ$3:AJ$7,2022-YEAR($A324))/1000000</f>
        <v>190.818088700499</v>
      </c>
      <c r="K324" s="3" cm="1">
        <f t="array" ref="K324">C324*INDEX(AK$3:AK$7,2022-YEAR($A324))/1000000</f>
        <v>189.56808148200003</v>
      </c>
      <c r="L324" s="3" cm="1">
        <f t="array" ref="L324">D324*INDEX(AL$3:AL$7,2022-YEAR($A324))/1000000</f>
        <v>374.62293018919996</v>
      </c>
      <c r="M324" s="3" cm="1">
        <f t="array" ref="M324">E324*INDEX(AM$3:AM$7,2022-YEAR($A324))/1000000</f>
        <v>720.19287271045994</v>
      </c>
      <c r="N324" s="3"/>
      <c r="O324" s="8">
        <v>43203</v>
      </c>
      <c r="P324" s="7">
        <f t="shared" si="89"/>
        <v>1322452.9171942128</v>
      </c>
      <c r="Q324" s="7">
        <f t="shared" ref="Q324:Q387" si="103">SUM(X324:AA324)</f>
        <v>1310017.4718367867</v>
      </c>
      <c r="R324" s="6">
        <f t="shared" ref="R324:R387" si="104">P324/P323-1</f>
        <v>1.6294335664229553E-2</v>
      </c>
      <c r="S324" s="9">
        <f t="shared" si="90"/>
        <v>0</v>
      </c>
      <c r="T324" s="7">
        <f t="shared" si="91"/>
        <v>173671.21702075467</v>
      </c>
      <c r="U324" s="7">
        <f t="shared" si="92"/>
        <v>166525.94965832325</v>
      </c>
      <c r="V324" s="7">
        <f t="shared" si="93"/>
        <v>341934.24165681045</v>
      </c>
      <c r="W324" s="7">
        <f t="shared" si="94"/>
        <v>640321.50885832449</v>
      </c>
      <c r="X324" s="7">
        <f t="shared" si="95"/>
        <v>169451.39357282667</v>
      </c>
      <c r="Y324" s="7">
        <f t="shared" si="96"/>
        <v>168341.35486217181</v>
      </c>
      <c r="Z324" s="7">
        <f t="shared" si="97"/>
        <v>332674.84239679272</v>
      </c>
      <c r="AA324" s="7">
        <f t="shared" si="98"/>
        <v>639549.88100499567</v>
      </c>
      <c r="AB324" s="7" cm="1">
        <f t="array" ref="AB324">SUM(ABS(T324:W324-X323:AA323))</f>
        <v>0</v>
      </c>
      <c r="AC324" s="6">
        <f t="shared" si="99"/>
        <v>0.12935048365060156</v>
      </c>
      <c r="AD324" s="6">
        <f t="shared" si="100"/>
        <v>0.12850313715750597</v>
      </c>
      <c r="AE324" s="6">
        <f t="shared" si="101"/>
        <v>0.25394687441103092</v>
      </c>
      <c r="AF324" s="6">
        <f t="shared" si="102"/>
        <v>0.48819950478086166</v>
      </c>
    </row>
    <row r="325" spans="1:32" x14ac:dyDescent="0.25">
      <c r="A325" s="1">
        <v>43206</v>
      </c>
      <c r="B325" s="3">
        <v>331.76998900000001</v>
      </c>
      <c r="C325" s="5">
        <v>44.68</v>
      </c>
      <c r="D325" s="3">
        <v>110.209999</v>
      </c>
      <c r="E325" s="3">
        <v>1046.099976</v>
      </c>
      <c r="F325" s="6">
        <f t="shared" ref="F325:F388" si="105">B325/B324-1</f>
        <v>7.5619230064443155E-3</v>
      </c>
      <c r="G325" s="6">
        <f t="shared" ref="G325:G388" si="106">C325/C324-1</f>
        <v>3.8194115398522133E-3</v>
      </c>
      <c r="H325" s="6">
        <f t="shared" ref="H325:H388" si="107">D325/D324-1</f>
        <v>-8.1599272485977092E-4</v>
      </c>
      <c r="I325" s="6">
        <f t="shared" ref="I325:I388" si="108">E325/E324-1</f>
        <v>9.7099886310474393E-3</v>
      </c>
      <c r="J325" s="3" cm="1">
        <f t="array" ref="J325">B325*INDEX(AJ$3:AJ$7,2022-YEAR($A325))/1000000</f>
        <v>192.261040395489</v>
      </c>
      <c r="K325" s="3" cm="1">
        <f t="array" ref="K325">C325*INDEX(AK$3:AK$7,2022-YEAR($A325))/1000000</f>
        <v>190.29212000000001</v>
      </c>
      <c r="L325" s="3" cm="1">
        <f t="array" ref="L325">D325*INDEX(AL$3:AL$7,2022-YEAR($A325))/1000000</f>
        <v>374.31724060359994</v>
      </c>
      <c r="M325" s="3" cm="1">
        <f t="array" ref="M325">E325*INDEX(AM$3:AM$7,2022-YEAR($A325))/1000000</f>
        <v>727.18593731663998</v>
      </c>
      <c r="N325" s="3"/>
      <c r="O325" s="8">
        <v>43206</v>
      </c>
      <c r="P325" s="7">
        <f t="shared" ref="P325:P388" si="109">SUM(T325:W325)</f>
        <v>1310017.4718367867</v>
      </c>
      <c r="Q325" s="7">
        <f t="shared" si="103"/>
        <v>1317880.3769641207</v>
      </c>
      <c r="R325" s="6">
        <f t="shared" si="104"/>
        <v>-9.4033180279943229E-3</v>
      </c>
      <c r="S325" s="9">
        <f t="shared" ref="S325:S388" si="110">IF(MONTH(A325)=MONTH(A324),0,1)</f>
        <v>0</v>
      </c>
      <c r="T325" s="7">
        <f t="shared" ref="T325:T388" si="111">IF($S325=0,X324,$Q324*J324/SUM($J324:$M324))</f>
        <v>169451.39357282667</v>
      </c>
      <c r="U325" s="7">
        <f t="shared" ref="U325:U388" si="112">IF($S325=0,Y324,$Q324*K324/SUM($J324:$M324))</f>
        <v>168341.35486217181</v>
      </c>
      <c r="V325" s="7">
        <f t="shared" ref="V325:V388" si="113">IF($S325=0,Z324,$Q324*L324/SUM($J324:$M324))</f>
        <v>332674.84239679272</v>
      </c>
      <c r="W325" s="7">
        <f t="shared" ref="W325:W388" si="114">IF($S325=0,AA324,$Q324*M324/SUM($J324:$M324))</f>
        <v>639549.88100499567</v>
      </c>
      <c r="X325" s="7">
        <f t="shared" ref="X325:X388" si="115">T325*B325/B324</f>
        <v>170732.77196435907</v>
      </c>
      <c r="Y325" s="7">
        <f t="shared" ref="Y325:Y388" si="116">U325*C325/C324</f>
        <v>168984.31977556672</v>
      </c>
      <c r="Z325" s="7">
        <f t="shared" ref="Z325:Z388" si="117">V325*D325/D324</f>
        <v>332403.38214565307</v>
      </c>
      <c r="AA325" s="7">
        <f t="shared" ref="AA325:AA388" si="118">W325*E325/E324</f>
        <v>645759.90307854197</v>
      </c>
      <c r="AB325" s="7" cm="1">
        <f t="array" ref="AB325">SUM(ABS(T325:W325-X324:AA324))</f>
        <v>0</v>
      </c>
      <c r="AC325" s="6">
        <f t="shared" ref="AC325:AC388" si="119">X325/$Q325</f>
        <v>0.12955103888689837</v>
      </c>
      <c r="AD325" s="6">
        <f t="shared" ref="AD325:AD388" si="120">Y325/$Q325</f>
        <v>0.12822432348893478</v>
      </c>
      <c r="AE325" s="6">
        <f t="shared" ref="AE325:AE388" si="121">Z325/$Q325</f>
        <v>0.25222576187937484</v>
      </c>
      <c r="AF325" s="6">
        <f t="shared" ref="AF325:AF388" si="122">AA325/$Q325</f>
        <v>0.48999887574479212</v>
      </c>
    </row>
    <row r="326" spans="1:32" x14ac:dyDescent="0.25">
      <c r="A326" s="1">
        <v>43207</v>
      </c>
      <c r="B326" s="3">
        <v>336.72000100000002</v>
      </c>
      <c r="C326" s="5">
        <v>44.880001</v>
      </c>
      <c r="D326" s="3">
        <v>110.209999</v>
      </c>
      <c r="E326" s="3">
        <v>1079.3599850000001</v>
      </c>
      <c r="F326" s="6">
        <f t="shared" si="105"/>
        <v>1.4920011345571194E-2</v>
      </c>
      <c r="G326" s="6">
        <f t="shared" si="106"/>
        <v>4.4762981199641949E-3</v>
      </c>
      <c r="H326" s="6">
        <f t="shared" si="107"/>
        <v>0</v>
      </c>
      <c r="I326" s="6">
        <f t="shared" si="108"/>
        <v>3.1794292862119322E-2</v>
      </c>
      <c r="J326" s="3" cm="1">
        <f t="array" ref="J326">B326*INDEX(AJ$3:AJ$7,2022-YEAR($A326))/1000000</f>
        <v>195.12957729950099</v>
      </c>
      <c r="K326" s="3" cm="1">
        <f t="array" ref="K326">C326*INDEX(AK$3:AK$7,2022-YEAR($A326))/1000000</f>
        <v>191.14392425900002</v>
      </c>
      <c r="L326" s="3" cm="1">
        <f t="array" ref="L326">D326*INDEX(AL$3:AL$7,2022-YEAR($A326))/1000000</f>
        <v>374.31724060359994</v>
      </c>
      <c r="M326" s="3" cm="1">
        <f t="array" ref="M326">E326*INDEX(AM$3:AM$7,2022-YEAR($A326))/1000000</f>
        <v>750.30629997289998</v>
      </c>
      <c r="N326" s="3"/>
      <c r="O326" s="8">
        <v>43207</v>
      </c>
      <c r="P326" s="7">
        <f t="shared" si="109"/>
        <v>1317880.3769641207</v>
      </c>
      <c r="Q326" s="7">
        <f t="shared" si="103"/>
        <v>1341715.6155288976</v>
      </c>
      <c r="R326" s="6">
        <f t="shared" si="104"/>
        <v>6.0021376022636463E-3</v>
      </c>
      <c r="S326" s="9">
        <f t="shared" si="110"/>
        <v>0</v>
      </c>
      <c r="T326" s="7">
        <f t="shared" si="111"/>
        <v>170732.77196435907</v>
      </c>
      <c r="U326" s="7">
        <f t="shared" si="112"/>
        <v>168984.31977556672</v>
      </c>
      <c r="V326" s="7">
        <f t="shared" si="113"/>
        <v>332403.38214565307</v>
      </c>
      <c r="W326" s="7">
        <f t="shared" si="114"/>
        <v>645759.90307854197</v>
      </c>
      <c r="X326" s="7">
        <f t="shared" si="115"/>
        <v>173280.10685912811</v>
      </c>
      <c r="Y326" s="7">
        <f t="shared" si="116"/>
        <v>169740.74396848152</v>
      </c>
      <c r="Z326" s="7">
        <f t="shared" si="117"/>
        <v>332403.38214565301</v>
      </c>
      <c r="AA326" s="7">
        <f t="shared" si="118"/>
        <v>666291.38255563495</v>
      </c>
      <c r="AB326" s="7" cm="1">
        <f t="array" ref="AB326">SUM(ABS(T326:W326-X325:AA325))</f>
        <v>0</v>
      </c>
      <c r="AC326" s="6">
        <f t="shared" si="119"/>
        <v>0.12914816288459305</v>
      </c>
      <c r="AD326" s="6">
        <f t="shared" si="120"/>
        <v>0.12651022467348311</v>
      </c>
      <c r="AE326" s="6">
        <f t="shared" si="121"/>
        <v>0.24774503501222295</v>
      </c>
      <c r="AF326" s="6">
        <f t="shared" si="122"/>
        <v>0.49659657742970087</v>
      </c>
    </row>
    <row r="327" spans="1:32" x14ac:dyDescent="0.25">
      <c r="A327" s="1">
        <v>43208</v>
      </c>
      <c r="B327" s="3">
        <v>341</v>
      </c>
      <c r="C327" s="5">
        <v>44.509998000000003</v>
      </c>
      <c r="D327" s="3">
        <v>109.32</v>
      </c>
      <c r="E327" s="3">
        <v>1075.3900149999999</v>
      </c>
      <c r="F327" s="6">
        <f t="shared" si="105"/>
        <v>1.2710854678335437E-2</v>
      </c>
      <c r="G327" s="6">
        <f t="shared" si="106"/>
        <v>-8.244273434842353E-3</v>
      </c>
      <c r="H327" s="6">
        <f t="shared" si="107"/>
        <v>-8.0754832417700984E-3</v>
      </c>
      <c r="I327" s="6">
        <f t="shared" si="108"/>
        <v>-3.6780778008924653E-3</v>
      </c>
      <c r="J327" s="3" cm="1">
        <f t="array" ref="J327">B327*INDEX(AJ$3:AJ$7,2022-YEAR($A327))/1000000</f>
        <v>197.60984099999999</v>
      </c>
      <c r="K327" s="3" cm="1">
        <f t="array" ref="K327">C327*INDEX(AK$3:AK$7,2022-YEAR($A327))/1000000</f>
        <v>189.56808148200003</v>
      </c>
      <c r="L327" s="3" cm="1">
        <f t="array" ref="L327">D327*INDEX(AL$3:AL$7,2022-YEAR($A327))/1000000</f>
        <v>371.29444799999999</v>
      </c>
      <c r="M327" s="3" cm="1">
        <f t="array" ref="M327">E327*INDEX(AM$3:AM$7,2022-YEAR($A327))/1000000</f>
        <v>747.54661502709996</v>
      </c>
      <c r="N327" s="3"/>
      <c r="O327" s="8">
        <v>43208</v>
      </c>
      <c r="P327" s="7">
        <f t="shared" si="109"/>
        <v>1341715.6155288976</v>
      </c>
      <c r="Q327" s="7">
        <f t="shared" si="103"/>
        <v>1337383.7751943921</v>
      </c>
      <c r="R327" s="6">
        <f t="shared" si="104"/>
        <v>1.8086041025729527E-2</v>
      </c>
      <c r="S327" s="9">
        <f t="shared" si="110"/>
        <v>0</v>
      </c>
      <c r="T327" s="7">
        <f t="shared" si="111"/>
        <v>173280.10685912811</v>
      </c>
      <c r="U327" s="7">
        <f t="shared" si="112"/>
        <v>169740.74396848152</v>
      </c>
      <c r="V327" s="7">
        <f t="shared" si="113"/>
        <v>332403.38214565301</v>
      </c>
      <c r="W327" s="7">
        <f t="shared" si="114"/>
        <v>666291.38255563495</v>
      </c>
      <c r="X327" s="7">
        <f t="shared" si="115"/>
        <v>175482.64511606091</v>
      </c>
      <c r="Y327" s="7">
        <f t="shared" si="116"/>
        <v>168341.35486217178</v>
      </c>
      <c r="Z327" s="7">
        <f t="shared" si="117"/>
        <v>329719.06420362805</v>
      </c>
      <c r="AA327" s="7">
        <f t="shared" si="118"/>
        <v>663840.71101253119</v>
      </c>
      <c r="AB327" s="7" cm="1">
        <f t="array" ref="AB327">SUM(ABS(T327:W327-X326:AA326))</f>
        <v>0</v>
      </c>
      <c r="AC327" s="6">
        <f t="shared" si="119"/>
        <v>0.13121337971260649</v>
      </c>
      <c r="AD327" s="6">
        <f t="shared" si="120"/>
        <v>0.12587363327157378</v>
      </c>
      <c r="AE327" s="6">
        <f t="shared" si="121"/>
        <v>0.24654035013674558</v>
      </c>
      <c r="AF327" s="6">
        <f t="shared" si="122"/>
        <v>0.49637263687907407</v>
      </c>
    </row>
    <row r="328" spans="1:32" x14ac:dyDescent="0.25">
      <c r="A328" s="1">
        <v>43209</v>
      </c>
      <c r="B328" s="3">
        <v>340.64001500000001</v>
      </c>
      <c r="C328" s="5">
        <v>44.310001</v>
      </c>
      <c r="D328" s="3">
        <v>111.720001</v>
      </c>
      <c r="E328" s="3">
        <v>1089.4499510000001</v>
      </c>
      <c r="F328" s="6">
        <f t="shared" si="105"/>
        <v>-1.0556744868035484E-3</v>
      </c>
      <c r="G328" s="6">
        <f t="shared" si="106"/>
        <v>-4.4933050772099081E-3</v>
      </c>
      <c r="H328" s="6">
        <f t="shared" si="107"/>
        <v>2.195390596414204E-2</v>
      </c>
      <c r="I328" s="6">
        <f t="shared" si="108"/>
        <v>1.3074266827742598E-2</v>
      </c>
      <c r="J328" s="3" cm="1">
        <f t="array" ref="J328">B328*INDEX(AJ$3:AJ$7,2022-YEAR($A328))/1000000</f>
        <v>197.40122933251502</v>
      </c>
      <c r="K328" s="3" cm="1">
        <f t="array" ref="K328">C328*INDEX(AK$3:AK$7,2022-YEAR($A328))/1000000</f>
        <v>188.71629425899999</v>
      </c>
      <c r="L328" s="3" cm="1">
        <f t="array" ref="L328">D328*INDEX(AL$3:AL$7,2022-YEAR($A328))/1000000</f>
        <v>379.44581139639996</v>
      </c>
      <c r="M328" s="3" cm="1">
        <f t="array" ref="M328">E328*INDEX(AM$3:AM$7,2022-YEAR($A328))/1000000</f>
        <v>757.32023893814005</v>
      </c>
      <c r="N328" s="3"/>
      <c r="O328" s="8">
        <v>43209</v>
      </c>
      <c r="P328" s="7">
        <f t="shared" si="109"/>
        <v>1337383.7751943921</v>
      </c>
      <c r="Q328" s="7">
        <f t="shared" si="103"/>
        <v>1352359.9654955671</v>
      </c>
      <c r="R328" s="6">
        <f t="shared" si="104"/>
        <v>-3.2285830800277138E-3</v>
      </c>
      <c r="S328" s="9">
        <f t="shared" si="110"/>
        <v>0</v>
      </c>
      <c r="T328" s="7">
        <f t="shared" si="111"/>
        <v>175482.64511606091</v>
      </c>
      <c r="U328" s="7">
        <f t="shared" si="112"/>
        <v>168341.35486217178</v>
      </c>
      <c r="V328" s="7">
        <f t="shared" si="113"/>
        <v>329719.06420362805</v>
      </c>
      <c r="W328" s="7">
        <f t="shared" si="114"/>
        <v>663840.71101253119</v>
      </c>
      <c r="X328" s="7">
        <f t="shared" si="115"/>
        <v>175297.39256473511</v>
      </c>
      <c r="Y328" s="7">
        <f t="shared" si="116"/>
        <v>167584.94579766519</v>
      </c>
      <c r="Z328" s="7">
        <f t="shared" si="117"/>
        <v>336957.68553373939</v>
      </c>
      <c r="AA328" s="7">
        <f t="shared" si="118"/>
        <v>672519.94159942737</v>
      </c>
      <c r="AB328" s="7" cm="1">
        <f t="array" ref="AB328">SUM(ABS(T328:W328-X327:AA327))</f>
        <v>0</v>
      </c>
      <c r="AC328" s="6">
        <f t="shared" si="119"/>
        <v>0.12962332295935577</v>
      </c>
      <c r="AD328" s="6">
        <f t="shared" si="120"/>
        <v>0.12392036889102551</v>
      </c>
      <c r="AE328" s="6">
        <f t="shared" si="121"/>
        <v>0.24916271860374287</v>
      </c>
      <c r="AF328" s="6">
        <f t="shared" si="122"/>
        <v>0.49729358954587588</v>
      </c>
    </row>
    <row r="329" spans="1:32" x14ac:dyDescent="0.25">
      <c r="A329" s="1">
        <v>43210</v>
      </c>
      <c r="B329" s="3">
        <v>338.67001299999998</v>
      </c>
      <c r="C329" s="5">
        <v>43.740001999999997</v>
      </c>
      <c r="D329" s="3">
        <v>111.470001</v>
      </c>
      <c r="E329" s="3">
        <v>1077.3199460000001</v>
      </c>
      <c r="F329" s="6">
        <f t="shared" si="105"/>
        <v>-5.7832371807523542E-3</v>
      </c>
      <c r="G329" s="6">
        <f t="shared" si="106"/>
        <v>-1.2863890479262285E-2</v>
      </c>
      <c r="H329" s="6">
        <f t="shared" si="107"/>
        <v>-2.2377371801133306E-3</v>
      </c>
      <c r="I329" s="6">
        <f t="shared" si="108"/>
        <v>-1.1134063560116703E-2</v>
      </c>
      <c r="J329" s="3" cm="1">
        <f t="array" ref="J329">B329*INDEX(AJ$3:AJ$7,2022-YEAR($A329))/1000000</f>
        <v>196.259611203513</v>
      </c>
      <c r="K329" s="3" cm="1">
        <f t="array" ref="K329">C329*INDEX(AK$3:AK$7,2022-YEAR($A329))/1000000</f>
        <v>186.28866851799998</v>
      </c>
      <c r="L329" s="3" cm="1">
        <f t="array" ref="L329">D329*INDEX(AL$3:AL$7,2022-YEAR($A329))/1000000</f>
        <v>378.5967113964</v>
      </c>
      <c r="M329" s="3" cm="1">
        <f t="array" ref="M329">E329*INDEX(AM$3:AM$7,2022-YEAR($A329))/1000000</f>
        <v>748.88818726244006</v>
      </c>
      <c r="N329" s="3"/>
      <c r="O329" s="8">
        <v>43210</v>
      </c>
      <c r="P329" s="7">
        <f t="shared" si="109"/>
        <v>1352359.9654955671</v>
      </c>
      <c r="Q329" s="7">
        <f t="shared" si="103"/>
        <v>1340948.4821922258</v>
      </c>
      <c r="R329" s="6">
        <f t="shared" si="104"/>
        <v>1.1198124711059965E-2</v>
      </c>
      <c r="S329" s="9">
        <f t="shared" si="110"/>
        <v>0</v>
      </c>
      <c r="T329" s="7">
        <f t="shared" si="111"/>
        <v>175297.39256473511</v>
      </c>
      <c r="U329" s="7">
        <f t="shared" si="112"/>
        <v>167584.94579766519</v>
      </c>
      <c r="V329" s="7">
        <f t="shared" si="113"/>
        <v>336957.68553373939</v>
      </c>
      <c r="W329" s="7">
        <f t="shared" si="114"/>
        <v>672519.94159942737</v>
      </c>
      <c r="X329" s="7">
        <f t="shared" si="115"/>
        <v>174283.60616636579</v>
      </c>
      <c r="Y329" s="7">
        <f t="shared" si="116"/>
        <v>165429.15140895091</v>
      </c>
      <c r="Z329" s="7">
        <f t="shared" si="117"/>
        <v>336203.66279269563</v>
      </c>
      <c r="AA329" s="7">
        <f t="shared" si="118"/>
        <v>665032.06182421336</v>
      </c>
      <c r="AB329" s="7" cm="1">
        <f t="array" ref="AB329">SUM(ABS(T329:W329-X328:AA328))</f>
        <v>0</v>
      </c>
      <c r="AC329" s="6">
        <f t="shared" si="119"/>
        <v>0.12997039668626295</v>
      </c>
      <c r="AD329" s="6">
        <f t="shared" si="120"/>
        <v>0.12336726847141959</v>
      </c>
      <c r="AE329" s="6">
        <f t="shared" si="121"/>
        <v>0.25072078999117031</v>
      </c>
      <c r="AF329" s="6">
        <f t="shared" si="122"/>
        <v>0.49594154485114711</v>
      </c>
    </row>
    <row r="330" spans="1:32" x14ac:dyDescent="0.25">
      <c r="A330" s="1">
        <v>43213</v>
      </c>
      <c r="B330" s="3">
        <v>338.83999599999999</v>
      </c>
      <c r="C330" s="5">
        <v>43.98</v>
      </c>
      <c r="D330" s="3">
        <v>110.93</v>
      </c>
      <c r="E330" s="3">
        <v>1073.8100589999999</v>
      </c>
      <c r="F330" s="6">
        <f t="shared" si="105"/>
        <v>5.0191334772820007E-4</v>
      </c>
      <c r="G330" s="6">
        <f t="shared" si="106"/>
        <v>5.4869224743061551E-3</v>
      </c>
      <c r="H330" s="6">
        <f t="shared" si="107"/>
        <v>-4.844361668212338E-3</v>
      </c>
      <c r="I330" s="6">
        <f t="shared" si="108"/>
        <v>-3.2579801506804618E-3</v>
      </c>
      <c r="J330" s="3" cm="1">
        <f t="array" ref="J330">B330*INDEX(AJ$3:AJ$7,2022-YEAR($A330))/1000000</f>
        <v>196.35811652199598</v>
      </c>
      <c r="K330" s="3" cm="1">
        <f t="array" ref="K330">C330*INDEX(AK$3:AK$7,2022-YEAR($A330))/1000000</f>
        <v>187.31082000000001</v>
      </c>
      <c r="L330" s="3" cm="1">
        <f t="array" ref="L330">D330*INDEX(AL$3:AL$7,2022-YEAR($A330))/1000000</f>
        <v>376.762652</v>
      </c>
      <c r="M330" s="3" cm="1">
        <f t="array" ref="M330">E330*INDEX(AM$3:AM$7,2022-YEAR($A330))/1000000</f>
        <v>746.44832441326002</v>
      </c>
      <c r="N330" s="3"/>
      <c r="O330" s="8">
        <v>43213</v>
      </c>
      <c r="P330" s="7">
        <f t="shared" si="109"/>
        <v>1340948.4821922258</v>
      </c>
      <c r="Q330" s="7">
        <f t="shared" si="103"/>
        <v>1338148.3009954873</v>
      </c>
      <c r="R330" s="6">
        <f t="shared" si="104"/>
        <v>-8.4381995877551574E-3</v>
      </c>
      <c r="S330" s="9">
        <f t="shared" si="110"/>
        <v>0</v>
      </c>
      <c r="T330" s="7">
        <f t="shared" si="111"/>
        <v>174283.60616636579</v>
      </c>
      <c r="U330" s="7">
        <f t="shared" si="112"/>
        <v>165429.15140895091</v>
      </c>
      <c r="V330" s="7">
        <f t="shared" si="113"/>
        <v>336203.66279269563</v>
      </c>
      <c r="W330" s="7">
        <f t="shared" si="114"/>
        <v>665032.06182421336</v>
      </c>
      <c r="X330" s="7">
        <f t="shared" si="115"/>
        <v>174371.08143459089</v>
      </c>
      <c r="Y330" s="7">
        <f t="shared" si="116"/>
        <v>166336.8483377221</v>
      </c>
      <c r="Z330" s="7">
        <f t="shared" si="117"/>
        <v>334574.97065595014</v>
      </c>
      <c r="AA330" s="7">
        <f t="shared" si="118"/>
        <v>662865.40056722402</v>
      </c>
      <c r="AB330" s="7" cm="1">
        <f t="array" ref="AB330">SUM(ABS(T330:W330-X329:AA329))</f>
        <v>0</v>
      </c>
      <c r="AC330" s="6">
        <f t="shared" si="119"/>
        <v>0.13030774040879564</v>
      </c>
      <c r="AD330" s="6">
        <f t="shared" si="120"/>
        <v>0.12430374736042284</v>
      </c>
      <c r="AE330" s="6">
        <f t="shared" si="121"/>
        <v>0.25002831928796693</v>
      </c>
      <c r="AF330" s="6">
        <f t="shared" si="122"/>
        <v>0.49536019294281453</v>
      </c>
    </row>
    <row r="331" spans="1:32" x14ac:dyDescent="0.25">
      <c r="A331" s="1">
        <v>43214</v>
      </c>
      <c r="B331" s="3">
        <v>329.05999800000001</v>
      </c>
      <c r="C331" s="5">
        <v>43.07</v>
      </c>
      <c r="D331" s="3">
        <v>110.410004</v>
      </c>
      <c r="E331" s="3">
        <v>1022.6400149999999</v>
      </c>
      <c r="F331" s="6">
        <f t="shared" si="105"/>
        <v>-2.8863174700308969E-2</v>
      </c>
      <c r="G331" s="6">
        <f t="shared" si="106"/>
        <v>-2.0691223283310523E-2</v>
      </c>
      <c r="H331" s="6">
        <f t="shared" si="107"/>
        <v>-4.6876047958172018E-3</v>
      </c>
      <c r="I331" s="6">
        <f t="shared" si="108"/>
        <v>-4.7652788843915994E-2</v>
      </c>
      <c r="J331" s="3" cm="1">
        <f t="array" ref="J331">B331*INDEX(AJ$3:AJ$7,2022-YEAR($A331))/1000000</f>
        <v>190.690597900998</v>
      </c>
      <c r="K331" s="3" cm="1">
        <f t="array" ref="K331">C331*INDEX(AK$3:AK$7,2022-YEAR($A331))/1000000</f>
        <v>183.43512999999999</v>
      </c>
      <c r="L331" s="3" cm="1">
        <f t="array" ref="L331">D331*INDEX(AL$3:AL$7,2022-YEAR($A331))/1000000</f>
        <v>374.99653758560004</v>
      </c>
      <c r="M331" s="3" cm="1">
        <f t="array" ref="M331">E331*INDEX(AM$3:AM$7,2022-YEAR($A331))/1000000</f>
        <v>710.87798002709997</v>
      </c>
      <c r="N331" s="3"/>
      <c r="O331" s="8">
        <v>43214</v>
      </c>
      <c r="P331" s="7">
        <f t="shared" si="109"/>
        <v>1338148.3009954873</v>
      </c>
      <c r="Q331" s="7">
        <f t="shared" si="103"/>
        <v>1296517.9449379859</v>
      </c>
      <c r="R331" s="6">
        <f t="shared" si="104"/>
        <v>-2.088209378603878E-3</v>
      </c>
      <c r="S331" s="9">
        <f t="shared" si="110"/>
        <v>0</v>
      </c>
      <c r="T331" s="7">
        <f t="shared" si="111"/>
        <v>174371.08143459089</v>
      </c>
      <c r="U331" s="7">
        <f t="shared" si="112"/>
        <v>166336.8483377221</v>
      </c>
      <c r="V331" s="7">
        <f t="shared" si="113"/>
        <v>334574.97065595014</v>
      </c>
      <c r="W331" s="7">
        <f t="shared" si="114"/>
        <v>662865.40056722402</v>
      </c>
      <c r="X331" s="7">
        <f t="shared" si="115"/>
        <v>169338.17844846251</v>
      </c>
      <c r="Y331" s="7">
        <f t="shared" si="116"/>
        <v>162895.13546852412</v>
      </c>
      <c r="Z331" s="7">
        <f t="shared" si="117"/>
        <v>333006.61541894294</v>
      </c>
      <c r="AA331" s="7">
        <f t="shared" si="118"/>
        <v>631278.0156020564</v>
      </c>
      <c r="AB331" s="7" cm="1">
        <f t="array" ref="AB331">SUM(ABS(T331:W331-X330:AA330))</f>
        <v>0</v>
      </c>
      <c r="AC331" s="6">
        <f t="shared" si="119"/>
        <v>0.13060997659894494</v>
      </c>
      <c r="AD331" s="6">
        <f t="shared" si="120"/>
        <v>0.12564047887228866</v>
      </c>
      <c r="AE331" s="6">
        <f t="shared" si="121"/>
        <v>0.25684690036038882</v>
      </c>
      <c r="AF331" s="6">
        <f t="shared" si="122"/>
        <v>0.4869026441683777</v>
      </c>
    </row>
    <row r="332" spans="1:32" x14ac:dyDescent="0.25">
      <c r="A332" s="1">
        <v>43215</v>
      </c>
      <c r="B332" s="3">
        <v>342.85998499999999</v>
      </c>
      <c r="C332" s="5">
        <v>42.43</v>
      </c>
      <c r="D332" s="3">
        <v>109.989998</v>
      </c>
      <c r="E332" s="3">
        <v>1022.98999</v>
      </c>
      <c r="F332" s="6">
        <f t="shared" si="105"/>
        <v>4.1937601300295446E-2</v>
      </c>
      <c r="G332" s="6">
        <f t="shared" si="106"/>
        <v>-1.4859530996052972E-2</v>
      </c>
      <c r="H332" s="6">
        <f t="shared" si="107"/>
        <v>-3.8040574656622583E-3</v>
      </c>
      <c r="I332" s="6">
        <f t="shared" si="108"/>
        <v>3.4222697612706909E-4</v>
      </c>
      <c r="J332" s="3" cm="1">
        <f t="array" ref="J332">B332*INDEX(AJ$3:AJ$7,2022-YEAR($A332))/1000000</f>
        <v>198.68770416748501</v>
      </c>
      <c r="K332" s="3" cm="1">
        <f t="array" ref="K332">C332*INDEX(AK$3:AK$7,2022-YEAR($A332))/1000000</f>
        <v>180.70937000000001</v>
      </c>
      <c r="L332" s="3" cm="1">
        <f t="array" ref="L332">D332*INDEX(AL$3:AL$7,2022-YEAR($A332))/1000000</f>
        <v>373.57002920719998</v>
      </c>
      <c r="M332" s="3" cm="1">
        <f t="array" ref="M332">E332*INDEX(AM$3:AM$7,2022-YEAR($A332))/1000000</f>
        <v>711.12126164860001</v>
      </c>
      <c r="N332" s="3"/>
      <c r="O332" s="8">
        <v>43215</v>
      </c>
      <c r="P332" s="7">
        <f t="shared" si="109"/>
        <v>1296517.9449379859</v>
      </c>
      <c r="Q332" s="7">
        <f t="shared" si="103"/>
        <v>1300148.3007009509</v>
      </c>
      <c r="R332" s="6">
        <f t="shared" si="104"/>
        <v>-3.1110420292378205E-2</v>
      </c>
      <c r="S332" s="9">
        <f t="shared" si="110"/>
        <v>0</v>
      </c>
      <c r="T332" s="7">
        <f t="shared" si="111"/>
        <v>169338.17844846251</v>
      </c>
      <c r="U332" s="7">
        <f t="shared" si="112"/>
        <v>162895.13546852412</v>
      </c>
      <c r="V332" s="7">
        <f t="shared" si="113"/>
        <v>333006.61541894294</v>
      </c>
      <c r="W332" s="7">
        <f t="shared" si="114"/>
        <v>631278.0156020564</v>
      </c>
      <c r="X332" s="7">
        <f t="shared" si="115"/>
        <v>176439.81546115238</v>
      </c>
      <c r="Y332" s="7">
        <f t="shared" si="116"/>
        <v>160474.59015392335</v>
      </c>
      <c r="Z332" s="7">
        <f t="shared" si="117"/>
        <v>331739.8391174436</v>
      </c>
      <c r="AA332" s="7">
        <f t="shared" si="118"/>
        <v>631494.05596843141</v>
      </c>
      <c r="AB332" s="7" cm="1">
        <f t="array" ref="AB332">SUM(ABS(T332:W332-X331:AA331))</f>
        <v>0</v>
      </c>
      <c r="AC332" s="6">
        <f t="shared" si="119"/>
        <v>0.13570745380817567</v>
      </c>
      <c r="AD332" s="6">
        <f t="shared" si="120"/>
        <v>0.12342791208311116</v>
      </c>
      <c r="AE332" s="6">
        <f t="shared" si="121"/>
        <v>0.25515538415009442</v>
      </c>
      <c r="AF332" s="6">
        <f t="shared" si="122"/>
        <v>0.48570924995861864</v>
      </c>
    </row>
    <row r="333" spans="1:32" x14ac:dyDescent="0.25">
      <c r="A333" s="1">
        <v>43216</v>
      </c>
      <c r="B333" s="3">
        <v>342.790009</v>
      </c>
      <c r="C333" s="5">
        <v>42.75</v>
      </c>
      <c r="D333" s="3">
        <v>110.099998</v>
      </c>
      <c r="E333" s="3">
        <v>1043.3100589999999</v>
      </c>
      <c r="F333" s="6">
        <f t="shared" si="105"/>
        <v>-2.0409497480433636E-4</v>
      </c>
      <c r="G333" s="6">
        <f t="shared" si="106"/>
        <v>7.5418336082959669E-3</v>
      </c>
      <c r="H333" s="6">
        <f t="shared" si="107"/>
        <v>1.0000909355412091E-3</v>
      </c>
      <c r="I333" s="6">
        <f t="shared" si="108"/>
        <v>1.9863409416156497E-2</v>
      </c>
      <c r="J333" s="3" cm="1">
        <f t="array" ref="J333">B333*INDEX(AJ$3:AJ$7,2022-YEAR($A333))/1000000</f>
        <v>198.64715300550898</v>
      </c>
      <c r="K333" s="3" cm="1">
        <f t="array" ref="K333">C333*INDEX(AK$3:AK$7,2022-YEAR($A333))/1000000</f>
        <v>182.07225</v>
      </c>
      <c r="L333" s="3" cm="1">
        <f t="array" ref="L333">D333*INDEX(AL$3:AL$7,2022-YEAR($A333))/1000000</f>
        <v>373.94363320719998</v>
      </c>
      <c r="M333" s="3" cm="1">
        <f t="array" ref="M333">E333*INDEX(AM$3:AM$7,2022-YEAR($A333))/1000000</f>
        <v>725.24655441326001</v>
      </c>
      <c r="N333" s="3"/>
      <c r="O333" s="8">
        <v>43216</v>
      </c>
      <c r="P333" s="7">
        <f t="shared" si="109"/>
        <v>1300148.3007009509</v>
      </c>
      <c r="Q333" s="7">
        <f t="shared" si="103"/>
        <v>1314197.9578621895</v>
      </c>
      <c r="R333" s="6">
        <f t="shared" si="104"/>
        <v>2.8000813850197481E-3</v>
      </c>
      <c r="S333" s="9">
        <f t="shared" si="110"/>
        <v>0</v>
      </c>
      <c r="T333" s="7">
        <f t="shared" si="111"/>
        <v>176439.81546115238</v>
      </c>
      <c r="U333" s="7">
        <f t="shared" si="112"/>
        <v>160474.59015392335</v>
      </c>
      <c r="V333" s="7">
        <f t="shared" si="113"/>
        <v>331739.8391174436</v>
      </c>
      <c r="W333" s="7">
        <f t="shared" si="114"/>
        <v>631494.05596843141</v>
      </c>
      <c r="X333" s="7">
        <f t="shared" si="115"/>
        <v>176403.80498146135</v>
      </c>
      <c r="Y333" s="7">
        <f t="shared" si="116"/>
        <v>161684.86281122375</v>
      </c>
      <c r="Z333" s="7">
        <f t="shared" si="117"/>
        <v>332071.60912350286</v>
      </c>
      <c r="AA333" s="7">
        <f t="shared" si="118"/>
        <v>644037.68094600155</v>
      </c>
      <c r="AB333" s="7" cm="1">
        <f t="array" ref="AB333">SUM(ABS(T333:W333-X332:AA332))</f>
        <v>0</v>
      </c>
      <c r="AC333" s="6">
        <f t="shared" si="119"/>
        <v>0.13422924904587286</v>
      </c>
      <c r="AD333" s="6">
        <f t="shared" si="120"/>
        <v>0.12302930608280437</v>
      </c>
      <c r="AE333" s="6">
        <f t="shared" si="121"/>
        <v>0.25268005260309867</v>
      </c>
      <c r="AF333" s="6">
        <f t="shared" si="122"/>
        <v>0.49006139226822415</v>
      </c>
    </row>
    <row r="334" spans="1:32" x14ac:dyDescent="0.25">
      <c r="A334" s="1">
        <v>43217</v>
      </c>
      <c r="B334" s="3">
        <v>340.88000499999998</v>
      </c>
      <c r="C334" s="5">
        <v>43.310001</v>
      </c>
      <c r="D334" s="3">
        <v>109.400002</v>
      </c>
      <c r="E334" s="3">
        <v>1031.4499510000001</v>
      </c>
      <c r="F334" s="6">
        <f t="shared" si="105"/>
        <v>-5.571936024541535E-3</v>
      </c>
      <c r="G334" s="6">
        <f t="shared" si="106"/>
        <v>1.309943859649132E-2</v>
      </c>
      <c r="H334" s="6">
        <f t="shared" si="107"/>
        <v>-6.3578202789794647E-3</v>
      </c>
      <c r="I334" s="6">
        <f t="shared" si="108"/>
        <v>-1.1367769243371018E-2</v>
      </c>
      <c r="J334" s="3" cm="1">
        <f t="array" ref="J334">B334*INDEX(AJ$3:AJ$7,2022-YEAR($A334))/1000000</f>
        <v>197.54030377750499</v>
      </c>
      <c r="K334" s="3" cm="1">
        <f t="array" ref="K334">C334*INDEX(AK$3:AK$7,2022-YEAR($A334))/1000000</f>
        <v>184.45729425900001</v>
      </c>
      <c r="L334" s="3" cm="1">
        <f t="array" ref="L334">D334*INDEX(AL$3:AL$7,2022-YEAR($A334))/1000000</f>
        <v>371.5661667928</v>
      </c>
      <c r="M334" s="3" cm="1">
        <f t="array" ref="M334">E334*INDEX(AM$3:AM$7,2022-YEAR($A334))/1000000</f>
        <v>717.00211893814003</v>
      </c>
      <c r="N334" s="3"/>
      <c r="O334" s="8">
        <v>43217</v>
      </c>
      <c r="P334" s="7">
        <f t="shared" si="109"/>
        <v>1314197.9578621895</v>
      </c>
      <c r="Q334" s="7">
        <f t="shared" si="103"/>
        <v>1305900.5047271361</v>
      </c>
      <c r="R334" s="6">
        <f t="shared" si="104"/>
        <v>1.0806195842169686E-2</v>
      </c>
      <c r="S334" s="9">
        <f t="shared" si="110"/>
        <v>0</v>
      </c>
      <c r="T334" s="7">
        <f t="shared" si="111"/>
        <v>176403.80498146135</v>
      </c>
      <c r="U334" s="7">
        <f t="shared" si="112"/>
        <v>161684.86281122375</v>
      </c>
      <c r="V334" s="7">
        <f t="shared" si="113"/>
        <v>332071.60912350286</v>
      </c>
      <c r="W334" s="7">
        <f t="shared" si="114"/>
        <v>644037.68094600155</v>
      </c>
      <c r="X334" s="7">
        <f t="shared" si="115"/>
        <v>175420.89426561893</v>
      </c>
      <c r="Y334" s="7">
        <f t="shared" si="116"/>
        <v>163802.84374360146</v>
      </c>
      <c r="Z334" s="7">
        <f t="shared" si="117"/>
        <v>329960.35751294409</v>
      </c>
      <c r="AA334" s="7">
        <f t="shared" si="118"/>
        <v>636716.40920497163</v>
      </c>
      <c r="AB334" s="7" cm="1">
        <f t="array" ref="AB334">SUM(ABS(T334:W334-X333:AA333))</f>
        <v>0</v>
      </c>
      <c r="AC334" s="6">
        <f t="shared" si="119"/>
        <v>0.13432944824711021</v>
      </c>
      <c r="AD334" s="6">
        <f t="shared" si="120"/>
        <v>0.12543286655504246</v>
      </c>
      <c r="AE334" s="6">
        <f t="shared" si="121"/>
        <v>0.25266883374234417</v>
      </c>
      <c r="AF334" s="6">
        <f t="shared" si="122"/>
        <v>0.48756885145550316</v>
      </c>
    </row>
    <row r="335" spans="1:32" x14ac:dyDescent="0.25">
      <c r="A335" s="1">
        <v>43220</v>
      </c>
      <c r="B335" s="3">
        <v>333.55999800000001</v>
      </c>
      <c r="C335" s="5">
        <v>43.209999000000003</v>
      </c>
      <c r="D335" s="3">
        <v>108.779999</v>
      </c>
      <c r="E335" s="3">
        <v>1018.580017</v>
      </c>
      <c r="F335" s="6">
        <f t="shared" si="105"/>
        <v>-2.1473852653809855E-2</v>
      </c>
      <c r="G335" s="6">
        <f t="shared" si="106"/>
        <v>-2.3089817060959472E-3</v>
      </c>
      <c r="H335" s="6">
        <f t="shared" si="107"/>
        <v>-5.6673033698847464E-3</v>
      </c>
      <c r="I335" s="6">
        <f t="shared" si="108"/>
        <v>-1.2477516710842407E-2</v>
      </c>
      <c r="J335" s="3" cm="1">
        <f t="array" ref="J335">B335*INDEX(AJ$3:AJ$7,2022-YEAR($A335))/1000000</f>
        <v>193.298352400998</v>
      </c>
      <c r="K335" s="3" cm="1">
        <f t="array" ref="K335">C335*INDEX(AK$3:AK$7,2022-YEAR($A335))/1000000</f>
        <v>184.03138574100004</v>
      </c>
      <c r="L335" s="3" cm="1">
        <f t="array" ref="L335">D335*INDEX(AL$3:AL$7,2022-YEAR($A335))/1000000</f>
        <v>369.46038860360005</v>
      </c>
      <c r="M335" s="3" cm="1">
        <f t="array" ref="M335">E335*INDEX(AM$3:AM$7,2022-YEAR($A335))/1000000</f>
        <v>708.05571301737996</v>
      </c>
      <c r="N335" s="3"/>
      <c r="O335" s="8">
        <v>43220</v>
      </c>
      <c r="P335" s="7">
        <f t="shared" si="109"/>
        <v>1305900.5047271361</v>
      </c>
      <c r="Q335" s="7">
        <f t="shared" si="103"/>
        <v>1291940.6994396823</v>
      </c>
      <c r="R335" s="6">
        <f t="shared" si="104"/>
        <v>-6.3137011326290793E-3</v>
      </c>
      <c r="S335" s="9">
        <f t="shared" si="110"/>
        <v>0</v>
      </c>
      <c r="T335" s="7">
        <f t="shared" si="111"/>
        <v>175420.89426561893</v>
      </c>
      <c r="U335" s="7">
        <f t="shared" si="112"/>
        <v>163802.84374360146</v>
      </c>
      <c r="V335" s="7">
        <f t="shared" si="113"/>
        <v>329960.35751294409</v>
      </c>
      <c r="W335" s="7">
        <f t="shared" si="114"/>
        <v>636716.40920497163</v>
      </c>
      <c r="X335" s="7">
        <f t="shared" si="115"/>
        <v>171653.93182975947</v>
      </c>
      <c r="Y335" s="7">
        <f t="shared" si="116"/>
        <v>163424.625973991</v>
      </c>
      <c r="Z335" s="7">
        <f t="shared" si="117"/>
        <v>328090.37206688261</v>
      </c>
      <c r="AA335" s="7">
        <f t="shared" si="118"/>
        <v>628771.76956904912</v>
      </c>
      <c r="AB335" s="7" cm="1">
        <f t="array" ref="AB335">SUM(ABS(T335:W335-X334:AA334))</f>
        <v>0</v>
      </c>
      <c r="AC335" s="6">
        <f t="shared" si="119"/>
        <v>0.13286517864496891</v>
      </c>
      <c r="AD335" s="6">
        <f t="shared" si="120"/>
        <v>0.1264954545087624</v>
      </c>
      <c r="AE335" s="6">
        <f t="shared" si="121"/>
        <v>0.25395157239738336</v>
      </c>
      <c r="AF335" s="6">
        <f t="shared" si="122"/>
        <v>0.48668779444888521</v>
      </c>
    </row>
    <row r="336" spans="1:32" x14ac:dyDescent="0.25">
      <c r="A336" s="1">
        <v>43221</v>
      </c>
      <c r="B336" s="3">
        <v>329.540009</v>
      </c>
      <c r="C336" s="5">
        <v>42.59</v>
      </c>
      <c r="D336" s="3">
        <v>108.779999</v>
      </c>
      <c r="E336" s="3">
        <v>1040.75</v>
      </c>
      <c r="F336" s="6">
        <f t="shared" si="105"/>
        <v>-1.2051771867440775E-2</v>
      </c>
      <c r="G336" s="6">
        <f t="shared" si="106"/>
        <v>-1.4348507622043649E-2</v>
      </c>
      <c r="H336" s="6">
        <f t="shared" si="107"/>
        <v>0</v>
      </c>
      <c r="I336" s="6">
        <f t="shared" si="108"/>
        <v>2.1765578187265877E-2</v>
      </c>
      <c r="J336" s="3" cm="1">
        <f t="array" ref="J336">B336*INDEX(AJ$3:AJ$7,2022-YEAR($A336))/1000000</f>
        <v>190.968764755509</v>
      </c>
      <c r="K336" s="3" cm="1">
        <f t="array" ref="K336">C336*INDEX(AK$3:AK$7,2022-YEAR($A336))/1000000</f>
        <v>181.39080999999999</v>
      </c>
      <c r="L336" s="3" cm="1">
        <f t="array" ref="L336">D336*INDEX(AL$3:AL$7,2022-YEAR($A336))/1000000</f>
        <v>369.46038860360005</v>
      </c>
      <c r="M336" s="3" cm="1">
        <f t="array" ref="M336">E336*INDEX(AM$3:AM$7,2022-YEAR($A336))/1000000</f>
        <v>723.46695499999998</v>
      </c>
      <c r="N336" s="3"/>
      <c r="O336" s="8">
        <v>43221</v>
      </c>
      <c r="P336" s="7">
        <f t="shared" si="109"/>
        <v>1291940.6994396823</v>
      </c>
      <c r="Q336" s="7">
        <f t="shared" si="103"/>
        <v>1301212.6470342041</v>
      </c>
      <c r="R336" s="6">
        <f t="shared" si="104"/>
        <v>-1.0689792397599707E-2</v>
      </c>
      <c r="S336" s="9">
        <f t="shared" si="110"/>
        <v>1</v>
      </c>
      <c r="T336" s="7">
        <f t="shared" si="111"/>
        <v>171653.93182975956</v>
      </c>
      <c r="U336" s="7">
        <f t="shared" si="112"/>
        <v>163424.62597399103</v>
      </c>
      <c r="V336" s="7">
        <f t="shared" si="113"/>
        <v>328090.37206688267</v>
      </c>
      <c r="W336" s="7">
        <f t="shared" si="114"/>
        <v>628771.76956904901</v>
      </c>
      <c r="X336" s="7">
        <f t="shared" si="115"/>
        <v>169585.19780319807</v>
      </c>
      <c r="Y336" s="7">
        <f t="shared" si="116"/>
        <v>161079.72648257358</v>
      </c>
      <c r="Z336" s="7">
        <f t="shared" si="117"/>
        <v>328090.37206688267</v>
      </c>
      <c r="AA336" s="7">
        <f t="shared" si="118"/>
        <v>642457.35068154964</v>
      </c>
      <c r="AB336" s="7" cm="1">
        <f t="array" ref="AB336">SUM(ABS(T336:W336-X335:AA335))</f>
        <v>2.9103830456733704E-10</v>
      </c>
      <c r="AC336" s="6">
        <f t="shared" si="119"/>
        <v>0.13032858095079697</v>
      </c>
      <c r="AD336" s="6">
        <f t="shared" si="120"/>
        <v>0.12379200805472911</v>
      </c>
      <c r="AE336" s="6">
        <f t="shared" si="121"/>
        <v>0.25214200985110652</v>
      </c>
      <c r="AF336" s="6">
        <f t="shared" si="122"/>
        <v>0.49373740114336728</v>
      </c>
    </row>
    <row r="337" spans="1:32" x14ac:dyDescent="0.25">
      <c r="A337" s="1">
        <v>43222</v>
      </c>
      <c r="B337" s="3">
        <v>324.19000199999999</v>
      </c>
      <c r="C337" s="5">
        <v>42.060001</v>
      </c>
      <c r="D337" s="3">
        <v>107.91999800000001</v>
      </c>
      <c r="E337" s="3">
        <v>1026.0500489999999</v>
      </c>
      <c r="F337" s="6">
        <f t="shared" si="105"/>
        <v>-1.6234772270094844E-2</v>
      </c>
      <c r="G337" s="6">
        <f t="shared" si="106"/>
        <v>-1.2444212256398246E-2</v>
      </c>
      <c r="H337" s="6">
        <f t="shared" si="107"/>
        <v>-7.9058743142661481E-3</v>
      </c>
      <c r="I337" s="6">
        <f t="shared" si="108"/>
        <v>-1.4124382416526582E-2</v>
      </c>
      <c r="J337" s="3" cm="1">
        <f t="array" ref="J337">B337*INDEX(AJ$3:AJ$7,2022-YEAR($A337))/1000000</f>
        <v>187.86843034900201</v>
      </c>
      <c r="K337" s="3" cm="1">
        <f t="array" ref="K337">C337*INDEX(AK$3:AK$7,2022-YEAR($A337))/1000000</f>
        <v>179.13354425899999</v>
      </c>
      <c r="L337" s="3" cm="1">
        <f t="array" ref="L337">D337*INDEX(AL$3:AL$7,2022-YEAR($A337))/1000000</f>
        <v>366.53948120720003</v>
      </c>
      <c r="M337" s="3" cm="1">
        <f t="array" ref="M337">E337*INDEX(AM$3:AM$7,2022-YEAR($A337))/1000000</f>
        <v>713.24843106185995</v>
      </c>
      <c r="N337" s="3"/>
      <c r="O337" s="8">
        <v>43222</v>
      </c>
      <c r="P337" s="7">
        <f t="shared" si="109"/>
        <v>1301212.6470342041</v>
      </c>
      <c r="Q337" s="7">
        <f t="shared" si="103"/>
        <v>1284786.8051083221</v>
      </c>
      <c r="R337" s="6">
        <f t="shared" si="104"/>
        <v>7.1767594275364832E-3</v>
      </c>
      <c r="S337" s="9">
        <f t="shared" si="110"/>
        <v>0</v>
      </c>
      <c r="T337" s="7">
        <f t="shared" si="111"/>
        <v>169585.19780319807</v>
      </c>
      <c r="U337" s="7">
        <f t="shared" si="112"/>
        <v>161079.72648257358</v>
      </c>
      <c r="V337" s="7">
        <f t="shared" si="113"/>
        <v>328090.37206688267</v>
      </c>
      <c r="W337" s="7">
        <f t="shared" si="114"/>
        <v>642457.35068154964</v>
      </c>
      <c r="X337" s="7">
        <f t="shared" si="115"/>
        <v>166832.02073648415</v>
      </c>
      <c r="Y337" s="7">
        <f t="shared" si="116"/>
        <v>159075.21617602184</v>
      </c>
      <c r="Z337" s="7">
        <f t="shared" si="117"/>
        <v>325496.53082160105</v>
      </c>
      <c r="AA337" s="7">
        <f t="shared" si="118"/>
        <v>633383.03737421497</v>
      </c>
      <c r="AB337" s="7" cm="1">
        <f t="array" ref="AB337">SUM(ABS(T337:W337-X336:AA336))</f>
        <v>0</v>
      </c>
      <c r="AC337" s="6">
        <f t="shared" si="119"/>
        <v>0.12985191011703948</v>
      </c>
      <c r="AD337" s="6">
        <f t="shared" si="120"/>
        <v>0.12381448466277641</v>
      </c>
      <c r="AE337" s="6">
        <f t="shared" si="121"/>
        <v>0.25334672610850639</v>
      </c>
      <c r="AF337" s="6">
        <f t="shared" si="122"/>
        <v>0.49298687911167771</v>
      </c>
    </row>
    <row r="338" spans="1:32" x14ac:dyDescent="0.25">
      <c r="A338" s="1">
        <v>43223</v>
      </c>
      <c r="B338" s="3">
        <v>330.69000199999999</v>
      </c>
      <c r="C338" s="5">
        <v>41.889999000000003</v>
      </c>
      <c r="D338" s="3">
        <v>107.239998</v>
      </c>
      <c r="E338" s="3">
        <v>1026.3000489999999</v>
      </c>
      <c r="F338" s="6">
        <f t="shared" si="105"/>
        <v>2.0049970572503906E-2</v>
      </c>
      <c r="G338" s="6">
        <f t="shared" si="106"/>
        <v>-4.0418924383762711E-3</v>
      </c>
      <c r="H338" s="6">
        <f t="shared" si="107"/>
        <v>-6.3009637935687035E-3</v>
      </c>
      <c r="I338" s="6">
        <f t="shared" si="108"/>
        <v>2.4365283179283992E-4</v>
      </c>
      <c r="J338" s="3" cm="1">
        <f t="array" ref="J338">B338*INDEX(AJ$3:AJ$7,2022-YEAR($A338))/1000000</f>
        <v>191.635186849002</v>
      </c>
      <c r="K338" s="3" cm="1">
        <f t="array" ref="K338">C338*INDEX(AK$3:AK$7,2022-YEAR($A338))/1000000</f>
        <v>178.40950574100003</v>
      </c>
      <c r="L338" s="3" cm="1">
        <f t="array" ref="L338">D338*INDEX(AL$3:AL$7,2022-YEAR($A338))/1000000</f>
        <v>364.22992920719997</v>
      </c>
      <c r="M338" s="3" cm="1">
        <f t="array" ref="M338">E338*INDEX(AM$3:AM$7,2022-YEAR($A338))/1000000</f>
        <v>713.42221606186001</v>
      </c>
      <c r="N338" s="3"/>
      <c r="O338" s="8">
        <v>43223</v>
      </c>
      <c r="P338" s="7">
        <f t="shared" si="109"/>
        <v>1284786.8051083221</v>
      </c>
      <c r="Q338" s="7">
        <f t="shared" si="103"/>
        <v>1285592.2010162715</v>
      </c>
      <c r="R338" s="6">
        <f t="shared" si="104"/>
        <v>-1.2623487762219887E-2</v>
      </c>
      <c r="S338" s="9">
        <f t="shared" si="110"/>
        <v>0</v>
      </c>
      <c r="T338" s="7">
        <f t="shared" si="111"/>
        <v>166832.02073648415</v>
      </c>
      <c r="U338" s="7">
        <f t="shared" si="112"/>
        <v>159075.21617602184</v>
      </c>
      <c r="V338" s="7">
        <f t="shared" si="113"/>
        <v>325496.53082160105</v>
      </c>
      <c r="W338" s="7">
        <f t="shared" si="114"/>
        <v>633383.03737421497</v>
      </c>
      <c r="X338" s="7">
        <f t="shared" si="115"/>
        <v>170176.99784280203</v>
      </c>
      <c r="Y338" s="7">
        <f t="shared" si="116"/>
        <v>158432.25126262693</v>
      </c>
      <c r="Z338" s="7">
        <f t="shared" si="117"/>
        <v>323445.58896596188</v>
      </c>
      <c r="AA338" s="7">
        <f t="shared" si="118"/>
        <v>633537.36294488073</v>
      </c>
      <c r="AB338" s="7" cm="1">
        <f t="array" ref="AB338">SUM(ABS(T338:W338-X337:AA337))</f>
        <v>0</v>
      </c>
      <c r="AC338" s="6">
        <f t="shared" si="119"/>
        <v>0.13237245660659397</v>
      </c>
      <c r="AD338" s="6">
        <f t="shared" si="120"/>
        <v>0.1232367862354679</v>
      </c>
      <c r="AE338" s="6">
        <f t="shared" si="121"/>
        <v>0.25159268134193363</v>
      </c>
      <c r="AF338" s="6">
        <f t="shared" si="122"/>
        <v>0.49279807581600454</v>
      </c>
    </row>
    <row r="339" spans="1:32" x14ac:dyDescent="0.25">
      <c r="A339" s="1">
        <v>43224</v>
      </c>
      <c r="B339" s="3">
        <v>334.42999300000002</v>
      </c>
      <c r="C339" s="5">
        <v>42.360000999999997</v>
      </c>
      <c r="D339" s="3">
        <v>108.43</v>
      </c>
      <c r="E339" s="3">
        <v>1051</v>
      </c>
      <c r="F339" s="6">
        <f t="shared" si="105"/>
        <v>1.1309658524239374E-2</v>
      </c>
      <c r="G339" s="6">
        <f t="shared" si="106"/>
        <v>1.1219909554067931E-2</v>
      </c>
      <c r="H339" s="6">
        <f t="shared" si="107"/>
        <v>1.1096624600832383E-2</v>
      </c>
      <c r="I339" s="6">
        <f t="shared" si="108"/>
        <v>2.4066988035386983E-2</v>
      </c>
      <c r="J339" s="3" cm="1">
        <f t="array" ref="J339">B339*INDEX(AJ$3:AJ$7,2022-YEAR($A339))/1000000</f>
        <v>193.80251537349301</v>
      </c>
      <c r="K339" s="3" cm="1">
        <f t="array" ref="K339">C339*INDEX(AK$3:AK$7,2022-YEAR($A339))/1000000</f>
        <v>180.41124425899997</v>
      </c>
      <c r="L339" s="3" cm="1">
        <f t="array" ref="L339">D339*INDEX(AL$3:AL$7,2022-YEAR($A339))/1000000</f>
        <v>368.27165200000002</v>
      </c>
      <c r="M339" s="3" cm="1">
        <f t="array" ref="M339">E339*INDEX(AM$3:AM$7,2022-YEAR($A339))/1000000</f>
        <v>730.59213999999997</v>
      </c>
      <c r="N339" s="3"/>
      <c r="O339" s="8">
        <v>43224</v>
      </c>
      <c r="P339" s="7">
        <f t="shared" si="109"/>
        <v>1285592.2010162715</v>
      </c>
      <c r="Q339" s="7">
        <f t="shared" si="103"/>
        <v>1308130.9306936832</v>
      </c>
      <c r="R339" s="6">
        <f t="shared" si="104"/>
        <v>6.268712480133054E-4</v>
      </c>
      <c r="S339" s="9">
        <f t="shared" si="110"/>
        <v>0</v>
      </c>
      <c r="T339" s="7">
        <f t="shared" si="111"/>
        <v>170176.99784280203</v>
      </c>
      <c r="U339" s="7">
        <f t="shared" si="112"/>
        <v>158432.25126262693</v>
      </c>
      <c r="V339" s="7">
        <f t="shared" si="113"/>
        <v>323445.58896596188</v>
      </c>
      <c r="W339" s="7">
        <f t="shared" si="114"/>
        <v>633537.36294488073</v>
      </c>
      <c r="X339" s="7">
        <f t="shared" si="115"/>
        <v>172101.64157708432</v>
      </c>
      <c r="Y339" s="7">
        <f t="shared" si="116"/>
        <v>160209.84679224098</v>
      </c>
      <c r="Z339" s="7">
        <f t="shared" si="117"/>
        <v>327034.74324551225</v>
      </c>
      <c r="AA339" s="7">
        <f t="shared" si="118"/>
        <v>648784.69907884579</v>
      </c>
      <c r="AB339" s="7" cm="1">
        <f t="array" ref="AB339">SUM(ABS(T339:W339-X338:AA338))</f>
        <v>0</v>
      </c>
      <c r="AC339" s="6">
        <f t="shared" si="119"/>
        <v>0.13156300912923238</v>
      </c>
      <c r="AD339" s="6">
        <f t="shared" si="120"/>
        <v>0.12247233287824176</v>
      </c>
      <c r="AE339" s="6">
        <f t="shared" si="121"/>
        <v>0.25000153698077482</v>
      </c>
      <c r="AF339" s="6">
        <f t="shared" si="122"/>
        <v>0.49596312101175111</v>
      </c>
    </row>
    <row r="340" spans="1:32" x14ac:dyDescent="0.25">
      <c r="A340" s="1">
        <v>43227</v>
      </c>
      <c r="B340" s="3">
        <v>340.42999300000002</v>
      </c>
      <c r="C340" s="5">
        <v>42.139999000000003</v>
      </c>
      <c r="D340" s="3">
        <v>109.370003</v>
      </c>
      <c r="E340" s="3">
        <v>1059.459961</v>
      </c>
      <c r="F340" s="6">
        <f t="shared" si="105"/>
        <v>1.7940974570423762E-2</v>
      </c>
      <c r="G340" s="6">
        <f t="shared" si="106"/>
        <v>-5.1936259397159512E-3</v>
      </c>
      <c r="H340" s="6">
        <f t="shared" si="107"/>
        <v>8.6692151618554814E-3</v>
      </c>
      <c r="I340" s="6">
        <f t="shared" si="108"/>
        <v>8.04943958135107E-3</v>
      </c>
      <c r="J340" s="3" cm="1">
        <f t="array" ref="J340">B340*INDEX(AJ$3:AJ$7,2022-YEAR($A340))/1000000</f>
        <v>197.27952137349303</v>
      </c>
      <c r="K340" s="3" cm="1">
        <f t="array" ref="K340">C340*INDEX(AK$3:AK$7,2022-YEAR($A340))/1000000</f>
        <v>179.47425574100004</v>
      </c>
      <c r="L340" s="3" cm="1">
        <f t="array" ref="L340">D340*INDEX(AL$3:AL$7,2022-YEAR($A340))/1000000</f>
        <v>371.4642781892</v>
      </c>
      <c r="M340" s="3" cm="1">
        <f t="array" ref="M340">E340*INDEX(AM$3:AM$7,2022-YEAR($A340))/1000000</f>
        <v>736.4729972895401</v>
      </c>
      <c r="N340" s="3"/>
      <c r="O340" s="8">
        <v>43227</v>
      </c>
      <c r="P340" s="7">
        <f t="shared" si="109"/>
        <v>1308130.9306936832</v>
      </c>
      <c r="Q340" s="7">
        <f t="shared" si="103"/>
        <v>1318444.0196437857</v>
      </c>
      <c r="R340" s="6">
        <f t="shared" si="104"/>
        <v>1.753178780922493E-2</v>
      </c>
      <c r="S340" s="9">
        <f t="shared" si="110"/>
        <v>0</v>
      </c>
      <c r="T340" s="7">
        <f t="shared" si="111"/>
        <v>172101.64157708432</v>
      </c>
      <c r="U340" s="7">
        <f t="shared" si="112"/>
        <v>160209.84679224098</v>
      </c>
      <c r="V340" s="7">
        <f t="shared" si="113"/>
        <v>327034.74324551225</v>
      </c>
      <c r="W340" s="7">
        <f t="shared" si="114"/>
        <v>648784.69907884579</v>
      </c>
      <c r="X340" s="7">
        <f t="shared" si="115"/>
        <v>175189.31275214697</v>
      </c>
      <c r="Y340" s="7">
        <f t="shared" si="116"/>
        <v>159377.77677614288</v>
      </c>
      <c r="Z340" s="7">
        <f t="shared" si="117"/>
        <v>329869.8778001098</v>
      </c>
      <c r="AA340" s="7">
        <f t="shared" si="118"/>
        <v>654007.05231538601</v>
      </c>
      <c r="AB340" s="7" cm="1">
        <f t="array" ref="AB340">SUM(ABS(T340:W340-X339:AA339))</f>
        <v>0</v>
      </c>
      <c r="AC340" s="6">
        <f t="shared" si="119"/>
        <v>0.13287580674034172</v>
      </c>
      <c r="AD340" s="6">
        <f t="shared" si="120"/>
        <v>0.1208832338738229</v>
      </c>
      <c r="AE340" s="6">
        <f t="shared" si="121"/>
        <v>0.25019634727398843</v>
      </c>
      <c r="AF340" s="6">
        <f t="shared" si="122"/>
        <v>0.49604461211184697</v>
      </c>
    </row>
    <row r="341" spans="1:32" x14ac:dyDescent="0.25">
      <c r="A341" s="1">
        <v>43228</v>
      </c>
      <c r="B341" s="3">
        <v>338.36999500000002</v>
      </c>
      <c r="C341" s="5">
        <v>41.810001</v>
      </c>
      <c r="D341" s="3">
        <v>110.989998</v>
      </c>
      <c r="E341" s="3">
        <v>1058.589966</v>
      </c>
      <c r="F341" s="6">
        <f t="shared" si="105"/>
        <v>-6.0511648278886998E-3</v>
      </c>
      <c r="G341" s="6">
        <f t="shared" si="106"/>
        <v>-7.8309921174891661E-3</v>
      </c>
      <c r="H341" s="6">
        <f t="shared" si="107"/>
        <v>1.4812059573592551E-2</v>
      </c>
      <c r="I341" s="6">
        <f t="shared" si="108"/>
        <v>-8.211683612647791E-4</v>
      </c>
      <c r="J341" s="3" cm="1">
        <f t="array" ref="J341">B341*INDEX(AJ$3:AJ$7,2022-YEAR($A341))/1000000</f>
        <v>196.08575047249502</v>
      </c>
      <c r="K341" s="3" cm="1">
        <f t="array" ref="K341">C341*INDEX(AK$3:AK$7,2022-YEAR($A341))/1000000</f>
        <v>178.06879425900001</v>
      </c>
      <c r="L341" s="3" cm="1">
        <f t="array" ref="L341">D341*INDEX(AL$3:AL$7,2022-YEAR($A341))/1000000</f>
        <v>376.96642920720001</v>
      </c>
      <c r="M341" s="3" cm="1">
        <f t="array" ref="M341">E341*INDEX(AM$3:AM$7,2022-YEAR($A341))/1000000</f>
        <v>735.86822896523995</v>
      </c>
      <c r="N341" s="3"/>
      <c r="O341" s="8">
        <v>43228</v>
      </c>
      <c r="P341" s="7">
        <f t="shared" si="109"/>
        <v>1318444.0196437857</v>
      </c>
      <c r="Q341" s="7">
        <f t="shared" si="103"/>
        <v>1320484.8365047046</v>
      </c>
      <c r="R341" s="6">
        <f t="shared" si="104"/>
        <v>7.8838354083055062E-3</v>
      </c>
      <c r="S341" s="9">
        <f t="shared" si="110"/>
        <v>0</v>
      </c>
      <c r="T341" s="7">
        <f t="shared" si="111"/>
        <v>175189.31275214697</v>
      </c>
      <c r="U341" s="7">
        <f t="shared" si="112"/>
        <v>159377.77677614288</v>
      </c>
      <c r="V341" s="7">
        <f t="shared" si="113"/>
        <v>329869.8778001098</v>
      </c>
      <c r="W341" s="7">
        <f t="shared" si="114"/>
        <v>654007.05231538601</v>
      </c>
      <c r="X341" s="7">
        <f t="shared" si="115"/>
        <v>174129.21334459918</v>
      </c>
      <c r="Y341" s="7">
        <f t="shared" si="116"/>
        <v>158129.69066250595</v>
      </c>
      <c r="Z341" s="7">
        <f t="shared" si="117"/>
        <v>334755.93008161878</v>
      </c>
      <c r="AA341" s="7">
        <f t="shared" si="118"/>
        <v>653470.00241598068</v>
      </c>
      <c r="AB341" s="7" cm="1">
        <f t="array" ref="AB341">SUM(ABS(T341:W341-X340:AA340))</f>
        <v>0</v>
      </c>
      <c r="AC341" s="6">
        <f t="shared" si="119"/>
        <v>0.13186763568259938</v>
      </c>
      <c r="AD341" s="6">
        <f t="shared" si="120"/>
        <v>0.11975123552427296</v>
      </c>
      <c r="AE341" s="6">
        <f t="shared" si="121"/>
        <v>0.25350986306492596</v>
      </c>
      <c r="AF341" s="6">
        <f t="shared" si="122"/>
        <v>0.49487126572820173</v>
      </c>
    </row>
    <row r="342" spans="1:32" x14ac:dyDescent="0.25">
      <c r="A342" s="1">
        <v>43229</v>
      </c>
      <c r="B342" s="3">
        <v>344.5</v>
      </c>
      <c r="C342" s="5">
        <v>41.779998999999997</v>
      </c>
      <c r="D342" s="3">
        <v>113.410004</v>
      </c>
      <c r="E342" s="3">
        <v>1088.9499510000001</v>
      </c>
      <c r="F342" s="6">
        <f t="shared" si="105"/>
        <v>1.8116278306532507E-2</v>
      </c>
      <c r="G342" s="6">
        <f t="shared" si="106"/>
        <v>-7.1757950926631953E-4</v>
      </c>
      <c r="H342" s="6">
        <f t="shared" si="107"/>
        <v>2.1803820556875797E-2</v>
      </c>
      <c r="I342" s="6">
        <f t="shared" si="108"/>
        <v>2.8679645542757815E-2</v>
      </c>
      <c r="J342" s="3" cm="1">
        <f t="array" ref="J342">B342*INDEX(AJ$3:AJ$7,2022-YEAR($A342))/1000000</f>
        <v>199.63809449999999</v>
      </c>
      <c r="K342" s="3" cm="1">
        <f t="array" ref="K342">C342*INDEX(AK$3:AK$7,2022-YEAR($A342))/1000000</f>
        <v>177.941015741</v>
      </c>
      <c r="L342" s="3" cm="1">
        <f t="array" ref="L342">D342*INDEX(AL$3:AL$7,2022-YEAR($A342))/1000000</f>
        <v>385.18573758560001</v>
      </c>
      <c r="M342" s="3" cm="1">
        <f t="array" ref="M342">E342*INDEX(AM$3:AM$7,2022-YEAR($A342))/1000000</f>
        <v>756.97266893814003</v>
      </c>
      <c r="N342" s="3"/>
      <c r="O342" s="8">
        <v>43229</v>
      </c>
      <c r="P342" s="7">
        <f t="shared" si="109"/>
        <v>1320484.8365047046</v>
      </c>
      <c r="Q342" s="7">
        <f t="shared" si="103"/>
        <v>1349566.1854410921</v>
      </c>
      <c r="R342" s="6">
        <f t="shared" si="104"/>
        <v>1.5478979998484466E-3</v>
      </c>
      <c r="S342" s="9">
        <f t="shared" si="110"/>
        <v>0</v>
      </c>
      <c r="T342" s="7">
        <f t="shared" si="111"/>
        <v>174129.21334459918</v>
      </c>
      <c r="U342" s="7">
        <f t="shared" si="112"/>
        <v>158129.69066250595</v>
      </c>
      <c r="V342" s="7">
        <f t="shared" si="113"/>
        <v>334755.93008161878</v>
      </c>
      <c r="W342" s="7">
        <f t="shared" si="114"/>
        <v>653470.00241598068</v>
      </c>
      <c r="X342" s="7">
        <f t="shared" si="115"/>
        <v>177283.78663484749</v>
      </c>
      <c r="Y342" s="7">
        <f t="shared" si="116"/>
        <v>158016.22003667994</v>
      </c>
      <c r="Z342" s="7">
        <f t="shared" si="117"/>
        <v>342054.88831146841</v>
      </c>
      <c r="AA342" s="7">
        <f t="shared" si="118"/>
        <v>672211.29045809619</v>
      </c>
      <c r="AB342" s="7" cm="1">
        <f t="array" ref="AB342">SUM(ABS(T342:W342-X341:AA341))</f>
        <v>0</v>
      </c>
      <c r="AC342" s="6">
        <f t="shared" si="119"/>
        <v>0.13136353633290246</v>
      </c>
      <c r="AD342" s="6">
        <f t="shared" si="120"/>
        <v>0.11708667699393634</v>
      </c>
      <c r="AE342" s="6">
        <f t="shared" si="121"/>
        <v>0.25345543775585277</v>
      </c>
      <c r="AF342" s="6">
        <f t="shared" si="122"/>
        <v>0.49809434891730836</v>
      </c>
    </row>
    <row r="343" spans="1:32" x14ac:dyDescent="0.25">
      <c r="A343" s="1">
        <v>43230</v>
      </c>
      <c r="B343" s="3">
        <v>344.07000699999998</v>
      </c>
      <c r="C343" s="5">
        <v>42.18</v>
      </c>
      <c r="D343" s="3">
        <v>114.290001</v>
      </c>
      <c r="E343" s="3">
        <v>1105.469971</v>
      </c>
      <c r="F343" s="6">
        <f t="shared" si="105"/>
        <v>-1.2481654571844247E-3</v>
      </c>
      <c r="G343" s="6">
        <f t="shared" si="106"/>
        <v>9.5739829960264089E-3</v>
      </c>
      <c r="H343" s="6">
        <f t="shared" si="107"/>
        <v>7.7594301116505893E-3</v>
      </c>
      <c r="I343" s="6">
        <f t="shared" si="108"/>
        <v>1.5170596210440479E-2</v>
      </c>
      <c r="J343" s="3" cm="1">
        <f t="array" ref="J343">B343*INDEX(AJ$3:AJ$7,2022-YEAR($A343))/1000000</f>
        <v>199.38891312650699</v>
      </c>
      <c r="K343" s="3" cm="1">
        <f t="array" ref="K343">C343*INDEX(AK$3:AK$7,2022-YEAR($A343))/1000000</f>
        <v>179.64462</v>
      </c>
      <c r="L343" s="3" cm="1">
        <f t="array" ref="L343">D343*INDEX(AL$3:AL$7,2022-YEAR($A343))/1000000</f>
        <v>388.17455939640001</v>
      </c>
      <c r="M343" s="3" cm="1">
        <f t="array" ref="M343">E343*INDEX(AM$3:AM$7,2022-YEAR($A343))/1000000</f>
        <v>768.45639564093995</v>
      </c>
      <c r="N343" s="3"/>
      <c r="O343" s="8">
        <v>43230</v>
      </c>
      <c r="P343" s="7">
        <f t="shared" si="109"/>
        <v>1349566.1854410921</v>
      </c>
      <c r="Q343" s="7">
        <f t="shared" si="103"/>
        <v>1363709.7476020632</v>
      </c>
      <c r="R343" s="6">
        <f t="shared" si="104"/>
        <v>2.2023235808875441E-2</v>
      </c>
      <c r="S343" s="9">
        <f t="shared" si="110"/>
        <v>0</v>
      </c>
      <c r="T343" s="7">
        <f t="shared" si="111"/>
        <v>177283.78663484749</v>
      </c>
      <c r="U343" s="7">
        <f t="shared" si="112"/>
        <v>158016.22003667994</v>
      </c>
      <c r="V343" s="7">
        <f t="shared" si="113"/>
        <v>342054.88831146841</v>
      </c>
      <c r="W343" s="7">
        <f t="shared" si="114"/>
        <v>672211.29045809619</v>
      </c>
      <c r="X343" s="7">
        <f t="shared" si="115"/>
        <v>177062.50713625102</v>
      </c>
      <c r="Y343" s="7">
        <f t="shared" si="116"/>
        <v>159529.06464040748</v>
      </c>
      <c r="Z343" s="7">
        <f t="shared" si="117"/>
        <v>344709.03931166971</v>
      </c>
      <c r="AA343" s="7">
        <f t="shared" si="118"/>
        <v>682409.13651373505</v>
      </c>
      <c r="AB343" s="7" cm="1">
        <f t="array" ref="AB343">SUM(ABS(T343:W343-X342:AA342))</f>
        <v>0</v>
      </c>
      <c r="AC343" s="6">
        <f t="shared" si="119"/>
        <v>0.12983885130072317</v>
      </c>
      <c r="AD343" s="6">
        <f t="shared" si="120"/>
        <v>0.11698168537764152</v>
      </c>
      <c r="AE343" s="6">
        <f t="shared" si="121"/>
        <v>0.25277302587138023</v>
      </c>
      <c r="AF343" s="6">
        <f t="shared" si="122"/>
        <v>0.50040643745025515</v>
      </c>
    </row>
    <row r="344" spans="1:32" x14ac:dyDescent="0.25">
      <c r="A344" s="1">
        <v>43231</v>
      </c>
      <c r="B344" s="3">
        <v>342.459991</v>
      </c>
      <c r="C344" s="5">
        <v>42.139999000000003</v>
      </c>
      <c r="D344" s="3">
        <v>113.860001</v>
      </c>
      <c r="E344" s="3">
        <v>1103.380005</v>
      </c>
      <c r="F344" s="6">
        <f t="shared" si="105"/>
        <v>-4.6793267859583931E-3</v>
      </c>
      <c r="G344" s="6">
        <f t="shared" si="106"/>
        <v>-9.4834044570879517E-4</v>
      </c>
      <c r="H344" s="6">
        <f t="shared" si="107"/>
        <v>-3.762358878621419E-3</v>
      </c>
      <c r="I344" s="6">
        <f t="shared" si="108"/>
        <v>-1.8905678623811761E-3</v>
      </c>
      <c r="J344" s="3" cm="1">
        <f t="array" ref="J344">B344*INDEX(AJ$3:AJ$7,2022-YEAR($A344))/1000000</f>
        <v>198.45590724449102</v>
      </c>
      <c r="K344" s="3" cm="1">
        <f t="array" ref="K344">C344*INDEX(AK$3:AK$7,2022-YEAR($A344))/1000000</f>
        <v>179.47425574100004</v>
      </c>
      <c r="L344" s="3" cm="1">
        <f t="array" ref="L344">D344*INDEX(AL$3:AL$7,2022-YEAR($A344))/1000000</f>
        <v>386.71410739639998</v>
      </c>
      <c r="M344" s="3" cm="1">
        <f t="array" ref="M344">E344*INDEX(AM$3:AM$7,2022-YEAR($A344))/1000000</f>
        <v>767.00357667569995</v>
      </c>
      <c r="N344" s="3"/>
      <c r="O344" s="8">
        <v>43231</v>
      </c>
      <c r="P344" s="7">
        <f t="shared" si="109"/>
        <v>1363709.7476020632</v>
      </c>
      <c r="Q344" s="7">
        <f t="shared" si="103"/>
        <v>1360142.8665082837</v>
      </c>
      <c r="R344" s="6">
        <f t="shared" si="104"/>
        <v>1.0480080424027927E-2</v>
      </c>
      <c r="S344" s="9">
        <f t="shared" si="110"/>
        <v>0</v>
      </c>
      <c r="T344" s="7">
        <f t="shared" si="111"/>
        <v>177062.50713625102</v>
      </c>
      <c r="U344" s="7">
        <f t="shared" si="112"/>
        <v>159529.06464040748</v>
      </c>
      <c r="V344" s="7">
        <f t="shared" si="113"/>
        <v>344709.03931166971</v>
      </c>
      <c r="W344" s="7">
        <f t="shared" si="114"/>
        <v>682409.13651373505</v>
      </c>
      <c r="X344" s="7">
        <f t="shared" si="115"/>
        <v>176233.97380381942</v>
      </c>
      <c r="Y344" s="7">
        <f t="shared" si="116"/>
        <v>159377.77677614288</v>
      </c>
      <c r="Z344" s="7">
        <f t="shared" si="117"/>
        <v>343412.12019707437</v>
      </c>
      <c r="AA344" s="7">
        <f t="shared" si="118"/>
        <v>681118.99573124689</v>
      </c>
      <c r="AB344" s="7" cm="1">
        <f t="array" ref="AB344">SUM(ABS(T344:W344-X343:AA343))</f>
        <v>0</v>
      </c>
      <c r="AC344" s="6">
        <f t="shared" si="119"/>
        <v>0.12957019306085232</v>
      </c>
      <c r="AD344" s="6">
        <f t="shared" si="120"/>
        <v>0.11717723240742536</v>
      </c>
      <c r="AE344" s="6">
        <f t="shared" si="121"/>
        <v>0.25248238891159369</v>
      </c>
      <c r="AF344" s="6">
        <f t="shared" si="122"/>
        <v>0.50077018562012854</v>
      </c>
    </row>
    <row r="345" spans="1:32" x14ac:dyDescent="0.25">
      <c r="A345" s="1">
        <v>43234</v>
      </c>
      <c r="B345" s="3">
        <v>344.58999599999999</v>
      </c>
      <c r="C345" s="5">
        <v>42.040000999999997</v>
      </c>
      <c r="D345" s="3">
        <v>113.900002</v>
      </c>
      <c r="E345" s="3">
        <v>1106.599976</v>
      </c>
      <c r="F345" s="6">
        <f t="shared" si="105"/>
        <v>6.2197192547377433E-3</v>
      </c>
      <c r="G345" s="6">
        <f t="shared" si="106"/>
        <v>-2.3729948356193686E-3</v>
      </c>
      <c r="H345" s="6">
        <f t="shared" si="107"/>
        <v>3.5131740425686786E-4</v>
      </c>
      <c r="I345" s="6">
        <f t="shared" si="108"/>
        <v>2.9182792740565233E-3</v>
      </c>
      <c r="J345" s="3" cm="1">
        <f t="array" ref="J345">B345*INDEX(AJ$3:AJ$7,2022-YEAR($A345))/1000000</f>
        <v>199.69024727199599</v>
      </c>
      <c r="K345" s="3" cm="1">
        <f t="array" ref="K345">C345*INDEX(AK$3:AK$7,2022-YEAR($A345))/1000000</f>
        <v>179.04836425899998</v>
      </c>
      <c r="L345" s="3" cm="1">
        <f t="array" ref="L345">D345*INDEX(AL$3:AL$7,2022-YEAR($A345))/1000000</f>
        <v>386.84996679279999</v>
      </c>
      <c r="M345" s="3" cm="1">
        <f t="array" ref="M345">E345*INDEX(AM$3:AM$7,2022-YEAR($A345))/1000000</f>
        <v>769.24190731663998</v>
      </c>
      <c r="N345" s="3"/>
      <c r="O345" s="8">
        <v>43234</v>
      </c>
      <c r="P345" s="7">
        <f t="shared" si="109"/>
        <v>1360142.8665082837</v>
      </c>
      <c r="Q345" s="7">
        <f t="shared" si="103"/>
        <v>1362969.1318103545</v>
      </c>
      <c r="R345" s="6">
        <f t="shared" si="104"/>
        <v>-2.6155720453355791E-3</v>
      </c>
      <c r="S345" s="9">
        <f t="shared" si="110"/>
        <v>0</v>
      </c>
      <c r="T345" s="7">
        <f t="shared" si="111"/>
        <v>176233.97380381942</v>
      </c>
      <c r="U345" s="7">
        <f t="shared" si="112"/>
        <v>159377.77677614288</v>
      </c>
      <c r="V345" s="7">
        <f t="shared" si="113"/>
        <v>343412.12019707437</v>
      </c>
      <c r="W345" s="7">
        <f t="shared" si="114"/>
        <v>681118.99573124689</v>
      </c>
      <c r="X345" s="7">
        <f t="shared" si="115"/>
        <v>177330.09964402596</v>
      </c>
      <c r="Y345" s="7">
        <f t="shared" si="116"/>
        <v>158999.5741349406</v>
      </c>
      <c r="Z345" s="7">
        <f t="shared" si="117"/>
        <v>343532.76685173233</v>
      </c>
      <c r="AA345" s="7">
        <f t="shared" si="118"/>
        <v>683106.69117965561</v>
      </c>
      <c r="AB345" s="7" cm="1">
        <f t="array" ref="AB345">SUM(ABS(T345:W345-X344:AA344))</f>
        <v>0</v>
      </c>
      <c r="AC345" s="6">
        <f t="shared" si="119"/>
        <v>0.13010573424248315</v>
      </c>
      <c r="AD345" s="6">
        <f t="shared" si="120"/>
        <v>0.11665676824518431</v>
      </c>
      <c r="AE345" s="6">
        <f t="shared" si="121"/>
        <v>0.25204735663781119</v>
      </c>
      <c r="AF345" s="6">
        <f t="shared" si="122"/>
        <v>0.50119014087452129</v>
      </c>
    </row>
    <row r="346" spans="1:32" x14ac:dyDescent="0.25">
      <c r="A346" s="1">
        <v>43235</v>
      </c>
      <c r="B346" s="3">
        <v>342.11999500000002</v>
      </c>
      <c r="C346" s="5">
        <v>41.720001000000003</v>
      </c>
      <c r="D346" s="3">
        <v>113.029999</v>
      </c>
      <c r="E346" s="3">
        <v>1084.869995</v>
      </c>
      <c r="F346" s="6">
        <f t="shared" si="105"/>
        <v>-7.1679416949759212E-3</v>
      </c>
      <c r="G346" s="6">
        <f t="shared" si="106"/>
        <v>-7.6117981062844287E-3</v>
      </c>
      <c r="H346" s="6">
        <f t="shared" si="107"/>
        <v>-7.6383053970446868E-3</v>
      </c>
      <c r="I346" s="6">
        <f t="shared" si="108"/>
        <v>-1.963670836009479E-2</v>
      </c>
      <c r="J346" s="3" cm="1">
        <f t="array" ref="J346">B346*INDEX(AJ$3:AJ$7,2022-YEAR($A346))/1000000</f>
        <v>198.25887922249501</v>
      </c>
      <c r="K346" s="3" cm="1">
        <f t="array" ref="K346">C346*INDEX(AK$3:AK$7,2022-YEAR($A346))/1000000</f>
        <v>177.68548425899999</v>
      </c>
      <c r="L346" s="3" cm="1">
        <f t="array" ref="L346">D346*INDEX(AL$3:AL$7,2022-YEAR($A346))/1000000</f>
        <v>383.89508860360002</v>
      </c>
      <c r="M346" s="3" cm="1">
        <f t="array" ref="M346">E346*INDEX(AM$3:AM$7,2022-YEAR($A346))/1000000</f>
        <v>754.1365283243</v>
      </c>
      <c r="N346" s="3"/>
      <c r="O346" s="8">
        <v>43235</v>
      </c>
      <c r="P346" s="7">
        <f t="shared" si="109"/>
        <v>1362969.1318103545</v>
      </c>
      <c r="Q346" s="7">
        <f t="shared" si="103"/>
        <v>1344449.792277412</v>
      </c>
      <c r="R346" s="6">
        <f t="shared" si="104"/>
        <v>2.077917968519305E-3</v>
      </c>
      <c r="S346" s="9">
        <f t="shared" si="110"/>
        <v>0</v>
      </c>
      <c r="T346" s="7">
        <f t="shared" si="111"/>
        <v>177330.09964402596</v>
      </c>
      <c r="U346" s="7">
        <f t="shared" si="112"/>
        <v>158999.5741349406</v>
      </c>
      <c r="V346" s="7">
        <f t="shared" si="113"/>
        <v>343532.76685173233</v>
      </c>
      <c r="W346" s="7">
        <f t="shared" si="114"/>
        <v>683106.69117965561</v>
      </c>
      <c r="X346" s="7">
        <f t="shared" si="115"/>
        <v>176059.00782901334</v>
      </c>
      <c r="Y346" s="7">
        <f t="shared" si="116"/>
        <v>157789.30147764023</v>
      </c>
      <c r="Z346" s="7">
        <f t="shared" si="117"/>
        <v>340908.75866462704</v>
      </c>
      <c r="AA346" s="7">
        <f t="shared" si="118"/>
        <v>669692.72430613136</v>
      </c>
      <c r="AB346" s="7" cm="1">
        <f t="array" ref="AB346">SUM(ABS(T346:W346-X345:AA345))</f>
        <v>0</v>
      </c>
      <c r="AC346" s="6">
        <f t="shared" si="119"/>
        <v>0.13095246013670814</v>
      </c>
      <c r="AD346" s="6">
        <f t="shared" si="120"/>
        <v>0.11736347640796257</v>
      </c>
      <c r="AE346" s="6">
        <f t="shared" si="121"/>
        <v>0.25356748955805142</v>
      </c>
      <c r="AF346" s="6">
        <f t="shared" si="122"/>
        <v>0.49811657389727787</v>
      </c>
    </row>
    <row r="347" spans="1:32" x14ac:dyDescent="0.25">
      <c r="A347" s="1">
        <v>43236</v>
      </c>
      <c r="B347" s="3">
        <v>340.97000100000002</v>
      </c>
      <c r="C347" s="5">
        <v>41.549999</v>
      </c>
      <c r="D347" s="3">
        <v>113.339996</v>
      </c>
      <c r="E347" s="3">
        <v>1084.089966</v>
      </c>
      <c r="F347" s="6">
        <f t="shared" si="105"/>
        <v>-3.3613761744618609E-3</v>
      </c>
      <c r="G347" s="6">
        <f t="shared" si="106"/>
        <v>-4.0748321170942514E-3</v>
      </c>
      <c r="H347" s="6">
        <f t="shared" si="107"/>
        <v>2.7426081813908265E-3</v>
      </c>
      <c r="I347" s="6">
        <f t="shared" si="108"/>
        <v>-7.1900688893145048E-4</v>
      </c>
      <c r="J347" s="3" cm="1">
        <f t="array" ref="J347">B347*INDEX(AJ$3:AJ$7,2022-YEAR($A347))/1000000</f>
        <v>197.59245654950101</v>
      </c>
      <c r="K347" s="3" cm="1">
        <f t="array" ref="K347">C347*INDEX(AK$3:AK$7,2022-YEAR($A347))/1000000</f>
        <v>176.96144574100001</v>
      </c>
      <c r="L347" s="3" cm="1">
        <f t="array" ref="L347">D347*INDEX(AL$3:AL$7,2022-YEAR($A347))/1000000</f>
        <v>384.94796241439997</v>
      </c>
      <c r="M347" s="3" cm="1">
        <f t="array" ref="M347">E347*INDEX(AM$3:AM$7,2022-YEAR($A347))/1000000</f>
        <v>753.59429896524</v>
      </c>
      <c r="N347" s="3"/>
      <c r="O347" s="8">
        <v>43236</v>
      </c>
      <c r="P347" s="7">
        <f t="shared" si="109"/>
        <v>1344449.792277412</v>
      </c>
      <c r="Q347" s="7">
        <f t="shared" si="103"/>
        <v>1343668.4922781792</v>
      </c>
      <c r="R347" s="6">
        <f t="shared" si="104"/>
        <v>-1.3587497398671378E-2</v>
      </c>
      <c r="S347" s="9">
        <f t="shared" si="110"/>
        <v>0</v>
      </c>
      <c r="T347" s="7">
        <f t="shared" si="111"/>
        <v>176059.00782901334</v>
      </c>
      <c r="U347" s="7">
        <f t="shared" si="112"/>
        <v>157789.30147764023</v>
      </c>
      <c r="V347" s="7">
        <f t="shared" si="113"/>
        <v>340908.75866462704</v>
      </c>
      <c r="W347" s="7">
        <f t="shared" si="114"/>
        <v>669692.72430613136</v>
      </c>
      <c r="X347" s="7">
        <f t="shared" si="115"/>
        <v>175467.20727479752</v>
      </c>
      <c r="Y347" s="7">
        <f t="shared" si="116"/>
        <v>157146.33656424526</v>
      </c>
      <c r="Z347" s="7">
        <f t="shared" si="117"/>
        <v>341843.73781524843</v>
      </c>
      <c r="AA347" s="7">
        <f t="shared" si="118"/>
        <v>669211.21062388795</v>
      </c>
      <c r="AB347" s="7" cm="1">
        <f t="array" ref="AB347">SUM(ABS(T347:W347-X346:AA346))</f>
        <v>0</v>
      </c>
      <c r="AC347" s="6">
        <f t="shared" si="119"/>
        <v>0.13058816834894615</v>
      </c>
      <c r="AD347" s="6">
        <f t="shared" si="120"/>
        <v>0.116953204951472</v>
      </c>
      <c r="AE347" s="6">
        <f t="shared" si="121"/>
        <v>0.25441077154057185</v>
      </c>
      <c r="AF347" s="6">
        <f t="shared" si="122"/>
        <v>0.49804785515901001</v>
      </c>
    </row>
    <row r="348" spans="1:32" x14ac:dyDescent="0.25">
      <c r="A348" s="1">
        <v>43237</v>
      </c>
      <c r="B348" s="3">
        <v>344.14001500000001</v>
      </c>
      <c r="C348" s="5">
        <v>42.299999</v>
      </c>
      <c r="D348" s="3">
        <v>112.959999</v>
      </c>
      <c r="E348" s="3">
        <v>1081.26001</v>
      </c>
      <c r="F348" s="6">
        <f t="shared" si="105"/>
        <v>9.2970466337300994E-3</v>
      </c>
      <c r="G348" s="6">
        <f t="shared" si="106"/>
        <v>1.8050541950674903E-2</v>
      </c>
      <c r="H348" s="6">
        <f t="shared" si="107"/>
        <v>-3.3527176055309083E-3</v>
      </c>
      <c r="I348" s="6">
        <f t="shared" si="108"/>
        <v>-2.6104438642133854E-3</v>
      </c>
      <c r="J348" s="3" cm="1">
        <f t="array" ref="J348">B348*INDEX(AJ$3:AJ$7,2022-YEAR($A348))/1000000</f>
        <v>199.42948283251499</v>
      </c>
      <c r="K348" s="3" cm="1">
        <f t="array" ref="K348">C348*INDEX(AK$3:AK$7,2022-YEAR($A348))/1000000</f>
        <v>180.15569574099999</v>
      </c>
      <c r="L348" s="3" cm="1">
        <f t="array" ref="L348">D348*INDEX(AL$3:AL$7,2022-YEAR($A348))/1000000</f>
        <v>383.65734060359995</v>
      </c>
      <c r="M348" s="3" cm="1">
        <f t="array" ref="M348">E348*INDEX(AM$3:AM$7,2022-YEAR($A348))/1000000</f>
        <v>751.62708335140007</v>
      </c>
      <c r="N348" s="3"/>
      <c r="O348" s="8">
        <v>43237</v>
      </c>
      <c r="P348" s="7">
        <f t="shared" si="109"/>
        <v>1343668.4922781792</v>
      </c>
      <c r="Q348" s="7">
        <f t="shared" si="103"/>
        <v>1345243.3518107017</v>
      </c>
      <c r="R348" s="6">
        <f t="shared" si="104"/>
        <v>-5.8112991925818314E-4</v>
      </c>
      <c r="S348" s="9">
        <f t="shared" si="110"/>
        <v>0</v>
      </c>
      <c r="T348" s="7">
        <f t="shared" si="111"/>
        <v>175467.20727479752</v>
      </c>
      <c r="U348" s="7">
        <f t="shared" si="112"/>
        <v>157146.33656424526</v>
      </c>
      <c r="V348" s="7">
        <f t="shared" si="113"/>
        <v>341843.73781524843</v>
      </c>
      <c r="W348" s="7">
        <f t="shared" si="114"/>
        <v>669211.21062388795</v>
      </c>
      <c r="X348" s="7">
        <f t="shared" si="115"/>
        <v>177098.53408352169</v>
      </c>
      <c r="Y348" s="7">
        <f t="shared" si="116"/>
        <v>159982.91310479303</v>
      </c>
      <c r="Z348" s="7">
        <f t="shared" si="117"/>
        <v>340697.63229713473</v>
      </c>
      <c r="AA348" s="7">
        <f t="shared" si="118"/>
        <v>667464.27232525207</v>
      </c>
      <c r="AB348" s="7" cm="1">
        <f t="array" ref="AB348">SUM(ABS(T348:W348-X347:AA347))</f>
        <v>0</v>
      </c>
      <c r="AC348" s="6">
        <f t="shared" si="119"/>
        <v>0.13164795339456353</v>
      </c>
      <c r="AD348" s="6">
        <f t="shared" si="120"/>
        <v>0.11892488663070183</v>
      </c>
      <c r="AE348" s="6">
        <f t="shared" si="121"/>
        <v>0.25326096712431595</v>
      </c>
      <c r="AF348" s="6">
        <f t="shared" si="122"/>
        <v>0.49616619285041857</v>
      </c>
    </row>
    <row r="349" spans="1:32" x14ac:dyDescent="0.25">
      <c r="A349" s="1">
        <v>43238</v>
      </c>
      <c r="B349" s="3">
        <v>351.23001099999999</v>
      </c>
      <c r="C349" s="5">
        <v>42.18</v>
      </c>
      <c r="D349" s="3">
        <v>111.129997</v>
      </c>
      <c r="E349" s="3">
        <v>1069.6400149999999</v>
      </c>
      <c r="F349" s="6">
        <f t="shared" si="105"/>
        <v>2.0602068027456788E-2</v>
      </c>
      <c r="G349" s="6">
        <f t="shared" si="106"/>
        <v>-2.8368558590273762E-3</v>
      </c>
      <c r="H349" s="6">
        <f t="shared" si="107"/>
        <v>-1.6200442777978386E-2</v>
      </c>
      <c r="I349" s="6">
        <f t="shared" si="108"/>
        <v>-1.0746716693980085E-2</v>
      </c>
      <c r="J349" s="3" cm="1">
        <f t="array" ref="J349">B349*INDEX(AJ$3:AJ$7,2022-YEAR($A349))/1000000</f>
        <v>203.53814260451099</v>
      </c>
      <c r="K349" s="3" cm="1">
        <f t="array" ref="K349">C349*INDEX(AK$3:AK$7,2022-YEAR($A349))/1000000</f>
        <v>179.64462</v>
      </c>
      <c r="L349" s="3" cm="1">
        <f t="array" ref="L349">D349*INDEX(AL$3:AL$7,2022-YEAR($A349))/1000000</f>
        <v>377.44192181080001</v>
      </c>
      <c r="M349" s="3" cm="1">
        <f t="array" ref="M349">E349*INDEX(AM$3:AM$7,2022-YEAR($A349))/1000000</f>
        <v>743.54956002709991</v>
      </c>
      <c r="N349" s="3"/>
      <c r="O349" s="8">
        <v>43238</v>
      </c>
      <c r="P349" s="7">
        <f t="shared" si="109"/>
        <v>1345243.3518107017</v>
      </c>
      <c r="Q349" s="7">
        <f t="shared" si="103"/>
        <v>1335745.5974584119</v>
      </c>
      <c r="R349" s="6">
        <f t="shared" si="104"/>
        <v>1.1720595828308422E-3</v>
      </c>
      <c r="S349" s="9">
        <f t="shared" si="110"/>
        <v>0</v>
      </c>
      <c r="T349" s="7">
        <f t="shared" si="111"/>
        <v>177098.53408352169</v>
      </c>
      <c r="U349" s="7">
        <f t="shared" si="112"/>
        <v>159982.91310479303</v>
      </c>
      <c r="V349" s="7">
        <f t="shared" si="113"/>
        <v>340697.63229713473</v>
      </c>
      <c r="W349" s="7">
        <f t="shared" si="114"/>
        <v>667464.27232525207</v>
      </c>
      <c r="X349" s="7">
        <f t="shared" si="115"/>
        <v>180747.13013027326</v>
      </c>
      <c r="Y349" s="7">
        <f t="shared" si="116"/>
        <v>159529.06464040745</v>
      </c>
      <c r="Z349" s="7">
        <f t="shared" si="117"/>
        <v>335178.17980051227</v>
      </c>
      <c r="AA349" s="7">
        <f t="shared" si="118"/>
        <v>660291.22288721905</v>
      </c>
      <c r="AB349" s="7" cm="1">
        <f t="array" ref="AB349">SUM(ABS(T349:W349-X348:AA348))</f>
        <v>0</v>
      </c>
      <c r="AC349" s="6">
        <f t="shared" si="119"/>
        <v>0.13531553498973878</v>
      </c>
      <c r="AD349" s="6">
        <f t="shared" si="120"/>
        <v>0.11943072464094297</v>
      </c>
      <c r="AE349" s="6">
        <f t="shared" si="121"/>
        <v>0.25092965339977319</v>
      </c>
      <c r="AF349" s="6">
        <f t="shared" si="122"/>
        <v>0.49432408696954511</v>
      </c>
    </row>
    <row r="350" spans="1:32" x14ac:dyDescent="0.25">
      <c r="A350" s="1">
        <v>43241</v>
      </c>
      <c r="B350" s="3">
        <v>363.92001299999998</v>
      </c>
      <c r="C350" s="5">
        <v>42.41</v>
      </c>
      <c r="D350" s="3">
        <v>112.150002</v>
      </c>
      <c r="E350" s="3">
        <v>1084.01001</v>
      </c>
      <c r="F350" s="6">
        <f t="shared" si="105"/>
        <v>3.6130175675677112E-2</v>
      </c>
      <c r="G350" s="6">
        <f t="shared" si="106"/>
        <v>5.4528212422948474E-3</v>
      </c>
      <c r="H350" s="6">
        <f t="shared" si="107"/>
        <v>9.178484905385087E-3</v>
      </c>
      <c r="I350" s="6">
        <f t="shared" si="108"/>
        <v>1.3434421673164554E-2</v>
      </c>
      <c r="J350" s="3" cm="1">
        <f t="array" ref="J350">B350*INDEX(AJ$3:AJ$7,2022-YEAR($A350))/1000000</f>
        <v>210.89201145351299</v>
      </c>
      <c r="K350" s="3" cm="1">
        <f t="array" ref="K350">C350*INDEX(AK$3:AK$7,2022-YEAR($A350))/1000000</f>
        <v>180.62419</v>
      </c>
      <c r="L350" s="3" cm="1">
        <f t="array" ref="L350">D350*INDEX(AL$3:AL$7,2022-YEAR($A350))/1000000</f>
        <v>380.90626679280001</v>
      </c>
      <c r="M350" s="3" cm="1">
        <f t="array" ref="M350">E350*INDEX(AM$3:AM$7,2022-YEAR($A350))/1000000</f>
        <v>753.53871835140001</v>
      </c>
      <c r="N350" s="3"/>
      <c r="O350" s="8">
        <v>43241</v>
      </c>
      <c r="P350" s="7">
        <f t="shared" si="109"/>
        <v>1335745.5974584119</v>
      </c>
      <c r="Q350" s="7">
        <f t="shared" si="103"/>
        <v>1355092.9650745976</v>
      </c>
      <c r="R350" s="6">
        <f t="shared" si="104"/>
        <v>-7.0602499833994914E-3</v>
      </c>
      <c r="S350" s="9">
        <f t="shared" si="110"/>
        <v>0</v>
      </c>
      <c r="T350" s="7">
        <f t="shared" si="111"/>
        <v>180747.13013027326</v>
      </c>
      <c r="U350" s="7">
        <f t="shared" si="112"/>
        <v>159529.06464040745</v>
      </c>
      <c r="V350" s="7">
        <f t="shared" si="113"/>
        <v>335178.17980051227</v>
      </c>
      <c r="W350" s="7">
        <f t="shared" si="114"/>
        <v>660291.22288721905</v>
      </c>
      <c r="X350" s="7">
        <f t="shared" si="115"/>
        <v>187277.5556947545</v>
      </c>
      <c r="Y350" s="7">
        <f t="shared" si="116"/>
        <v>160398.94811284207</v>
      </c>
      <c r="Z350" s="7">
        <f t="shared" si="117"/>
        <v>338254.60766442574</v>
      </c>
      <c r="AA350" s="7">
        <f t="shared" si="118"/>
        <v>669161.85360257537</v>
      </c>
      <c r="AB350" s="7" cm="1">
        <f t="array" ref="AB350">SUM(ABS(T350:W350-X349:AA349))</f>
        <v>0</v>
      </c>
      <c r="AC350" s="6">
        <f t="shared" si="119"/>
        <v>0.13820273628565763</v>
      </c>
      <c r="AD350" s="6">
        <f t="shared" si="120"/>
        <v>0.11836748639899561</v>
      </c>
      <c r="AE350" s="6">
        <f t="shared" si="121"/>
        <v>0.2496172708311602</v>
      </c>
      <c r="AF350" s="6">
        <f t="shared" si="122"/>
        <v>0.49381250648418656</v>
      </c>
    </row>
    <row r="351" spans="1:32" x14ac:dyDescent="0.25">
      <c r="A351" s="1">
        <v>43242</v>
      </c>
      <c r="B351" s="3">
        <v>355.01998900000001</v>
      </c>
      <c r="C351" s="5">
        <v>42.25</v>
      </c>
      <c r="D351" s="3">
        <v>113.010002</v>
      </c>
      <c r="E351" s="3">
        <v>1075.3100589999999</v>
      </c>
      <c r="F351" s="6">
        <f t="shared" si="105"/>
        <v>-2.4455989453924243E-2</v>
      </c>
      <c r="G351" s="6">
        <f t="shared" si="106"/>
        <v>-3.7726951190756308E-3</v>
      </c>
      <c r="H351" s="6">
        <f t="shared" si="107"/>
        <v>7.6683012453266919E-3</v>
      </c>
      <c r="I351" s="6">
        <f t="shared" si="108"/>
        <v>-8.0257109433888862E-3</v>
      </c>
      <c r="J351" s="3" cm="1">
        <f t="array" ref="J351">B351*INDEX(AJ$3:AJ$7,2022-YEAR($A351))/1000000</f>
        <v>205.73443864548901</v>
      </c>
      <c r="K351" s="3" cm="1">
        <f t="array" ref="K351">C351*INDEX(AK$3:AK$7,2022-YEAR($A351))/1000000</f>
        <v>179.94274999999999</v>
      </c>
      <c r="L351" s="3" cm="1">
        <f t="array" ref="L351">D351*INDEX(AL$3:AL$7,2022-YEAR($A351))/1000000</f>
        <v>383.82717079280002</v>
      </c>
      <c r="M351" s="3" cm="1">
        <f t="array" ref="M351">E351*INDEX(AM$3:AM$7,2022-YEAR($A351))/1000000</f>
        <v>747.49103441325997</v>
      </c>
      <c r="N351" s="3"/>
      <c r="O351" s="8">
        <v>43242</v>
      </c>
      <c r="P351" s="7">
        <f t="shared" si="109"/>
        <v>1355092.9650745976</v>
      </c>
      <c r="Q351" s="7">
        <f t="shared" si="103"/>
        <v>1347131.1094367539</v>
      </c>
      <c r="R351" s="6">
        <f t="shared" si="104"/>
        <v>1.448432070672645E-2</v>
      </c>
      <c r="S351" s="9">
        <f t="shared" si="110"/>
        <v>0</v>
      </c>
      <c r="T351" s="7">
        <f t="shared" si="111"/>
        <v>187277.5556947545</v>
      </c>
      <c r="U351" s="7">
        <f t="shared" si="112"/>
        <v>160398.94811284207</v>
      </c>
      <c r="V351" s="7">
        <f t="shared" si="113"/>
        <v>338254.60766442574</v>
      </c>
      <c r="W351" s="7">
        <f t="shared" si="114"/>
        <v>669161.85360257537</v>
      </c>
      <c r="X351" s="7">
        <f t="shared" si="115"/>
        <v>182697.49776772686</v>
      </c>
      <c r="Y351" s="7">
        <f t="shared" si="116"/>
        <v>159793.8117841919</v>
      </c>
      <c r="Z351" s="7">
        <f t="shared" si="117"/>
        <v>340848.44589361636</v>
      </c>
      <c r="AA351" s="7">
        <f t="shared" si="118"/>
        <v>663791.35399121884</v>
      </c>
      <c r="AB351" s="7" cm="1">
        <f t="array" ref="AB351">SUM(ABS(T351:W351-X350:AA350))</f>
        <v>0</v>
      </c>
      <c r="AC351" s="6">
        <f t="shared" si="119"/>
        <v>0.13561968578107747</v>
      </c>
      <c r="AD351" s="6">
        <f t="shared" si="120"/>
        <v>0.11861786181376432</v>
      </c>
      <c r="AE351" s="6">
        <f t="shared" si="121"/>
        <v>0.2530180199283853</v>
      </c>
      <c r="AF351" s="6">
        <f t="shared" si="122"/>
        <v>0.49274443247677296</v>
      </c>
    </row>
    <row r="352" spans="1:32" x14ac:dyDescent="0.25">
      <c r="A352" s="1">
        <v>43243</v>
      </c>
      <c r="B352" s="3">
        <v>359.209991</v>
      </c>
      <c r="C352" s="5">
        <v>42.400002000000001</v>
      </c>
      <c r="D352" s="3">
        <v>112.489998</v>
      </c>
      <c r="E352" s="3">
        <v>1085.959961</v>
      </c>
      <c r="F352" s="6">
        <f t="shared" si="105"/>
        <v>1.1802157990602691E-2</v>
      </c>
      <c r="G352" s="6">
        <f t="shared" si="106"/>
        <v>3.55034319526637E-3</v>
      </c>
      <c r="H352" s="6">
        <f t="shared" si="107"/>
        <v>-4.60139802492876E-3</v>
      </c>
      <c r="I352" s="6">
        <f t="shared" si="108"/>
        <v>9.9040289922556202E-3</v>
      </c>
      <c r="J352" s="3" cm="1">
        <f t="array" ref="J352">B352*INDEX(AJ$3:AJ$7,2022-YEAR($A352))/1000000</f>
        <v>208.162548994491</v>
      </c>
      <c r="K352" s="3" cm="1">
        <f t="array" ref="K352">C352*INDEX(AK$3:AK$7,2022-YEAR($A352))/1000000</f>
        <v>180.581608518</v>
      </c>
      <c r="L352" s="3" cm="1">
        <f t="array" ref="L352">D352*INDEX(AL$3:AL$7,2022-YEAR($A352))/1000000</f>
        <v>382.06102920719997</v>
      </c>
      <c r="M352" s="3" cm="1">
        <f t="array" ref="M352">E352*INDEX(AM$3:AM$7,2022-YEAR($A352))/1000000</f>
        <v>754.89420728954008</v>
      </c>
      <c r="N352" s="3"/>
      <c r="O352" s="8">
        <v>43243</v>
      </c>
      <c r="P352" s="7">
        <f t="shared" si="109"/>
        <v>1347131.1094367539</v>
      </c>
      <c r="Q352" s="7">
        <f t="shared" si="103"/>
        <v>1354860.4864912129</v>
      </c>
      <c r="R352" s="6">
        <f t="shared" si="104"/>
        <v>-5.8755051078029918E-3</v>
      </c>
      <c r="S352" s="9">
        <f t="shared" si="110"/>
        <v>0</v>
      </c>
      <c r="T352" s="7">
        <f t="shared" si="111"/>
        <v>182697.49776772686</v>
      </c>
      <c r="U352" s="7">
        <f t="shared" si="112"/>
        <v>159793.8117841919</v>
      </c>
      <c r="V352" s="7">
        <f t="shared" si="113"/>
        <v>340848.44589361636</v>
      </c>
      <c r="W352" s="7">
        <f t="shared" si="114"/>
        <v>663791.35399121884</v>
      </c>
      <c r="X352" s="7">
        <f t="shared" si="115"/>
        <v>184853.72250086933</v>
      </c>
      <c r="Y352" s="7">
        <f t="shared" si="116"/>
        <v>160361.13465650557</v>
      </c>
      <c r="Z352" s="7">
        <f t="shared" si="117"/>
        <v>339280.06652788137</v>
      </c>
      <c r="AA352" s="7">
        <f t="shared" si="118"/>
        <v>670365.56280595658</v>
      </c>
      <c r="AB352" s="7" cm="1">
        <f t="array" ref="AB352">SUM(ABS(T352:W352-X351:AA351))</f>
        <v>0</v>
      </c>
      <c r="AC352" s="6">
        <f t="shared" si="119"/>
        <v>0.13643745931331966</v>
      </c>
      <c r="AD352" s="6">
        <f t="shared" si="120"/>
        <v>0.11835988742413267</v>
      </c>
      <c r="AE352" s="6">
        <f t="shared" si="121"/>
        <v>0.25041697644201083</v>
      </c>
      <c r="AF352" s="6">
        <f t="shared" si="122"/>
        <v>0.49478567682053687</v>
      </c>
    </row>
    <row r="353" spans="1:32" x14ac:dyDescent="0.25">
      <c r="A353" s="1">
        <v>43244</v>
      </c>
      <c r="B353" s="3">
        <v>359</v>
      </c>
      <c r="C353" s="5">
        <v>42.32</v>
      </c>
      <c r="D353" s="3">
        <v>111.230003</v>
      </c>
      <c r="E353" s="3">
        <v>1085.4499510000001</v>
      </c>
      <c r="F353" s="6">
        <f t="shared" si="105"/>
        <v>-5.8459120086107319E-4</v>
      </c>
      <c r="G353" s="6">
        <f t="shared" si="106"/>
        <v>-1.8868395336396615E-3</v>
      </c>
      <c r="H353" s="6">
        <f t="shared" si="107"/>
        <v>-1.120095139480759E-2</v>
      </c>
      <c r="I353" s="6">
        <f t="shared" si="108"/>
        <v>-4.6963978260328165E-4</v>
      </c>
      <c r="J353" s="3" cm="1">
        <f t="array" ref="J353">B353*INDEX(AJ$3:AJ$7,2022-YEAR($A353))/1000000</f>
        <v>208.04085900000001</v>
      </c>
      <c r="K353" s="3" cm="1">
        <f t="array" ref="K353">C353*INDEX(AK$3:AK$7,2022-YEAR($A353))/1000000</f>
        <v>180.24088</v>
      </c>
      <c r="L353" s="3" cm="1">
        <f t="array" ref="L353">D353*INDEX(AL$3:AL$7,2022-YEAR($A353))/1000000</f>
        <v>377.78158218919998</v>
      </c>
      <c r="M353" s="3" cm="1">
        <f t="array" ref="M353">E353*INDEX(AM$3:AM$7,2022-YEAR($A353))/1000000</f>
        <v>754.53967893814001</v>
      </c>
      <c r="N353" s="3"/>
      <c r="O353" s="8">
        <v>43244</v>
      </c>
      <c r="P353" s="7">
        <f t="shared" si="109"/>
        <v>1354860.4864912129</v>
      </c>
      <c r="Q353" s="7">
        <f t="shared" si="103"/>
        <v>1350334.7570314761</v>
      </c>
      <c r="R353" s="6">
        <f t="shared" si="104"/>
        <v>5.7376576046044292E-3</v>
      </c>
      <c r="S353" s="9">
        <f t="shared" si="110"/>
        <v>0</v>
      </c>
      <c r="T353" s="7">
        <f t="shared" si="111"/>
        <v>184853.72250086933</v>
      </c>
      <c r="U353" s="7">
        <f t="shared" si="112"/>
        <v>160361.13465650557</v>
      </c>
      <c r="V353" s="7">
        <f t="shared" si="113"/>
        <v>339280.06652788137</v>
      </c>
      <c r="W353" s="7">
        <f t="shared" si="114"/>
        <v>670365.56280595658</v>
      </c>
      <c r="X353" s="7">
        <f t="shared" si="115"/>
        <v>184745.65864124888</v>
      </c>
      <c r="Y353" s="7">
        <f t="shared" si="116"/>
        <v>160058.55892797638</v>
      </c>
      <c r="Z353" s="7">
        <f t="shared" si="117"/>
        <v>335479.80699347547</v>
      </c>
      <c r="AA353" s="7">
        <f t="shared" si="118"/>
        <v>670050.73246877559</v>
      </c>
      <c r="AB353" s="7" cm="1">
        <f t="array" ref="AB353">SUM(ABS(T353:W353-X352:AA352))</f>
        <v>0</v>
      </c>
      <c r="AC353" s="6">
        <f t="shared" si="119"/>
        <v>0.13681471033700313</v>
      </c>
      <c r="AD353" s="6">
        <f t="shared" si="120"/>
        <v>0.11853250321412369</v>
      </c>
      <c r="AE353" s="6">
        <f t="shared" si="121"/>
        <v>0.24844195503860195</v>
      </c>
      <c r="AF353" s="6">
        <f t="shared" si="122"/>
        <v>0.49621083141027139</v>
      </c>
    </row>
    <row r="354" spans="1:32" x14ac:dyDescent="0.25">
      <c r="A354" s="1">
        <v>43245</v>
      </c>
      <c r="B354" s="3">
        <v>360.08999599999999</v>
      </c>
      <c r="C354" s="5">
        <v>42.400002000000001</v>
      </c>
      <c r="D354" s="3">
        <v>110.660004</v>
      </c>
      <c r="E354" s="3">
        <v>1084.079956</v>
      </c>
      <c r="F354" s="6">
        <f t="shared" si="105"/>
        <v>3.0362005571029638E-3</v>
      </c>
      <c r="G354" s="6">
        <f t="shared" si="106"/>
        <v>1.8904064272211585E-3</v>
      </c>
      <c r="H354" s="6">
        <f t="shared" si="107"/>
        <v>-5.124507638465059E-3</v>
      </c>
      <c r="I354" s="6">
        <f t="shared" si="108"/>
        <v>-1.2621447895758697E-3</v>
      </c>
      <c r="J354" s="3" cm="1">
        <f t="array" ref="J354">B354*INDEX(AJ$3:AJ$7,2022-YEAR($A354))/1000000</f>
        <v>208.672512771996</v>
      </c>
      <c r="K354" s="3" cm="1">
        <f t="array" ref="K354">C354*INDEX(AK$3:AK$7,2022-YEAR($A354))/1000000</f>
        <v>180.581608518</v>
      </c>
      <c r="L354" s="3" cm="1">
        <f t="array" ref="L354">D354*INDEX(AL$3:AL$7,2022-YEAR($A354))/1000000</f>
        <v>375.8456375856</v>
      </c>
      <c r="M354" s="3" cm="1">
        <f t="array" ref="M354">E354*INDEX(AM$3:AM$7,2022-YEAR($A354))/1000000</f>
        <v>753.58734061383996</v>
      </c>
      <c r="N354" s="3"/>
      <c r="O354" s="8">
        <v>43245</v>
      </c>
      <c r="P354" s="7">
        <f t="shared" si="109"/>
        <v>1350334.7570314761</v>
      </c>
      <c r="Q354" s="7">
        <f t="shared" si="103"/>
        <v>1348633.3877574685</v>
      </c>
      <c r="R354" s="6">
        <f t="shared" si="104"/>
        <v>-3.3403656722305053E-3</v>
      </c>
      <c r="S354" s="9">
        <f t="shared" si="110"/>
        <v>0</v>
      </c>
      <c r="T354" s="7">
        <f t="shared" si="111"/>
        <v>184745.65864124888</v>
      </c>
      <c r="U354" s="7">
        <f t="shared" si="112"/>
        <v>160058.55892797638</v>
      </c>
      <c r="V354" s="7">
        <f t="shared" si="113"/>
        <v>335479.80699347547</v>
      </c>
      <c r="W354" s="7">
        <f t="shared" si="114"/>
        <v>670050.73246877559</v>
      </c>
      <c r="X354" s="7">
        <f t="shared" si="115"/>
        <v>185306.58351293782</v>
      </c>
      <c r="Y354" s="7">
        <f t="shared" si="116"/>
        <v>160361.13465650557</v>
      </c>
      <c r="Z354" s="7">
        <f t="shared" si="117"/>
        <v>333760.63815998659</v>
      </c>
      <c r="AA354" s="7">
        <f t="shared" si="118"/>
        <v>669205.03142803861</v>
      </c>
      <c r="AB354" s="7" cm="1">
        <f t="array" ref="AB354">SUM(ABS(T354:W354-X353:AA353))</f>
        <v>0</v>
      </c>
      <c r="AC354" s="6">
        <f t="shared" si="119"/>
        <v>0.13740322996234647</v>
      </c>
      <c r="AD354" s="6">
        <f t="shared" si="120"/>
        <v>0.1189063952533141</v>
      </c>
      <c r="AE354" s="6">
        <f t="shared" si="121"/>
        <v>0.24748062830846099</v>
      </c>
      <c r="AF354" s="6">
        <f t="shared" si="122"/>
        <v>0.49620974647587851</v>
      </c>
    </row>
    <row r="355" spans="1:32" x14ac:dyDescent="0.25">
      <c r="A355" s="1">
        <v>43249</v>
      </c>
      <c r="B355" s="3">
        <v>352.48001099999999</v>
      </c>
      <c r="C355" s="5">
        <v>42.68</v>
      </c>
      <c r="D355" s="3">
        <v>105.93</v>
      </c>
      <c r="E355" s="3">
        <v>1068.0699460000001</v>
      </c>
      <c r="F355" s="6">
        <f t="shared" si="105"/>
        <v>-2.1133564066023069E-2</v>
      </c>
      <c r="G355" s="6">
        <f t="shared" si="106"/>
        <v>6.603726103597829E-3</v>
      </c>
      <c r="H355" s="6">
        <f t="shared" si="107"/>
        <v>-4.2743573369109944E-2</v>
      </c>
      <c r="I355" s="6">
        <f t="shared" si="108"/>
        <v>-1.4768292607376665E-2</v>
      </c>
      <c r="J355" s="3" cm="1">
        <f t="array" ref="J355">B355*INDEX(AJ$3:AJ$7,2022-YEAR($A355))/1000000</f>
        <v>204.262518854511</v>
      </c>
      <c r="K355" s="3" cm="1">
        <f t="array" ref="K355">C355*INDEX(AK$3:AK$7,2022-YEAR($A355))/1000000</f>
        <v>181.77412000000001</v>
      </c>
      <c r="L355" s="3" cm="1">
        <f t="array" ref="L355">D355*INDEX(AL$3:AL$7,2022-YEAR($A355))/1000000</f>
        <v>359.78065199999998</v>
      </c>
      <c r="M355" s="3" cm="1">
        <f t="array" ref="M355">E355*INDEX(AM$3:AM$7,2022-YEAR($A355))/1000000</f>
        <v>742.45814226244011</v>
      </c>
      <c r="N355" s="3"/>
      <c r="O355" s="8">
        <v>43249</v>
      </c>
      <c r="P355" s="7">
        <f t="shared" si="109"/>
        <v>1348633.3877574685</v>
      </c>
      <c r="Q355" s="7">
        <f t="shared" si="103"/>
        <v>1321627.0421705055</v>
      </c>
      <c r="R355" s="6">
        <f t="shared" si="104"/>
        <v>-1.2599611060503113E-3</v>
      </c>
      <c r="S355" s="9">
        <f t="shared" si="110"/>
        <v>0</v>
      </c>
      <c r="T355" s="7">
        <f t="shared" si="111"/>
        <v>185306.58351293782</v>
      </c>
      <c r="U355" s="7">
        <f t="shared" si="112"/>
        <v>160361.13465650557</v>
      </c>
      <c r="V355" s="7">
        <f t="shared" si="113"/>
        <v>333760.63815998659</v>
      </c>
      <c r="W355" s="7">
        <f t="shared" si="114"/>
        <v>669205.03142803861</v>
      </c>
      <c r="X355" s="7">
        <f t="shared" si="115"/>
        <v>181390.39495841129</v>
      </c>
      <c r="Y355" s="7">
        <f t="shared" si="116"/>
        <v>161420.1156674393</v>
      </c>
      <c r="Z355" s="7">
        <f t="shared" si="117"/>
        <v>319494.51583507424</v>
      </c>
      <c r="AA355" s="7">
        <f t="shared" si="118"/>
        <v>659322.01570958074</v>
      </c>
      <c r="AB355" s="7" cm="1">
        <f t="array" ref="AB355">SUM(ABS(T355:W355-X354:AA354))</f>
        <v>0</v>
      </c>
      <c r="AC355" s="6">
        <f t="shared" si="119"/>
        <v>0.13724779319021363</v>
      </c>
      <c r="AD355" s="6">
        <f t="shared" si="120"/>
        <v>0.12213741889114145</v>
      </c>
      <c r="AE355" s="6">
        <f t="shared" si="121"/>
        <v>0.24174332518981226</v>
      </c>
      <c r="AF355" s="6">
        <f t="shared" si="122"/>
        <v>0.4988714627288327</v>
      </c>
    </row>
    <row r="356" spans="1:32" x14ac:dyDescent="0.25">
      <c r="A356" s="1">
        <v>43250</v>
      </c>
      <c r="B356" s="3">
        <v>358.19000199999999</v>
      </c>
      <c r="C356" s="5">
        <v>43.130001</v>
      </c>
      <c r="D356" s="3">
        <v>108.349998</v>
      </c>
      <c r="E356" s="3">
        <v>1077.469971</v>
      </c>
      <c r="F356" s="6">
        <f t="shared" si="105"/>
        <v>1.6199474641982015E-2</v>
      </c>
      <c r="G356" s="6">
        <f t="shared" si="106"/>
        <v>1.054360356138706E-2</v>
      </c>
      <c r="H356" s="6">
        <f t="shared" si="107"/>
        <v>2.2845256301331052E-2</v>
      </c>
      <c r="I356" s="6">
        <f t="shared" si="108"/>
        <v>8.8009451395985039E-3</v>
      </c>
      <c r="J356" s="3" cm="1">
        <f t="array" ref="J356">B356*INDEX(AJ$3:AJ$7,2022-YEAR($A356))/1000000</f>
        <v>207.57146434900201</v>
      </c>
      <c r="K356" s="3" cm="1">
        <f t="array" ref="K356">C356*INDEX(AK$3:AK$7,2022-YEAR($A356))/1000000</f>
        <v>183.69067425899999</v>
      </c>
      <c r="L356" s="3" cm="1">
        <f t="array" ref="L356">D356*INDEX(AL$3:AL$7,2022-YEAR($A356))/1000000</f>
        <v>367.9999332072</v>
      </c>
      <c r="M356" s="3" cm="1">
        <f t="array" ref="M356">E356*INDEX(AM$3:AM$7,2022-YEAR($A356))/1000000</f>
        <v>748.99247564093992</v>
      </c>
      <c r="N356" s="3"/>
      <c r="O356" s="8">
        <v>43250</v>
      </c>
      <c r="P356" s="7">
        <f t="shared" si="109"/>
        <v>1321627.0421705055</v>
      </c>
      <c r="Q356" s="7">
        <f t="shared" si="103"/>
        <v>1339369.0119710756</v>
      </c>
      <c r="R356" s="6">
        <f t="shared" si="104"/>
        <v>-2.0024971821192783E-2</v>
      </c>
      <c r="S356" s="9">
        <f t="shared" si="110"/>
        <v>0</v>
      </c>
      <c r="T356" s="7">
        <f t="shared" si="111"/>
        <v>181390.39495841129</v>
      </c>
      <c r="U356" s="7">
        <f t="shared" si="112"/>
        <v>161420.1156674393</v>
      </c>
      <c r="V356" s="7">
        <f t="shared" si="113"/>
        <v>319494.51583507424</v>
      </c>
      <c r="W356" s="7">
        <f t="shared" si="114"/>
        <v>659322.01570958074</v>
      </c>
      <c r="X356" s="7">
        <f t="shared" si="115"/>
        <v>184328.82406183914</v>
      </c>
      <c r="Y356" s="7">
        <f t="shared" si="116"/>
        <v>163122.06537387002</v>
      </c>
      <c r="Z356" s="7">
        <f t="shared" si="117"/>
        <v>326793.44993619615</v>
      </c>
      <c r="AA356" s="7">
        <f t="shared" si="118"/>
        <v>665124.67259917024</v>
      </c>
      <c r="AB356" s="7" cm="1">
        <f t="array" ref="AB356">SUM(ABS(T356:W356-X355:AA355))</f>
        <v>0</v>
      </c>
      <c r="AC356" s="6">
        <f t="shared" si="119"/>
        <v>0.13762362904795936</v>
      </c>
      <c r="AD356" s="6">
        <f t="shared" si="120"/>
        <v>0.1217902339951947</v>
      </c>
      <c r="AE356" s="6">
        <f t="shared" si="121"/>
        <v>0.24399060080931112</v>
      </c>
      <c r="AF356" s="6">
        <f t="shared" si="122"/>
        <v>0.49659553614753482</v>
      </c>
    </row>
    <row r="357" spans="1:32" x14ac:dyDescent="0.25">
      <c r="A357" s="1">
        <v>43251</v>
      </c>
      <c r="B357" s="3">
        <v>352.16000400000001</v>
      </c>
      <c r="C357" s="5">
        <v>43</v>
      </c>
      <c r="D357" s="3">
        <v>107.010002</v>
      </c>
      <c r="E357" s="3">
        <v>1100</v>
      </c>
      <c r="F357" s="6">
        <f t="shared" si="105"/>
        <v>-1.683463515545025E-2</v>
      </c>
      <c r="G357" s="6">
        <f t="shared" si="106"/>
        <v>-3.0141664035667759E-3</v>
      </c>
      <c r="H357" s="6">
        <f t="shared" si="107"/>
        <v>-1.2367291414255521E-2</v>
      </c>
      <c r="I357" s="6">
        <f t="shared" si="108"/>
        <v>2.0910122422335142E-2</v>
      </c>
      <c r="J357" s="3" cm="1">
        <f t="array" ref="J357">B357*INDEX(AJ$3:AJ$7,2022-YEAR($A357))/1000000</f>
        <v>204.07707447800402</v>
      </c>
      <c r="K357" s="3" cm="1">
        <f t="array" ref="K357">C357*INDEX(AK$3:AK$7,2022-YEAR($A357))/1000000</f>
        <v>183.137</v>
      </c>
      <c r="L357" s="3" cm="1">
        <f t="array" ref="L357">D357*INDEX(AL$3:AL$7,2022-YEAR($A357))/1000000</f>
        <v>363.44877079280002</v>
      </c>
      <c r="M357" s="3" cm="1">
        <f t="array" ref="M357">E357*INDEX(AM$3:AM$7,2022-YEAR($A357))/1000000</f>
        <v>764.654</v>
      </c>
      <c r="N357" s="3"/>
      <c r="O357" s="8">
        <v>43251</v>
      </c>
      <c r="P357" s="7">
        <f t="shared" si="109"/>
        <v>1339369.0119710756</v>
      </c>
      <c r="Q357" s="7">
        <f t="shared" si="103"/>
        <v>1345640.5149227646</v>
      </c>
      <c r="R357" s="6">
        <f t="shared" si="104"/>
        <v>1.3424339268537144E-2</v>
      </c>
      <c r="S357" s="9">
        <f t="shared" si="110"/>
        <v>0</v>
      </c>
      <c r="T357" s="7">
        <f t="shared" si="111"/>
        <v>184328.82406183914</v>
      </c>
      <c r="U357" s="7">
        <f t="shared" si="112"/>
        <v>163122.06537387002</v>
      </c>
      <c r="V357" s="7">
        <f t="shared" si="113"/>
        <v>326793.44993619615</v>
      </c>
      <c r="W357" s="7">
        <f t="shared" si="114"/>
        <v>665124.67259917024</v>
      </c>
      <c r="X357" s="7">
        <f t="shared" si="115"/>
        <v>181225.71556012493</v>
      </c>
      <c r="Y357" s="7">
        <f t="shared" si="116"/>
        <v>162630.38832473967</v>
      </c>
      <c r="Z357" s="7">
        <f t="shared" si="117"/>
        <v>322751.90010856529</v>
      </c>
      <c r="AA357" s="7">
        <f t="shared" si="118"/>
        <v>679032.51092933456</v>
      </c>
      <c r="AB357" s="7" cm="1">
        <f t="array" ref="AB357">SUM(ABS(T357:W357-X356:AA356))</f>
        <v>0</v>
      </c>
      <c r="AC357" s="6">
        <f t="shared" si="119"/>
        <v>0.13467617357710629</v>
      </c>
      <c r="AD357" s="6">
        <f t="shared" si="120"/>
        <v>0.1208572323151805</v>
      </c>
      <c r="AE357" s="6">
        <f t="shared" si="121"/>
        <v>0.23985001679820125</v>
      </c>
      <c r="AF357" s="6">
        <f t="shared" si="122"/>
        <v>0.50461657730951182</v>
      </c>
    </row>
    <row r="358" spans="1:32" x14ac:dyDescent="0.25">
      <c r="A358" s="1">
        <v>43252</v>
      </c>
      <c r="B358" s="3">
        <v>356.72000100000002</v>
      </c>
      <c r="C358" s="5">
        <v>43.119999</v>
      </c>
      <c r="D358" s="3">
        <v>108.400002</v>
      </c>
      <c r="E358" s="3">
        <v>1135</v>
      </c>
      <c r="F358" s="6">
        <f t="shared" si="105"/>
        <v>1.2948651034204284E-2</v>
      </c>
      <c r="G358" s="6">
        <f t="shared" si="106"/>
        <v>2.7906744186045884E-3</v>
      </c>
      <c r="H358" s="6">
        <f t="shared" si="107"/>
        <v>1.2989439996459407E-2</v>
      </c>
      <c r="I358" s="6">
        <f t="shared" si="108"/>
        <v>3.1818181818181746E-2</v>
      </c>
      <c r="J358" s="3" cm="1">
        <f t="array" ref="J358">B358*INDEX(AJ$3:AJ$7,2022-YEAR($A358))/1000000</f>
        <v>206.719597299501</v>
      </c>
      <c r="K358" s="3" cm="1">
        <f t="array" ref="K358">C358*INDEX(AK$3:AK$7,2022-YEAR($A358))/1000000</f>
        <v>183.64807574099999</v>
      </c>
      <c r="L358" s="3" cm="1">
        <f t="array" ref="L358">D358*INDEX(AL$3:AL$7,2022-YEAR($A358))/1000000</f>
        <v>368.16976679280003</v>
      </c>
      <c r="M358" s="3" cm="1">
        <f t="array" ref="M358">E358*INDEX(AM$3:AM$7,2022-YEAR($A358))/1000000</f>
        <v>788.98389999999995</v>
      </c>
      <c r="N358" s="3"/>
      <c r="O358" s="8">
        <v>43252</v>
      </c>
      <c r="P358" s="7">
        <f t="shared" si="109"/>
        <v>1345640.5149227646</v>
      </c>
      <c r="Q358" s="7">
        <f t="shared" si="103"/>
        <v>1374238.9382697719</v>
      </c>
      <c r="R358" s="6">
        <f t="shared" si="104"/>
        <v>4.6824309772999229E-3</v>
      </c>
      <c r="S358" s="9">
        <f t="shared" si="110"/>
        <v>1</v>
      </c>
      <c r="T358" s="7">
        <f t="shared" si="111"/>
        <v>181225.71556012501</v>
      </c>
      <c r="U358" s="7">
        <f t="shared" si="112"/>
        <v>162630.38832473967</v>
      </c>
      <c r="V358" s="7">
        <f t="shared" si="113"/>
        <v>322751.90010856558</v>
      </c>
      <c r="W358" s="7">
        <f t="shared" si="114"/>
        <v>679032.51092933433</v>
      </c>
      <c r="X358" s="7">
        <f t="shared" si="115"/>
        <v>183572.34410933705</v>
      </c>
      <c r="Y358" s="7">
        <f t="shared" si="116"/>
        <v>163084.23678912525</v>
      </c>
      <c r="Z358" s="7">
        <f t="shared" si="117"/>
        <v>326944.26654876908</v>
      </c>
      <c r="AA358" s="7">
        <f t="shared" si="118"/>
        <v>700638.09082254046</v>
      </c>
      <c r="AB358" s="7" cm="1">
        <f t="array" ref="AB358">SUM(ABS(T358:W358-X357:AA357))</f>
        <v>6.1118043959140778E-10</v>
      </c>
      <c r="AC358" s="6">
        <f t="shared" si="119"/>
        <v>0.13358109641432719</v>
      </c>
      <c r="AD358" s="6">
        <f t="shared" si="120"/>
        <v>0.11867240277331653</v>
      </c>
      <c r="AE358" s="6">
        <f t="shared" si="121"/>
        <v>0.2379093310806682</v>
      </c>
      <c r="AF358" s="6">
        <f t="shared" si="122"/>
        <v>0.50983716973168802</v>
      </c>
    </row>
    <row r="359" spans="1:32" x14ac:dyDescent="0.25">
      <c r="A359" s="1">
        <v>43255</v>
      </c>
      <c r="B359" s="3">
        <v>360.73001099999999</v>
      </c>
      <c r="C359" s="5">
        <v>43.490001999999997</v>
      </c>
      <c r="D359" s="3">
        <v>108.449997</v>
      </c>
      <c r="E359" s="3">
        <v>1153.040039</v>
      </c>
      <c r="F359" s="6">
        <f t="shared" si="105"/>
        <v>1.1241337712375676E-2</v>
      </c>
      <c r="G359" s="6">
        <f t="shared" si="106"/>
        <v>8.5807747815578317E-3</v>
      </c>
      <c r="H359" s="6">
        <f t="shared" si="107"/>
        <v>4.612084785755588E-4</v>
      </c>
      <c r="I359" s="6">
        <f t="shared" si="108"/>
        <v>1.5894307488986792E-2</v>
      </c>
      <c r="J359" s="3" cm="1">
        <f t="array" ref="J359">B359*INDEX(AJ$3:AJ$7,2022-YEAR($A359))/1000000</f>
        <v>209.04340210451099</v>
      </c>
      <c r="K359" s="3" cm="1">
        <f t="array" ref="K359">C359*INDEX(AK$3:AK$7,2022-YEAR($A359))/1000000</f>
        <v>185.22391851799998</v>
      </c>
      <c r="L359" s="3" cm="1">
        <f t="array" ref="L359">D359*INDEX(AL$3:AL$7,2022-YEAR($A359))/1000000</f>
        <v>368.33956981080001</v>
      </c>
      <c r="M359" s="3" cm="1">
        <f t="array" ref="M359">E359*INDEX(AM$3:AM$7,2022-YEAR($A359))/1000000</f>
        <v>801.5242527104599</v>
      </c>
      <c r="N359" s="3"/>
      <c r="O359" s="8">
        <v>43255</v>
      </c>
      <c r="P359" s="7">
        <f t="shared" si="109"/>
        <v>1374238.9382697719</v>
      </c>
      <c r="Q359" s="7">
        <f t="shared" si="103"/>
        <v>1388988.8728126509</v>
      </c>
      <c r="R359" s="6">
        <f t="shared" si="104"/>
        <v>2.1252647367449917E-2</v>
      </c>
      <c r="S359" s="9">
        <f t="shared" si="110"/>
        <v>0</v>
      </c>
      <c r="T359" s="7">
        <f t="shared" si="111"/>
        <v>183572.34410933705</v>
      </c>
      <c r="U359" s="7">
        <f t="shared" si="112"/>
        <v>163084.23678912525</v>
      </c>
      <c r="V359" s="7">
        <f t="shared" si="113"/>
        <v>326944.26654876908</v>
      </c>
      <c r="W359" s="7">
        <f t="shared" si="114"/>
        <v>700638.09082254046</v>
      </c>
      <c r="X359" s="7">
        <f t="shared" si="115"/>
        <v>185635.94282412253</v>
      </c>
      <c r="Y359" s="7">
        <f t="shared" si="116"/>
        <v>164483.62589543499</v>
      </c>
      <c r="Z359" s="7">
        <f t="shared" si="117"/>
        <v>327095.05601652298</v>
      </c>
      <c r="AA359" s="7">
        <f t="shared" si="118"/>
        <v>711774.24807657045</v>
      </c>
      <c r="AB359" s="7" cm="1">
        <f t="array" ref="AB359">SUM(ABS(T359:W359-X358:AA358))</f>
        <v>0</v>
      </c>
      <c r="AC359" s="6">
        <f t="shared" si="119"/>
        <v>0.13364825770577746</v>
      </c>
      <c r="AD359" s="6">
        <f t="shared" si="120"/>
        <v>0.11841968579803074</v>
      </c>
      <c r="AE359" s="6">
        <f t="shared" si="121"/>
        <v>0.23549148767057265</v>
      </c>
      <c r="AF359" s="6">
        <f t="shared" si="122"/>
        <v>0.51244056882561917</v>
      </c>
    </row>
    <row r="360" spans="1:32" x14ac:dyDescent="0.25">
      <c r="A360" s="1">
        <v>43256</v>
      </c>
      <c r="B360" s="3">
        <v>360.10000600000001</v>
      </c>
      <c r="C360" s="5">
        <v>43.110000999999997</v>
      </c>
      <c r="D360" s="3">
        <v>107.839996</v>
      </c>
      <c r="E360" s="3">
        <v>1151.0200199999999</v>
      </c>
      <c r="F360" s="6">
        <f t="shared" si="105"/>
        <v>-1.7464723776474678E-3</v>
      </c>
      <c r="G360" s="6">
        <f t="shared" si="106"/>
        <v>-8.7376634289416666E-3</v>
      </c>
      <c r="H360" s="6">
        <f t="shared" si="107"/>
        <v>-5.6247212252112933E-3</v>
      </c>
      <c r="I360" s="6">
        <f t="shared" si="108"/>
        <v>-1.7519070731940589E-3</v>
      </c>
      <c r="J360" s="3" cm="1">
        <f t="array" ref="J360">B360*INDEX(AJ$3:AJ$7,2022-YEAR($A360))/1000000</f>
        <v>208.67831357700601</v>
      </c>
      <c r="K360" s="3" cm="1">
        <f t="array" ref="K360">C360*INDEX(AK$3:AK$7,2022-YEAR($A360))/1000000</f>
        <v>183.60549425899998</v>
      </c>
      <c r="L360" s="3" cm="1">
        <f t="array" ref="L360">D360*INDEX(AL$3:AL$7,2022-YEAR($A360))/1000000</f>
        <v>366.26776241439995</v>
      </c>
      <c r="M360" s="3" cm="1">
        <f t="array" ref="M360">E360*INDEX(AM$3:AM$7,2022-YEAR($A360))/1000000</f>
        <v>800.12005670279996</v>
      </c>
      <c r="N360" s="3"/>
      <c r="O360" s="8">
        <v>43256</v>
      </c>
      <c r="P360" s="7">
        <f t="shared" si="109"/>
        <v>1388988.8728126509</v>
      </c>
      <c r="Q360" s="7">
        <f t="shared" si="103"/>
        <v>1384140.6813596035</v>
      </c>
      <c r="R360" s="6">
        <f t="shared" si="104"/>
        <v>1.0733165923423549E-2</v>
      </c>
      <c r="S360" s="9">
        <f t="shared" si="110"/>
        <v>0</v>
      </c>
      <c r="T360" s="7">
        <f t="shared" si="111"/>
        <v>185635.94282412253</v>
      </c>
      <c r="U360" s="7">
        <f t="shared" si="112"/>
        <v>164483.62589543499</v>
      </c>
      <c r="V360" s="7">
        <f t="shared" si="113"/>
        <v>327095.05601652298</v>
      </c>
      <c r="W360" s="7">
        <f t="shared" si="114"/>
        <v>711774.24807657045</v>
      </c>
      <c r="X360" s="7">
        <f t="shared" si="115"/>
        <v>185311.73477768165</v>
      </c>
      <c r="Y360" s="7">
        <f t="shared" si="116"/>
        <v>163046.42333278872</v>
      </c>
      <c r="Z360" s="7">
        <f t="shared" si="117"/>
        <v>325255.23751228518</v>
      </c>
      <c r="AA360" s="7">
        <f t="shared" si="118"/>
        <v>710527.28573684779</v>
      </c>
      <c r="AB360" s="7" cm="1">
        <f t="array" ref="AB360">SUM(ABS(T360:W360-X359:AA359))</f>
        <v>0</v>
      </c>
      <c r="AC360" s="6">
        <f t="shared" si="119"/>
        <v>0.13388215321845393</v>
      </c>
      <c r="AD360" s="6">
        <f t="shared" si="120"/>
        <v>0.1177961355580075</v>
      </c>
      <c r="AE360" s="6">
        <f t="shared" si="121"/>
        <v>0.23498712370248079</v>
      </c>
      <c r="AF360" s="6">
        <f t="shared" si="122"/>
        <v>0.51333458752105765</v>
      </c>
    </row>
    <row r="361" spans="1:32" x14ac:dyDescent="0.25">
      <c r="A361" s="1">
        <v>43257</v>
      </c>
      <c r="B361" s="3">
        <v>371.55999800000001</v>
      </c>
      <c r="C361" s="5">
        <v>43.459999000000003</v>
      </c>
      <c r="D361" s="3">
        <v>110.360001</v>
      </c>
      <c r="E361" s="3">
        <v>1146.9499510000001</v>
      </c>
      <c r="F361" s="6">
        <f t="shared" si="105"/>
        <v>3.182447045002279E-2</v>
      </c>
      <c r="G361" s="6">
        <f t="shared" si="106"/>
        <v>8.1187193663021517E-3</v>
      </c>
      <c r="H361" s="6">
        <f t="shared" si="107"/>
        <v>2.3367999754005941E-2</v>
      </c>
      <c r="I361" s="6">
        <f t="shared" si="108"/>
        <v>-3.5360540470876778E-3</v>
      </c>
      <c r="J361" s="3" cm="1">
        <f t="array" ref="J361">B361*INDEX(AJ$3:AJ$7,2022-YEAR($A361))/1000000</f>
        <v>215.319390400998</v>
      </c>
      <c r="K361" s="3" cm="1">
        <f t="array" ref="K361">C361*INDEX(AK$3:AK$7,2022-YEAR($A361))/1000000</f>
        <v>185.09613574100004</v>
      </c>
      <c r="L361" s="3" cm="1">
        <f t="array" ref="L361">D361*INDEX(AL$3:AL$7,2022-YEAR($A361))/1000000</f>
        <v>374.82670739639997</v>
      </c>
      <c r="M361" s="3" cm="1">
        <f t="array" ref="M361">E361*INDEX(AM$3:AM$7,2022-YEAR($A361))/1000000</f>
        <v>797.29078893814005</v>
      </c>
      <c r="N361" s="3"/>
      <c r="O361" s="8">
        <v>43257</v>
      </c>
      <c r="P361" s="7">
        <f t="shared" si="109"/>
        <v>1384140.6813596035</v>
      </c>
      <c r="Q361" s="7">
        <f t="shared" si="103"/>
        <v>1396449.9587676767</v>
      </c>
      <c r="R361" s="6">
        <f t="shared" si="104"/>
        <v>-3.4904465744423074E-3</v>
      </c>
      <c r="S361" s="9">
        <f t="shared" si="110"/>
        <v>0</v>
      </c>
      <c r="T361" s="7">
        <f t="shared" si="111"/>
        <v>185311.73477768165</v>
      </c>
      <c r="U361" s="7">
        <f t="shared" si="112"/>
        <v>163046.42333278872</v>
      </c>
      <c r="V361" s="7">
        <f t="shared" si="113"/>
        <v>325255.23751228518</v>
      </c>
      <c r="W361" s="7">
        <f t="shared" si="114"/>
        <v>710527.28573684779</v>
      </c>
      <c r="X361" s="7">
        <f t="shared" si="115"/>
        <v>191209.18260515641</v>
      </c>
      <c r="Y361" s="7">
        <f t="shared" si="116"/>
        <v>164370.15148750693</v>
      </c>
      <c r="Z361" s="7">
        <f t="shared" si="117"/>
        <v>332855.80182246136</v>
      </c>
      <c r="AA361" s="7">
        <f t="shared" si="118"/>
        <v>708014.82285255182</v>
      </c>
      <c r="AB361" s="7" cm="1">
        <f t="array" ref="AB361">SUM(ABS(T361:W361-X360:AA360))</f>
        <v>0</v>
      </c>
      <c r="AC361" s="6">
        <f t="shared" si="119"/>
        <v>0.13692519478026446</v>
      </c>
      <c r="AD361" s="6">
        <f t="shared" si="120"/>
        <v>0.11770572261147004</v>
      </c>
      <c r="AE361" s="6">
        <f t="shared" si="121"/>
        <v>0.23835856038564832</v>
      </c>
      <c r="AF361" s="6">
        <f t="shared" si="122"/>
        <v>0.507010522222617</v>
      </c>
    </row>
    <row r="362" spans="1:32" x14ac:dyDescent="0.25">
      <c r="A362" s="1">
        <v>43258</v>
      </c>
      <c r="B362" s="3">
        <v>368.52999899999998</v>
      </c>
      <c r="C362" s="5">
        <v>43.439999</v>
      </c>
      <c r="D362" s="3">
        <v>110.800003</v>
      </c>
      <c r="E362" s="3">
        <v>1134.420044</v>
      </c>
      <c r="F362" s="6">
        <f t="shared" si="105"/>
        <v>-8.1548041132243343E-3</v>
      </c>
      <c r="G362" s="6">
        <f t="shared" si="106"/>
        <v>-4.6019329176705259E-4</v>
      </c>
      <c r="H362" s="6">
        <f t="shared" si="107"/>
        <v>3.9869698805095055E-3</v>
      </c>
      <c r="I362" s="6">
        <f t="shared" si="108"/>
        <v>-1.0924545564586774E-2</v>
      </c>
      <c r="J362" s="3" cm="1">
        <f t="array" ref="J362">B362*INDEX(AJ$3:AJ$7,2022-YEAR($A362))/1000000</f>
        <v>213.56350295049899</v>
      </c>
      <c r="K362" s="3" cm="1">
        <f t="array" ref="K362">C362*INDEX(AK$3:AK$7,2022-YEAR($A362))/1000000</f>
        <v>185.010955741</v>
      </c>
      <c r="L362" s="3" cm="1">
        <f t="array" ref="L362">D362*INDEX(AL$3:AL$7,2022-YEAR($A362))/1000000</f>
        <v>376.32113018920001</v>
      </c>
      <c r="M362" s="3" cm="1">
        <f t="array" ref="M362">E362*INDEX(AM$3:AM$7,2022-YEAR($A362))/1000000</f>
        <v>788.58074938616005</v>
      </c>
      <c r="N362" s="3"/>
      <c r="O362" s="8">
        <v>43258</v>
      </c>
      <c r="P362" s="7">
        <f t="shared" si="109"/>
        <v>1396449.9587676767</v>
      </c>
      <c r="Q362" s="7">
        <f t="shared" si="103"/>
        <v>1388407.3891615639</v>
      </c>
      <c r="R362" s="6">
        <f t="shared" si="104"/>
        <v>8.8930825990767293E-3</v>
      </c>
      <c r="S362" s="9">
        <f t="shared" si="110"/>
        <v>0</v>
      </c>
      <c r="T362" s="7">
        <f t="shared" si="111"/>
        <v>191209.18260515641</v>
      </c>
      <c r="U362" s="7">
        <f t="shared" si="112"/>
        <v>164370.15148750693</v>
      </c>
      <c r="V362" s="7">
        <f t="shared" si="113"/>
        <v>332855.80182246136</v>
      </c>
      <c r="W362" s="7">
        <f t="shared" si="114"/>
        <v>708014.82285255182</v>
      </c>
      <c r="X362" s="7">
        <f t="shared" si="115"/>
        <v>189649.90917636163</v>
      </c>
      <c r="Y362" s="7">
        <f t="shared" si="116"/>
        <v>164294.50944642565</v>
      </c>
      <c r="Z362" s="7">
        <f t="shared" si="117"/>
        <v>334182.88787888037</v>
      </c>
      <c r="AA362" s="7">
        <f t="shared" si="118"/>
        <v>700280.08265989623</v>
      </c>
      <c r="AB362" s="7" cm="1">
        <f t="array" ref="AB362">SUM(ABS(T362:W362-X361:AA361))</f>
        <v>0</v>
      </c>
      <c r="AC362" s="6">
        <f t="shared" si="119"/>
        <v>0.13659528943510452</v>
      </c>
      <c r="AD362" s="6">
        <f t="shared" si="120"/>
        <v>0.11833307048707106</v>
      </c>
      <c r="AE362" s="6">
        <f t="shared" si="121"/>
        <v>0.24069512341092325</v>
      </c>
      <c r="AF362" s="6">
        <f t="shared" si="122"/>
        <v>0.50437651666690109</v>
      </c>
    </row>
    <row r="363" spans="1:32" x14ac:dyDescent="0.25">
      <c r="A363" s="1">
        <v>43259</v>
      </c>
      <c r="B363" s="3">
        <v>369.5</v>
      </c>
      <c r="C363" s="5">
        <v>43.950001</v>
      </c>
      <c r="D363" s="3">
        <v>111.110001</v>
      </c>
      <c r="E363" s="3">
        <v>1132.709961</v>
      </c>
      <c r="F363" s="6">
        <f t="shared" si="105"/>
        <v>2.6320815201805736E-3</v>
      </c>
      <c r="G363" s="6">
        <f t="shared" si="106"/>
        <v>1.1740377802494928E-2</v>
      </c>
      <c r="H363" s="6">
        <f t="shared" si="107"/>
        <v>2.7978158087234029E-3</v>
      </c>
      <c r="I363" s="6">
        <f t="shared" si="108"/>
        <v>-1.5074513263800826E-3</v>
      </c>
      <c r="J363" s="3" cm="1">
        <f t="array" ref="J363">B363*INDEX(AJ$3:AJ$7,2022-YEAR($A363))/1000000</f>
        <v>214.1256195</v>
      </c>
      <c r="K363" s="3" cm="1">
        <f t="array" ref="K363">C363*INDEX(AK$3:AK$7,2022-YEAR($A363))/1000000</f>
        <v>187.18305425900002</v>
      </c>
      <c r="L363" s="3" cm="1">
        <f t="array" ref="L363">D363*INDEX(AL$3:AL$7,2022-YEAR($A363))/1000000</f>
        <v>377.37400739639997</v>
      </c>
      <c r="M363" s="3" cm="1">
        <f t="array" ref="M363">E363*INDEX(AM$3:AM$7,2022-YEAR($A363))/1000000</f>
        <v>787.39200228954007</v>
      </c>
      <c r="N363" s="3"/>
      <c r="O363" s="8">
        <v>43259</v>
      </c>
      <c r="P363" s="7">
        <f t="shared" si="109"/>
        <v>1388407.3891615639</v>
      </c>
      <c r="Q363" s="7">
        <f t="shared" si="103"/>
        <v>1390714.7868218566</v>
      </c>
      <c r="R363" s="6">
        <f t="shared" si="104"/>
        <v>-5.7592966762733955E-3</v>
      </c>
      <c r="S363" s="9">
        <f t="shared" si="110"/>
        <v>0</v>
      </c>
      <c r="T363" s="7">
        <f t="shared" si="111"/>
        <v>189649.90917636163</v>
      </c>
      <c r="U363" s="7">
        <f t="shared" si="112"/>
        <v>164294.50944642565</v>
      </c>
      <c r="V363" s="7">
        <f t="shared" si="113"/>
        <v>334182.88787888037</v>
      </c>
      <c r="W363" s="7">
        <f t="shared" si="114"/>
        <v>700280.08265989623</v>
      </c>
      <c r="X363" s="7">
        <f t="shared" si="115"/>
        <v>190149.08319760862</v>
      </c>
      <c r="Y363" s="7">
        <f t="shared" si="116"/>
        <v>166223.38905820227</v>
      </c>
      <c r="Z363" s="7">
        <f t="shared" si="117"/>
        <v>335117.87004559272</v>
      </c>
      <c r="AA363" s="7">
        <f t="shared" si="118"/>
        <v>699224.44452045299</v>
      </c>
      <c r="AB363" s="7" cm="1">
        <f t="array" ref="AB363">SUM(ABS(T363:W363-X362:AA362))</f>
        <v>0</v>
      </c>
      <c r="AC363" s="6">
        <f t="shared" si="119"/>
        <v>0.13672759145111882</v>
      </c>
      <c r="AD363" s="6">
        <f t="shared" si="120"/>
        <v>0.11952370869519965</v>
      </c>
      <c r="AE363" s="6">
        <f t="shared" si="121"/>
        <v>0.24096807858886998</v>
      </c>
      <c r="AF363" s="6">
        <f t="shared" si="122"/>
        <v>0.50278062126481149</v>
      </c>
    </row>
    <row r="364" spans="1:32" x14ac:dyDescent="0.25">
      <c r="A364" s="1">
        <v>43262</v>
      </c>
      <c r="B364" s="3">
        <v>370.94000199999999</v>
      </c>
      <c r="C364" s="5">
        <v>44.130001</v>
      </c>
      <c r="D364" s="3">
        <v>110.83000199999999</v>
      </c>
      <c r="E364" s="3">
        <v>1140.900024</v>
      </c>
      <c r="F364" s="6">
        <f t="shared" si="105"/>
        <v>3.8971637347766652E-3</v>
      </c>
      <c r="G364" s="6">
        <f t="shared" si="106"/>
        <v>4.0955630467449655E-3</v>
      </c>
      <c r="H364" s="6">
        <f t="shared" si="107"/>
        <v>-2.5200161774816543E-3</v>
      </c>
      <c r="I364" s="6">
        <f t="shared" si="108"/>
        <v>7.2305032020461013E-3</v>
      </c>
      <c r="J364" s="3" cm="1">
        <f t="array" ref="J364">B364*INDEX(AJ$3:AJ$7,2022-YEAR($A364))/1000000</f>
        <v>214.960102099002</v>
      </c>
      <c r="K364" s="3" cm="1">
        <f t="array" ref="K364">C364*INDEX(AK$3:AK$7,2022-YEAR($A364))/1000000</f>
        <v>187.94967425900001</v>
      </c>
      <c r="L364" s="3" cm="1">
        <f t="array" ref="L364">D364*INDEX(AL$3:AL$7,2022-YEAR($A364))/1000000</f>
        <v>376.42301879279995</v>
      </c>
      <c r="M364" s="3" cm="1">
        <f t="array" ref="M364">E364*INDEX(AM$3:AM$7,2022-YEAR($A364))/1000000</f>
        <v>793.08524268335998</v>
      </c>
      <c r="N364" s="3"/>
      <c r="O364" s="8">
        <v>43262</v>
      </c>
      <c r="P364" s="7">
        <f t="shared" si="109"/>
        <v>1390714.7868218566</v>
      </c>
      <c r="Q364" s="7">
        <f t="shared" si="103"/>
        <v>1396347.8494340028</v>
      </c>
      <c r="R364" s="6">
        <f t="shared" si="104"/>
        <v>1.6619024634305646E-3</v>
      </c>
      <c r="S364" s="9">
        <f t="shared" si="110"/>
        <v>0</v>
      </c>
      <c r="T364" s="7">
        <f t="shared" si="111"/>
        <v>190149.08319760862</v>
      </c>
      <c r="U364" s="7">
        <f t="shared" si="112"/>
        <v>166223.38905820227</v>
      </c>
      <c r="V364" s="7">
        <f t="shared" si="113"/>
        <v>335117.87004559272</v>
      </c>
      <c r="W364" s="7">
        <f t="shared" si="114"/>
        <v>699224.44452045299</v>
      </c>
      <c r="X364" s="7">
        <f t="shared" si="115"/>
        <v>190890.1253088474</v>
      </c>
      <c r="Y364" s="7">
        <f t="shared" si="116"/>
        <v>166904.16742793375</v>
      </c>
      <c r="Z364" s="7">
        <f t="shared" si="117"/>
        <v>334273.36759171466</v>
      </c>
      <c r="AA364" s="7">
        <f t="shared" si="118"/>
        <v>704280.1891055071</v>
      </c>
      <c r="AB364" s="7" cm="1">
        <f t="array" ref="AB364">SUM(ABS(T364:W364-X363:AA363))</f>
        <v>0</v>
      </c>
      <c r="AC364" s="6">
        <f t="shared" si="119"/>
        <v>0.13670671343549748</v>
      </c>
      <c r="AD364" s="6">
        <f t="shared" si="120"/>
        <v>0.11952907543459666</v>
      </c>
      <c r="AE364" s="6">
        <f t="shared" si="121"/>
        <v>0.23939118589054253</v>
      </c>
      <c r="AF364" s="6">
        <f t="shared" si="122"/>
        <v>0.50437302523936345</v>
      </c>
    </row>
    <row r="365" spans="1:32" x14ac:dyDescent="0.25">
      <c r="A365" s="1">
        <v>43263</v>
      </c>
      <c r="B365" s="3">
        <v>370.61999500000002</v>
      </c>
      <c r="C365" s="5">
        <v>44.41</v>
      </c>
      <c r="D365" s="3">
        <v>110.19000200000001</v>
      </c>
      <c r="E365" s="3">
        <v>1148.1899410000001</v>
      </c>
      <c r="F365" s="6">
        <f t="shared" si="105"/>
        <v>-8.6269207493017142E-4</v>
      </c>
      <c r="G365" s="6">
        <f t="shared" si="106"/>
        <v>6.3448672933408279E-3</v>
      </c>
      <c r="H365" s="6">
        <f t="shared" si="107"/>
        <v>-5.7746096584928575E-3</v>
      </c>
      <c r="I365" s="6">
        <f t="shared" si="108"/>
        <v>6.3896194641503978E-3</v>
      </c>
      <c r="J365" s="3" cm="1">
        <f t="array" ref="J365">B365*INDEX(AJ$3:AJ$7,2022-YEAR($A365))/1000000</f>
        <v>214.77465772249502</v>
      </c>
      <c r="K365" s="3" cm="1">
        <f t="array" ref="K365">C365*INDEX(AK$3:AK$7,2022-YEAR($A365))/1000000</f>
        <v>189.14219</v>
      </c>
      <c r="L365" s="3" cm="1">
        <f t="array" ref="L365">D365*INDEX(AL$3:AL$7,2022-YEAR($A365))/1000000</f>
        <v>374.2493227928</v>
      </c>
      <c r="M365" s="3" cm="1">
        <f t="array" ref="M365">E365*INDEX(AM$3:AM$7,2022-YEAR($A365))/1000000</f>
        <v>798.15275558674</v>
      </c>
      <c r="N365" s="3"/>
      <c r="O365" s="8">
        <v>43263</v>
      </c>
      <c r="P365" s="7">
        <f t="shared" si="109"/>
        <v>1396347.8494340028</v>
      </c>
      <c r="Q365" s="7">
        <f t="shared" si="103"/>
        <v>1399811.9390162043</v>
      </c>
      <c r="R365" s="6">
        <f t="shared" si="104"/>
        <v>4.0504801311698202E-3</v>
      </c>
      <c r="S365" s="9">
        <f t="shared" si="110"/>
        <v>0</v>
      </c>
      <c r="T365" s="7">
        <f t="shared" si="111"/>
        <v>190890.1253088474</v>
      </c>
      <c r="U365" s="7">
        <f t="shared" si="112"/>
        <v>166904.16742793375</v>
      </c>
      <c r="V365" s="7">
        <f t="shared" si="113"/>
        <v>334273.36759171466</v>
      </c>
      <c r="W365" s="7">
        <f t="shared" si="114"/>
        <v>704280.1891055071</v>
      </c>
      <c r="X365" s="7">
        <f t="shared" si="115"/>
        <v>190725.44591056104</v>
      </c>
      <c r="Y365" s="7">
        <f t="shared" si="116"/>
        <v>167963.15222096952</v>
      </c>
      <c r="Z365" s="7">
        <f t="shared" si="117"/>
        <v>332343.06937464257</v>
      </c>
      <c r="AA365" s="7">
        <f t="shared" si="118"/>
        <v>708780.27151003119</v>
      </c>
      <c r="AB365" s="7" cm="1">
        <f t="array" ref="AB365">SUM(ABS(T365:W365-X364:AA364))</f>
        <v>0</v>
      </c>
      <c r="AC365" s="6">
        <f t="shared" si="119"/>
        <v>0.13625076383089285</v>
      </c>
      <c r="AD365" s="6">
        <f t="shared" si="120"/>
        <v>0.11998979830034524</v>
      </c>
      <c r="AE365" s="6">
        <f t="shared" si="121"/>
        <v>0.23741979912545619</v>
      </c>
      <c r="AF365" s="6">
        <f t="shared" si="122"/>
        <v>0.50633963874330568</v>
      </c>
    </row>
    <row r="366" spans="1:32" x14ac:dyDescent="0.25">
      <c r="A366" s="1">
        <v>43264</v>
      </c>
      <c r="B366" s="3">
        <v>363.85000600000001</v>
      </c>
      <c r="C366" s="5">
        <v>44.18</v>
      </c>
      <c r="D366" s="3">
        <v>109.970001</v>
      </c>
      <c r="E366" s="3">
        <v>1144.2299800000001</v>
      </c>
      <c r="F366" s="6">
        <f t="shared" si="105"/>
        <v>-1.8266658818556158E-2</v>
      </c>
      <c r="G366" s="6">
        <f t="shared" si="106"/>
        <v>-5.1790137356451105E-3</v>
      </c>
      <c r="H366" s="6">
        <f t="shared" si="107"/>
        <v>-1.9965604501941403E-3</v>
      </c>
      <c r="I366" s="6">
        <f t="shared" si="108"/>
        <v>-3.4488727505757044E-3</v>
      </c>
      <c r="J366" s="3" cm="1">
        <f t="array" ref="J366">B366*INDEX(AJ$3:AJ$7,2022-YEAR($A366))/1000000</f>
        <v>210.85144232700603</v>
      </c>
      <c r="K366" s="3" cm="1">
        <f t="array" ref="K366">C366*INDEX(AK$3:AK$7,2022-YEAR($A366))/1000000</f>
        <v>188.16262</v>
      </c>
      <c r="L366" s="3" cm="1">
        <f t="array" ref="L366">D366*INDEX(AL$3:AL$7,2022-YEAR($A366))/1000000</f>
        <v>373.50211139639998</v>
      </c>
      <c r="M366" s="3" cm="1">
        <f t="array" ref="M366">E366*INDEX(AM$3:AM$7,2022-YEAR($A366))/1000000</f>
        <v>795.40002829720004</v>
      </c>
      <c r="N366" s="3"/>
      <c r="O366" s="8">
        <v>43264</v>
      </c>
      <c r="P366" s="7">
        <f t="shared" si="109"/>
        <v>1399811.9390162043</v>
      </c>
      <c r="Q366" s="7">
        <f t="shared" si="103"/>
        <v>1392350.1029025384</v>
      </c>
      <c r="R366" s="6">
        <f t="shared" si="104"/>
        <v>2.4808213681180025E-3</v>
      </c>
      <c r="S366" s="9">
        <f t="shared" si="110"/>
        <v>0</v>
      </c>
      <c r="T366" s="7">
        <f t="shared" si="111"/>
        <v>190725.44591056104</v>
      </c>
      <c r="U366" s="7">
        <f t="shared" si="112"/>
        <v>167963.15222096952</v>
      </c>
      <c r="V366" s="7">
        <f t="shared" si="113"/>
        <v>332343.06937464257</v>
      </c>
      <c r="W366" s="7">
        <f t="shared" si="114"/>
        <v>708780.27151003119</v>
      </c>
      <c r="X366" s="7">
        <f t="shared" si="115"/>
        <v>187241.52926209581</v>
      </c>
      <c r="Y366" s="7">
        <f t="shared" si="116"/>
        <v>167093.2687485349</v>
      </c>
      <c r="Z366" s="7">
        <f t="shared" si="117"/>
        <v>331679.52634643303</v>
      </c>
      <c r="AA366" s="7">
        <f t="shared" si="118"/>
        <v>706335.77854547463</v>
      </c>
      <c r="AB366" s="7" cm="1">
        <f t="array" ref="AB366">SUM(ABS(T366:W366-X365:AA365))</f>
        <v>0</v>
      </c>
      <c r="AC366" s="6">
        <f t="shared" si="119"/>
        <v>0.13447877001033434</v>
      </c>
      <c r="AD366" s="6">
        <f t="shared" si="120"/>
        <v>0.12000808446108981</v>
      </c>
      <c r="AE366" s="6">
        <f t="shared" si="121"/>
        <v>0.23821560802488045</v>
      </c>
      <c r="AF366" s="6">
        <f t="shared" si="122"/>
        <v>0.50729753750369544</v>
      </c>
    </row>
    <row r="367" spans="1:32" x14ac:dyDescent="0.25">
      <c r="A367" s="1">
        <v>43265</v>
      </c>
      <c r="B367" s="3">
        <v>362.42001299999998</v>
      </c>
      <c r="C367" s="5">
        <v>43.580002</v>
      </c>
      <c r="D367" s="3">
        <v>108.029999</v>
      </c>
      <c r="E367" s="3">
        <v>1160.1099850000001</v>
      </c>
      <c r="F367" s="6">
        <f t="shared" si="105"/>
        <v>-3.9301717092730115E-3</v>
      </c>
      <c r="G367" s="6">
        <f t="shared" si="106"/>
        <v>-1.3580760525124469E-2</v>
      </c>
      <c r="H367" s="6">
        <f t="shared" si="107"/>
        <v>-1.7641192892232427E-2</v>
      </c>
      <c r="I367" s="6">
        <f t="shared" si="108"/>
        <v>1.3878333270030296E-2</v>
      </c>
      <c r="J367" s="3" cm="1">
        <f t="array" ref="J367">B367*INDEX(AJ$3:AJ$7,2022-YEAR($A367))/1000000</f>
        <v>210.022759953513</v>
      </c>
      <c r="K367" s="3" cm="1">
        <f t="array" ref="K367">C367*INDEX(AK$3:AK$7,2022-YEAR($A367))/1000000</f>
        <v>185.607228518</v>
      </c>
      <c r="L367" s="3" cm="1">
        <f t="array" ref="L367">D367*INDEX(AL$3:AL$7,2022-YEAR($A367))/1000000</f>
        <v>366.91308860360004</v>
      </c>
      <c r="M367" s="3" cm="1">
        <f t="array" ref="M367">E367*INDEX(AM$3:AM$7,2022-YEAR($A367))/1000000</f>
        <v>806.4388549729</v>
      </c>
      <c r="N367" s="3"/>
      <c r="O367" s="8">
        <v>43265</v>
      </c>
      <c r="P367" s="7">
        <f t="shared" si="109"/>
        <v>1392350.1029025384</v>
      </c>
      <c r="Q367" s="7">
        <f t="shared" si="103"/>
        <v>1393296.4987057159</v>
      </c>
      <c r="R367" s="6">
        <f t="shared" si="104"/>
        <v>-5.3305989938263743E-3</v>
      </c>
      <c r="S367" s="9">
        <f t="shared" si="110"/>
        <v>0</v>
      </c>
      <c r="T367" s="7">
        <f t="shared" si="111"/>
        <v>187241.52926209581</v>
      </c>
      <c r="U367" s="7">
        <f t="shared" si="112"/>
        <v>167093.2687485349</v>
      </c>
      <c r="V367" s="7">
        <f t="shared" si="113"/>
        <v>331679.52634643303</v>
      </c>
      <c r="W367" s="7">
        <f t="shared" si="114"/>
        <v>706335.77854547463</v>
      </c>
      <c r="X367" s="7">
        <f t="shared" si="115"/>
        <v>186505.63790098892</v>
      </c>
      <c r="Y367" s="7">
        <f t="shared" si="116"/>
        <v>164824.01508030077</v>
      </c>
      <c r="Z367" s="7">
        <f t="shared" si="117"/>
        <v>325828.30384375132</v>
      </c>
      <c r="AA367" s="7">
        <f t="shared" si="118"/>
        <v>716138.54188067489</v>
      </c>
      <c r="AB367" s="7" cm="1">
        <f t="array" ref="AB367">SUM(ABS(T367:W367-X366:AA366))</f>
        <v>0</v>
      </c>
      <c r="AC367" s="6">
        <f t="shared" si="119"/>
        <v>0.1338592597298858</v>
      </c>
      <c r="AD367" s="6">
        <f t="shared" si="120"/>
        <v>0.11829787502761389</v>
      </c>
      <c r="AE367" s="6">
        <f t="shared" si="121"/>
        <v>0.23385424720899331</v>
      </c>
      <c r="AF367" s="6">
        <f t="shared" si="122"/>
        <v>0.51398861803350704</v>
      </c>
    </row>
    <row r="368" spans="1:32" x14ac:dyDescent="0.25">
      <c r="A368" s="1">
        <v>43266</v>
      </c>
      <c r="B368" s="3">
        <v>357.88000499999998</v>
      </c>
      <c r="C368" s="5">
        <v>44.119999</v>
      </c>
      <c r="D368" s="3">
        <v>107.900002</v>
      </c>
      <c r="E368" s="3">
        <v>1159.2700199999999</v>
      </c>
      <c r="F368" s="6">
        <f t="shared" si="105"/>
        <v>-1.2526924113321569E-2</v>
      </c>
      <c r="G368" s="6">
        <f t="shared" si="106"/>
        <v>1.2390935640617995E-2</v>
      </c>
      <c r="H368" s="6">
        <f t="shared" si="107"/>
        <v>-1.2033416754915205E-3</v>
      </c>
      <c r="I368" s="6">
        <f t="shared" si="108"/>
        <v>-7.2403910910234792E-4</v>
      </c>
      <c r="J368" s="3" cm="1">
        <f t="array" ref="J368">B368*INDEX(AJ$3:AJ$7,2022-YEAR($A368))/1000000</f>
        <v>207.39182077750499</v>
      </c>
      <c r="K368" s="3" cm="1">
        <f t="array" ref="K368">C368*INDEX(AK$3:AK$7,2022-YEAR($A368))/1000000</f>
        <v>187.907075741</v>
      </c>
      <c r="L368" s="3" cm="1">
        <f t="array" ref="L368">D368*INDEX(AL$3:AL$7,2022-YEAR($A368))/1000000</f>
        <v>366.47156679279999</v>
      </c>
      <c r="M368" s="3" cm="1">
        <f t="array" ref="M368">E368*INDEX(AM$3:AM$7,2022-YEAR($A368))/1000000</f>
        <v>805.85496170279987</v>
      </c>
      <c r="N368" s="3"/>
      <c r="O368" s="8">
        <v>43266</v>
      </c>
      <c r="P368" s="7">
        <f t="shared" si="109"/>
        <v>1393296.4987057159</v>
      </c>
      <c r="Q368" s="7">
        <f t="shared" si="103"/>
        <v>1392091.8854069849</v>
      </c>
      <c r="R368" s="6">
        <f t="shared" si="104"/>
        <v>6.7971108789710577E-4</v>
      </c>
      <c r="S368" s="9">
        <f t="shared" si="110"/>
        <v>0</v>
      </c>
      <c r="T368" s="7">
        <f t="shared" si="111"/>
        <v>186505.63790098892</v>
      </c>
      <c r="U368" s="7">
        <f t="shared" si="112"/>
        <v>164824.01508030077</v>
      </c>
      <c r="V368" s="7">
        <f t="shared" si="113"/>
        <v>325828.30384375132</v>
      </c>
      <c r="W368" s="7">
        <f t="shared" si="114"/>
        <v>716138.54188067489</v>
      </c>
      <c r="X368" s="7">
        <f t="shared" si="115"/>
        <v>184169.2959282966</v>
      </c>
      <c r="Y368" s="7">
        <f t="shared" si="116"/>
        <v>166866.33884318901</v>
      </c>
      <c r="Z368" s="7">
        <f t="shared" si="117"/>
        <v>325436.22106668144</v>
      </c>
      <c r="AA368" s="7">
        <f t="shared" si="118"/>
        <v>715620.02956881782</v>
      </c>
      <c r="AB368" s="7" cm="1">
        <f t="array" ref="AB368">SUM(ABS(T368:W368-X367:AA367))</f>
        <v>0</v>
      </c>
      <c r="AC368" s="6">
        <f t="shared" si="119"/>
        <v>0.13229679582138631</v>
      </c>
      <c r="AD368" s="6">
        <f t="shared" si="120"/>
        <v>0.11986733102348686</v>
      </c>
      <c r="AE368" s="6">
        <f t="shared" si="121"/>
        <v>0.23377495729855399</v>
      </c>
      <c r="AF368" s="6">
        <f t="shared" si="122"/>
        <v>0.51406091585657276</v>
      </c>
    </row>
    <row r="369" spans="1:32" x14ac:dyDescent="0.25">
      <c r="A369" s="1">
        <v>43269</v>
      </c>
      <c r="B369" s="3">
        <v>354.73998999999998</v>
      </c>
      <c r="C369" s="5">
        <v>43.549999</v>
      </c>
      <c r="D369" s="3">
        <v>108.18</v>
      </c>
      <c r="E369" s="3">
        <v>1183.579956</v>
      </c>
      <c r="F369" s="6">
        <f t="shared" si="105"/>
        <v>-8.7739324805251595E-3</v>
      </c>
      <c r="G369" s="6">
        <f t="shared" si="106"/>
        <v>-1.2919311262903688E-2</v>
      </c>
      <c r="H369" s="6">
        <f t="shared" si="107"/>
        <v>2.5949767822988079E-3</v>
      </c>
      <c r="I369" s="6">
        <f t="shared" si="108"/>
        <v>2.0970037679401088E-2</v>
      </c>
      <c r="J369" s="3" cm="1">
        <f t="array" ref="J369">B369*INDEX(AJ$3:AJ$7,2022-YEAR($A369))/1000000</f>
        <v>205.57217894498999</v>
      </c>
      <c r="K369" s="3" cm="1">
        <f t="array" ref="K369">C369*INDEX(AK$3:AK$7,2022-YEAR($A369))/1000000</f>
        <v>185.47944574100001</v>
      </c>
      <c r="L369" s="3" cm="1">
        <f t="array" ref="L369">D369*INDEX(AL$3:AL$7,2022-YEAR($A369))/1000000</f>
        <v>367.422552</v>
      </c>
      <c r="M369" s="3" cm="1">
        <f t="array" ref="M369">E369*INDEX(AM$3:AM$7,2022-YEAR($A369))/1000000</f>
        <v>822.75377061383995</v>
      </c>
      <c r="N369" s="3"/>
      <c r="O369" s="8">
        <v>43269</v>
      </c>
      <c r="P369" s="7">
        <f t="shared" si="109"/>
        <v>1392091.8854069849</v>
      </c>
      <c r="Q369" s="7">
        <f t="shared" si="103"/>
        <v>1404171.2766906873</v>
      </c>
      <c r="R369" s="6">
        <f t="shared" si="104"/>
        <v>-8.6457785535953846E-4</v>
      </c>
      <c r="S369" s="9">
        <f t="shared" si="110"/>
        <v>0</v>
      </c>
      <c r="T369" s="7">
        <f t="shared" si="111"/>
        <v>184169.2959282966</v>
      </c>
      <c r="U369" s="7">
        <f t="shared" si="112"/>
        <v>166866.33884318901</v>
      </c>
      <c r="V369" s="7">
        <f t="shared" si="113"/>
        <v>325436.22106668144</v>
      </c>
      <c r="W369" s="7">
        <f t="shared" si="114"/>
        <v>715620.02956881782</v>
      </c>
      <c r="X369" s="7">
        <f t="shared" si="115"/>
        <v>182553.40696083588</v>
      </c>
      <c r="Y369" s="7">
        <f t="shared" si="116"/>
        <v>164710.54067237268</v>
      </c>
      <c r="Z369" s="7">
        <f t="shared" si="117"/>
        <v>326280.7205044686</v>
      </c>
      <c r="AA369" s="7">
        <f t="shared" si="118"/>
        <v>730626.60855301004</v>
      </c>
      <c r="AB369" s="7" cm="1">
        <f t="array" ref="AB369">SUM(ABS(T369:W369-X368:AA368))</f>
        <v>0</v>
      </c>
      <c r="AC369" s="6">
        <f t="shared" si="119"/>
        <v>0.13000793421089826</v>
      </c>
      <c r="AD369" s="6">
        <f t="shared" si="120"/>
        <v>0.11730089014536603</v>
      </c>
      <c r="AE369" s="6">
        <f t="shared" si="121"/>
        <v>0.2323653288745787</v>
      </c>
      <c r="AF369" s="6">
        <f t="shared" si="122"/>
        <v>0.52032584676915694</v>
      </c>
    </row>
    <row r="370" spans="1:32" x14ac:dyDescent="0.25">
      <c r="A370" s="1">
        <v>43270</v>
      </c>
      <c r="B370" s="3">
        <v>341.11999500000002</v>
      </c>
      <c r="C370" s="5">
        <v>43.599997999999999</v>
      </c>
      <c r="D370" s="3">
        <v>107.550003</v>
      </c>
      <c r="E370" s="3">
        <v>1178.6899410000001</v>
      </c>
      <c r="F370" s="6">
        <f t="shared" si="105"/>
        <v>-3.8394303952029696E-2</v>
      </c>
      <c r="G370" s="6">
        <f t="shared" si="106"/>
        <v>1.1480826899674668E-3</v>
      </c>
      <c r="H370" s="6">
        <f t="shared" si="107"/>
        <v>-5.8235995562950782E-3</v>
      </c>
      <c r="I370" s="6">
        <f t="shared" si="108"/>
        <v>-4.1315459722096604E-3</v>
      </c>
      <c r="J370" s="3" cm="1">
        <f t="array" ref="J370">B370*INDEX(AJ$3:AJ$7,2022-YEAR($A370))/1000000</f>
        <v>197.67937822249502</v>
      </c>
      <c r="K370" s="3" cm="1">
        <f t="array" ref="K370">C370*INDEX(AK$3:AK$7,2022-YEAR($A370))/1000000</f>
        <v>185.692391482</v>
      </c>
      <c r="L370" s="3" cm="1">
        <f t="array" ref="L370">D370*INDEX(AL$3:AL$7,2022-YEAR($A370))/1000000</f>
        <v>365.28283018919996</v>
      </c>
      <c r="M370" s="3" cm="1">
        <f t="array" ref="M370">E370*INDEX(AM$3:AM$7,2022-YEAR($A370))/1000000</f>
        <v>819.35452558674001</v>
      </c>
      <c r="N370" s="3"/>
      <c r="O370" s="8">
        <v>43270</v>
      </c>
      <c r="P370" s="7">
        <f t="shared" si="109"/>
        <v>1404171.2766906873</v>
      </c>
      <c r="Q370" s="7">
        <f t="shared" si="103"/>
        <v>1392432.6213360415</v>
      </c>
      <c r="R370" s="6">
        <f t="shared" si="104"/>
        <v>8.6771508478198367E-3</v>
      </c>
      <c r="S370" s="9">
        <f t="shared" si="110"/>
        <v>0</v>
      </c>
      <c r="T370" s="7">
        <f t="shared" si="111"/>
        <v>182553.40696083588</v>
      </c>
      <c r="U370" s="7">
        <f t="shared" si="112"/>
        <v>164710.54067237268</v>
      </c>
      <c r="V370" s="7">
        <f t="shared" si="113"/>
        <v>326280.7205044686</v>
      </c>
      <c r="W370" s="7">
        <f t="shared" si="114"/>
        <v>730626.60855301004</v>
      </c>
      <c r="X370" s="7">
        <f t="shared" si="115"/>
        <v>175544.39596650298</v>
      </c>
      <c r="Y370" s="7">
        <f t="shared" si="116"/>
        <v>164899.6419929738</v>
      </c>
      <c r="Z370" s="7">
        <f t="shared" si="117"/>
        <v>324380.59224531119</v>
      </c>
      <c r="AA370" s="7">
        <f t="shared" si="118"/>
        <v>727607.99113125366</v>
      </c>
      <c r="AB370" s="7" cm="1">
        <f t="array" ref="AB370">SUM(ABS(T370:W370-X369:AA369))</f>
        <v>0</v>
      </c>
      <c r="AC370" s="6">
        <f t="shared" si="119"/>
        <v>0.12607029832299377</v>
      </c>
      <c r="AD370" s="6">
        <f t="shared" si="120"/>
        <v>0.11842558086204007</v>
      </c>
      <c r="AE370" s="6">
        <f t="shared" si="121"/>
        <v>0.23295963285754354</v>
      </c>
      <c r="AF370" s="6">
        <f t="shared" si="122"/>
        <v>0.5225444879574227</v>
      </c>
    </row>
    <row r="371" spans="1:32" x14ac:dyDescent="0.25">
      <c r="A371" s="1">
        <v>43271</v>
      </c>
      <c r="B371" s="3">
        <v>342.69000199999999</v>
      </c>
      <c r="C371" s="5">
        <v>43.259998000000003</v>
      </c>
      <c r="D371" s="3">
        <v>107.540001</v>
      </c>
      <c r="E371" s="3">
        <v>1184.0699460000001</v>
      </c>
      <c r="F371" s="6">
        <f t="shared" si="105"/>
        <v>4.6025065168049384E-3</v>
      </c>
      <c r="G371" s="6">
        <f t="shared" si="106"/>
        <v>-7.798165495328635E-3</v>
      </c>
      <c r="H371" s="6">
        <f t="shared" si="107"/>
        <v>-9.2998602705729461E-5</v>
      </c>
      <c r="I371" s="6">
        <f t="shared" si="108"/>
        <v>4.564393750094764E-3</v>
      </c>
      <c r="J371" s="3" cm="1">
        <f t="array" ref="J371">B371*INDEX(AJ$3:AJ$7,2022-YEAR($A371))/1000000</f>
        <v>198.589198849002</v>
      </c>
      <c r="K371" s="3" cm="1">
        <f t="array" ref="K371">C371*INDEX(AK$3:AK$7,2022-YEAR($A371))/1000000</f>
        <v>184.24433148200004</v>
      </c>
      <c r="L371" s="3" cm="1">
        <f t="array" ref="L371">D371*INDEX(AL$3:AL$7,2022-YEAR($A371))/1000000</f>
        <v>365.24885939640001</v>
      </c>
      <c r="M371" s="3" cm="1">
        <f t="array" ref="M371">E371*INDEX(AM$3:AM$7,2022-YEAR($A371))/1000000</f>
        <v>823.09438226244004</v>
      </c>
      <c r="N371" s="3"/>
      <c r="O371" s="8">
        <v>43271</v>
      </c>
      <c r="P371" s="7">
        <f t="shared" si="109"/>
        <v>1392432.6213360415</v>
      </c>
      <c r="Q371" s="7">
        <f t="shared" si="103"/>
        <v>1395245.5732894992</v>
      </c>
      <c r="R371" s="6">
        <f t="shared" si="104"/>
        <v>-8.3598458033632417E-3</v>
      </c>
      <c r="S371" s="9">
        <f t="shared" si="110"/>
        <v>0</v>
      </c>
      <c r="T371" s="7">
        <f t="shared" si="111"/>
        <v>175544.39596650298</v>
      </c>
      <c r="U371" s="7">
        <f t="shared" si="112"/>
        <v>164899.6419929738</v>
      </c>
      <c r="V371" s="7">
        <f t="shared" si="113"/>
        <v>324380.59224531119</v>
      </c>
      <c r="W371" s="7">
        <f t="shared" si="114"/>
        <v>727607.99113125366</v>
      </c>
      <c r="X371" s="7">
        <f t="shared" si="115"/>
        <v>176352.3401929274</v>
      </c>
      <c r="Y371" s="7">
        <f t="shared" si="116"/>
        <v>163613.72729459216</v>
      </c>
      <c r="Z371" s="7">
        <f t="shared" si="117"/>
        <v>324350.42530348751</v>
      </c>
      <c r="AA371" s="7">
        <f t="shared" si="118"/>
        <v>730929.08049849223</v>
      </c>
      <c r="AB371" s="7" cm="1">
        <f t="array" ref="AB371">SUM(ABS(T371:W371-X370:AA370))</f>
        <v>0</v>
      </c>
      <c r="AC371" s="6">
        <f t="shared" si="119"/>
        <v>0.1263951977838213</v>
      </c>
      <c r="AD371" s="6">
        <f t="shared" si="120"/>
        <v>0.11726518286587245</v>
      </c>
      <c r="AE371" s="6">
        <f t="shared" si="121"/>
        <v>0.23246834214193784</v>
      </c>
      <c r="AF371" s="6">
        <f t="shared" si="122"/>
        <v>0.52387127720836846</v>
      </c>
    </row>
    <row r="372" spans="1:32" x14ac:dyDescent="0.25">
      <c r="A372" s="1">
        <v>43272</v>
      </c>
      <c r="B372" s="3">
        <v>337.66000400000001</v>
      </c>
      <c r="C372" s="5">
        <v>43.09</v>
      </c>
      <c r="D372" s="3">
        <v>107.510002</v>
      </c>
      <c r="E372" s="3">
        <v>1169.4399410000001</v>
      </c>
      <c r="F372" s="6">
        <f t="shared" si="105"/>
        <v>-1.4677982931057265E-2</v>
      </c>
      <c r="G372" s="6">
        <f t="shared" si="106"/>
        <v>-3.9296811802903564E-3</v>
      </c>
      <c r="H372" s="6">
        <f t="shared" si="107"/>
        <v>-2.7895666469268665E-4</v>
      </c>
      <c r="I372" s="6">
        <f t="shared" si="108"/>
        <v>-1.2355693216792418E-2</v>
      </c>
      <c r="J372" s="3" cm="1">
        <f t="array" ref="J372">B372*INDEX(AJ$3:AJ$7,2022-YEAR($A372))/1000000</f>
        <v>195.674309978004</v>
      </c>
      <c r="K372" s="3" cm="1">
        <f t="array" ref="K372">C372*INDEX(AK$3:AK$7,2022-YEAR($A372))/1000000</f>
        <v>183.52030999999999</v>
      </c>
      <c r="L372" s="3" cm="1">
        <f t="array" ref="L372">D372*INDEX(AL$3:AL$7,2022-YEAR($A372))/1000000</f>
        <v>365.1469707928</v>
      </c>
      <c r="M372" s="3" cm="1">
        <f t="array" ref="M372">E372*INDEX(AM$3:AM$7,2022-YEAR($A372))/1000000</f>
        <v>812.92448058674006</v>
      </c>
      <c r="N372" s="3"/>
      <c r="O372" s="8">
        <v>43272</v>
      </c>
      <c r="P372" s="7">
        <f t="shared" si="109"/>
        <v>1395245.5732894992</v>
      </c>
      <c r="Q372" s="7">
        <f t="shared" si="103"/>
        <v>1382892.511670603</v>
      </c>
      <c r="R372" s="6">
        <f t="shared" si="104"/>
        <v>2.0201709658012046E-3</v>
      </c>
      <c r="S372" s="9">
        <f t="shared" si="110"/>
        <v>0</v>
      </c>
      <c r="T372" s="7">
        <f t="shared" si="111"/>
        <v>176352.3401929274</v>
      </c>
      <c r="U372" s="7">
        <f t="shared" si="112"/>
        <v>163613.72729459216</v>
      </c>
      <c r="V372" s="7">
        <f t="shared" si="113"/>
        <v>324350.42530348751</v>
      </c>
      <c r="W372" s="7">
        <f t="shared" si="114"/>
        <v>730929.08049849223</v>
      </c>
      <c r="X372" s="7">
        <f t="shared" si="115"/>
        <v>173763.84355372359</v>
      </c>
      <c r="Y372" s="7">
        <f t="shared" si="116"/>
        <v>162970.77750960542</v>
      </c>
      <c r="Z372" s="7">
        <f t="shared" si="117"/>
        <v>324259.94559065322</v>
      </c>
      <c r="AA372" s="7">
        <f t="shared" si="118"/>
        <v>721897.94501662068</v>
      </c>
      <c r="AB372" s="7" cm="1">
        <f t="array" ref="AB372">SUM(ABS(T372:W372-X371:AA371))</f>
        <v>0</v>
      </c>
      <c r="AC372" s="6">
        <f t="shared" si="119"/>
        <v>0.12565245822598911</v>
      </c>
      <c r="AD372" s="6">
        <f t="shared" si="120"/>
        <v>0.11784775471285806</v>
      </c>
      <c r="AE372" s="6">
        <f t="shared" si="121"/>
        <v>0.234479500651089</v>
      </c>
      <c r="AF372" s="6">
        <f t="shared" si="122"/>
        <v>0.52202028641006382</v>
      </c>
    </row>
    <row r="373" spans="1:32" x14ac:dyDescent="0.25">
      <c r="A373" s="1">
        <v>43273</v>
      </c>
      <c r="B373" s="3">
        <v>338.91000400000001</v>
      </c>
      <c r="C373" s="5">
        <v>43.25</v>
      </c>
      <c r="D373" s="3">
        <v>105.75</v>
      </c>
      <c r="E373" s="3">
        <v>1169.290039</v>
      </c>
      <c r="F373" s="6">
        <f t="shared" si="105"/>
        <v>3.7019486619445097E-3</v>
      </c>
      <c r="G373" s="6">
        <f t="shared" si="106"/>
        <v>3.7131585054537286E-3</v>
      </c>
      <c r="H373" s="6">
        <f t="shared" si="107"/>
        <v>-1.6370588477898074E-2</v>
      </c>
      <c r="I373" s="6">
        <f t="shared" si="108"/>
        <v>-1.2818272640147121E-4</v>
      </c>
      <c r="J373" s="3" cm="1">
        <f t="array" ref="J373">B373*INDEX(AJ$3:AJ$7,2022-YEAR($A373))/1000000</f>
        <v>196.39868622800401</v>
      </c>
      <c r="K373" s="3" cm="1">
        <f t="array" ref="K373">C373*INDEX(AK$3:AK$7,2022-YEAR($A373))/1000000</f>
        <v>184.20175</v>
      </c>
      <c r="L373" s="3" cm="1">
        <f t="array" ref="L373">D373*INDEX(AL$3:AL$7,2022-YEAR($A373))/1000000</f>
        <v>359.16930000000002</v>
      </c>
      <c r="M373" s="3" cm="1">
        <f t="array" ref="M373">E373*INDEX(AM$3:AM$7,2022-YEAR($A373))/1000000</f>
        <v>812.82027771045989</v>
      </c>
      <c r="N373" s="3"/>
      <c r="O373" s="8">
        <v>43273</v>
      </c>
      <c r="P373" s="7">
        <f t="shared" si="109"/>
        <v>1382892.511670603</v>
      </c>
      <c r="Q373" s="7">
        <f t="shared" si="103"/>
        <v>1378740.0518514852</v>
      </c>
      <c r="R373" s="6">
        <f t="shared" si="104"/>
        <v>-8.8536827174960919E-3</v>
      </c>
      <c r="S373" s="9">
        <f t="shared" si="110"/>
        <v>0</v>
      </c>
      <c r="T373" s="7">
        <f t="shared" si="111"/>
        <v>173763.84355372359</v>
      </c>
      <c r="U373" s="7">
        <f t="shared" si="112"/>
        <v>162970.77750960542</v>
      </c>
      <c r="V373" s="7">
        <f t="shared" si="113"/>
        <v>324259.94559065322</v>
      </c>
      <c r="W373" s="7">
        <f t="shared" si="114"/>
        <v>721897.94501662068</v>
      </c>
      <c r="X373" s="7">
        <f t="shared" si="115"/>
        <v>174407.10838186165</v>
      </c>
      <c r="Y373" s="7">
        <f t="shared" si="116"/>
        <v>163575.9138382556</v>
      </c>
      <c r="Z373" s="7">
        <f t="shared" si="117"/>
        <v>318951.61946152302</v>
      </c>
      <c r="AA373" s="7">
        <f t="shared" si="118"/>
        <v>721805.41016984486</v>
      </c>
      <c r="AB373" s="7" cm="1">
        <f t="array" ref="AB373">SUM(ABS(T373:W373-X372:AA372))</f>
        <v>0</v>
      </c>
      <c r="AC373" s="6">
        <f t="shared" si="119"/>
        <v>0.12649745551937328</v>
      </c>
      <c r="AD373" s="6">
        <f t="shared" si="120"/>
        <v>0.11864159137075364</v>
      </c>
      <c r="AE373" s="6">
        <f t="shared" si="121"/>
        <v>0.23133557267246183</v>
      </c>
      <c r="AF373" s="6">
        <f t="shared" si="122"/>
        <v>0.52352538043741126</v>
      </c>
    </row>
    <row r="374" spans="1:32" x14ac:dyDescent="0.25">
      <c r="A374" s="1">
        <v>43276</v>
      </c>
      <c r="B374" s="3">
        <v>331.20001200000002</v>
      </c>
      <c r="C374" s="5">
        <v>43.580002</v>
      </c>
      <c r="D374" s="3">
        <v>104.790001</v>
      </c>
      <c r="E374" s="3">
        <v>1139.280029</v>
      </c>
      <c r="F374" s="6">
        <f t="shared" si="105"/>
        <v>-2.2749378622650474E-2</v>
      </c>
      <c r="G374" s="6">
        <f t="shared" si="106"/>
        <v>7.6301040462427583E-3</v>
      </c>
      <c r="H374" s="6">
        <f t="shared" si="107"/>
        <v>-9.0780047281323606E-3</v>
      </c>
      <c r="I374" s="6">
        <f t="shared" si="108"/>
        <v>-2.5665154922268174E-2</v>
      </c>
      <c r="J374" s="3" cm="1">
        <f t="array" ref="J374">B374*INDEX(AJ$3:AJ$7,2022-YEAR($A374))/1000000</f>
        <v>191.930738154012</v>
      </c>
      <c r="K374" s="3" cm="1">
        <f t="array" ref="K374">C374*INDEX(AK$3:AK$7,2022-YEAR($A374))/1000000</f>
        <v>185.607228518</v>
      </c>
      <c r="L374" s="3" cm="1">
        <f t="array" ref="L374">D374*INDEX(AL$3:AL$7,2022-YEAR($A374))/1000000</f>
        <v>355.90875939640006</v>
      </c>
      <c r="M374" s="3" cm="1">
        <f t="array" ref="M374">E374*INDEX(AM$3:AM$7,2022-YEAR($A374))/1000000</f>
        <v>791.95911935906008</v>
      </c>
      <c r="N374" s="3"/>
      <c r="O374" s="8">
        <v>43276</v>
      </c>
      <c r="P374" s="7">
        <f t="shared" si="109"/>
        <v>1378740.0518514852</v>
      </c>
      <c r="Q374" s="7">
        <f t="shared" si="103"/>
        <v>1354599.8077652121</v>
      </c>
      <c r="R374" s="6">
        <f t="shared" si="104"/>
        <v>-3.0027350528505359E-3</v>
      </c>
      <c r="S374" s="9">
        <f t="shared" si="110"/>
        <v>0</v>
      </c>
      <c r="T374" s="7">
        <f t="shared" si="111"/>
        <v>174407.10838186165</v>
      </c>
      <c r="U374" s="7">
        <f t="shared" si="112"/>
        <v>163575.9138382556</v>
      </c>
      <c r="V374" s="7">
        <f t="shared" si="113"/>
        <v>318951.61946152302</v>
      </c>
      <c r="W374" s="7">
        <f t="shared" si="114"/>
        <v>721805.41016984486</v>
      </c>
      <c r="X374" s="7">
        <f t="shared" si="115"/>
        <v>170439.45503880104</v>
      </c>
      <c r="Y374" s="7">
        <f t="shared" si="116"/>
        <v>164824.01508030074</v>
      </c>
      <c r="Z374" s="7">
        <f t="shared" si="117"/>
        <v>316056.17515200586</v>
      </c>
      <c r="AA374" s="7">
        <f t="shared" si="118"/>
        <v>703280.16249410447</v>
      </c>
      <c r="AB374" s="7" cm="1">
        <f t="array" ref="AB374">SUM(ABS(T374:W374-X373:AA373))</f>
        <v>0</v>
      </c>
      <c r="AC374" s="6">
        <f t="shared" si="119"/>
        <v>0.1258227367682771</v>
      </c>
      <c r="AD374" s="6">
        <f t="shared" si="120"/>
        <v>0.12167727629625434</v>
      </c>
      <c r="AE374" s="6">
        <f t="shared" si="121"/>
        <v>0.23332069984080991</v>
      </c>
      <c r="AF374" s="6">
        <f t="shared" si="122"/>
        <v>0.51917928709465866</v>
      </c>
    </row>
    <row r="375" spans="1:32" x14ac:dyDescent="0.25">
      <c r="A375" s="1">
        <v>43277</v>
      </c>
      <c r="B375" s="3">
        <v>331.29998799999998</v>
      </c>
      <c r="C375" s="5">
        <v>43.330002</v>
      </c>
      <c r="D375" s="3">
        <v>104.860001</v>
      </c>
      <c r="E375" s="3">
        <v>1132.619995</v>
      </c>
      <c r="F375" s="6">
        <f t="shared" si="105"/>
        <v>3.0185989244468914E-4</v>
      </c>
      <c r="G375" s="6">
        <f t="shared" si="106"/>
        <v>-5.7365761479313271E-3</v>
      </c>
      <c r="H375" s="6">
        <f t="shared" si="107"/>
        <v>6.6800266563604715E-4</v>
      </c>
      <c r="I375" s="6">
        <f t="shared" si="108"/>
        <v>-5.8458270402982349E-3</v>
      </c>
      <c r="J375" s="3" cm="1">
        <f t="array" ref="J375">B375*INDEX(AJ$3:AJ$7,2022-YEAR($A375))/1000000</f>
        <v>191.98867434598802</v>
      </c>
      <c r="K375" s="3" cm="1">
        <f t="array" ref="K375">C375*INDEX(AK$3:AK$7,2022-YEAR($A375))/1000000</f>
        <v>184.542478518</v>
      </c>
      <c r="L375" s="3" cm="1">
        <f t="array" ref="L375">D375*INDEX(AL$3:AL$7,2022-YEAR($A375))/1000000</f>
        <v>356.14650739639995</v>
      </c>
      <c r="M375" s="3" cm="1">
        <f t="array" ref="M375">E375*INDEX(AM$3:AM$7,2022-YEAR($A375))/1000000</f>
        <v>787.32946332430004</v>
      </c>
      <c r="N375" s="3"/>
      <c r="O375" s="8">
        <v>43277</v>
      </c>
      <c r="P375" s="7">
        <f t="shared" si="109"/>
        <v>1354599.8077652121</v>
      </c>
      <c r="Q375" s="7">
        <f t="shared" si="103"/>
        <v>1349805.6032639414</v>
      </c>
      <c r="R375" s="6">
        <f t="shared" si="104"/>
        <v>-1.7508916241212757E-2</v>
      </c>
      <c r="S375" s="9">
        <f t="shared" si="110"/>
        <v>0</v>
      </c>
      <c r="T375" s="7">
        <f t="shared" si="111"/>
        <v>170439.45503880104</v>
      </c>
      <c r="U375" s="7">
        <f t="shared" si="112"/>
        <v>164824.01508030074</v>
      </c>
      <c r="V375" s="7">
        <f t="shared" si="113"/>
        <v>316056.17515200586</v>
      </c>
      <c r="W375" s="7">
        <f t="shared" si="114"/>
        <v>703280.16249410447</v>
      </c>
      <c r="X375" s="7">
        <f t="shared" si="115"/>
        <v>170490.90387436739</v>
      </c>
      <c r="Y375" s="7">
        <f t="shared" si="116"/>
        <v>163878.48956678482</v>
      </c>
      <c r="Z375" s="7">
        <f t="shared" si="117"/>
        <v>316267.30151949811</v>
      </c>
      <c r="AA375" s="7">
        <f t="shared" si="118"/>
        <v>699168.90830329107</v>
      </c>
      <c r="AB375" s="7" cm="1">
        <f t="array" ref="AB375">SUM(ABS(T375:W375-X374:AA374))</f>
        <v>0</v>
      </c>
      <c r="AC375" s="6">
        <f t="shared" si="119"/>
        <v>0.12630774643556547</v>
      </c>
      <c r="AD375" s="6">
        <f t="shared" si="120"/>
        <v>0.12140895634935364</v>
      </c>
      <c r="AE375" s="6">
        <f t="shared" si="121"/>
        <v>0.23430581467045156</v>
      </c>
      <c r="AF375" s="6">
        <f t="shared" si="122"/>
        <v>0.51797748254462939</v>
      </c>
    </row>
    <row r="376" spans="1:32" x14ac:dyDescent="0.25">
      <c r="A376" s="1">
        <v>43278</v>
      </c>
      <c r="B376" s="3">
        <v>329.82000699999998</v>
      </c>
      <c r="C376" s="5">
        <v>43.07</v>
      </c>
      <c r="D376" s="3">
        <v>103.239998</v>
      </c>
      <c r="E376" s="3">
        <v>1116.9399410000001</v>
      </c>
      <c r="F376" s="6">
        <f t="shared" si="105"/>
        <v>-4.4671930383529679E-3</v>
      </c>
      <c r="G376" s="6">
        <f t="shared" si="106"/>
        <v>-6.0005074543961756E-3</v>
      </c>
      <c r="H376" s="6">
        <f t="shared" si="107"/>
        <v>-1.5449198784577511E-2</v>
      </c>
      <c r="I376" s="6">
        <f t="shared" si="108"/>
        <v>-1.3844055437145952E-2</v>
      </c>
      <c r="J376" s="3" cm="1">
        <f t="array" ref="J376">B376*INDEX(AJ$3:AJ$7,2022-YEAR($A376))/1000000</f>
        <v>191.13102387650699</v>
      </c>
      <c r="K376" s="3" cm="1">
        <f t="array" ref="K376">C376*INDEX(AK$3:AK$7,2022-YEAR($A376))/1000000</f>
        <v>183.43512999999999</v>
      </c>
      <c r="L376" s="3" cm="1">
        <f t="array" ref="L376">D376*INDEX(AL$3:AL$7,2022-YEAR($A376))/1000000</f>
        <v>350.64432920719997</v>
      </c>
      <c r="M376" s="3" cm="1">
        <f t="array" ref="M376">E376*INDEX(AM$3:AM$7,2022-YEAR($A376))/1000000</f>
        <v>776.42963058674002</v>
      </c>
      <c r="N376" s="3"/>
      <c r="O376" s="8">
        <v>43278</v>
      </c>
      <c r="P376" s="7">
        <f t="shared" si="109"/>
        <v>1349805.6032639414</v>
      </c>
      <c r="Q376" s="7">
        <f t="shared" si="103"/>
        <v>1333495.2238500745</v>
      </c>
      <c r="R376" s="6">
        <f t="shared" si="104"/>
        <v>-3.5392035889774132E-3</v>
      </c>
      <c r="S376" s="9">
        <f t="shared" si="110"/>
        <v>0</v>
      </c>
      <c r="T376" s="7">
        <f t="shared" si="111"/>
        <v>170490.90387436739</v>
      </c>
      <c r="U376" s="7">
        <f t="shared" si="112"/>
        <v>163878.48956678482</v>
      </c>
      <c r="V376" s="7">
        <f t="shared" si="113"/>
        <v>316267.30151949811</v>
      </c>
      <c r="W376" s="7">
        <f t="shared" si="114"/>
        <v>699168.90830329107</v>
      </c>
      <c r="X376" s="7">
        <f t="shared" si="115"/>
        <v>169729.28809547733</v>
      </c>
      <c r="Y376" s="7">
        <f t="shared" si="116"/>
        <v>162895.13546852415</v>
      </c>
      <c r="Z376" s="7">
        <f t="shared" si="117"/>
        <v>311381.22510926146</v>
      </c>
      <c r="AA376" s="7">
        <f t="shared" si="118"/>
        <v>689489.57517681154</v>
      </c>
      <c r="AB376" s="7" cm="1">
        <f t="array" ref="AB376">SUM(ABS(T376:W376-X375:AA375))</f>
        <v>0</v>
      </c>
      <c r="AC376" s="6">
        <f t="shared" si="119"/>
        <v>0.12728151181931799</v>
      </c>
      <c r="AD376" s="6">
        <f t="shared" si="120"/>
        <v>0.1221565196148303</v>
      </c>
      <c r="AE376" s="6">
        <f t="shared" si="121"/>
        <v>0.23350756683645252</v>
      </c>
      <c r="AF376" s="6">
        <f t="shared" si="122"/>
        <v>0.5170544017293992</v>
      </c>
    </row>
    <row r="377" spans="1:32" x14ac:dyDescent="0.25">
      <c r="A377" s="1">
        <v>43279</v>
      </c>
      <c r="B377" s="3">
        <v>334.64999399999999</v>
      </c>
      <c r="C377" s="5">
        <v>43.470001000000003</v>
      </c>
      <c r="D377" s="3">
        <v>104.93</v>
      </c>
      <c r="E377" s="3">
        <v>1126.780029</v>
      </c>
      <c r="F377" s="6">
        <f t="shared" si="105"/>
        <v>1.464431173819003E-2</v>
      </c>
      <c r="G377" s="6">
        <f t="shared" si="106"/>
        <v>9.2872300905504357E-3</v>
      </c>
      <c r="H377" s="6">
        <f t="shared" si="107"/>
        <v>1.6369643866130268E-2</v>
      </c>
      <c r="I377" s="6">
        <f t="shared" si="108"/>
        <v>8.8098631258455296E-3</v>
      </c>
      <c r="J377" s="3" cm="1">
        <f t="array" ref="J377">B377*INDEX(AJ$3:AJ$7,2022-YEAR($A377))/1000000</f>
        <v>193.93000617299398</v>
      </c>
      <c r="K377" s="3" cm="1">
        <f t="array" ref="K377">C377*INDEX(AK$3:AK$7,2022-YEAR($A377))/1000000</f>
        <v>185.13873425900002</v>
      </c>
      <c r="L377" s="3" cm="1">
        <f t="array" ref="L377">D377*INDEX(AL$3:AL$7,2022-YEAR($A377))/1000000</f>
        <v>356.384252</v>
      </c>
      <c r="M377" s="3" cm="1">
        <f t="array" ref="M377">E377*INDEX(AM$3:AM$7,2022-YEAR($A377))/1000000</f>
        <v>783.26986935906007</v>
      </c>
      <c r="N377" s="3"/>
      <c r="O377" s="8">
        <v>43279</v>
      </c>
      <c r="P377" s="7">
        <f t="shared" si="109"/>
        <v>1333495.2238500745</v>
      </c>
      <c r="Q377" s="7">
        <f t="shared" si="103"/>
        <v>1348665.1456054163</v>
      </c>
      <c r="R377" s="6">
        <f t="shared" si="104"/>
        <v>-1.2083502523939083E-2</v>
      </c>
      <c r="S377" s="9">
        <f t="shared" si="110"/>
        <v>0</v>
      </c>
      <c r="T377" s="7">
        <f t="shared" si="111"/>
        <v>169729.28809547733</v>
      </c>
      <c r="U377" s="7">
        <f t="shared" si="112"/>
        <v>162895.13546852415</v>
      </c>
      <c r="V377" s="7">
        <f t="shared" si="113"/>
        <v>311381.22510926146</v>
      </c>
      <c r="W377" s="7">
        <f t="shared" si="114"/>
        <v>689489.57517681154</v>
      </c>
      <c r="X377" s="7">
        <f t="shared" si="115"/>
        <v>172214.85670144856</v>
      </c>
      <c r="Y377" s="7">
        <f t="shared" si="116"/>
        <v>164407.9800722517</v>
      </c>
      <c r="Z377" s="7">
        <f t="shared" si="117"/>
        <v>316478.42487089941</v>
      </c>
      <c r="AA377" s="7">
        <f t="shared" si="118"/>
        <v>695563.88396081654</v>
      </c>
      <c r="AB377" s="7" cm="1">
        <f t="array" ref="AB377">SUM(ABS(T377:W377-X376:AA376))</f>
        <v>0</v>
      </c>
      <c r="AC377" s="6">
        <f t="shared" si="119"/>
        <v>0.1276928207588113</v>
      </c>
      <c r="AD377" s="6">
        <f t="shared" si="120"/>
        <v>0.1219042255284568</v>
      </c>
      <c r="AE377" s="6">
        <f t="shared" si="121"/>
        <v>0.23466049070974704</v>
      </c>
      <c r="AF377" s="6">
        <f t="shared" si="122"/>
        <v>0.51574246300298487</v>
      </c>
    </row>
    <row r="378" spans="1:32" x14ac:dyDescent="0.25">
      <c r="A378" s="1">
        <v>43280</v>
      </c>
      <c r="B378" s="3">
        <v>335.51001000000002</v>
      </c>
      <c r="C378" s="5">
        <v>43.860000999999997</v>
      </c>
      <c r="D378" s="3">
        <v>104.199997</v>
      </c>
      <c r="E378" s="3">
        <v>1129.1899410000001</v>
      </c>
      <c r="F378" s="6">
        <f t="shared" si="105"/>
        <v>2.569896953292794E-3</v>
      </c>
      <c r="G378" s="6">
        <f t="shared" si="106"/>
        <v>8.9717044174899563E-3</v>
      </c>
      <c r="H378" s="6">
        <f t="shared" si="107"/>
        <v>-6.957047555513296E-3</v>
      </c>
      <c r="I378" s="6">
        <f t="shared" si="108"/>
        <v>2.1387599513444933E-3</v>
      </c>
      <c r="J378" s="3" cm="1">
        <f t="array" ref="J378">B378*INDEX(AJ$3:AJ$7,2022-YEAR($A378))/1000000</f>
        <v>194.42838630501001</v>
      </c>
      <c r="K378" s="3" cm="1">
        <f t="array" ref="K378">C378*INDEX(AK$3:AK$7,2022-YEAR($A378))/1000000</f>
        <v>186.79974425899997</v>
      </c>
      <c r="L378" s="3" cm="1">
        <f t="array" ref="L378">D378*INDEX(AL$3:AL$7,2022-YEAR($A378))/1000000</f>
        <v>353.90486981079999</v>
      </c>
      <c r="M378" s="3" cm="1">
        <f t="array" ref="M378">E378*INDEX(AM$3:AM$7,2022-YEAR($A378))/1000000</f>
        <v>784.94509558673997</v>
      </c>
      <c r="N378" s="3"/>
      <c r="O378" s="8">
        <v>43280</v>
      </c>
      <c r="P378" s="7">
        <f t="shared" si="109"/>
        <v>1348665.1456054163</v>
      </c>
      <c r="Q378" s="7">
        <f t="shared" si="103"/>
        <v>1349868.6285685461</v>
      </c>
      <c r="R378" s="6">
        <f t="shared" si="104"/>
        <v>1.1376060059325344E-2</v>
      </c>
      <c r="S378" s="9">
        <f t="shared" si="110"/>
        <v>0</v>
      </c>
      <c r="T378" s="7">
        <f t="shared" si="111"/>
        <v>172214.85670144856</v>
      </c>
      <c r="U378" s="7">
        <f t="shared" si="112"/>
        <v>164407.9800722517</v>
      </c>
      <c r="V378" s="7">
        <f t="shared" si="113"/>
        <v>316478.42487089941</v>
      </c>
      <c r="W378" s="7">
        <f t="shared" si="114"/>
        <v>695563.88396081654</v>
      </c>
      <c r="X378" s="7">
        <f t="shared" si="115"/>
        <v>172657.43113699736</v>
      </c>
      <c r="Y378" s="7">
        <f t="shared" si="116"/>
        <v>165882.99987333652</v>
      </c>
      <c r="Z378" s="7">
        <f t="shared" si="117"/>
        <v>314276.66941877862</v>
      </c>
      <c r="AA378" s="7">
        <f t="shared" si="118"/>
        <v>697051.52813943359</v>
      </c>
      <c r="AB378" s="7" cm="1">
        <f t="array" ref="AB378">SUM(ABS(T378:W378-X377:AA377))</f>
        <v>0</v>
      </c>
      <c r="AC378" s="6">
        <f t="shared" si="119"/>
        <v>0.12790684032718805</v>
      </c>
      <c r="AD378" s="6">
        <f t="shared" si="120"/>
        <v>0.1228882547253842</v>
      </c>
      <c r="AE378" s="6">
        <f t="shared" si="121"/>
        <v>0.23282018914096106</v>
      </c>
      <c r="AF378" s="6">
        <f t="shared" si="122"/>
        <v>0.51638471580646661</v>
      </c>
    </row>
    <row r="379" spans="1:32" x14ac:dyDescent="0.25">
      <c r="A379" s="1">
        <v>43283</v>
      </c>
      <c r="B379" s="3">
        <v>336.07998700000002</v>
      </c>
      <c r="C379" s="5">
        <v>43.75</v>
      </c>
      <c r="D379" s="3">
        <v>105.08000199999999</v>
      </c>
      <c r="E379" s="3">
        <v>1142.1099850000001</v>
      </c>
      <c r="F379" s="6">
        <f t="shared" si="105"/>
        <v>1.6988375398994116E-3</v>
      </c>
      <c r="G379" s="6">
        <f t="shared" si="106"/>
        <v>-2.5080026787960286E-3</v>
      </c>
      <c r="H379" s="6">
        <f t="shared" si="107"/>
        <v>8.4453457325914805E-3</v>
      </c>
      <c r="I379" s="6">
        <f t="shared" si="108"/>
        <v>1.14418695481453E-2</v>
      </c>
      <c r="J379" s="3" cm="1">
        <f t="array" ref="J379">B379*INDEX(AJ$3:AJ$7,2022-YEAR($A379))/1000000</f>
        <v>194.75868854648701</v>
      </c>
      <c r="K379" s="3" cm="1">
        <f t="array" ref="K379">C379*INDEX(AK$3:AK$7,2022-YEAR($A379))/1000000</f>
        <v>186.33125000000001</v>
      </c>
      <c r="L379" s="3" cm="1">
        <f t="array" ref="L379">D379*INDEX(AL$3:AL$7,2022-YEAR($A379))/1000000</f>
        <v>356.89371879279997</v>
      </c>
      <c r="M379" s="3" cm="1">
        <f t="array" ref="M379">E379*INDEX(AM$3:AM$7,2022-YEAR($A379))/1000000</f>
        <v>793.92633497290001</v>
      </c>
      <c r="N379" s="3"/>
      <c r="O379" s="8">
        <v>43283</v>
      </c>
      <c r="P379" s="7">
        <f t="shared" si="109"/>
        <v>1349868.6285685464</v>
      </c>
      <c r="Q379" s="7">
        <f t="shared" si="103"/>
        <v>1360375.658268291</v>
      </c>
      <c r="R379" s="6">
        <f t="shared" si="104"/>
        <v>8.9235120152064695E-4</v>
      </c>
      <c r="S379" s="9">
        <f t="shared" si="110"/>
        <v>1</v>
      </c>
      <c r="T379" s="7">
        <f t="shared" si="111"/>
        <v>172657.43113699736</v>
      </c>
      <c r="U379" s="7">
        <f t="shared" si="112"/>
        <v>165882.99987333652</v>
      </c>
      <c r="V379" s="7">
        <f t="shared" si="113"/>
        <v>314276.66941877862</v>
      </c>
      <c r="W379" s="7">
        <f t="shared" si="114"/>
        <v>697051.52813943371</v>
      </c>
      <c r="X379" s="7">
        <f t="shared" si="115"/>
        <v>172950.74806255547</v>
      </c>
      <c r="Y379" s="7">
        <f t="shared" si="116"/>
        <v>165466.96486528745</v>
      </c>
      <c r="Z379" s="7">
        <f t="shared" si="117"/>
        <v>316930.84454770759</v>
      </c>
      <c r="AA379" s="7">
        <f t="shared" si="118"/>
        <v>705027.10079274047</v>
      </c>
      <c r="AB379" s="7" cm="1">
        <f t="array" ref="AB379">SUM(ABS(T379:W379-X378:AA378))</f>
        <v>1.1641532182693481E-10</v>
      </c>
      <c r="AC379" s="6">
        <f t="shared" si="119"/>
        <v>0.12713455067456553</v>
      </c>
      <c r="AD379" s="6">
        <f t="shared" si="120"/>
        <v>0.12163328846674668</v>
      </c>
      <c r="AE379" s="6">
        <f t="shared" si="121"/>
        <v>0.23297303404498509</v>
      </c>
      <c r="AF379" s="6">
        <f t="shared" si="122"/>
        <v>0.51825912681370268</v>
      </c>
    </row>
    <row r="380" spans="1:32" x14ac:dyDescent="0.25">
      <c r="A380" s="1">
        <v>43284</v>
      </c>
      <c r="B380" s="3">
        <v>332.92999300000002</v>
      </c>
      <c r="C380" s="5">
        <v>43.990001999999997</v>
      </c>
      <c r="D380" s="3">
        <v>103.610001</v>
      </c>
      <c r="E380" s="3">
        <v>1116.280029</v>
      </c>
      <c r="F380" s="6">
        <f t="shared" si="105"/>
        <v>-9.3727508981366059E-3</v>
      </c>
      <c r="G380" s="6">
        <f t="shared" si="106"/>
        <v>5.4857600000000062E-3</v>
      </c>
      <c r="H380" s="6">
        <f t="shared" si="107"/>
        <v>-1.3989350704427972E-2</v>
      </c>
      <c r="I380" s="6">
        <f t="shared" si="108"/>
        <v>-2.2615997004876931E-2</v>
      </c>
      <c r="J380" s="3" cm="1">
        <f t="array" ref="J380">B380*INDEX(AJ$3:AJ$7,2022-YEAR($A380))/1000000</f>
        <v>192.93326387349302</v>
      </c>
      <c r="K380" s="3" cm="1">
        <f t="array" ref="K380">C380*INDEX(AK$3:AK$7,2022-YEAR($A380))/1000000</f>
        <v>187.35341851799998</v>
      </c>
      <c r="L380" s="3" cm="1">
        <f t="array" ref="L380">D380*INDEX(AL$3:AL$7,2022-YEAR($A380))/1000000</f>
        <v>351.90100739639996</v>
      </c>
      <c r="M380" s="3" cm="1">
        <f t="array" ref="M380">E380*INDEX(AM$3:AM$7,2022-YEAR($A380))/1000000</f>
        <v>775.97089935906001</v>
      </c>
      <c r="N380" s="3"/>
      <c r="O380" s="8">
        <v>43284</v>
      </c>
      <c r="P380" s="7">
        <f t="shared" si="109"/>
        <v>1360375.658268291</v>
      </c>
      <c r="Q380" s="7">
        <f t="shared" si="103"/>
        <v>1339283.7985129196</v>
      </c>
      <c r="R380" s="6">
        <f t="shared" si="104"/>
        <v>7.7837424156501633E-3</v>
      </c>
      <c r="S380" s="9">
        <f t="shared" si="110"/>
        <v>0</v>
      </c>
      <c r="T380" s="7">
        <f t="shared" si="111"/>
        <v>172950.74806255547</v>
      </c>
      <c r="U380" s="7">
        <f t="shared" si="112"/>
        <v>165466.96486528745</v>
      </c>
      <c r="V380" s="7">
        <f t="shared" si="113"/>
        <v>316930.84454770759</v>
      </c>
      <c r="W380" s="7">
        <f t="shared" si="114"/>
        <v>705027.10079274047</v>
      </c>
      <c r="X380" s="7">
        <f t="shared" si="115"/>
        <v>171329.72378331874</v>
      </c>
      <c r="Y380" s="7">
        <f t="shared" si="116"/>
        <v>166374.67692246684</v>
      </c>
      <c r="Z380" s="7">
        <f t="shared" si="117"/>
        <v>312497.18781427917</v>
      </c>
      <c r="AA380" s="7">
        <f t="shared" si="118"/>
        <v>689082.20999285486</v>
      </c>
      <c r="AB380" s="7" cm="1">
        <f t="array" ref="AB380">SUM(ABS(T380:W380-X379:AA379))</f>
        <v>0</v>
      </c>
      <c r="AC380" s="6">
        <f t="shared" si="119"/>
        <v>0.12792637674968932</v>
      </c>
      <c r="AD380" s="6">
        <f t="shared" si="120"/>
        <v>0.12422660313460208</v>
      </c>
      <c r="AE380" s="6">
        <f t="shared" si="121"/>
        <v>0.23333156733566252</v>
      </c>
      <c r="AF380" s="6">
        <f t="shared" si="122"/>
        <v>0.51451545278004607</v>
      </c>
    </row>
    <row r="381" spans="1:32" x14ac:dyDescent="0.25">
      <c r="A381" s="1">
        <v>43286</v>
      </c>
      <c r="B381" s="3">
        <v>333.17999300000002</v>
      </c>
      <c r="C381" s="5">
        <v>44.66</v>
      </c>
      <c r="D381" s="3">
        <v>103.720001</v>
      </c>
      <c r="E381" s="3">
        <v>1141.290039</v>
      </c>
      <c r="F381" s="6">
        <f t="shared" si="105"/>
        <v>7.5090861519355734E-4</v>
      </c>
      <c r="G381" s="6">
        <f t="shared" si="106"/>
        <v>1.5230688100446033E-2</v>
      </c>
      <c r="H381" s="6">
        <f t="shared" si="107"/>
        <v>1.0616735733841587E-3</v>
      </c>
      <c r="I381" s="6">
        <f t="shared" si="108"/>
        <v>2.2404781372291183E-2</v>
      </c>
      <c r="J381" s="3" cm="1">
        <f t="array" ref="J381">B381*INDEX(AJ$3:AJ$7,2022-YEAR($A381))/1000000</f>
        <v>193.078139123493</v>
      </c>
      <c r="K381" s="3" cm="1">
        <f t="array" ref="K381">C381*INDEX(AK$3:AK$7,2022-YEAR($A381))/1000000</f>
        <v>190.20694</v>
      </c>
      <c r="L381" s="3" cm="1">
        <f t="array" ref="L381">D381*INDEX(AL$3:AL$7,2022-YEAR($A381))/1000000</f>
        <v>352.27461139639996</v>
      </c>
      <c r="M381" s="3" cm="1">
        <f t="array" ref="M381">E381*INDEX(AM$3:AM$7,2022-YEAR($A381))/1000000</f>
        <v>793.35635771045997</v>
      </c>
      <c r="N381" s="3"/>
      <c r="O381" s="8">
        <v>43286</v>
      </c>
      <c r="P381" s="7">
        <f t="shared" si="109"/>
        <v>1339283.7985129196</v>
      </c>
      <c r="Q381" s="7">
        <f t="shared" si="103"/>
        <v>1357716.9585590502</v>
      </c>
      <c r="R381" s="6">
        <f t="shared" si="104"/>
        <v>-1.5504437783178671E-2</v>
      </c>
      <c r="S381" s="9">
        <f t="shared" si="110"/>
        <v>0</v>
      </c>
      <c r="T381" s="7">
        <f t="shared" si="111"/>
        <v>171329.72378331874</v>
      </c>
      <c r="U381" s="7">
        <f t="shared" si="112"/>
        <v>166374.67692246684</v>
      </c>
      <c r="V381" s="7">
        <f t="shared" si="113"/>
        <v>312497.18781427917</v>
      </c>
      <c r="W381" s="7">
        <f t="shared" si="114"/>
        <v>689082.20999285486</v>
      </c>
      <c r="X381" s="7">
        <f t="shared" si="115"/>
        <v>171458.37674894635</v>
      </c>
      <c r="Y381" s="7">
        <f t="shared" si="116"/>
        <v>168908.67773448542</v>
      </c>
      <c r="Z381" s="7">
        <f t="shared" si="117"/>
        <v>312828.95782033843</v>
      </c>
      <c r="AA381" s="7">
        <f t="shared" si="118"/>
        <v>704520.94625528005</v>
      </c>
      <c r="AB381" s="7" cm="1">
        <f t="array" ref="AB381">SUM(ABS(T381:W381-X380:AA380))</f>
        <v>0</v>
      </c>
      <c r="AC381" s="6">
        <f t="shared" si="119"/>
        <v>0.12628433022661492</v>
      </c>
      <c r="AD381" s="6">
        <f t="shared" si="120"/>
        <v>0.12440639904339768</v>
      </c>
      <c r="AE381" s="6">
        <f t="shared" si="121"/>
        <v>0.230408080158581</v>
      </c>
      <c r="AF381" s="6">
        <f t="shared" si="122"/>
        <v>0.51890119057140649</v>
      </c>
    </row>
    <row r="382" spans="1:32" x14ac:dyDescent="0.25">
      <c r="A382" s="1">
        <v>43287</v>
      </c>
      <c r="B382" s="3">
        <v>334.64001500000001</v>
      </c>
      <c r="C382" s="5">
        <v>44.639999000000003</v>
      </c>
      <c r="D382" s="3">
        <v>104.05999799999999</v>
      </c>
      <c r="E382" s="3">
        <v>1155.079956</v>
      </c>
      <c r="F382" s="6">
        <f t="shared" si="105"/>
        <v>4.3820818496744796E-3</v>
      </c>
      <c r="G382" s="6">
        <f t="shared" si="106"/>
        <v>-4.4785042543649123E-4</v>
      </c>
      <c r="H382" s="6">
        <f t="shared" si="107"/>
        <v>3.2780273498069779E-3</v>
      </c>
      <c r="I382" s="6">
        <f t="shared" si="108"/>
        <v>1.2082745427343555E-2</v>
      </c>
      <c r="J382" s="3" cm="1">
        <f t="array" ref="J382">B382*INDEX(AJ$3:AJ$7,2022-YEAR($A382))/1000000</f>
        <v>193.924223332515</v>
      </c>
      <c r="K382" s="3" cm="1">
        <f t="array" ref="K382">C382*INDEX(AK$3:AK$7,2022-YEAR($A382))/1000000</f>
        <v>190.12175574100002</v>
      </c>
      <c r="L382" s="3" cm="1">
        <f t="array" ref="L382">D382*INDEX(AL$3:AL$7,2022-YEAR($A382))/1000000</f>
        <v>353.42937720719999</v>
      </c>
      <c r="M382" s="3" cm="1">
        <f t="array" ref="M382">E382*INDEX(AM$3:AM$7,2022-YEAR($A382))/1000000</f>
        <v>802.94228061384001</v>
      </c>
      <c r="N382" s="3"/>
      <c r="O382" s="8">
        <v>43287</v>
      </c>
      <c r="P382" s="7">
        <f t="shared" si="109"/>
        <v>1357716.9585590502</v>
      </c>
      <c r="Q382" s="7">
        <f t="shared" si="103"/>
        <v>1367930.6664979737</v>
      </c>
      <c r="R382" s="6">
        <f t="shared" si="104"/>
        <v>1.3763445855611733E-2</v>
      </c>
      <c r="S382" s="9">
        <f t="shared" si="110"/>
        <v>0</v>
      </c>
      <c r="T382" s="7">
        <f t="shared" si="111"/>
        <v>171458.37674894635</v>
      </c>
      <c r="U382" s="7">
        <f t="shared" si="112"/>
        <v>168908.67773448542</v>
      </c>
      <c r="V382" s="7">
        <f t="shared" si="113"/>
        <v>312828.95782033843</v>
      </c>
      <c r="W382" s="7">
        <f t="shared" si="114"/>
        <v>704520.94625528005</v>
      </c>
      <c r="X382" s="7">
        <f t="shared" si="115"/>
        <v>172209.72138967254</v>
      </c>
      <c r="Y382" s="7">
        <f t="shared" si="116"/>
        <v>168833.03191130213</v>
      </c>
      <c r="Z382" s="7">
        <f t="shared" si="117"/>
        <v>313854.41969988507</v>
      </c>
      <c r="AA382" s="7">
        <f t="shared" si="118"/>
        <v>713033.49349711381</v>
      </c>
      <c r="AB382" s="7" cm="1">
        <f t="array" ref="AB382">SUM(ABS(T382:W382-X381:AA381))</f>
        <v>0</v>
      </c>
      <c r="AC382" s="6">
        <f t="shared" si="119"/>
        <v>0.12589067970129292</v>
      </c>
      <c r="AD382" s="6">
        <f t="shared" si="120"/>
        <v>0.12342221433161518</v>
      </c>
      <c r="AE382" s="6">
        <f t="shared" si="121"/>
        <v>0.22943737382785692</v>
      </c>
      <c r="AF382" s="6">
        <f t="shared" si="122"/>
        <v>0.52124973213923487</v>
      </c>
    </row>
    <row r="383" spans="1:32" x14ac:dyDescent="0.25">
      <c r="A383" s="1">
        <v>43290</v>
      </c>
      <c r="B383" s="3">
        <v>341.92001299999998</v>
      </c>
      <c r="C383" s="5">
        <v>44.400002000000001</v>
      </c>
      <c r="D383" s="3">
        <v>107.279999</v>
      </c>
      <c r="E383" s="3">
        <v>1167.280029</v>
      </c>
      <c r="F383" s="6">
        <f t="shared" si="105"/>
        <v>2.1754714540040743E-2</v>
      </c>
      <c r="G383" s="6">
        <f t="shared" si="106"/>
        <v>-5.3762770021568151E-3</v>
      </c>
      <c r="H383" s="6">
        <f t="shared" si="107"/>
        <v>3.0943696539375454E-2</v>
      </c>
      <c r="I383" s="6">
        <f t="shared" si="108"/>
        <v>1.056210259439383E-2</v>
      </c>
      <c r="J383" s="3" cm="1">
        <f t="array" ref="J383">B383*INDEX(AJ$3:AJ$7,2022-YEAR($A383))/1000000</f>
        <v>198.142989453513</v>
      </c>
      <c r="K383" s="3" cm="1">
        <f t="array" ref="K383">C383*INDEX(AK$3:AK$7,2022-YEAR($A383))/1000000</f>
        <v>189.099608518</v>
      </c>
      <c r="L383" s="3" cm="1">
        <f t="array" ref="L383">D383*INDEX(AL$3:AL$7,2022-YEAR($A383))/1000000</f>
        <v>364.36578860360004</v>
      </c>
      <c r="M383" s="3" cm="1">
        <f t="array" ref="M383">E383*INDEX(AM$3:AM$7,2022-YEAR($A383))/1000000</f>
        <v>811.42303935906</v>
      </c>
      <c r="N383" s="3"/>
      <c r="O383" s="8">
        <v>43290</v>
      </c>
      <c r="P383" s="7">
        <f t="shared" si="109"/>
        <v>1367930.6664979737</v>
      </c>
      <c r="Q383" s="7">
        <f t="shared" si="103"/>
        <v>1388012.2955134474</v>
      </c>
      <c r="R383" s="6">
        <f t="shared" si="104"/>
        <v>7.5227077886419469E-3</v>
      </c>
      <c r="S383" s="9">
        <f t="shared" si="110"/>
        <v>0</v>
      </c>
      <c r="T383" s="7">
        <f t="shared" si="111"/>
        <v>172209.72138967254</v>
      </c>
      <c r="U383" s="7">
        <f t="shared" si="112"/>
        <v>168833.03191130213</v>
      </c>
      <c r="V383" s="7">
        <f t="shared" si="113"/>
        <v>313854.41969988507</v>
      </c>
      <c r="W383" s="7">
        <f t="shared" si="114"/>
        <v>713033.49349711381</v>
      </c>
      <c r="X383" s="7">
        <f t="shared" si="115"/>
        <v>175956.09471952482</v>
      </c>
      <c r="Y383" s="7">
        <f t="shared" si="116"/>
        <v>167925.33876463299</v>
      </c>
      <c r="Z383" s="7">
        <f t="shared" si="117"/>
        <v>323566.23562062008</v>
      </c>
      <c r="AA383" s="7">
        <f t="shared" si="118"/>
        <v>720564.6264086694</v>
      </c>
      <c r="AB383" s="7" cm="1">
        <f t="array" ref="AB383">SUM(ABS(T383:W383-X382:AA382))</f>
        <v>0</v>
      </c>
      <c r="AC383" s="6">
        <f t="shared" si="119"/>
        <v>0.12676839772117143</v>
      </c>
      <c r="AD383" s="6">
        <f t="shared" si="120"/>
        <v>0.12098260174454348</v>
      </c>
      <c r="AE383" s="6">
        <f t="shared" si="121"/>
        <v>0.2331148194194691</v>
      </c>
      <c r="AF383" s="6">
        <f t="shared" si="122"/>
        <v>0.51913418111481591</v>
      </c>
    </row>
    <row r="384" spans="1:32" x14ac:dyDescent="0.25">
      <c r="A384" s="1">
        <v>43291</v>
      </c>
      <c r="B384" s="3">
        <v>347.16000400000001</v>
      </c>
      <c r="C384" s="5">
        <v>44.970001000000003</v>
      </c>
      <c r="D384" s="3">
        <v>106.620003</v>
      </c>
      <c r="E384" s="3">
        <v>1167.1400149999999</v>
      </c>
      <c r="F384" s="6">
        <f t="shared" si="105"/>
        <v>1.5325195369596756E-2</v>
      </c>
      <c r="G384" s="6">
        <f t="shared" si="106"/>
        <v>1.283781473703538E-2</v>
      </c>
      <c r="H384" s="6">
        <f t="shared" si="107"/>
        <v>-6.1520880513804554E-3</v>
      </c>
      <c r="I384" s="6">
        <f t="shared" si="108"/>
        <v>-1.1994893814815111E-4</v>
      </c>
      <c r="J384" s="3" cm="1">
        <f t="array" ref="J384">B384*INDEX(AJ$3:AJ$7,2022-YEAR($A384))/1000000</f>
        <v>201.179569478004</v>
      </c>
      <c r="K384" s="3" cm="1">
        <f t="array" ref="K384">C384*INDEX(AK$3:AK$7,2022-YEAR($A384))/1000000</f>
        <v>191.52723425900001</v>
      </c>
      <c r="L384" s="3" cm="1">
        <f t="array" ref="L384">D384*INDEX(AL$3:AL$7,2022-YEAR($A384))/1000000</f>
        <v>362.12417818919999</v>
      </c>
      <c r="M384" s="3" cm="1">
        <f t="array" ref="M384">E384*INDEX(AM$3:AM$7,2022-YEAR($A384))/1000000</f>
        <v>811.32571002709994</v>
      </c>
      <c r="N384" s="3"/>
      <c r="O384" s="8">
        <v>43291</v>
      </c>
      <c r="P384" s="7">
        <f t="shared" si="109"/>
        <v>1388012.2955134474</v>
      </c>
      <c r="Q384" s="7">
        <f t="shared" si="103"/>
        <v>1390787.6124964128</v>
      </c>
      <c r="R384" s="6">
        <f t="shared" si="104"/>
        <v>1.468029740636223E-2</v>
      </c>
      <c r="S384" s="9">
        <f t="shared" si="110"/>
        <v>0</v>
      </c>
      <c r="T384" s="7">
        <f t="shared" si="111"/>
        <v>175956.09471952482</v>
      </c>
      <c r="U384" s="7">
        <f t="shared" si="112"/>
        <v>167925.33876463299</v>
      </c>
      <c r="V384" s="7">
        <f t="shared" si="113"/>
        <v>323566.23562062008</v>
      </c>
      <c r="W384" s="7">
        <f t="shared" si="114"/>
        <v>720564.6264086694</v>
      </c>
      <c r="X384" s="7">
        <f t="shared" si="115"/>
        <v>178652.6562475728</v>
      </c>
      <c r="Y384" s="7">
        <f t="shared" si="116"/>
        <v>170081.13315334727</v>
      </c>
      <c r="Z384" s="7">
        <f t="shared" si="117"/>
        <v>321575.62764862832</v>
      </c>
      <c r="AA384" s="7">
        <f t="shared" si="118"/>
        <v>720478.19544686459</v>
      </c>
      <c r="AB384" s="7" cm="1">
        <f t="array" ref="AB384">SUM(ABS(T384:W384-X383:AA383))</f>
        <v>0</v>
      </c>
      <c r="AC384" s="6">
        <f t="shared" si="119"/>
        <v>0.12845430505877015</v>
      </c>
      <c r="AD384" s="6">
        <f t="shared" si="120"/>
        <v>0.12229123384846509</v>
      </c>
      <c r="AE384" s="6">
        <f t="shared" si="121"/>
        <v>0.23121835768396862</v>
      </c>
      <c r="AF384" s="6">
        <f t="shared" si="122"/>
        <v>0.51803610340879624</v>
      </c>
    </row>
    <row r="385" spans="1:32" x14ac:dyDescent="0.25">
      <c r="A385" s="1">
        <v>43292</v>
      </c>
      <c r="B385" s="3">
        <v>340.60000600000001</v>
      </c>
      <c r="C385" s="5">
        <v>44.790000999999997</v>
      </c>
      <c r="D385" s="3">
        <v>106.389999</v>
      </c>
      <c r="E385" s="3">
        <v>1171.459961</v>
      </c>
      <c r="F385" s="6">
        <f t="shared" si="105"/>
        <v>-1.8896180217811032E-2</v>
      </c>
      <c r="G385" s="6">
        <f t="shared" si="106"/>
        <v>-4.0026683566229959E-3</v>
      </c>
      <c r="H385" s="6">
        <f t="shared" si="107"/>
        <v>-2.157231227990053E-3</v>
      </c>
      <c r="I385" s="6">
        <f t="shared" si="108"/>
        <v>3.7013091355624361E-3</v>
      </c>
      <c r="J385" s="3" cm="1">
        <f t="array" ref="J385">B385*INDEX(AJ$3:AJ$7,2022-YEAR($A385))/1000000</f>
        <v>197.37804407700602</v>
      </c>
      <c r="K385" s="3" cm="1">
        <f t="array" ref="K385">C385*INDEX(AK$3:AK$7,2022-YEAR($A385))/1000000</f>
        <v>190.76061425899996</v>
      </c>
      <c r="L385" s="3" cm="1">
        <f t="array" ref="L385">D385*INDEX(AL$3:AL$7,2022-YEAR($A385))/1000000</f>
        <v>361.34299260360001</v>
      </c>
      <c r="M385" s="3" cm="1">
        <f t="array" ref="M385">E385*INDEX(AM$3:AM$7,2022-YEAR($A385))/1000000</f>
        <v>814.32867728954</v>
      </c>
      <c r="N385" s="3"/>
      <c r="O385" s="8">
        <v>43292</v>
      </c>
      <c r="P385" s="7">
        <f t="shared" si="109"/>
        <v>1390787.6124964128</v>
      </c>
      <c r="Q385" s="7">
        <f t="shared" si="103"/>
        <v>1388703.9808784937</v>
      </c>
      <c r="R385" s="6">
        <f t="shared" si="104"/>
        <v>1.999490200437215E-3</v>
      </c>
      <c r="S385" s="9">
        <f t="shared" si="110"/>
        <v>0</v>
      </c>
      <c r="T385" s="7">
        <f t="shared" si="111"/>
        <v>178652.6562475728</v>
      </c>
      <c r="U385" s="7">
        <f t="shared" si="112"/>
        <v>170081.13315334727</v>
      </c>
      <c r="V385" s="7">
        <f t="shared" si="113"/>
        <v>321575.62764862832</v>
      </c>
      <c r="W385" s="7">
        <f t="shared" si="114"/>
        <v>720478.19544686459</v>
      </c>
      <c r="X385" s="7">
        <f t="shared" si="115"/>
        <v>175276.80345872801</v>
      </c>
      <c r="Y385" s="7">
        <f t="shared" si="116"/>
        <v>169400.35478361577</v>
      </c>
      <c r="Z385" s="7">
        <f t="shared" si="117"/>
        <v>320881.91466250416</v>
      </c>
      <c r="AA385" s="7">
        <f t="shared" si="118"/>
        <v>723144.9079736456</v>
      </c>
      <c r="AB385" s="7" cm="1">
        <f t="array" ref="AB385">SUM(ABS(T385:W385-X384:AA384))</f>
        <v>0</v>
      </c>
      <c r="AC385" s="6">
        <f t="shared" si="119"/>
        <v>0.12621610211547601</v>
      </c>
      <c r="AD385" s="6">
        <f t="shared" si="120"/>
        <v>0.12198449569969055</v>
      </c>
      <c r="AE385" s="6">
        <f t="shared" si="121"/>
        <v>0.23106574120966683</v>
      </c>
      <c r="AF385" s="6">
        <f t="shared" si="122"/>
        <v>0.52073366097516649</v>
      </c>
    </row>
    <row r="386" spans="1:32" x14ac:dyDescent="0.25">
      <c r="A386" s="1">
        <v>43293</v>
      </c>
      <c r="B386" s="3">
        <v>346.02999899999998</v>
      </c>
      <c r="C386" s="5">
        <v>44.669998</v>
      </c>
      <c r="D386" s="3">
        <v>106.849998</v>
      </c>
      <c r="E386" s="3">
        <v>1201.26001</v>
      </c>
      <c r="F386" s="6">
        <f t="shared" si="105"/>
        <v>1.5942433659264177E-2</v>
      </c>
      <c r="G386" s="6">
        <f t="shared" si="106"/>
        <v>-2.6792363768868288E-3</v>
      </c>
      <c r="H386" s="6">
        <f t="shared" si="107"/>
        <v>4.3237052760944916E-3</v>
      </c>
      <c r="I386" s="6">
        <f t="shared" si="108"/>
        <v>2.5438384573179595E-2</v>
      </c>
      <c r="J386" s="3" cm="1">
        <f t="array" ref="J386">B386*INDEX(AJ$3:AJ$7,2022-YEAR($A386))/1000000</f>
        <v>200.52473045049899</v>
      </c>
      <c r="K386" s="3" cm="1">
        <f t="array" ref="K386">C386*INDEX(AK$3:AK$7,2022-YEAR($A386))/1000000</f>
        <v>190.24952148200001</v>
      </c>
      <c r="L386" s="3" cm="1">
        <f t="array" ref="L386">D386*INDEX(AL$3:AL$7,2022-YEAR($A386))/1000000</f>
        <v>362.90533320719999</v>
      </c>
      <c r="M386" s="3" cm="1">
        <f t="array" ref="M386">E386*INDEX(AM$3:AM$7,2022-YEAR($A386))/1000000</f>
        <v>835.04388335140004</v>
      </c>
      <c r="N386" s="3"/>
      <c r="O386" s="8">
        <v>43293</v>
      </c>
      <c r="P386" s="7">
        <f t="shared" si="109"/>
        <v>1388703.9808784937</v>
      </c>
      <c r="Q386" s="7">
        <f t="shared" si="103"/>
        <v>1410827.4931954481</v>
      </c>
      <c r="R386" s="6">
        <f t="shared" si="104"/>
        <v>-1.4981666497438928E-3</v>
      </c>
      <c r="S386" s="9">
        <f t="shared" si="110"/>
        <v>0</v>
      </c>
      <c r="T386" s="7">
        <f t="shared" si="111"/>
        <v>175276.80345872801</v>
      </c>
      <c r="U386" s="7">
        <f t="shared" si="112"/>
        <v>169400.35478361577</v>
      </c>
      <c r="V386" s="7">
        <f t="shared" si="113"/>
        <v>320881.91466250416</v>
      </c>
      <c r="W386" s="7">
        <f t="shared" si="114"/>
        <v>723144.9079736456</v>
      </c>
      <c r="X386" s="7">
        <f t="shared" si="115"/>
        <v>178071.14226987664</v>
      </c>
      <c r="Y386" s="7">
        <f t="shared" si="116"/>
        <v>168946.49119082198</v>
      </c>
      <c r="Z386" s="7">
        <f t="shared" si="117"/>
        <v>322269.31348993373</v>
      </c>
      <c r="AA386" s="7">
        <f t="shared" si="118"/>
        <v>741540.54624481581</v>
      </c>
      <c r="AB386" s="7" cm="1">
        <f t="array" ref="AB386">SUM(ABS(T386:W386-X385:AA385))</f>
        <v>0</v>
      </c>
      <c r="AC386" s="6">
        <f t="shared" si="119"/>
        <v>0.12621751640702375</v>
      </c>
      <c r="AD386" s="6">
        <f t="shared" si="120"/>
        <v>0.11974992832622457</v>
      </c>
      <c r="AE386" s="6">
        <f t="shared" si="121"/>
        <v>0.22842573953532133</v>
      </c>
      <c r="AF386" s="6">
        <f t="shared" si="122"/>
        <v>0.52560681573143042</v>
      </c>
    </row>
    <row r="387" spans="1:32" x14ac:dyDescent="0.25">
      <c r="A387" s="1">
        <v>43294</v>
      </c>
      <c r="B387" s="3">
        <v>350.790009</v>
      </c>
      <c r="C387" s="5">
        <v>44.740001999999997</v>
      </c>
      <c r="D387" s="3">
        <v>106.360001</v>
      </c>
      <c r="E387" s="3">
        <v>1204.420044</v>
      </c>
      <c r="F387" s="6">
        <f t="shared" si="105"/>
        <v>1.375606165290888E-2</v>
      </c>
      <c r="G387" s="6">
        <f t="shared" si="106"/>
        <v>1.5671368510021821E-3</v>
      </c>
      <c r="H387" s="6">
        <f t="shared" si="107"/>
        <v>-4.5858400484013462E-3</v>
      </c>
      <c r="I387" s="6">
        <f t="shared" si="108"/>
        <v>2.6305995152540174E-3</v>
      </c>
      <c r="J387" s="3" cm="1">
        <f t="array" ref="J387">B387*INDEX(AJ$3:AJ$7,2022-YEAR($A387))/1000000</f>
        <v>203.28316100550899</v>
      </c>
      <c r="K387" s="3" cm="1">
        <f t="array" ref="K387">C387*INDEX(AK$3:AK$7,2022-YEAR($A387))/1000000</f>
        <v>190.54766851799997</v>
      </c>
      <c r="L387" s="3" cm="1">
        <f t="array" ref="L387">D387*INDEX(AL$3:AL$7,2022-YEAR($A387))/1000000</f>
        <v>361.24110739639997</v>
      </c>
      <c r="M387" s="3" cm="1">
        <f t="array" ref="M387">E387*INDEX(AM$3:AM$7,2022-YEAR($A387))/1000000</f>
        <v>837.24054938616007</v>
      </c>
      <c r="N387" s="3"/>
      <c r="O387" s="8">
        <v>43294</v>
      </c>
      <c r="P387" s="7">
        <f t="shared" si="109"/>
        <v>1410827.4931954481</v>
      </c>
      <c r="Q387" s="7">
        <f t="shared" si="103"/>
        <v>1414014.6337566292</v>
      </c>
      <c r="R387" s="6">
        <f t="shared" si="104"/>
        <v>1.5931049828890709E-2</v>
      </c>
      <c r="S387" s="9">
        <f t="shared" si="110"/>
        <v>0</v>
      </c>
      <c r="T387" s="7">
        <f t="shared" si="111"/>
        <v>178071.14226987664</v>
      </c>
      <c r="U387" s="7">
        <f t="shared" si="112"/>
        <v>168946.49119082198</v>
      </c>
      <c r="V387" s="7">
        <f t="shared" si="113"/>
        <v>322269.31348993373</v>
      </c>
      <c r="W387" s="7">
        <f t="shared" si="114"/>
        <v>741540.54624481581</v>
      </c>
      <c r="X387" s="7">
        <f t="shared" si="115"/>
        <v>180520.69988154498</v>
      </c>
      <c r="Y387" s="7">
        <f t="shared" si="116"/>
        <v>169211.25346301464</v>
      </c>
      <c r="Z387" s="7">
        <f t="shared" si="117"/>
        <v>320791.43796576076</v>
      </c>
      <c r="AA387" s="7">
        <f t="shared" si="118"/>
        <v>743491.24244630861</v>
      </c>
      <c r="AB387" s="7" cm="1">
        <f t="array" ref="AB387">SUM(ABS(T387:W387-X386:AA386))</f>
        <v>0</v>
      </c>
      <c r="AC387" s="6">
        <f t="shared" si="119"/>
        <v>0.1276653689233424</v>
      </c>
      <c r="AD387" s="6">
        <f t="shared" si="120"/>
        <v>0.11966725762481618</v>
      </c>
      <c r="AE387" s="6">
        <f t="shared" si="121"/>
        <v>0.22686571291946986</v>
      </c>
      <c r="AF387" s="6">
        <f t="shared" si="122"/>
        <v>0.52580166053237143</v>
      </c>
    </row>
    <row r="388" spans="1:32" x14ac:dyDescent="0.25">
      <c r="A388" s="1">
        <v>43297</v>
      </c>
      <c r="B388" s="3">
        <v>356.10000600000001</v>
      </c>
      <c r="C388" s="5">
        <v>44.73</v>
      </c>
      <c r="D388" s="3">
        <v>110.58000199999999</v>
      </c>
      <c r="E388" s="3">
        <v>1196.51001</v>
      </c>
      <c r="F388" s="6">
        <f t="shared" si="105"/>
        <v>1.5137252669017665E-2</v>
      </c>
      <c r="G388" s="6">
        <f t="shared" si="106"/>
        <v>-2.2355832706488776E-4</v>
      </c>
      <c r="H388" s="6">
        <f t="shared" si="107"/>
        <v>3.967657916814038E-2</v>
      </c>
      <c r="I388" s="6">
        <f t="shared" si="108"/>
        <v>-6.5675044511298575E-3</v>
      </c>
      <c r="J388" s="3" cm="1">
        <f t="array" ref="J388">B388*INDEX(AJ$3:AJ$7,2022-YEAR($A388))/1000000</f>
        <v>206.36030957700601</v>
      </c>
      <c r="K388" s="3" cm="1">
        <f t="array" ref="K388">C388*INDEX(AK$3:AK$7,2022-YEAR($A388))/1000000</f>
        <v>190.50506999999999</v>
      </c>
      <c r="L388" s="3" cm="1">
        <f t="array" ref="L388">D388*INDEX(AL$3:AL$7,2022-YEAR($A388))/1000000</f>
        <v>375.57391879279993</v>
      </c>
      <c r="M388" s="3" cm="1">
        <f t="array" ref="M388">E388*INDEX(AM$3:AM$7,2022-YEAR($A388))/1000000</f>
        <v>831.74196835140003</v>
      </c>
      <c r="N388" s="3"/>
      <c r="O388" s="8">
        <v>43297</v>
      </c>
      <c r="P388" s="7">
        <f t="shared" si="109"/>
        <v>1414014.6337566292</v>
      </c>
      <c r="Q388" s="7">
        <f t="shared" ref="Q388:Q451" si="123">SUM(X388:AA388)</f>
        <v>1424554.417458747</v>
      </c>
      <c r="R388" s="6">
        <f t="shared" ref="R388:R451" si="124">P388/P387-1</f>
        <v>2.2590575931877854E-3</v>
      </c>
      <c r="S388" s="9">
        <f t="shared" si="110"/>
        <v>0</v>
      </c>
      <c r="T388" s="7">
        <f t="shared" si="111"/>
        <v>180520.69988154498</v>
      </c>
      <c r="U388" s="7">
        <f t="shared" si="112"/>
        <v>169211.25346301464</v>
      </c>
      <c r="V388" s="7">
        <f t="shared" si="113"/>
        <v>320791.43796576076</v>
      </c>
      <c r="W388" s="7">
        <f t="shared" si="114"/>
        <v>743491.24244630861</v>
      </c>
      <c r="X388" s="7">
        <f t="shared" si="115"/>
        <v>183253.28732763985</v>
      </c>
      <c r="Y388" s="7">
        <f t="shared" si="116"/>
        <v>169173.4248782699</v>
      </c>
      <c r="Z388" s="7">
        <f t="shared" si="117"/>
        <v>333519.34485067084</v>
      </c>
      <c r="AA388" s="7">
        <f t="shared" si="118"/>
        <v>738608.36040216638</v>
      </c>
      <c r="AB388" s="7" cm="1">
        <f t="array" ref="AB388">SUM(ABS(T388:W388-X387:AA387))</f>
        <v>0</v>
      </c>
      <c r="AC388" s="6">
        <f t="shared" si="119"/>
        <v>0.12863902219652945</v>
      </c>
      <c r="AD388" s="6">
        <f t="shared" si="120"/>
        <v>0.11875532644099143</v>
      </c>
      <c r="AE388" s="6">
        <f t="shared" si="121"/>
        <v>0.23412187050434602</v>
      </c>
      <c r="AF388" s="6">
        <f t="shared" si="122"/>
        <v>0.51848378085813307</v>
      </c>
    </row>
    <row r="389" spans="1:32" x14ac:dyDescent="0.25">
      <c r="A389" s="1">
        <v>43298</v>
      </c>
      <c r="B389" s="3">
        <v>356.88000499999998</v>
      </c>
      <c r="C389" s="5">
        <v>45.25</v>
      </c>
      <c r="D389" s="3">
        <v>110.5</v>
      </c>
      <c r="E389" s="3">
        <v>1213.079956</v>
      </c>
      <c r="F389" s="6">
        <f t="shared" ref="F389:F452" si="125">B389/B388-1</f>
        <v>2.1903931110855979E-3</v>
      </c>
      <c r="G389" s="6">
        <f t="shared" ref="G389:G452" si="126">C389/C388-1</f>
        <v>1.1625307399955265E-2</v>
      </c>
      <c r="H389" s="6">
        <f t="shared" ref="H389:H452" si="127">D389/D388-1</f>
        <v>-7.2347620322876782E-4</v>
      </c>
      <c r="I389" s="6">
        <f t="shared" ref="I389:I452" si="128">E389/E388-1</f>
        <v>1.3848564459565171E-2</v>
      </c>
      <c r="J389" s="3" cm="1">
        <f t="array" ref="J389">B389*INDEX(AJ$3:AJ$7,2022-YEAR($A389))/1000000</f>
        <v>206.81231977750497</v>
      </c>
      <c r="K389" s="3" cm="1">
        <f t="array" ref="K389">C389*INDEX(AK$3:AK$7,2022-YEAR($A389))/1000000</f>
        <v>192.71975</v>
      </c>
      <c r="L389" s="3" cm="1">
        <f t="array" ref="L389">D389*INDEX(AL$3:AL$7,2022-YEAR($A389))/1000000</f>
        <v>375.30220000000003</v>
      </c>
      <c r="M389" s="3" cm="1">
        <f t="array" ref="M389">E389*INDEX(AM$3:AM$7,2022-YEAR($A389))/1000000</f>
        <v>843.26040061384003</v>
      </c>
      <c r="N389" s="3"/>
      <c r="O389" s="8">
        <v>43298</v>
      </c>
      <c r="P389" s="7">
        <f t="shared" ref="P389:P452" si="129">SUM(T389:W389)</f>
        <v>1424554.417458747</v>
      </c>
      <c r="Q389" s="7">
        <f t="shared" si="123"/>
        <v>1436909.8794450937</v>
      </c>
      <c r="R389" s="6">
        <f t="shared" si="124"/>
        <v>7.4538010077849215E-3</v>
      </c>
      <c r="S389" s="9">
        <f t="shared" ref="S389:S452" si="130">IF(MONTH(A389)=MONTH(A388),0,1)</f>
        <v>0</v>
      </c>
      <c r="T389" s="7">
        <f t="shared" ref="T389:T452" si="131">IF($S389=0,X388,$Q388*J388/SUM($J388:$M388))</f>
        <v>183253.28732763985</v>
      </c>
      <c r="U389" s="7">
        <f t="shared" ref="U389:U452" si="132">IF($S389=0,Y388,$Q388*K388/SUM($J388:$M388))</f>
        <v>169173.4248782699</v>
      </c>
      <c r="V389" s="7">
        <f t="shared" ref="V389:V452" si="133">IF($S389=0,Z388,$Q388*L388/SUM($J388:$M388))</f>
        <v>333519.34485067084</v>
      </c>
      <c r="W389" s="7">
        <f t="shared" ref="W389:W452" si="134">IF($S389=0,AA388,$Q388*M388/SUM($J388:$M388))</f>
        <v>738608.36040216638</v>
      </c>
      <c r="X389" s="7">
        <f t="shared" ref="X389:X452" si="135">T389*B389/B388</f>
        <v>183654.6840657861</v>
      </c>
      <c r="Y389" s="7">
        <f t="shared" ref="Y389:Y452" si="136">U389*C389/C388</f>
        <v>171140.11794638305</v>
      </c>
      <c r="Z389" s="7">
        <f t="shared" ref="Z389:Z452" si="137">V389*D389/D388</f>
        <v>333278.05154135491</v>
      </c>
      <c r="AA389" s="7">
        <f t="shared" ref="AA389:AA452" si="138">W389*E389/E388</f>
        <v>748837.02589156956</v>
      </c>
      <c r="AB389" s="7" cm="1">
        <f t="array" ref="AB389">SUM(ABS(T389:W389-X388:AA388))</f>
        <v>0</v>
      </c>
      <c r="AC389" s="6">
        <f t="shared" ref="AC389:AC452" si="139">X389/$Q389</f>
        <v>0.12781224953141107</v>
      </c>
      <c r="AD389" s="6">
        <f t="shared" ref="AD389:AD452" si="140">Y389/$Q389</f>
        <v>0.11910288904998968</v>
      </c>
      <c r="AE389" s="6">
        <f t="shared" ref="AE389:AE452" si="141">Z389/$Q389</f>
        <v>0.23194081710264275</v>
      </c>
      <c r="AF389" s="6">
        <f t="shared" ref="AF389:AF452" si="142">AA389/$Q389</f>
        <v>0.52114404431595651</v>
      </c>
    </row>
    <row r="390" spans="1:32" x14ac:dyDescent="0.25">
      <c r="A390" s="1">
        <v>43299</v>
      </c>
      <c r="B390" s="3">
        <v>360.23001099999999</v>
      </c>
      <c r="C390" s="5">
        <v>45.119999</v>
      </c>
      <c r="D390" s="3">
        <v>111.529999</v>
      </c>
      <c r="E390" s="3">
        <v>1212.910034</v>
      </c>
      <c r="F390" s="6">
        <f t="shared" si="125"/>
        <v>9.3869254457110696E-3</v>
      </c>
      <c r="G390" s="6">
        <f t="shared" si="126"/>
        <v>-2.8729502762431247E-3</v>
      </c>
      <c r="H390" s="6">
        <f t="shared" si="127"/>
        <v>9.3212579185519839E-3</v>
      </c>
      <c r="I390" s="6">
        <f t="shared" si="128"/>
        <v>-1.4007485587375079E-4</v>
      </c>
      <c r="J390" s="3" cm="1">
        <f t="array" ref="J390">B390*INDEX(AJ$3:AJ$7,2022-YEAR($A390))/1000000</f>
        <v>208.75365160451099</v>
      </c>
      <c r="K390" s="3" cm="1">
        <f t="array" ref="K390">C390*INDEX(AK$3:AK$7,2022-YEAR($A390))/1000000</f>
        <v>192.16607574099999</v>
      </c>
      <c r="L390" s="3" cm="1">
        <f t="array" ref="L390">D390*INDEX(AL$3:AL$7,2022-YEAR($A390))/1000000</f>
        <v>378.8004886036</v>
      </c>
      <c r="M390" s="3" cm="1">
        <f t="array" ref="M390">E390*INDEX(AM$3:AM$7,2022-YEAR($A390))/1000000</f>
        <v>843.14228103476</v>
      </c>
      <c r="N390" s="3"/>
      <c r="O390" s="8">
        <v>43299</v>
      </c>
      <c r="P390" s="7">
        <f t="shared" si="129"/>
        <v>1436909.8794450937</v>
      </c>
      <c r="Q390" s="7">
        <f t="shared" si="123"/>
        <v>1441143.8326615794</v>
      </c>
      <c r="R390" s="6">
        <f t="shared" si="124"/>
        <v>8.6732116617822541E-3</v>
      </c>
      <c r="S390" s="9">
        <f t="shared" si="130"/>
        <v>0</v>
      </c>
      <c r="T390" s="7">
        <f t="shared" si="131"/>
        <v>183654.6840657861</v>
      </c>
      <c r="U390" s="7">
        <f t="shared" si="132"/>
        <v>171140.11794638305</v>
      </c>
      <c r="V390" s="7">
        <f t="shared" si="133"/>
        <v>333278.05154135491</v>
      </c>
      <c r="W390" s="7">
        <f t="shared" si="134"/>
        <v>748837.02589156956</v>
      </c>
      <c r="X390" s="7">
        <f t="shared" si="135"/>
        <v>185378.63689286727</v>
      </c>
      <c r="Y390" s="7">
        <f t="shared" si="136"/>
        <v>170648.44089725273</v>
      </c>
      <c r="Z390" s="7">
        <f t="shared" si="137"/>
        <v>336384.62221836438</v>
      </c>
      <c r="AA390" s="7">
        <f t="shared" si="138"/>
        <v>748732.13265309483</v>
      </c>
      <c r="AB390" s="7" cm="1">
        <f t="array" ref="AB390">SUM(ABS(T390:W390-X389:AA389))</f>
        <v>0</v>
      </c>
      <c r="AC390" s="6">
        <f t="shared" si="139"/>
        <v>0.1286329876945734</v>
      </c>
      <c r="AD390" s="6">
        <f t="shared" si="140"/>
        <v>0.11841180389475096</v>
      </c>
      <c r="AE390" s="6">
        <f t="shared" si="141"/>
        <v>0.2334150239515731</v>
      </c>
      <c r="AF390" s="6">
        <f t="shared" si="142"/>
        <v>0.51954018445910244</v>
      </c>
    </row>
    <row r="391" spans="1:32" x14ac:dyDescent="0.25">
      <c r="A391" s="1">
        <v>43300</v>
      </c>
      <c r="B391" s="3">
        <v>355.32998700000002</v>
      </c>
      <c r="C391" s="5">
        <v>45.110000999999997</v>
      </c>
      <c r="D391" s="3">
        <v>109.889999</v>
      </c>
      <c r="E391" s="3">
        <v>1199.099976</v>
      </c>
      <c r="F391" s="6">
        <f t="shared" si="125"/>
        <v>-1.3602486884414455E-2</v>
      </c>
      <c r="G391" s="6">
        <f t="shared" si="126"/>
        <v>-2.2158688434370521E-4</v>
      </c>
      <c r="H391" s="6">
        <f t="shared" si="127"/>
        <v>-1.4704563926338787E-2</v>
      </c>
      <c r="I391" s="6">
        <f t="shared" si="128"/>
        <v>-1.1385888163903179E-2</v>
      </c>
      <c r="J391" s="3" cm="1">
        <f t="array" ref="J391">B391*INDEX(AJ$3:AJ$7,2022-YEAR($A391))/1000000</f>
        <v>205.91408279648701</v>
      </c>
      <c r="K391" s="3" cm="1">
        <f t="array" ref="K391">C391*INDEX(AK$3:AK$7,2022-YEAR($A391))/1000000</f>
        <v>192.12349425899998</v>
      </c>
      <c r="L391" s="3" cm="1">
        <f t="array" ref="L391">D391*INDEX(AL$3:AL$7,2022-YEAR($A391))/1000000</f>
        <v>373.23039260360002</v>
      </c>
      <c r="M391" s="3" cm="1">
        <f t="array" ref="M391">E391*INDEX(AM$3:AM$7,2022-YEAR($A391))/1000000</f>
        <v>833.54235731664005</v>
      </c>
      <c r="N391" s="3"/>
      <c r="O391" s="8">
        <v>43300</v>
      </c>
      <c r="P391" s="7">
        <f t="shared" si="129"/>
        <v>1441143.8326615794</v>
      </c>
      <c r="Q391" s="7">
        <f t="shared" si="123"/>
        <v>1425113.0392199007</v>
      </c>
      <c r="R391" s="6">
        <f t="shared" si="124"/>
        <v>2.946568380558956E-3</v>
      </c>
      <c r="S391" s="9">
        <f t="shared" si="130"/>
        <v>0</v>
      </c>
      <c r="T391" s="7">
        <f t="shared" si="131"/>
        <v>185378.63689286727</v>
      </c>
      <c r="U391" s="7">
        <f t="shared" si="132"/>
        <v>170648.44089725273</v>
      </c>
      <c r="V391" s="7">
        <f t="shared" si="133"/>
        <v>336384.62221836438</v>
      </c>
      <c r="W391" s="7">
        <f t="shared" si="134"/>
        <v>748732.13265309483</v>
      </c>
      <c r="X391" s="7">
        <f t="shared" si="135"/>
        <v>182857.02641588141</v>
      </c>
      <c r="Y391" s="7">
        <f t="shared" si="136"/>
        <v>170610.6274409162</v>
      </c>
      <c r="Z391" s="7">
        <f t="shared" si="137"/>
        <v>331438.23303711711</v>
      </c>
      <c r="AA391" s="7">
        <f t="shared" si="138"/>
        <v>740207.15232598595</v>
      </c>
      <c r="AB391" s="7" cm="1">
        <f t="array" ref="AB391">SUM(ABS(T391:W391-X390:AA390))</f>
        <v>0</v>
      </c>
      <c r="AC391" s="6">
        <f t="shared" si="139"/>
        <v>0.12831054195951808</v>
      </c>
      <c r="AD391" s="6">
        <f t="shared" si="140"/>
        <v>0.11971725943529893</v>
      </c>
      <c r="AE391" s="6">
        <f t="shared" si="141"/>
        <v>0.23256978493337246</v>
      </c>
      <c r="AF391" s="6">
        <f t="shared" si="142"/>
        <v>0.5194024136718105</v>
      </c>
    </row>
    <row r="392" spans="1:32" x14ac:dyDescent="0.25">
      <c r="A392" s="1">
        <v>43301</v>
      </c>
      <c r="B392" s="3">
        <v>354.89999399999999</v>
      </c>
      <c r="C392" s="5">
        <v>45.279998999999997</v>
      </c>
      <c r="D392" s="3">
        <v>111.279999</v>
      </c>
      <c r="E392" s="3">
        <v>1197.880005</v>
      </c>
      <c r="F392" s="6">
        <f t="shared" si="125"/>
        <v>-1.2101230285413989E-3</v>
      </c>
      <c r="G392" s="6">
        <f t="shared" si="126"/>
        <v>3.7685213086118274E-3</v>
      </c>
      <c r="H392" s="6">
        <f t="shared" si="127"/>
        <v>1.2649012764118783E-2</v>
      </c>
      <c r="I392" s="6">
        <f t="shared" si="128"/>
        <v>-1.0174055745290067E-3</v>
      </c>
      <c r="J392" s="3" cm="1">
        <f t="array" ref="J392">B392*INDEX(AJ$3:AJ$7,2022-YEAR($A392))/1000000</f>
        <v>205.66490142299398</v>
      </c>
      <c r="K392" s="3" cm="1">
        <f t="array" ref="K392">C392*INDEX(AK$3:AK$7,2022-YEAR($A392))/1000000</f>
        <v>192.847515741</v>
      </c>
      <c r="L392" s="3" cm="1">
        <f t="array" ref="L392">D392*INDEX(AL$3:AL$7,2022-YEAR($A392))/1000000</f>
        <v>377.95138860360004</v>
      </c>
      <c r="M392" s="3" cm="1">
        <f t="array" ref="M392">E392*INDEX(AM$3:AM$7,2022-YEAR($A392))/1000000</f>
        <v>832.69430667569998</v>
      </c>
      <c r="N392" s="3"/>
      <c r="O392" s="8">
        <v>43301</v>
      </c>
      <c r="P392" s="7">
        <f t="shared" si="129"/>
        <v>1425113.0392199007</v>
      </c>
      <c r="Q392" s="7">
        <f t="shared" si="123"/>
        <v>1428973.9850634118</v>
      </c>
      <c r="R392" s="6">
        <f t="shared" si="124"/>
        <v>-1.1123659608681891E-2</v>
      </c>
      <c r="S392" s="9">
        <f t="shared" si="130"/>
        <v>0</v>
      </c>
      <c r="T392" s="7">
        <f t="shared" si="131"/>
        <v>182857.02641588141</v>
      </c>
      <c r="U392" s="7">
        <f t="shared" si="132"/>
        <v>170610.6274409162</v>
      </c>
      <c r="V392" s="7">
        <f t="shared" si="133"/>
        <v>331438.23303711711</v>
      </c>
      <c r="W392" s="7">
        <f t="shared" si="134"/>
        <v>740207.15232598595</v>
      </c>
      <c r="X392" s="7">
        <f t="shared" si="135"/>
        <v>182635.74691728494</v>
      </c>
      <c r="Y392" s="7">
        <f t="shared" si="136"/>
        <v>171253.57722590293</v>
      </c>
      <c r="Z392" s="7">
        <f t="shared" si="137"/>
        <v>335630.59947732056</v>
      </c>
      <c r="AA392" s="7">
        <f t="shared" si="138"/>
        <v>739454.06144290324</v>
      </c>
      <c r="AB392" s="7" cm="1">
        <f t="array" ref="AB392">SUM(ABS(T392:W392-X391:AA391))</f>
        <v>0</v>
      </c>
      <c r="AC392" s="6">
        <f t="shared" si="139"/>
        <v>0.12780900760007913</v>
      </c>
      <c r="AD392" s="6">
        <f t="shared" si="140"/>
        <v>0.11984373334711439</v>
      </c>
      <c r="AE392" s="6">
        <f t="shared" si="141"/>
        <v>0.23487523424887732</v>
      </c>
      <c r="AF392" s="6">
        <f t="shared" si="142"/>
        <v>0.51747202480392906</v>
      </c>
    </row>
    <row r="393" spans="1:32" x14ac:dyDescent="0.25">
      <c r="A393" s="1">
        <v>43304</v>
      </c>
      <c r="B393" s="3">
        <v>353.26998900000001</v>
      </c>
      <c r="C393" s="5">
        <v>44.950001</v>
      </c>
      <c r="D393" s="3">
        <v>113.349998</v>
      </c>
      <c r="E393" s="3">
        <v>1211</v>
      </c>
      <c r="F393" s="6">
        <f t="shared" si="125"/>
        <v>-4.5928572205047313E-3</v>
      </c>
      <c r="G393" s="6">
        <f t="shared" si="126"/>
        <v>-7.2879418570657162E-3</v>
      </c>
      <c r="H393" s="6">
        <f t="shared" si="127"/>
        <v>1.8601716558246828E-2</v>
      </c>
      <c r="I393" s="6">
        <f t="shared" si="128"/>
        <v>1.0952678853672015E-2</v>
      </c>
      <c r="J393" s="3" cm="1">
        <f t="array" ref="J393">B393*INDEX(AJ$3:AJ$7,2022-YEAR($A393))/1000000</f>
        <v>204.720311895489</v>
      </c>
      <c r="K393" s="3" cm="1">
        <f t="array" ref="K393">C393*INDEX(AK$3:AK$7,2022-YEAR($A393))/1000000</f>
        <v>191.442054259</v>
      </c>
      <c r="L393" s="3" cm="1">
        <f t="array" ref="L393">D393*INDEX(AL$3:AL$7,2022-YEAR($A393))/1000000</f>
        <v>384.98193320719997</v>
      </c>
      <c r="M393" s="3" cm="1">
        <f t="array" ref="M393">E393*INDEX(AM$3:AM$7,2022-YEAR($A393))/1000000</f>
        <v>841.81453999999997</v>
      </c>
      <c r="N393" s="3"/>
      <c r="O393" s="8">
        <v>43304</v>
      </c>
      <c r="P393" s="7">
        <f t="shared" si="129"/>
        <v>1428973.9850634118</v>
      </c>
      <c r="Q393" s="7">
        <f t="shared" si="123"/>
        <v>1441229.3871826027</v>
      </c>
      <c r="R393" s="6">
        <f t="shared" si="124"/>
        <v>2.7092207686376657E-3</v>
      </c>
      <c r="S393" s="9">
        <f t="shared" si="130"/>
        <v>0</v>
      </c>
      <c r="T393" s="7">
        <f t="shared" si="131"/>
        <v>182635.74691728494</v>
      </c>
      <c r="U393" s="7">
        <f t="shared" si="132"/>
        <v>171253.57722590293</v>
      </c>
      <c r="V393" s="7">
        <f t="shared" si="133"/>
        <v>335630.59947732056</v>
      </c>
      <c r="W393" s="7">
        <f t="shared" si="134"/>
        <v>739454.06144290324</v>
      </c>
      <c r="X393" s="7">
        <f t="shared" si="135"/>
        <v>181796.92700833362</v>
      </c>
      <c r="Y393" s="7">
        <f t="shared" si="136"/>
        <v>170005.49111226603</v>
      </c>
      <c r="Z393" s="7">
        <f t="shared" si="137"/>
        <v>341873.90475707216</v>
      </c>
      <c r="AA393" s="7">
        <f t="shared" si="138"/>
        <v>747553.06430493074</v>
      </c>
      <c r="AB393" s="7" cm="1">
        <f t="array" ref="AB393">SUM(ABS(T393:W393-X392:AA392))</f>
        <v>0</v>
      </c>
      <c r="AC393" s="6">
        <f t="shared" si="139"/>
        <v>0.12614017492643598</v>
      </c>
      <c r="AD393" s="6">
        <f t="shared" si="140"/>
        <v>0.11795866266965487</v>
      </c>
      <c r="AE393" s="6">
        <f t="shared" si="141"/>
        <v>0.2372099180029813</v>
      </c>
      <c r="AF393" s="6">
        <f t="shared" si="142"/>
        <v>0.51869124440092784</v>
      </c>
    </row>
    <row r="394" spans="1:32" x14ac:dyDescent="0.25">
      <c r="A394" s="1">
        <v>43305</v>
      </c>
      <c r="B394" s="3">
        <v>358.26998900000001</v>
      </c>
      <c r="C394" s="5">
        <v>45.259998000000003</v>
      </c>
      <c r="D394" s="3">
        <v>114.150002</v>
      </c>
      <c r="E394" s="3">
        <v>1258.150024</v>
      </c>
      <c r="F394" s="6">
        <f t="shared" si="125"/>
        <v>1.415348078152201E-2</v>
      </c>
      <c r="G394" s="6">
        <f t="shared" si="126"/>
        <v>6.8964848298891379E-3</v>
      </c>
      <c r="H394" s="6">
        <f t="shared" si="127"/>
        <v>7.0578210332212787E-3</v>
      </c>
      <c r="I394" s="6">
        <f t="shared" si="128"/>
        <v>3.8934784475640027E-2</v>
      </c>
      <c r="J394" s="3" cm="1">
        <f t="array" ref="J394">B394*INDEX(AJ$3:AJ$7,2022-YEAR($A394))/1000000</f>
        <v>207.617816895489</v>
      </c>
      <c r="K394" s="3" cm="1">
        <f t="array" ref="K394">C394*INDEX(AK$3:AK$7,2022-YEAR($A394))/1000000</f>
        <v>192.76233148200004</v>
      </c>
      <c r="L394" s="3" cm="1">
        <f t="array" ref="L394">D394*INDEX(AL$3:AL$7,2022-YEAR($A394))/1000000</f>
        <v>387.69906679280001</v>
      </c>
      <c r="M394" s="3" cm="1">
        <f t="array" ref="M394">E394*INDEX(AM$3:AM$7,2022-YEAR($A394))/1000000</f>
        <v>874.59040768336001</v>
      </c>
      <c r="N394" s="3"/>
      <c r="O394" s="8">
        <v>43305</v>
      </c>
      <c r="P394" s="7">
        <f t="shared" si="129"/>
        <v>1441229.3871826027</v>
      </c>
      <c r="Q394" s="7">
        <f t="shared" si="123"/>
        <v>1476493.5890641289</v>
      </c>
      <c r="R394" s="6">
        <f t="shared" si="124"/>
        <v>8.5763647535173071E-3</v>
      </c>
      <c r="S394" s="9">
        <f t="shared" si="130"/>
        <v>0</v>
      </c>
      <c r="T394" s="7">
        <f t="shared" si="131"/>
        <v>181796.92700833362</v>
      </c>
      <c r="U394" s="7">
        <f t="shared" si="132"/>
        <v>170005.49111226603</v>
      </c>
      <c r="V394" s="7">
        <f t="shared" si="133"/>
        <v>341873.90475707216</v>
      </c>
      <c r="W394" s="7">
        <f t="shared" si="134"/>
        <v>747553.06430493074</v>
      </c>
      <c r="X394" s="7">
        <f t="shared" si="135"/>
        <v>184369.98632088583</v>
      </c>
      <c r="Y394" s="7">
        <f t="shared" si="136"/>
        <v>171177.93140271961</v>
      </c>
      <c r="Z394" s="7">
        <f t="shared" si="137"/>
        <v>344286.7895927761</v>
      </c>
      <c r="AA394" s="7">
        <f t="shared" si="138"/>
        <v>776658.88174774742</v>
      </c>
      <c r="AB394" s="7" cm="1">
        <f t="array" ref="AB394">SUM(ABS(T394:W394-X393:AA393))</f>
        <v>0</v>
      </c>
      <c r="AC394" s="6">
        <f t="shared" si="139"/>
        <v>0.12487015703044685</v>
      </c>
      <c r="AD394" s="6">
        <f t="shared" si="140"/>
        <v>0.11593543830503202</v>
      </c>
      <c r="AE394" s="6">
        <f t="shared" si="141"/>
        <v>0.23317865525647236</v>
      </c>
      <c r="AF394" s="6">
        <f t="shared" si="142"/>
        <v>0.52601574940804885</v>
      </c>
    </row>
    <row r="395" spans="1:32" x14ac:dyDescent="0.25">
      <c r="A395" s="1">
        <v>43306</v>
      </c>
      <c r="B395" s="3">
        <v>355.92001299999998</v>
      </c>
      <c r="C395" s="5">
        <v>46.09</v>
      </c>
      <c r="D395" s="3">
        <v>115.18</v>
      </c>
      <c r="E395" s="3">
        <v>1275.9399410000001</v>
      </c>
      <c r="F395" s="6">
        <f t="shared" si="125"/>
        <v>-6.5592320656252534E-3</v>
      </c>
      <c r="G395" s="6">
        <f t="shared" si="126"/>
        <v>1.8338533731265372E-2</v>
      </c>
      <c r="H395" s="6">
        <f t="shared" si="127"/>
        <v>9.0231973889935979E-3</v>
      </c>
      <c r="I395" s="6">
        <f t="shared" si="128"/>
        <v>1.4139742209312356E-2</v>
      </c>
      <c r="J395" s="3" cm="1">
        <f t="array" ref="J395">B395*INDEX(AJ$3:AJ$7,2022-YEAR($A395))/1000000</f>
        <v>206.25600345351299</v>
      </c>
      <c r="K395" s="3" cm="1">
        <f t="array" ref="K395">C395*INDEX(AK$3:AK$7,2022-YEAR($A395))/1000000</f>
        <v>196.29731000000001</v>
      </c>
      <c r="L395" s="3" cm="1">
        <f t="array" ref="L395">D395*INDEX(AL$3:AL$7,2022-YEAR($A395))/1000000</f>
        <v>391.19735200000002</v>
      </c>
      <c r="M395" s="3" cm="1">
        <f t="array" ref="M395">E395*INDEX(AM$3:AM$7,2022-YEAR($A395))/1000000</f>
        <v>886.95689058673997</v>
      </c>
      <c r="N395" s="3"/>
      <c r="O395" s="8">
        <v>43306</v>
      </c>
      <c r="P395" s="7">
        <f t="shared" si="129"/>
        <v>1476493.5890641289</v>
      </c>
      <c r="Q395" s="7">
        <f t="shared" si="123"/>
        <v>1492511.7398403955</v>
      </c>
      <c r="R395" s="6">
        <f t="shared" si="124"/>
        <v>2.4468139627976004E-2</v>
      </c>
      <c r="S395" s="9">
        <f t="shared" si="130"/>
        <v>0</v>
      </c>
      <c r="T395" s="7">
        <f t="shared" si="131"/>
        <v>184369.98632088583</v>
      </c>
      <c r="U395" s="7">
        <f t="shared" si="132"/>
        <v>171177.93140271961</v>
      </c>
      <c r="V395" s="7">
        <f t="shared" si="133"/>
        <v>344286.7895927761</v>
      </c>
      <c r="W395" s="7">
        <f t="shared" si="134"/>
        <v>776658.88174774742</v>
      </c>
      <c r="X395" s="7">
        <f t="shared" si="135"/>
        <v>183160.66079467096</v>
      </c>
      <c r="Y395" s="7">
        <f t="shared" si="136"/>
        <v>174317.0836717966</v>
      </c>
      <c r="Z395" s="7">
        <f t="shared" si="137"/>
        <v>347393.35725369462</v>
      </c>
      <c r="AA395" s="7">
        <f t="shared" si="138"/>
        <v>787640.63812023331</v>
      </c>
      <c r="AB395" s="7" cm="1">
        <f t="array" ref="AB395">SUM(ABS(T395:W395-X394:AA394))</f>
        <v>0</v>
      </c>
      <c r="AC395" s="6">
        <f t="shared" si="139"/>
        <v>0.12271974545021506</v>
      </c>
      <c r="AD395" s="6">
        <f t="shared" si="140"/>
        <v>0.11679444725201124</v>
      </c>
      <c r="AE395" s="6">
        <f t="shared" si="141"/>
        <v>0.23275753749906433</v>
      </c>
      <c r="AF395" s="6">
        <f t="shared" si="142"/>
        <v>0.52772826979870935</v>
      </c>
    </row>
    <row r="396" spans="1:32" x14ac:dyDescent="0.25">
      <c r="A396" s="1">
        <v>43307</v>
      </c>
      <c r="B396" s="3">
        <v>359.32000699999998</v>
      </c>
      <c r="C396" s="5">
        <v>46.240001999999997</v>
      </c>
      <c r="D396" s="3">
        <v>114.849998</v>
      </c>
      <c r="E396" s="3">
        <v>1285.5</v>
      </c>
      <c r="F396" s="6">
        <f t="shared" si="125"/>
        <v>9.5526912671808351E-3</v>
      </c>
      <c r="G396" s="6">
        <f t="shared" si="126"/>
        <v>3.2545454545453989E-3</v>
      </c>
      <c r="H396" s="6">
        <f t="shared" si="127"/>
        <v>-2.8650981073103932E-3</v>
      </c>
      <c r="I396" s="6">
        <f t="shared" si="128"/>
        <v>7.4925619089150075E-3</v>
      </c>
      <c r="J396" s="3" cm="1">
        <f t="array" ref="J396">B396*INDEX(AJ$3:AJ$7,2022-YEAR($A396))/1000000</f>
        <v>208.22630337650699</v>
      </c>
      <c r="K396" s="3" cm="1">
        <f t="array" ref="K396">C396*INDEX(AK$3:AK$7,2022-YEAR($A396))/1000000</f>
        <v>196.93616851799999</v>
      </c>
      <c r="L396" s="3" cm="1">
        <f t="array" ref="L396">D396*INDEX(AL$3:AL$7,2022-YEAR($A396))/1000000</f>
        <v>390.07653320719999</v>
      </c>
      <c r="M396" s="3" cm="1">
        <f t="array" ref="M396">E396*INDEX(AM$3:AM$7,2022-YEAR($A396))/1000000</f>
        <v>893.60247000000004</v>
      </c>
      <c r="N396" s="3"/>
      <c r="O396" s="8">
        <v>43307</v>
      </c>
      <c r="P396" s="7">
        <f t="shared" si="129"/>
        <v>1492511.7398403955</v>
      </c>
      <c r="Q396" s="7">
        <f t="shared" si="123"/>
        <v>1499734.8701503067</v>
      </c>
      <c r="R396" s="6">
        <f t="shared" si="124"/>
        <v>1.0848777735919413E-2</v>
      </c>
      <c r="S396" s="9">
        <f t="shared" si="130"/>
        <v>0</v>
      </c>
      <c r="T396" s="7">
        <f t="shared" si="131"/>
        <v>183160.66079467096</v>
      </c>
      <c r="U396" s="7">
        <f t="shared" si="132"/>
        <v>174317.0836717966</v>
      </c>
      <c r="V396" s="7">
        <f t="shared" si="133"/>
        <v>347393.35725369462</v>
      </c>
      <c r="W396" s="7">
        <f t="shared" si="134"/>
        <v>787640.63812023331</v>
      </c>
      <c r="X396" s="7">
        <f t="shared" si="135"/>
        <v>184910.3380395353</v>
      </c>
      <c r="Y396" s="7">
        <f t="shared" si="136"/>
        <v>174884.40654411024</v>
      </c>
      <c r="Z396" s="7">
        <f t="shared" si="137"/>
        <v>346398.04120333481</v>
      </c>
      <c r="AA396" s="7">
        <f t="shared" si="138"/>
        <v>793542.08436332655</v>
      </c>
      <c r="AB396" s="7" cm="1">
        <f t="array" ref="AB396">SUM(ABS(T396:W396-X395:AA395))</f>
        <v>0</v>
      </c>
      <c r="AC396" s="6">
        <f t="shared" si="139"/>
        <v>0.12329535154503887</v>
      </c>
      <c r="AD396" s="6">
        <f t="shared" si="140"/>
        <v>0.1166102155953625</v>
      </c>
      <c r="AE396" s="6">
        <f t="shared" si="141"/>
        <v>0.23097285266736384</v>
      </c>
      <c r="AF396" s="6">
        <f t="shared" si="142"/>
        <v>0.52912158019223487</v>
      </c>
    </row>
    <row r="397" spans="1:32" x14ac:dyDescent="0.25">
      <c r="A397" s="1">
        <v>43308</v>
      </c>
      <c r="B397" s="3">
        <v>360.64999399999999</v>
      </c>
      <c r="C397" s="5">
        <v>46.209999000000003</v>
      </c>
      <c r="D397" s="3">
        <v>116.029999</v>
      </c>
      <c r="E397" s="3">
        <v>1252.8900149999999</v>
      </c>
      <c r="F397" s="6">
        <f t="shared" si="125"/>
        <v>3.7013997943065036E-3</v>
      </c>
      <c r="G397" s="6">
        <f t="shared" si="126"/>
        <v>-6.4885377816359391E-4</v>
      </c>
      <c r="H397" s="6">
        <f t="shared" si="127"/>
        <v>1.0274279673909925E-2</v>
      </c>
      <c r="I397" s="6">
        <f t="shared" si="128"/>
        <v>-2.5367549591598593E-2</v>
      </c>
      <c r="J397" s="3" cm="1">
        <f t="array" ref="J397">B397*INDEX(AJ$3:AJ$7,2022-YEAR($A397))/1000000</f>
        <v>208.99703217299398</v>
      </c>
      <c r="K397" s="3" cm="1">
        <f t="array" ref="K397">C397*INDEX(AK$3:AK$7,2022-YEAR($A397))/1000000</f>
        <v>196.80838574100002</v>
      </c>
      <c r="L397" s="3" cm="1">
        <f t="array" ref="L397">D397*INDEX(AL$3:AL$7,2022-YEAR($A397))/1000000</f>
        <v>394.08428860360004</v>
      </c>
      <c r="M397" s="3" cm="1">
        <f t="array" ref="M397">E397*INDEX(AM$3:AM$7,2022-YEAR($A397))/1000000</f>
        <v>870.93396502709993</v>
      </c>
      <c r="N397" s="3"/>
      <c r="O397" s="8">
        <v>43308</v>
      </c>
      <c r="P397" s="7">
        <f t="shared" si="129"/>
        <v>1499734.8701503067</v>
      </c>
      <c r="Q397" s="7">
        <f t="shared" si="123"/>
        <v>1483734.5950052738</v>
      </c>
      <c r="R397" s="6">
        <f t="shared" si="124"/>
        <v>4.8395802304936897E-3</v>
      </c>
      <c r="S397" s="9">
        <f t="shared" si="130"/>
        <v>0</v>
      </c>
      <c r="T397" s="7">
        <f t="shared" si="131"/>
        <v>184910.3380395353</v>
      </c>
      <c r="U397" s="7">
        <f t="shared" si="132"/>
        <v>174884.40654411024</v>
      </c>
      <c r="V397" s="7">
        <f t="shared" si="133"/>
        <v>346398.04120333481</v>
      </c>
      <c r="W397" s="7">
        <f t="shared" si="134"/>
        <v>793542.08436332655</v>
      </c>
      <c r="X397" s="7">
        <f t="shared" si="135"/>
        <v>185594.76512671998</v>
      </c>
      <c r="Y397" s="7">
        <f t="shared" si="136"/>
        <v>174770.93213618221</v>
      </c>
      <c r="Z397" s="7">
        <f t="shared" si="137"/>
        <v>349957.03155715246</v>
      </c>
      <c r="AA397" s="7">
        <f t="shared" si="138"/>
        <v>773411.86618521926</v>
      </c>
      <c r="AB397" s="7" cm="1">
        <f t="array" ref="AB397">SUM(ABS(T397:W397-X396:AA396))</f>
        <v>0</v>
      </c>
      <c r="AC397" s="6">
        <f t="shared" si="139"/>
        <v>0.12508622886565526</v>
      </c>
      <c r="AD397" s="6">
        <f t="shared" si="140"/>
        <v>0.11779123619852039</v>
      </c>
      <c r="AE397" s="6">
        <f t="shared" si="141"/>
        <v>0.23586228476118301</v>
      </c>
      <c r="AF397" s="6">
        <f t="shared" si="142"/>
        <v>0.52126025017464139</v>
      </c>
    </row>
    <row r="398" spans="1:32" x14ac:dyDescent="0.25">
      <c r="A398" s="1">
        <v>43311</v>
      </c>
      <c r="B398" s="3">
        <v>351.05999800000001</v>
      </c>
      <c r="C398" s="5">
        <v>46.23</v>
      </c>
      <c r="D398" s="3">
        <v>116.730003</v>
      </c>
      <c r="E398" s="3">
        <v>1230.040039</v>
      </c>
      <c r="F398" s="6">
        <f t="shared" si="125"/>
        <v>-2.6590866933440149E-2</v>
      </c>
      <c r="G398" s="6">
        <f t="shared" si="126"/>
        <v>4.328284014893935E-4</v>
      </c>
      <c r="H398" s="6">
        <f t="shared" si="127"/>
        <v>6.0329570458756976E-3</v>
      </c>
      <c r="I398" s="6">
        <f t="shared" si="128"/>
        <v>-1.8237814753436221E-2</v>
      </c>
      <c r="J398" s="3" cm="1">
        <f t="array" ref="J398">B398*INDEX(AJ$3:AJ$7,2022-YEAR($A398))/1000000</f>
        <v>203.439619900998</v>
      </c>
      <c r="K398" s="3" cm="1">
        <f t="array" ref="K398">C398*INDEX(AK$3:AK$7,2022-YEAR($A398))/1000000</f>
        <v>196.89357000000001</v>
      </c>
      <c r="L398" s="3" cm="1">
        <f t="array" ref="L398">D398*INDEX(AL$3:AL$7,2022-YEAR($A398))/1000000</f>
        <v>396.46178218919999</v>
      </c>
      <c r="M398" s="3" cm="1">
        <f t="array" ref="M398">E398*INDEX(AM$3:AM$7,2022-YEAR($A398))/1000000</f>
        <v>855.05003271045996</v>
      </c>
      <c r="N398" s="3"/>
      <c r="O398" s="8">
        <v>43311</v>
      </c>
      <c r="P398" s="7">
        <f t="shared" si="129"/>
        <v>1483734.5950052738</v>
      </c>
      <c r="Q398" s="7">
        <f t="shared" si="123"/>
        <v>1466881.0485211206</v>
      </c>
      <c r="R398" s="6">
        <f t="shared" si="124"/>
        <v>-1.0668735830239973E-2</v>
      </c>
      <c r="S398" s="9">
        <f t="shared" si="130"/>
        <v>0</v>
      </c>
      <c r="T398" s="7">
        <f t="shared" si="131"/>
        <v>185594.76512671998</v>
      </c>
      <c r="U398" s="7">
        <f t="shared" si="132"/>
        <v>174770.93213618221</v>
      </c>
      <c r="V398" s="7">
        <f t="shared" si="133"/>
        <v>349957.03155715246</v>
      </c>
      <c r="W398" s="7">
        <f t="shared" si="134"/>
        <v>773411.86618521926</v>
      </c>
      <c r="X398" s="7">
        <f t="shared" si="135"/>
        <v>180659.63942369231</v>
      </c>
      <c r="Y398" s="7">
        <f t="shared" si="136"/>
        <v>174846.5779593655</v>
      </c>
      <c r="Z398" s="7">
        <f t="shared" si="137"/>
        <v>352068.3072964389</v>
      </c>
      <c r="AA398" s="7">
        <f t="shared" si="138"/>
        <v>759306.5238416238</v>
      </c>
      <c r="AB398" s="7" cm="1">
        <f t="array" ref="AB398">SUM(ABS(T398:W398-X397:AA397))</f>
        <v>0</v>
      </c>
      <c r="AC398" s="6">
        <f t="shared" si="139"/>
        <v>0.12315902479333934</v>
      </c>
      <c r="AD398" s="6">
        <f t="shared" si="140"/>
        <v>0.1191961530457035</v>
      </c>
      <c r="AE398" s="6">
        <f t="shared" si="141"/>
        <v>0.24001149080996509</v>
      </c>
      <c r="AF398" s="6">
        <f t="shared" si="142"/>
        <v>0.51763333135099199</v>
      </c>
    </row>
    <row r="399" spans="1:32" x14ac:dyDescent="0.25">
      <c r="A399" s="1">
        <v>43312</v>
      </c>
      <c r="B399" s="3">
        <v>356.29998799999998</v>
      </c>
      <c r="C399" s="5">
        <v>46.630001</v>
      </c>
      <c r="D399" s="3">
        <v>114.949997</v>
      </c>
      <c r="E399" s="3">
        <v>1227.219971</v>
      </c>
      <c r="F399" s="6">
        <f t="shared" si="125"/>
        <v>1.4926195037464618E-2</v>
      </c>
      <c r="G399" s="6">
        <f t="shared" si="126"/>
        <v>8.6524118537747441E-3</v>
      </c>
      <c r="H399" s="6">
        <f t="shared" si="127"/>
        <v>-1.5248915910676342E-2</v>
      </c>
      <c r="I399" s="6">
        <f t="shared" si="128"/>
        <v>-2.2926635805227136E-3</v>
      </c>
      <c r="J399" s="3" cm="1">
        <f t="array" ref="J399">B399*INDEX(AJ$3:AJ$7,2022-YEAR($A399))/1000000</f>
        <v>206.47619934598799</v>
      </c>
      <c r="K399" s="3" cm="1">
        <f t="array" ref="K399">C399*INDEX(AK$3:AK$7,2022-YEAR($A399))/1000000</f>
        <v>198.59717425900001</v>
      </c>
      <c r="L399" s="3" cm="1">
        <f t="array" ref="L399">D399*INDEX(AL$3:AL$7,2022-YEAR($A399))/1000000</f>
        <v>390.4161698108</v>
      </c>
      <c r="M399" s="3" cm="1">
        <f t="array" ref="M399">E399*INDEX(AM$3:AM$7,2022-YEAR($A399))/1000000</f>
        <v>853.08969064093992</v>
      </c>
      <c r="N399" s="3"/>
      <c r="O399" s="8">
        <v>43312</v>
      </c>
      <c r="P399" s="7">
        <f t="shared" si="129"/>
        <v>1466881.0485211206</v>
      </c>
      <c r="Q399" s="7">
        <f t="shared" si="123"/>
        <v>1463980.9597118418</v>
      </c>
      <c r="R399" s="6">
        <f t="shared" si="124"/>
        <v>-1.135886872280778E-2</v>
      </c>
      <c r="S399" s="9">
        <f t="shared" si="130"/>
        <v>0</v>
      </c>
      <c r="T399" s="7">
        <f t="shared" si="131"/>
        <v>180659.63942369231</v>
      </c>
      <c r="U399" s="7">
        <f t="shared" si="132"/>
        <v>174846.5779593655</v>
      </c>
      <c r="V399" s="7">
        <f t="shared" si="133"/>
        <v>352068.3072964389</v>
      </c>
      <c r="W399" s="7">
        <f t="shared" si="134"/>
        <v>759306.5238416238</v>
      </c>
      <c r="X399" s="7">
        <f t="shared" si="135"/>
        <v>183356.2004371284</v>
      </c>
      <c r="Y399" s="7">
        <f t="shared" si="136"/>
        <v>176359.42256309307</v>
      </c>
      <c r="Z399" s="7">
        <f t="shared" si="137"/>
        <v>346699.64728366135</v>
      </c>
      <c r="AA399" s="7">
        <f t="shared" si="138"/>
        <v>757565.68942795892</v>
      </c>
      <c r="AB399" s="7" cm="1">
        <f t="array" ref="AB399">SUM(ABS(T399:W399-X398:AA398))</f>
        <v>0</v>
      </c>
      <c r="AC399" s="6">
        <f t="shared" si="139"/>
        <v>0.12524493520272201</v>
      </c>
      <c r="AD399" s="6">
        <f t="shared" si="140"/>
        <v>0.12046565318568504</v>
      </c>
      <c r="AE399" s="6">
        <f t="shared" si="141"/>
        <v>0.23681977896208631</v>
      </c>
      <c r="AF399" s="6">
        <f t="shared" si="142"/>
        <v>0.51746963264950663</v>
      </c>
    </row>
    <row r="400" spans="1:32" x14ac:dyDescent="0.25">
      <c r="A400" s="1">
        <v>43313</v>
      </c>
      <c r="B400" s="3">
        <v>352.76001000000002</v>
      </c>
      <c r="C400" s="5">
        <v>46.389999000000003</v>
      </c>
      <c r="D400" s="3">
        <v>115.660004</v>
      </c>
      <c r="E400" s="3">
        <v>1232.98999</v>
      </c>
      <c r="F400" s="6">
        <f t="shared" si="125"/>
        <v>-9.9353862453679387E-3</v>
      </c>
      <c r="G400" s="6">
        <f t="shared" si="126"/>
        <v>-5.1469439170717113E-3</v>
      </c>
      <c r="H400" s="6">
        <f t="shared" si="127"/>
        <v>6.1766595783383504E-3</v>
      </c>
      <c r="I400" s="6">
        <f t="shared" si="128"/>
        <v>4.7016990729855657E-3</v>
      </c>
      <c r="J400" s="3" cm="1">
        <f t="array" ref="J400">B400*INDEX(AJ$3:AJ$7,2022-YEAR($A400))/1000000</f>
        <v>204.42477855501002</v>
      </c>
      <c r="K400" s="3" cm="1">
        <f t="array" ref="K400">C400*INDEX(AK$3:AK$7,2022-YEAR($A400))/1000000</f>
        <v>197.57500574100001</v>
      </c>
      <c r="L400" s="3" cm="1">
        <f t="array" ref="L400">D400*INDEX(AL$3:AL$7,2022-YEAR($A400))/1000000</f>
        <v>392.82763758560003</v>
      </c>
      <c r="M400" s="3" cm="1">
        <f t="array" ref="M400">E400*INDEX(AM$3:AM$7,2022-YEAR($A400))/1000000</f>
        <v>857.10066164859995</v>
      </c>
      <c r="N400" s="3"/>
      <c r="O400" s="8">
        <v>43313</v>
      </c>
      <c r="P400" s="7">
        <f t="shared" si="129"/>
        <v>1463980.959711842</v>
      </c>
      <c r="Q400" s="7">
        <f t="shared" si="123"/>
        <v>1466954.8245797469</v>
      </c>
      <c r="R400" s="6">
        <f t="shared" si="124"/>
        <v>-1.977044295583763E-3</v>
      </c>
      <c r="S400" s="9">
        <f t="shared" si="130"/>
        <v>1</v>
      </c>
      <c r="T400" s="7">
        <f t="shared" si="131"/>
        <v>183356.20043712846</v>
      </c>
      <c r="U400" s="7">
        <f t="shared" si="132"/>
        <v>176359.42256309305</v>
      </c>
      <c r="V400" s="7">
        <f t="shared" si="133"/>
        <v>346699.64728366153</v>
      </c>
      <c r="W400" s="7">
        <f t="shared" si="134"/>
        <v>757565.68942795903</v>
      </c>
      <c r="X400" s="7">
        <f t="shared" si="135"/>
        <v>181534.4857653025</v>
      </c>
      <c r="Y400" s="7">
        <f t="shared" si="136"/>
        <v>175451.71050591365</v>
      </c>
      <c r="Z400" s="7">
        <f t="shared" si="137"/>
        <v>348841.09298086265</v>
      </c>
      <c r="AA400" s="7">
        <f t="shared" si="138"/>
        <v>761127.53532766807</v>
      </c>
      <c r="AB400" s="7" cm="1">
        <f t="array" ref="AB400">SUM(ABS(T400:W400-X399:AA399))</f>
        <v>3.7834979593753815E-10</v>
      </c>
      <c r="AC400" s="6">
        <f t="shared" si="139"/>
        <v>0.12374919985508652</v>
      </c>
      <c r="AD400" s="6">
        <f t="shared" si="140"/>
        <v>0.11960266776189038</v>
      </c>
      <c r="AE400" s="6">
        <f t="shared" si="141"/>
        <v>0.23779947898586354</v>
      </c>
      <c r="AF400" s="6">
        <f t="shared" si="142"/>
        <v>0.51884865339715958</v>
      </c>
    </row>
    <row r="401" spans="1:32" x14ac:dyDescent="0.25">
      <c r="A401" s="1">
        <v>43314</v>
      </c>
      <c r="B401" s="3">
        <v>349.73001099999999</v>
      </c>
      <c r="C401" s="5">
        <v>46.18</v>
      </c>
      <c r="D401" s="3">
        <v>116.150002</v>
      </c>
      <c r="E401" s="3">
        <v>1241.130005</v>
      </c>
      <c r="F401" s="6">
        <f t="shared" si="125"/>
        <v>-8.5894061517914899E-3</v>
      </c>
      <c r="G401" s="6">
        <f t="shared" si="126"/>
        <v>-4.5268162217464436E-3</v>
      </c>
      <c r="H401" s="6">
        <f t="shared" si="127"/>
        <v>4.2365379824818028E-3</v>
      </c>
      <c r="I401" s="6">
        <f t="shared" si="128"/>
        <v>6.601850027995626E-3</v>
      </c>
      <c r="J401" s="3" cm="1">
        <f t="array" ref="J401">B401*INDEX(AJ$3:AJ$7,2022-YEAR($A401))/1000000</f>
        <v>202.668891104511</v>
      </c>
      <c r="K401" s="3" cm="1">
        <f t="array" ref="K401">C401*INDEX(AK$3:AK$7,2022-YEAR($A401))/1000000</f>
        <v>196.68062</v>
      </c>
      <c r="L401" s="3" cm="1">
        <f t="array" ref="L401">D401*INDEX(AL$3:AL$7,2022-YEAR($A401))/1000000</f>
        <v>394.49186679280001</v>
      </c>
      <c r="M401" s="3" cm="1">
        <f t="array" ref="M401">E401*INDEX(AM$3:AM$7,2022-YEAR($A401))/1000000</f>
        <v>862.75911167569996</v>
      </c>
      <c r="N401" s="3"/>
      <c r="O401" s="8">
        <v>43314</v>
      </c>
      <c r="P401" s="7">
        <f t="shared" si="129"/>
        <v>1466954.8245797469</v>
      </c>
      <c r="Q401" s="7">
        <f t="shared" si="123"/>
        <v>1471104.0418823762</v>
      </c>
      <c r="R401" s="6">
        <f t="shared" si="124"/>
        <v>2.0313548807973092E-3</v>
      </c>
      <c r="S401" s="9">
        <f t="shared" si="130"/>
        <v>0</v>
      </c>
      <c r="T401" s="7">
        <f t="shared" si="131"/>
        <v>181534.4857653025</v>
      </c>
      <c r="U401" s="7">
        <f t="shared" si="132"/>
        <v>175451.71050591365</v>
      </c>
      <c r="V401" s="7">
        <f t="shared" si="133"/>
        <v>348841.09298086265</v>
      </c>
      <c r="W401" s="7">
        <f t="shared" si="134"/>
        <v>761127.53532766807</v>
      </c>
      <c r="X401" s="7">
        <f t="shared" si="135"/>
        <v>179975.21233650771</v>
      </c>
      <c r="Y401" s="7">
        <f t="shared" si="136"/>
        <v>174657.47285666232</v>
      </c>
      <c r="Z401" s="7">
        <f t="shared" si="137"/>
        <v>350318.97152112657</v>
      </c>
      <c r="AA401" s="7">
        <f t="shared" si="138"/>
        <v>766152.3851680794</v>
      </c>
      <c r="AB401" s="7" cm="1">
        <f t="array" ref="AB401">SUM(ABS(T401:W401-X400:AA400))</f>
        <v>0</v>
      </c>
      <c r="AC401" s="6">
        <f t="shared" si="139"/>
        <v>0.12234023373779693</v>
      </c>
      <c r="AD401" s="6">
        <f t="shared" si="140"/>
        <v>0.11872543877534072</v>
      </c>
      <c r="AE401" s="6">
        <f t="shared" si="141"/>
        <v>0.23813337571479307</v>
      </c>
      <c r="AF401" s="6">
        <f t="shared" si="142"/>
        <v>0.5208009517720692</v>
      </c>
    </row>
    <row r="402" spans="1:32" x14ac:dyDescent="0.25">
      <c r="A402" s="1">
        <v>43315</v>
      </c>
      <c r="B402" s="3">
        <v>348.44000199999999</v>
      </c>
      <c r="C402" s="5">
        <v>46.619999</v>
      </c>
      <c r="D402" s="3">
        <v>117.089996</v>
      </c>
      <c r="E402" s="3">
        <v>1238.160034</v>
      </c>
      <c r="F402" s="6">
        <f t="shared" si="125"/>
        <v>-3.6885853642111277E-3</v>
      </c>
      <c r="G402" s="6">
        <f t="shared" si="126"/>
        <v>9.5279125162408551E-3</v>
      </c>
      <c r="H402" s="6">
        <f t="shared" si="127"/>
        <v>8.0929314146718223E-3</v>
      </c>
      <c r="I402" s="6">
        <f t="shared" si="128"/>
        <v>-2.3929572148245759E-3</v>
      </c>
      <c r="J402" s="3" cm="1">
        <f t="array" ref="J402">B402*INDEX(AJ$3:AJ$7,2022-YEAR($A402))/1000000</f>
        <v>201.92132959900201</v>
      </c>
      <c r="K402" s="3" cm="1">
        <f t="array" ref="K402">C402*INDEX(AK$3:AK$7,2022-YEAR($A402))/1000000</f>
        <v>198.55457574100001</v>
      </c>
      <c r="L402" s="3" cm="1">
        <f t="array" ref="L402">D402*INDEX(AL$3:AL$7,2022-YEAR($A402))/1000000</f>
        <v>397.6844624144</v>
      </c>
      <c r="M402" s="3" cm="1">
        <f t="array" ref="M402">E402*INDEX(AM$3:AM$7,2022-YEAR($A402))/1000000</f>
        <v>860.69456603475999</v>
      </c>
      <c r="N402" s="3"/>
      <c r="O402" s="8">
        <v>43315</v>
      </c>
      <c r="P402" s="7">
        <f t="shared" si="129"/>
        <v>1471104.0418823762</v>
      </c>
      <c r="Q402" s="7">
        <f t="shared" si="123"/>
        <v>1473106.0466019525</v>
      </c>
      <c r="R402" s="6">
        <f t="shared" si="124"/>
        <v>2.8284560867903874E-3</v>
      </c>
      <c r="S402" s="9">
        <f t="shared" si="130"/>
        <v>0</v>
      </c>
      <c r="T402" s="7">
        <f t="shared" si="131"/>
        <v>179975.21233650771</v>
      </c>
      <c r="U402" s="7">
        <f t="shared" si="132"/>
        <v>174657.47285666232</v>
      </c>
      <c r="V402" s="7">
        <f t="shared" si="133"/>
        <v>350318.97152112657</v>
      </c>
      <c r="W402" s="7">
        <f t="shared" si="134"/>
        <v>766152.3851680794</v>
      </c>
      <c r="X402" s="7">
        <f t="shared" si="135"/>
        <v>179311.35840236247</v>
      </c>
      <c r="Y402" s="7">
        <f t="shared" si="136"/>
        <v>176321.5939783483</v>
      </c>
      <c r="Z402" s="7">
        <f t="shared" si="137"/>
        <v>353154.07893090538</v>
      </c>
      <c r="AA402" s="7">
        <f t="shared" si="138"/>
        <v>764319.01529033633</v>
      </c>
      <c r="AB402" s="7" cm="1">
        <f t="array" ref="AB402">SUM(ABS(T402:W402-X401:AA401))</f>
        <v>0</v>
      </c>
      <c r="AC402" s="6">
        <f t="shared" si="139"/>
        <v>0.12172331979492182</v>
      </c>
      <c r="AD402" s="6">
        <f t="shared" si="140"/>
        <v>0.11969375482849545</v>
      </c>
      <c r="AE402" s="6">
        <f t="shared" si="141"/>
        <v>0.23973432173843423</v>
      </c>
      <c r="AF402" s="6">
        <f t="shared" si="142"/>
        <v>0.51884860363814844</v>
      </c>
    </row>
    <row r="403" spans="1:32" x14ac:dyDescent="0.25">
      <c r="A403" s="1">
        <v>43318</v>
      </c>
      <c r="B403" s="3">
        <v>346.57000699999998</v>
      </c>
      <c r="C403" s="5">
        <v>46.650002000000001</v>
      </c>
      <c r="D403" s="3">
        <v>117.120003</v>
      </c>
      <c r="E403" s="3">
        <v>1237.670044</v>
      </c>
      <c r="F403" s="6">
        <f t="shared" si="125"/>
        <v>-5.3667632569925905E-3</v>
      </c>
      <c r="G403" s="6">
        <f t="shared" si="126"/>
        <v>6.435650073695065E-4</v>
      </c>
      <c r="H403" s="6">
        <f t="shared" si="127"/>
        <v>2.5627296118457821E-4</v>
      </c>
      <c r="I403" s="6">
        <f t="shared" si="128"/>
        <v>-3.9574044270918041E-4</v>
      </c>
      <c r="J403" s="3" cm="1">
        <f t="array" ref="J403">B403*INDEX(AJ$3:AJ$7,2022-YEAR($A403))/1000000</f>
        <v>200.83766562650698</v>
      </c>
      <c r="K403" s="3" cm="1">
        <f t="array" ref="K403">C403*INDEX(AK$3:AK$7,2022-YEAR($A403))/1000000</f>
        <v>198.682358518</v>
      </c>
      <c r="L403" s="3" cm="1">
        <f t="array" ref="L403">D403*INDEX(AL$3:AL$7,2022-YEAR($A403))/1000000</f>
        <v>397.78637818919998</v>
      </c>
      <c r="M403" s="3" cm="1">
        <f t="array" ref="M403">E403*INDEX(AM$3:AM$7,2022-YEAR($A403))/1000000</f>
        <v>860.35395438616001</v>
      </c>
      <c r="N403" s="3"/>
      <c r="O403" s="8">
        <v>43318</v>
      </c>
      <c r="P403" s="7">
        <f t="shared" si="129"/>
        <v>1473106.0466019525</v>
      </c>
      <c r="Q403" s="7">
        <f t="shared" si="123"/>
        <v>1472045.2312961253</v>
      </c>
      <c r="R403" s="6">
        <f t="shared" si="124"/>
        <v>1.3608858806577473E-3</v>
      </c>
      <c r="S403" s="9">
        <f t="shared" si="130"/>
        <v>0</v>
      </c>
      <c r="T403" s="7">
        <f t="shared" si="131"/>
        <v>179311.35840236247</v>
      </c>
      <c r="U403" s="7">
        <f t="shared" si="132"/>
        <v>176321.5939783483</v>
      </c>
      <c r="V403" s="7">
        <f t="shared" si="133"/>
        <v>353154.07893090538</v>
      </c>
      <c r="W403" s="7">
        <f t="shared" si="134"/>
        <v>764319.01529033633</v>
      </c>
      <c r="X403" s="7">
        <f t="shared" si="135"/>
        <v>178349.03679252724</v>
      </c>
      <c r="Y403" s="7">
        <f t="shared" si="136"/>
        <v>176435.06838627637</v>
      </c>
      <c r="Z403" s="7">
        <f t="shared" si="137"/>
        <v>353244.58277246734</v>
      </c>
      <c r="AA403" s="7">
        <f t="shared" si="138"/>
        <v>764016.54334485426</v>
      </c>
      <c r="AB403" s="7" cm="1">
        <f t="array" ref="AB403">SUM(ABS(T403:W403-X402:AA402))</f>
        <v>0</v>
      </c>
      <c r="AC403" s="6">
        <f t="shared" si="139"/>
        <v>0.12115730753428833</v>
      </c>
      <c r="AD403" s="6">
        <f t="shared" si="140"/>
        <v>0.11985709721088295</v>
      </c>
      <c r="AE403" s="6">
        <f t="shared" si="141"/>
        <v>0.23996856568153005</v>
      </c>
      <c r="AF403" s="6">
        <f t="shared" si="142"/>
        <v>0.51901702957329865</v>
      </c>
    </row>
    <row r="404" spans="1:32" x14ac:dyDescent="0.25">
      <c r="A404" s="1">
        <v>43319</v>
      </c>
      <c r="B404" s="3">
        <v>350.76001000000002</v>
      </c>
      <c r="C404" s="5">
        <v>46.5</v>
      </c>
      <c r="D404" s="3">
        <v>117.550003</v>
      </c>
      <c r="E404" s="3">
        <v>1255.839966</v>
      </c>
      <c r="F404" s="6">
        <f t="shared" si="125"/>
        <v>1.2089918098423524E-2</v>
      </c>
      <c r="G404" s="6">
        <f t="shared" si="126"/>
        <v>-3.2154768182003357E-3</v>
      </c>
      <c r="H404" s="6">
        <f t="shared" si="127"/>
        <v>3.671447993388588E-3</v>
      </c>
      <c r="I404" s="6">
        <f t="shared" si="128"/>
        <v>1.468074798132557E-2</v>
      </c>
      <c r="J404" s="3" cm="1">
        <f t="array" ref="J404">B404*INDEX(AJ$3:AJ$7,2022-YEAR($A404))/1000000</f>
        <v>203.26577655501001</v>
      </c>
      <c r="K404" s="3" cm="1">
        <f t="array" ref="K404">C404*INDEX(AK$3:AK$7,2022-YEAR($A404))/1000000</f>
        <v>198.04349999999999</v>
      </c>
      <c r="L404" s="3" cm="1">
        <f t="array" ref="L404">D404*INDEX(AL$3:AL$7,2022-YEAR($A404))/1000000</f>
        <v>399.24683018920001</v>
      </c>
      <c r="M404" s="3" cm="1">
        <f t="array" ref="M404">E404*INDEX(AM$3:AM$7,2022-YEAR($A404))/1000000</f>
        <v>872.98459396524004</v>
      </c>
      <c r="N404" s="3"/>
      <c r="O404" s="8">
        <v>43319</v>
      </c>
      <c r="P404" s="7">
        <f t="shared" si="129"/>
        <v>1472045.2312961253</v>
      </c>
      <c r="Q404" s="7">
        <f t="shared" si="123"/>
        <v>1486147.3871125705</v>
      </c>
      <c r="R404" s="6">
        <f t="shared" si="124"/>
        <v>-7.2012147955957673E-4</v>
      </c>
      <c r="S404" s="9">
        <f t="shared" si="130"/>
        <v>0</v>
      </c>
      <c r="T404" s="7">
        <f t="shared" si="131"/>
        <v>178349.03679252724</v>
      </c>
      <c r="U404" s="7">
        <f t="shared" si="132"/>
        <v>176435.06838627637</v>
      </c>
      <c r="V404" s="7">
        <f t="shared" si="133"/>
        <v>353244.58277246734</v>
      </c>
      <c r="W404" s="7">
        <f t="shared" si="134"/>
        <v>764016.54334485426</v>
      </c>
      <c r="X404" s="7">
        <f t="shared" si="135"/>
        <v>180505.26204028161</v>
      </c>
      <c r="Y404" s="7">
        <f t="shared" si="136"/>
        <v>175867.7455139627</v>
      </c>
      <c r="Z404" s="7">
        <f t="shared" si="137"/>
        <v>354541.50188706268</v>
      </c>
      <c r="AA404" s="7">
        <f t="shared" si="138"/>
        <v>775232.87767126353</v>
      </c>
      <c r="AB404" s="7" cm="1">
        <f t="array" ref="AB404">SUM(ABS(T404:W404-X403:AA403))</f>
        <v>0</v>
      </c>
      <c r="AC404" s="6">
        <f t="shared" si="139"/>
        <v>0.12145851993252468</v>
      </c>
      <c r="AD404" s="6">
        <f t="shared" si="140"/>
        <v>0.11833802423570881</v>
      </c>
      <c r="AE404" s="6">
        <f t="shared" si="141"/>
        <v>0.23856415922239038</v>
      </c>
      <c r="AF404" s="6">
        <f t="shared" si="142"/>
        <v>0.52163929660937614</v>
      </c>
    </row>
    <row r="405" spans="1:32" x14ac:dyDescent="0.25">
      <c r="A405" s="1">
        <v>43320</v>
      </c>
      <c r="B405" s="3">
        <v>347.77999899999998</v>
      </c>
      <c r="C405" s="5">
        <v>46.150002000000001</v>
      </c>
      <c r="D405" s="3">
        <v>117.790001</v>
      </c>
      <c r="E405" s="3">
        <v>1261.329956</v>
      </c>
      <c r="F405" s="6">
        <f t="shared" si="125"/>
        <v>-8.4958687280229928E-3</v>
      </c>
      <c r="G405" s="6">
        <f t="shared" si="126"/>
        <v>-7.5268387096774081E-3</v>
      </c>
      <c r="H405" s="6">
        <f t="shared" si="127"/>
        <v>2.0416673234793237E-3</v>
      </c>
      <c r="I405" s="6">
        <f t="shared" si="128"/>
        <v>4.3715681524982841E-3</v>
      </c>
      <c r="J405" s="3" cm="1">
        <f t="array" ref="J405">B405*INDEX(AJ$3:AJ$7,2022-YEAR($A405))/1000000</f>
        <v>201.538857200499</v>
      </c>
      <c r="K405" s="3" cm="1">
        <f t="array" ref="K405">C405*INDEX(AK$3:AK$7,2022-YEAR($A405))/1000000</f>
        <v>196.55285851799999</v>
      </c>
      <c r="L405" s="3" cm="1">
        <f t="array" ref="L405">D405*INDEX(AL$3:AL$7,2022-YEAR($A405))/1000000</f>
        <v>400.06195939640003</v>
      </c>
      <c r="M405" s="3" cm="1">
        <f t="array" ref="M405">E405*INDEX(AM$3:AM$7,2022-YEAR($A405))/1000000</f>
        <v>876.80090561383997</v>
      </c>
      <c r="N405" s="3"/>
      <c r="O405" s="8">
        <v>43320</v>
      </c>
      <c r="P405" s="7">
        <f t="shared" si="129"/>
        <v>1486147.3871125705</v>
      </c>
      <c r="Q405" s="7">
        <f t="shared" si="123"/>
        <v>1487402.9491048581</v>
      </c>
      <c r="R405" s="6">
        <f t="shared" si="124"/>
        <v>9.5799745256661684E-3</v>
      </c>
      <c r="S405" s="9">
        <f t="shared" si="130"/>
        <v>0</v>
      </c>
      <c r="T405" s="7">
        <f t="shared" si="131"/>
        <v>180505.26204028161</v>
      </c>
      <c r="U405" s="7">
        <f t="shared" si="132"/>
        <v>175867.7455139627</v>
      </c>
      <c r="V405" s="7">
        <f t="shared" si="133"/>
        <v>354541.50188706268</v>
      </c>
      <c r="W405" s="7">
        <f t="shared" si="134"/>
        <v>775232.87767126353</v>
      </c>
      <c r="X405" s="7">
        <f t="shared" si="135"/>
        <v>178971.71302926997</v>
      </c>
      <c r="Y405" s="7">
        <f t="shared" si="136"/>
        <v>174544.01735924452</v>
      </c>
      <c r="Z405" s="7">
        <f t="shared" si="137"/>
        <v>355265.35768628283</v>
      </c>
      <c r="AA405" s="7">
        <f t="shared" si="138"/>
        <v>778621.8610300608</v>
      </c>
      <c r="AB405" s="7" cm="1">
        <f t="array" ref="AB405">SUM(ABS(T405:W405-X404:AA404))</f>
        <v>0</v>
      </c>
      <c r="AC405" s="6">
        <f t="shared" si="139"/>
        <v>0.12032496852112462</v>
      </c>
      <c r="AD405" s="6">
        <f t="shared" si="140"/>
        <v>0.11734817217102318</v>
      </c>
      <c r="AE405" s="6">
        <f t="shared" si="141"/>
        <v>0.23884943747092002</v>
      </c>
      <c r="AF405" s="6">
        <f t="shared" si="142"/>
        <v>0.52347742183693224</v>
      </c>
    </row>
    <row r="406" spans="1:32" x14ac:dyDescent="0.25">
      <c r="A406" s="1">
        <v>43321</v>
      </c>
      <c r="B406" s="3">
        <v>343.72000100000002</v>
      </c>
      <c r="C406" s="5">
        <v>46.349997999999999</v>
      </c>
      <c r="D406" s="3">
        <v>116.879997</v>
      </c>
      <c r="E406" s="3">
        <v>1264.459961</v>
      </c>
      <c r="F406" s="6">
        <f t="shared" si="125"/>
        <v>-1.1674041094007714E-2</v>
      </c>
      <c r="G406" s="6">
        <f t="shared" si="126"/>
        <v>4.3336076128446255E-3</v>
      </c>
      <c r="H406" s="6">
        <f t="shared" si="127"/>
        <v>-7.7256472728954861E-3</v>
      </c>
      <c r="I406" s="6">
        <f t="shared" si="128"/>
        <v>2.4815116656120573E-3</v>
      </c>
      <c r="J406" s="3" cm="1">
        <f t="array" ref="J406">B406*INDEX(AJ$3:AJ$7,2022-YEAR($A406))/1000000</f>
        <v>199.186084299501</v>
      </c>
      <c r="K406" s="3" cm="1">
        <f t="array" ref="K406">C406*INDEX(AK$3:AK$7,2022-YEAR($A406))/1000000</f>
        <v>197.40464148199999</v>
      </c>
      <c r="L406" s="3" cm="1">
        <f t="array" ref="L406">D406*INDEX(AL$3:AL$7,2022-YEAR($A406))/1000000</f>
        <v>396.97122181079999</v>
      </c>
      <c r="M406" s="3" cm="1">
        <f t="array" ref="M406">E406*INDEX(AM$3:AM$7,2022-YEAR($A406))/1000000</f>
        <v>878.97669728954008</v>
      </c>
      <c r="N406" s="3"/>
      <c r="O406" s="8">
        <v>43321</v>
      </c>
      <c r="P406" s="7">
        <f t="shared" si="129"/>
        <v>1487402.9491048581</v>
      </c>
      <c r="Q406" s="7">
        <f t="shared" si="123"/>
        <v>1485257.5356441773</v>
      </c>
      <c r="R406" s="6">
        <f t="shared" si="124"/>
        <v>8.4484352169611476E-4</v>
      </c>
      <c r="S406" s="9">
        <f t="shared" si="130"/>
        <v>0</v>
      </c>
      <c r="T406" s="7">
        <f t="shared" si="131"/>
        <v>178971.71302926997</v>
      </c>
      <c r="U406" s="7">
        <f t="shared" si="132"/>
        <v>174544.01735924452</v>
      </c>
      <c r="V406" s="7">
        <f t="shared" si="133"/>
        <v>355265.35768628283</v>
      </c>
      <c r="W406" s="7">
        <f t="shared" si="134"/>
        <v>778621.8610300608</v>
      </c>
      <c r="X406" s="7">
        <f t="shared" si="135"/>
        <v>176882.38989670132</v>
      </c>
      <c r="Y406" s="7">
        <f t="shared" si="136"/>
        <v>175300.42264164906</v>
      </c>
      <c r="Z406" s="7">
        <f t="shared" si="137"/>
        <v>352520.70284451958</v>
      </c>
      <c r="AA406" s="7">
        <f t="shared" si="138"/>
        <v>780554.02026130748</v>
      </c>
      <c r="AB406" s="7" cm="1">
        <f t="array" ref="AB406">SUM(ABS(T406:W406-X405:AA405))</f>
        <v>0</v>
      </c>
      <c r="AC406" s="6">
        <f t="shared" si="139"/>
        <v>0.11909206696600594</v>
      </c>
      <c r="AD406" s="6">
        <f t="shared" si="140"/>
        <v>0.11802695386805007</v>
      </c>
      <c r="AE406" s="6">
        <f t="shared" si="141"/>
        <v>0.23734651694032735</v>
      </c>
      <c r="AF406" s="6">
        <f t="shared" si="142"/>
        <v>0.52553446222561673</v>
      </c>
    </row>
    <row r="407" spans="1:32" x14ac:dyDescent="0.25">
      <c r="A407" s="1">
        <v>43322</v>
      </c>
      <c r="B407" s="3">
        <v>339.41000400000001</v>
      </c>
      <c r="C407" s="5">
        <v>46.080002</v>
      </c>
      <c r="D407" s="3">
        <v>115.730003</v>
      </c>
      <c r="E407" s="3">
        <v>1252.51001</v>
      </c>
      <c r="F407" s="6">
        <f t="shared" si="125"/>
        <v>-1.253926739049438E-2</v>
      </c>
      <c r="G407" s="6">
        <f t="shared" si="126"/>
        <v>-5.8251566699096813E-3</v>
      </c>
      <c r="H407" s="6">
        <f t="shared" si="127"/>
        <v>-9.8391001840973935E-3</v>
      </c>
      <c r="I407" s="6">
        <f t="shared" si="128"/>
        <v>-9.4506361360382485E-3</v>
      </c>
      <c r="J407" s="3" cm="1">
        <f t="array" ref="J407">B407*INDEX(AJ$3:AJ$7,2022-YEAR($A407))/1000000</f>
        <v>196.68843672800401</v>
      </c>
      <c r="K407" s="3" cm="1">
        <f t="array" ref="K407">C407*INDEX(AK$3:AK$7,2022-YEAR($A407))/1000000</f>
        <v>196.25472851800001</v>
      </c>
      <c r="L407" s="3" cm="1">
        <f t="array" ref="L407">D407*INDEX(AL$3:AL$7,2022-YEAR($A407))/1000000</f>
        <v>393.06538218919997</v>
      </c>
      <c r="M407" s="3" cm="1">
        <f t="array" ref="M407">E407*INDEX(AM$3:AM$7,2022-YEAR($A407))/1000000</f>
        <v>870.66980835139998</v>
      </c>
      <c r="N407" s="3"/>
      <c r="O407" s="8">
        <v>43322</v>
      </c>
      <c r="P407" s="7">
        <f t="shared" si="129"/>
        <v>1485257.5356441773</v>
      </c>
      <c r="Q407" s="7">
        <f t="shared" si="123"/>
        <v>1471173.1890921369</v>
      </c>
      <c r="R407" s="6">
        <f t="shared" si="124"/>
        <v>-1.4423888711340149E-3</v>
      </c>
      <c r="S407" s="9">
        <f t="shared" si="130"/>
        <v>0</v>
      </c>
      <c r="T407" s="7">
        <f t="shared" si="131"/>
        <v>176882.38989670132</v>
      </c>
      <c r="U407" s="7">
        <f t="shared" si="132"/>
        <v>175300.42264164906</v>
      </c>
      <c r="V407" s="7">
        <f t="shared" si="133"/>
        <v>352520.70284451958</v>
      </c>
      <c r="W407" s="7">
        <f t="shared" si="134"/>
        <v>780554.02026130748</v>
      </c>
      <c r="X407" s="7">
        <f t="shared" si="135"/>
        <v>174664.4143131169</v>
      </c>
      <c r="Y407" s="7">
        <f t="shared" si="136"/>
        <v>174279.27021546007</v>
      </c>
      <c r="Z407" s="7">
        <f t="shared" si="137"/>
        <v>349052.2163322639</v>
      </c>
      <c r="AA407" s="7">
        <f t="shared" si="138"/>
        <v>773177.28823129612</v>
      </c>
      <c r="AB407" s="7" cm="1">
        <f t="array" ref="AB407">SUM(ABS(T407:W407-X406:AA406))</f>
        <v>0</v>
      </c>
      <c r="AC407" s="6">
        <f t="shared" si="139"/>
        <v>0.11872457682626922</v>
      </c>
      <c r="AD407" s="6">
        <f t="shared" si="140"/>
        <v>0.11846278297323244</v>
      </c>
      <c r="AE407" s="6">
        <f t="shared" si="141"/>
        <v>0.23726113208171262</v>
      </c>
      <c r="AF407" s="6">
        <f t="shared" si="142"/>
        <v>0.5255515081187857</v>
      </c>
    </row>
    <row r="408" spans="1:32" x14ac:dyDescent="0.25">
      <c r="A408" s="1">
        <v>43325</v>
      </c>
      <c r="B408" s="3">
        <v>338.35998499999999</v>
      </c>
      <c r="C408" s="5">
        <v>45.830002</v>
      </c>
      <c r="D408" s="3">
        <v>113.889999</v>
      </c>
      <c r="E408" s="3">
        <v>1248.6400149999999</v>
      </c>
      <c r="F408" s="6">
        <f t="shared" si="125"/>
        <v>-3.0936595492925267E-3</v>
      </c>
      <c r="G408" s="6">
        <f t="shared" si="126"/>
        <v>-5.425346986747126E-3</v>
      </c>
      <c r="H408" s="6">
        <f t="shared" si="127"/>
        <v>-1.5899109585264526E-2</v>
      </c>
      <c r="I408" s="6">
        <f t="shared" si="128"/>
        <v>-3.0897916736011277E-3</v>
      </c>
      <c r="J408" s="3" cm="1">
        <f t="array" ref="J408">B408*INDEX(AJ$3:AJ$7,2022-YEAR($A408))/1000000</f>
        <v>196.07994966748501</v>
      </c>
      <c r="K408" s="3" cm="1">
        <f t="array" ref="K408">C408*INDEX(AK$3:AK$7,2022-YEAR($A408))/1000000</f>
        <v>195.189978518</v>
      </c>
      <c r="L408" s="3" cm="1">
        <f t="array" ref="L408">D408*INDEX(AL$3:AL$7,2022-YEAR($A408))/1000000</f>
        <v>386.81599260360002</v>
      </c>
      <c r="M408" s="3" cm="1">
        <f t="array" ref="M408">E408*INDEX(AM$3:AM$7,2022-YEAR($A408))/1000000</f>
        <v>867.97962002709994</v>
      </c>
      <c r="N408" s="3"/>
      <c r="O408" s="8">
        <v>43325</v>
      </c>
      <c r="P408" s="7">
        <f t="shared" si="129"/>
        <v>1471173.1890921369</v>
      </c>
      <c r="Q408" s="7">
        <f t="shared" si="123"/>
        <v>1461748.7351595191</v>
      </c>
      <c r="R408" s="6">
        <f t="shared" si="124"/>
        <v>-9.482763907292191E-3</v>
      </c>
      <c r="S408" s="9">
        <f t="shared" si="130"/>
        <v>0</v>
      </c>
      <c r="T408" s="7">
        <f t="shared" si="131"/>
        <v>174664.4143131169</v>
      </c>
      <c r="U408" s="7">
        <f t="shared" si="132"/>
        <v>174279.27021546007</v>
      </c>
      <c r="V408" s="7">
        <f t="shared" si="133"/>
        <v>349052.2163322639</v>
      </c>
      <c r="W408" s="7">
        <f t="shared" si="134"/>
        <v>773177.28823129612</v>
      </c>
      <c r="X408" s="7">
        <f t="shared" si="135"/>
        <v>174124.06207985553</v>
      </c>
      <c r="Y408" s="7">
        <f t="shared" si="136"/>
        <v>173333.74470194415</v>
      </c>
      <c r="Z408" s="7">
        <f t="shared" si="137"/>
        <v>343502.59689381771</v>
      </c>
      <c r="AA408" s="7">
        <f t="shared" si="138"/>
        <v>770788.33148390159</v>
      </c>
      <c r="AB408" s="7" cm="1">
        <f t="array" ref="AB408">SUM(ABS(T408:W408-X407:AA407))</f>
        <v>0</v>
      </c>
      <c r="AC408" s="6">
        <f t="shared" si="139"/>
        <v>0.11912037814135926</v>
      </c>
      <c r="AD408" s="6">
        <f t="shared" si="140"/>
        <v>0.11857971245860419</v>
      </c>
      <c r="AE408" s="6">
        <f t="shared" si="141"/>
        <v>0.23499428364911951</v>
      </c>
      <c r="AF408" s="6">
        <f t="shared" si="142"/>
        <v>0.52730562575091688</v>
      </c>
    </row>
    <row r="409" spans="1:32" x14ac:dyDescent="0.25">
      <c r="A409" s="1">
        <v>43326</v>
      </c>
      <c r="B409" s="3">
        <v>339.14001500000001</v>
      </c>
      <c r="C409" s="5">
        <v>45.889999000000003</v>
      </c>
      <c r="D409" s="3">
        <v>114.650002</v>
      </c>
      <c r="E409" s="3">
        <v>1258.1400149999999</v>
      </c>
      <c r="F409" s="6">
        <f t="shared" si="125"/>
        <v>2.3053257908141056E-3</v>
      </c>
      <c r="G409" s="6">
        <f t="shared" si="126"/>
        <v>1.3091206061917049E-3</v>
      </c>
      <c r="H409" s="6">
        <f t="shared" si="127"/>
        <v>6.6731320280368767E-3</v>
      </c>
      <c r="I409" s="6">
        <f t="shared" si="128"/>
        <v>7.6082777148545055E-3</v>
      </c>
      <c r="J409" s="3" cm="1">
        <f t="array" ref="J409">B409*INDEX(AJ$3:AJ$7,2022-YEAR($A409))/1000000</f>
        <v>196.531977832515</v>
      </c>
      <c r="K409" s="3" cm="1">
        <f t="array" ref="K409">C409*INDEX(AK$3:AK$7,2022-YEAR($A409))/1000000</f>
        <v>195.44550574100003</v>
      </c>
      <c r="L409" s="3" cm="1">
        <f t="array" ref="L409">D409*INDEX(AL$3:AL$7,2022-YEAR($A409))/1000000</f>
        <v>389.3972667928</v>
      </c>
      <c r="M409" s="3" cm="1">
        <f t="array" ref="M409">E409*INDEX(AM$3:AM$7,2022-YEAR($A409))/1000000</f>
        <v>874.58345002709996</v>
      </c>
      <c r="N409" s="3"/>
      <c r="O409" s="8">
        <v>43326</v>
      </c>
      <c r="P409" s="7">
        <f t="shared" si="129"/>
        <v>1461748.7351595191</v>
      </c>
      <c r="Q409" s="7">
        <f t="shared" si="123"/>
        <v>1470533.6724939155</v>
      </c>
      <c r="R409" s="6">
        <f t="shared" si="124"/>
        <v>-6.4060805366047413E-3</v>
      </c>
      <c r="S409" s="9">
        <f t="shared" si="130"/>
        <v>0</v>
      </c>
      <c r="T409" s="7">
        <f t="shared" si="131"/>
        <v>174124.06207985553</v>
      </c>
      <c r="U409" s="7">
        <f t="shared" si="132"/>
        <v>173333.74470194415</v>
      </c>
      <c r="V409" s="7">
        <f t="shared" si="133"/>
        <v>343502.59689381771</v>
      </c>
      <c r="W409" s="7">
        <f t="shared" si="134"/>
        <v>770788.33148390159</v>
      </c>
      <c r="X409" s="7">
        <f t="shared" si="135"/>
        <v>174525.47477096957</v>
      </c>
      <c r="Y409" s="7">
        <f t="shared" si="136"/>
        <v>173560.6594788818</v>
      </c>
      <c r="Z409" s="7">
        <f t="shared" si="137"/>
        <v>345794.83507486375</v>
      </c>
      <c r="AA409" s="7">
        <f t="shared" si="138"/>
        <v>776652.70316920034</v>
      </c>
      <c r="AB409" s="7" cm="1">
        <f t="array" ref="AB409">SUM(ABS(T409:W409-X408:AA408))</f>
        <v>0</v>
      </c>
      <c r="AC409" s="6">
        <f t="shared" si="139"/>
        <v>0.11868172625723515</v>
      </c>
      <c r="AD409" s="6">
        <f t="shared" si="140"/>
        <v>0.11802562751557798</v>
      </c>
      <c r="AE409" s="6">
        <f t="shared" si="141"/>
        <v>0.23514921252256774</v>
      </c>
      <c r="AF409" s="6">
        <f t="shared" si="142"/>
        <v>0.52814343370461914</v>
      </c>
    </row>
    <row r="410" spans="1:32" x14ac:dyDescent="0.25">
      <c r="A410" s="1">
        <v>43327</v>
      </c>
      <c r="B410" s="3">
        <v>331.76001000000002</v>
      </c>
      <c r="C410" s="5">
        <v>46.080002</v>
      </c>
      <c r="D410" s="3">
        <v>113.699997</v>
      </c>
      <c r="E410" s="3">
        <v>1232.219971</v>
      </c>
      <c r="F410" s="6">
        <f t="shared" si="125"/>
        <v>-2.1760938472565661E-2</v>
      </c>
      <c r="G410" s="6">
        <f t="shared" si="126"/>
        <v>4.1404010490388998E-3</v>
      </c>
      <c r="H410" s="6">
        <f t="shared" si="127"/>
        <v>-8.2861315606431729E-3</v>
      </c>
      <c r="I410" s="6">
        <f t="shared" si="128"/>
        <v>-2.0601875539265735E-2</v>
      </c>
      <c r="J410" s="3" cm="1">
        <f t="array" ref="J410">B410*INDEX(AJ$3:AJ$7,2022-YEAR($A410))/1000000</f>
        <v>192.25525755501002</v>
      </c>
      <c r="K410" s="3" cm="1">
        <f t="array" ref="K410">C410*INDEX(AK$3:AK$7,2022-YEAR($A410))/1000000</f>
        <v>196.25472851800001</v>
      </c>
      <c r="L410" s="3" cm="1">
        <f t="array" ref="L410">D410*INDEX(AL$3:AL$7,2022-YEAR($A410))/1000000</f>
        <v>386.17066981080001</v>
      </c>
      <c r="M410" s="3" cm="1">
        <f t="array" ref="M410">E410*INDEX(AM$3:AM$7,2022-YEAR($A410))/1000000</f>
        <v>856.56539064094</v>
      </c>
      <c r="N410" s="3"/>
      <c r="O410" s="8">
        <v>43327</v>
      </c>
      <c r="P410" s="7">
        <f t="shared" si="129"/>
        <v>1470533.6724939155</v>
      </c>
      <c r="Q410" s="7">
        <f t="shared" si="123"/>
        <v>1448588.6412877599</v>
      </c>
      <c r="R410" s="6">
        <f t="shared" si="124"/>
        <v>6.0098819469391884E-3</v>
      </c>
      <c r="S410" s="9">
        <f t="shared" si="130"/>
        <v>0</v>
      </c>
      <c r="T410" s="7">
        <f t="shared" si="131"/>
        <v>174525.47477096957</v>
      </c>
      <c r="U410" s="7">
        <f t="shared" si="132"/>
        <v>173560.6594788818</v>
      </c>
      <c r="V410" s="7">
        <f t="shared" si="133"/>
        <v>345794.83507486375</v>
      </c>
      <c r="W410" s="7">
        <f t="shared" si="134"/>
        <v>776652.70316920034</v>
      </c>
      <c r="X410" s="7">
        <f t="shared" si="135"/>
        <v>170727.6366525832</v>
      </c>
      <c r="Y410" s="7">
        <f t="shared" si="136"/>
        <v>174279.27021546007</v>
      </c>
      <c r="Z410" s="7">
        <f t="shared" si="137"/>
        <v>342929.53357844253</v>
      </c>
      <c r="AA410" s="7">
        <f t="shared" si="138"/>
        <v>760652.20084127423</v>
      </c>
      <c r="AB410" s="7" cm="1">
        <f t="array" ref="AB410">SUM(ABS(T410:W410-X409:AA409))</f>
        <v>0</v>
      </c>
      <c r="AC410" s="6">
        <f t="shared" si="139"/>
        <v>0.11785791479133131</v>
      </c>
      <c r="AD410" s="6">
        <f t="shared" si="140"/>
        <v>0.12030970369927108</v>
      </c>
      <c r="AE410" s="6">
        <f t="shared" si="141"/>
        <v>0.23673355140599925</v>
      </c>
      <c r="AF410" s="6">
        <f t="shared" si="142"/>
        <v>0.52509883010339842</v>
      </c>
    </row>
    <row r="411" spans="1:32" x14ac:dyDescent="0.25">
      <c r="A411" s="1">
        <v>43328</v>
      </c>
      <c r="B411" s="3">
        <v>345.98001099999999</v>
      </c>
      <c r="C411" s="5">
        <v>46.220001000000003</v>
      </c>
      <c r="D411" s="3">
        <v>114.769997</v>
      </c>
      <c r="E411" s="3">
        <v>1224.0600589999999</v>
      </c>
      <c r="F411" s="6">
        <f t="shared" si="125"/>
        <v>4.2862311825949018E-2</v>
      </c>
      <c r="G411" s="6">
        <f t="shared" si="126"/>
        <v>3.0381726111905483E-3</v>
      </c>
      <c r="H411" s="6">
        <f t="shared" si="127"/>
        <v>9.410730239509224E-3</v>
      </c>
      <c r="I411" s="6">
        <f t="shared" si="128"/>
        <v>-6.6221228287494105E-3</v>
      </c>
      <c r="J411" s="3" cm="1">
        <f t="array" ref="J411">B411*INDEX(AJ$3:AJ$7,2022-YEAR($A411))/1000000</f>
        <v>200.49576235451099</v>
      </c>
      <c r="K411" s="3" cm="1">
        <f t="array" ref="K411">C411*INDEX(AK$3:AK$7,2022-YEAR($A411))/1000000</f>
        <v>196.850984259</v>
      </c>
      <c r="L411" s="3" cm="1">
        <f t="array" ref="L411">D411*INDEX(AL$3:AL$7,2022-YEAR($A411))/1000000</f>
        <v>389.80481781079999</v>
      </c>
      <c r="M411" s="3" cm="1">
        <f t="array" ref="M411">E411*INDEX(AM$3:AM$7,2022-YEAR($A411))/1000000</f>
        <v>850.89310941325994</v>
      </c>
      <c r="N411" s="3"/>
      <c r="O411" s="8">
        <v>43328</v>
      </c>
      <c r="P411" s="7">
        <f t="shared" si="129"/>
        <v>1448588.6412877599</v>
      </c>
      <c r="Q411" s="7">
        <f t="shared" si="123"/>
        <v>1454625.9980204753</v>
      </c>
      <c r="R411" s="6">
        <f t="shared" si="124"/>
        <v>-1.4923174910329351E-2</v>
      </c>
      <c r="S411" s="9">
        <f t="shared" si="130"/>
        <v>0</v>
      </c>
      <c r="T411" s="7">
        <f t="shared" si="131"/>
        <v>170727.6366525832</v>
      </c>
      <c r="U411" s="7">
        <f t="shared" si="132"/>
        <v>174279.27021546007</v>
      </c>
      <c r="V411" s="7">
        <f t="shared" si="133"/>
        <v>342929.53357844253</v>
      </c>
      <c r="W411" s="7">
        <f t="shared" si="134"/>
        <v>760652.20084127423</v>
      </c>
      <c r="X411" s="7">
        <f t="shared" si="135"/>
        <v>178045.41785209355</v>
      </c>
      <c r="Y411" s="7">
        <f t="shared" si="136"/>
        <v>174808.76072092695</v>
      </c>
      <c r="Z411" s="7">
        <f t="shared" si="137"/>
        <v>346156.75091011001</v>
      </c>
      <c r="AA411" s="7">
        <f t="shared" si="138"/>
        <v>755615.06853734469</v>
      </c>
      <c r="AB411" s="7" cm="1">
        <f t="array" ref="AB411">SUM(ABS(T411:W411-X410:AA410))</f>
        <v>0</v>
      </c>
      <c r="AC411" s="6">
        <f t="shared" si="139"/>
        <v>0.12239944707050904</v>
      </c>
      <c r="AD411" s="6">
        <f t="shared" si="140"/>
        <v>0.12017436850352949</v>
      </c>
      <c r="AE411" s="6">
        <f t="shared" si="141"/>
        <v>0.23796958900856763</v>
      </c>
      <c r="AF411" s="6">
        <f t="shared" si="142"/>
        <v>0.51945659541739375</v>
      </c>
    </row>
    <row r="412" spans="1:32" x14ac:dyDescent="0.25">
      <c r="A412" s="1">
        <v>43329</v>
      </c>
      <c r="B412" s="3">
        <v>346.39999399999999</v>
      </c>
      <c r="C412" s="5">
        <v>46.599997999999999</v>
      </c>
      <c r="D412" s="3">
        <v>114.769997</v>
      </c>
      <c r="E412" s="3">
        <v>1215.849976</v>
      </c>
      <c r="F412" s="6">
        <f t="shared" si="125"/>
        <v>1.2138938281032186E-3</v>
      </c>
      <c r="G412" s="6">
        <f t="shared" si="126"/>
        <v>8.2214840280940837E-3</v>
      </c>
      <c r="H412" s="6">
        <f t="shared" si="127"/>
        <v>0</v>
      </c>
      <c r="I412" s="6">
        <f t="shared" si="128"/>
        <v>-6.7072550400077979E-3</v>
      </c>
      <c r="J412" s="3" cm="1">
        <f t="array" ref="J412">B412*INDEX(AJ$3:AJ$7,2022-YEAR($A412))/1000000</f>
        <v>200.73914292299398</v>
      </c>
      <c r="K412" s="3" cm="1">
        <f t="array" ref="K412">C412*INDEX(AK$3:AK$7,2022-YEAR($A412))/1000000</f>
        <v>198.46939148199999</v>
      </c>
      <c r="L412" s="3" cm="1">
        <f t="array" ref="L412">D412*INDEX(AL$3:AL$7,2022-YEAR($A412))/1000000</f>
        <v>389.80481781079999</v>
      </c>
      <c r="M412" s="3" cm="1">
        <f t="array" ref="M412">E412*INDEX(AM$3:AM$7,2022-YEAR($A412))/1000000</f>
        <v>845.18595231664005</v>
      </c>
      <c r="N412" s="3"/>
      <c r="O412" s="8">
        <v>43329</v>
      </c>
      <c r="P412" s="7">
        <f t="shared" si="129"/>
        <v>1454625.9980204753</v>
      </c>
      <c r="Q412" s="7">
        <f t="shared" si="123"/>
        <v>1451211.2107118131</v>
      </c>
      <c r="R412" s="6">
        <f t="shared" si="124"/>
        <v>4.1677509823274672E-3</v>
      </c>
      <c r="S412" s="9">
        <f t="shared" si="130"/>
        <v>0</v>
      </c>
      <c r="T412" s="7">
        <f t="shared" si="131"/>
        <v>178045.41785209355</v>
      </c>
      <c r="U412" s="7">
        <f t="shared" si="132"/>
        <v>174808.76072092695</v>
      </c>
      <c r="V412" s="7">
        <f t="shared" si="133"/>
        <v>346156.75091011001</v>
      </c>
      <c r="W412" s="7">
        <f t="shared" si="134"/>
        <v>755615.06853734469</v>
      </c>
      <c r="X412" s="7">
        <f t="shared" si="135"/>
        <v>178261.54608594629</v>
      </c>
      <c r="Y412" s="7">
        <f t="shared" si="136"/>
        <v>176245.94815516498</v>
      </c>
      <c r="Z412" s="7">
        <f t="shared" si="137"/>
        <v>346156.75091011001</v>
      </c>
      <c r="AA412" s="7">
        <f t="shared" si="138"/>
        <v>750546.96556059178</v>
      </c>
      <c r="AB412" s="7" cm="1">
        <f t="array" ref="AB412">SUM(ABS(T412:W412-X411:AA411))</f>
        <v>0</v>
      </c>
      <c r="AC412" s="6">
        <f t="shared" si="139"/>
        <v>0.12283638988601098</v>
      </c>
      <c r="AD412" s="6">
        <f t="shared" si="140"/>
        <v>0.12144748252648702</v>
      </c>
      <c r="AE412" s="6">
        <f t="shared" si="141"/>
        <v>0.23852954577185326</v>
      </c>
      <c r="AF412" s="6">
        <f t="shared" si="142"/>
        <v>0.51718658181564869</v>
      </c>
    </row>
    <row r="413" spans="1:32" x14ac:dyDescent="0.25">
      <c r="A413" s="1">
        <v>43332</v>
      </c>
      <c r="B413" s="3">
        <v>350.73998999999998</v>
      </c>
      <c r="C413" s="5">
        <v>46.73</v>
      </c>
      <c r="D413" s="3">
        <v>114.620003</v>
      </c>
      <c r="E413" s="3">
        <v>1221.9499510000001</v>
      </c>
      <c r="F413" s="6">
        <f t="shared" si="125"/>
        <v>1.252885702994555E-2</v>
      </c>
      <c r="G413" s="6">
        <f t="shared" si="126"/>
        <v>2.7897426090017774E-3</v>
      </c>
      <c r="H413" s="6">
        <f t="shared" si="127"/>
        <v>-1.3069095052777868E-3</v>
      </c>
      <c r="I413" s="6">
        <f t="shared" si="128"/>
        <v>5.0170457872344976E-3</v>
      </c>
      <c r="J413" s="3" cm="1">
        <f t="array" ref="J413">B413*INDEX(AJ$3:AJ$7,2022-YEAR($A413))/1000000</f>
        <v>203.25417494498998</v>
      </c>
      <c r="K413" s="3" cm="1">
        <f t="array" ref="K413">C413*INDEX(AK$3:AK$7,2022-YEAR($A413))/1000000</f>
        <v>199.02306999999999</v>
      </c>
      <c r="L413" s="3" cm="1">
        <f t="array" ref="L413">D413*INDEX(AL$3:AL$7,2022-YEAR($A413))/1000000</f>
        <v>389.29537818919999</v>
      </c>
      <c r="M413" s="3" cm="1">
        <f t="array" ref="M413">E413*INDEX(AM$3:AM$7,2022-YEAR($A413))/1000000</f>
        <v>849.42628893814003</v>
      </c>
      <c r="N413" s="3"/>
      <c r="O413" s="8">
        <v>43332</v>
      </c>
      <c r="P413" s="7">
        <f t="shared" si="129"/>
        <v>1451211.2107118131</v>
      </c>
      <c r="Q413" s="7">
        <f t="shared" si="123"/>
        <v>1457249.4379115002</v>
      </c>
      <c r="R413" s="6">
        <f t="shared" si="124"/>
        <v>-2.3475362830783775E-3</v>
      </c>
      <c r="S413" s="9">
        <f t="shared" si="130"/>
        <v>0</v>
      </c>
      <c r="T413" s="7">
        <f t="shared" si="131"/>
        <v>178261.54608594629</v>
      </c>
      <c r="U413" s="7">
        <f t="shared" si="132"/>
        <v>176245.94815516498</v>
      </c>
      <c r="V413" s="7">
        <f t="shared" si="133"/>
        <v>346156.75091011001</v>
      </c>
      <c r="W413" s="7">
        <f t="shared" si="134"/>
        <v>750546.96556059178</v>
      </c>
      <c r="X413" s="7">
        <f t="shared" si="135"/>
        <v>180494.95951079417</v>
      </c>
      <c r="Y413" s="7">
        <f t="shared" si="136"/>
        <v>176737.62898639738</v>
      </c>
      <c r="Z413" s="7">
        <f t="shared" si="137"/>
        <v>345704.35536202951</v>
      </c>
      <c r="AA413" s="7">
        <f t="shared" si="138"/>
        <v>754312.49405227927</v>
      </c>
      <c r="AB413" s="7" cm="1">
        <f t="array" ref="AB413">SUM(ABS(T413:W413-X412:AA412))</f>
        <v>0</v>
      </c>
      <c r="AC413" s="6">
        <f t="shared" si="139"/>
        <v>0.12386003028381731</v>
      </c>
      <c r="AD413" s="6">
        <f t="shared" si="140"/>
        <v>0.12128165871156149</v>
      </c>
      <c r="AE413" s="6">
        <f t="shared" si="141"/>
        <v>0.23723073508780065</v>
      </c>
      <c r="AF413" s="6">
        <f t="shared" si="142"/>
        <v>0.51762757591682063</v>
      </c>
    </row>
    <row r="414" spans="1:32" x14ac:dyDescent="0.25">
      <c r="A414" s="1">
        <v>43333</v>
      </c>
      <c r="B414" s="3">
        <v>353.76998900000001</v>
      </c>
      <c r="C414" s="5">
        <v>46.220001000000003</v>
      </c>
      <c r="D414" s="3">
        <v>115.32</v>
      </c>
      <c r="E414" s="3">
        <v>1217.410034</v>
      </c>
      <c r="F414" s="6">
        <f t="shared" si="125"/>
        <v>8.6388751964099342E-3</v>
      </c>
      <c r="G414" s="6">
        <f t="shared" si="126"/>
        <v>-1.0913738497752901E-2</v>
      </c>
      <c r="H414" s="6">
        <f t="shared" si="127"/>
        <v>6.1071102920839948E-3</v>
      </c>
      <c r="I414" s="6">
        <f t="shared" si="128"/>
        <v>-3.7153051941978266E-3</v>
      </c>
      <c r="J414" s="3" cm="1">
        <f t="array" ref="J414">B414*INDEX(AJ$3:AJ$7,2022-YEAR($A414))/1000000</f>
        <v>205.010062395489</v>
      </c>
      <c r="K414" s="3" cm="1">
        <f t="array" ref="K414">C414*INDEX(AK$3:AK$7,2022-YEAR($A414))/1000000</f>
        <v>196.850984259</v>
      </c>
      <c r="L414" s="3" cm="1">
        <f t="array" ref="L414">D414*INDEX(AL$3:AL$7,2022-YEAR($A414))/1000000</f>
        <v>391.67284799999999</v>
      </c>
      <c r="M414" s="3" cm="1">
        <f t="array" ref="M414">E414*INDEX(AM$3:AM$7,2022-YEAR($A414))/1000000</f>
        <v>846.27041103475995</v>
      </c>
      <c r="N414" s="3"/>
      <c r="O414" s="8">
        <v>43333</v>
      </c>
      <c r="P414" s="7">
        <f t="shared" si="129"/>
        <v>1457249.4379115002</v>
      </c>
      <c r="Q414" s="7">
        <f t="shared" si="123"/>
        <v>1456188.5965742737</v>
      </c>
      <c r="R414" s="6">
        <f t="shared" si="124"/>
        <v>4.1608190145701052E-3</v>
      </c>
      <c r="S414" s="9">
        <f t="shared" si="130"/>
        <v>0</v>
      </c>
      <c r="T414" s="7">
        <f t="shared" si="131"/>
        <v>180494.95951079417</v>
      </c>
      <c r="U414" s="7">
        <f t="shared" si="132"/>
        <v>176737.62898639738</v>
      </c>
      <c r="V414" s="7">
        <f t="shared" si="133"/>
        <v>345704.35536202951</v>
      </c>
      <c r="W414" s="7">
        <f t="shared" si="134"/>
        <v>754312.49405227927</v>
      </c>
      <c r="X414" s="7">
        <f t="shared" si="135"/>
        <v>182054.23293958895</v>
      </c>
      <c r="Y414" s="7">
        <f t="shared" si="136"/>
        <v>174808.76072092698</v>
      </c>
      <c r="Z414" s="7">
        <f t="shared" si="137"/>
        <v>347815.60998867924</v>
      </c>
      <c r="AA414" s="7">
        <f t="shared" si="138"/>
        <v>751509.99292507849</v>
      </c>
      <c r="AB414" s="7" cm="1">
        <f t="array" ref="AB414">SUM(ABS(T414:W414-X413:AA413))</f>
        <v>0</v>
      </c>
      <c r="AC414" s="6">
        <f t="shared" si="139"/>
        <v>0.12502105384417711</v>
      </c>
      <c r="AD414" s="6">
        <f t="shared" si="140"/>
        <v>0.1200454124775937</v>
      </c>
      <c r="AE414" s="6">
        <f t="shared" si="141"/>
        <v>0.23885340869096602</v>
      </c>
      <c r="AF414" s="6">
        <f t="shared" si="142"/>
        <v>0.51608012498726319</v>
      </c>
    </row>
    <row r="415" spans="1:32" x14ac:dyDescent="0.25">
      <c r="A415" s="1">
        <v>43334</v>
      </c>
      <c r="B415" s="3">
        <v>350.02999899999998</v>
      </c>
      <c r="C415" s="5">
        <v>45.93</v>
      </c>
      <c r="D415" s="3">
        <v>114.970001</v>
      </c>
      <c r="E415" s="3">
        <v>1221.75</v>
      </c>
      <c r="F415" s="6">
        <f t="shared" si="125"/>
        <v>-1.0571812523079926E-2</v>
      </c>
      <c r="G415" s="6">
        <f t="shared" si="126"/>
        <v>-6.2743616124111279E-3</v>
      </c>
      <c r="H415" s="6">
        <f t="shared" si="127"/>
        <v>-3.0350242802635874E-3</v>
      </c>
      <c r="I415" s="6">
        <f t="shared" si="128"/>
        <v>3.5649172249223593E-3</v>
      </c>
      <c r="J415" s="3" cm="1">
        <f t="array" ref="J415">B415*INDEX(AJ$3:AJ$7,2022-YEAR($A415))/1000000</f>
        <v>202.84273445049899</v>
      </c>
      <c r="K415" s="3" cm="1">
        <f t="array" ref="K415">C415*INDEX(AK$3:AK$7,2022-YEAR($A415))/1000000</f>
        <v>195.61587</v>
      </c>
      <c r="L415" s="3" cm="1">
        <f t="array" ref="L415">D415*INDEX(AL$3:AL$7,2022-YEAR($A415))/1000000</f>
        <v>390.48411139639995</v>
      </c>
      <c r="M415" s="3" cm="1">
        <f t="array" ref="M415">E415*INDEX(AM$3:AM$7,2022-YEAR($A415))/1000000</f>
        <v>849.28729499999997</v>
      </c>
      <c r="N415" s="3"/>
      <c r="O415" s="8">
        <v>43334</v>
      </c>
      <c r="P415" s="7">
        <f t="shared" si="129"/>
        <v>1456188.5965742737</v>
      </c>
      <c r="Q415" s="7">
        <f t="shared" si="123"/>
        <v>1454790.582073932</v>
      </c>
      <c r="R415" s="6">
        <f t="shared" si="124"/>
        <v>-7.2797512191657976E-4</v>
      </c>
      <c r="S415" s="9">
        <f t="shared" si="130"/>
        <v>0</v>
      </c>
      <c r="T415" s="7">
        <f t="shared" si="131"/>
        <v>182054.23293958895</v>
      </c>
      <c r="U415" s="7">
        <f t="shared" si="132"/>
        <v>174808.76072092698</v>
      </c>
      <c r="V415" s="7">
        <f t="shared" si="133"/>
        <v>347815.60998867924</v>
      </c>
      <c r="W415" s="7">
        <f t="shared" si="134"/>
        <v>751509.99292507849</v>
      </c>
      <c r="X415" s="7">
        <f t="shared" si="135"/>
        <v>180129.5897199185</v>
      </c>
      <c r="Y415" s="7">
        <f t="shared" si="136"/>
        <v>173711.94734314643</v>
      </c>
      <c r="Z415" s="7">
        <f t="shared" si="137"/>
        <v>346759.98116730887</v>
      </c>
      <c r="AA415" s="7">
        <f t="shared" si="138"/>
        <v>754189.06384355843</v>
      </c>
      <c r="AB415" s="7" cm="1">
        <f t="array" ref="AB415">SUM(ABS(T415:W415-X414:AA414))</f>
        <v>0</v>
      </c>
      <c r="AC415" s="6">
        <f t="shared" si="139"/>
        <v>0.12381822644406174</v>
      </c>
      <c r="AD415" s="6">
        <f t="shared" si="140"/>
        <v>0.11940684073958244</v>
      </c>
      <c r="AE415" s="6">
        <f t="shared" si="141"/>
        <v>0.23835731784362529</v>
      </c>
      <c r="AF415" s="6">
        <f t="shared" si="142"/>
        <v>0.51841761497273064</v>
      </c>
    </row>
    <row r="416" spans="1:32" x14ac:dyDescent="0.25">
      <c r="A416" s="1">
        <v>43335</v>
      </c>
      <c r="B416" s="3">
        <v>347.48001099999999</v>
      </c>
      <c r="C416" s="5">
        <v>45.700001</v>
      </c>
      <c r="D416" s="3">
        <v>114.730003</v>
      </c>
      <c r="E416" s="3">
        <v>1221.160034</v>
      </c>
      <c r="F416" s="6">
        <f t="shared" si="125"/>
        <v>-7.285055587478384E-3</v>
      </c>
      <c r="G416" s="6">
        <f t="shared" si="126"/>
        <v>-5.0075985194861783E-3</v>
      </c>
      <c r="H416" s="6">
        <f t="shared" si="127"/>
        <v>-2.0874836732409641E-3</v>
      </c>
      <c r="I416" s="6">
        <f t="shared" si="128"/>
        <v>-4.8288602414570114E-4</v>
      </c>
      <c r="J416" s="3" cm="1">
        <f t="array" ref="J416">B416*INDEX(AJ$3:AJ$7,2022-YEAR($A416))/1000000</f>
        <v>201.36501385451101</v>
      </c>
      <c r="K416" s="3" cm="1">
        <f t="array" ref="K416">C416*INDEX(AK$3:AK$7,2022-YEAR($A416))/1000000</f>
        <v>194.63630425900001</v>
      </c>
      <c r="L416" s="3" cm="1">
        <f t="array" ref="L416">D416*INDEX(AL$3:AL$7,2022-YEAR($A416))/1000000</f>
        <v>389.66898218919999</v>
      </c>
      <c r="M416" s="3" cm="1">
        <f t="array" ref="M416">E416*INDEX(AM$3:AM$7,2022-YEAR($A416))/1000000</f>
        <v>848.87718603476003</v>
      </c>
      <c r="N416" s="3"/>
      <c r="O416" s="8">
        <v>43335</v>
      </c>
      <c r="P416" s="7">
        <f t="shared" si="129"/>
        <v>1454790.582073932</v>
      </c>
      <c r="Q416" s="7">
        <f t="shared" si="123"/>
        <v>1451520.4051518268</v>
      </c>
      <c r="R416" s="6">
        <f t="shared" si="124"/>
        <v>-9.600504382677455E-4</v>
      </c>
      <c r="S416" s="9">
        <f t="shared" si="130"/>
        <v>0</v>
      </c>
      <c r="T416" s="7">
        <f t="shared" si="131"/>
        <v>180129.5897199185</v>
      </c>
      <c r="U416" s="7">
        <f t="shared" si="132"/>
        <v>173711.94734314643</v>
      </c>
      <c r="V416" s="7">
        <f t="shared" si="133"/>
        <v>346759.98116730887</v>
      </c>
      <c r="W416" s="7">
        <f t="shared" si="134"/>
        <v>754189.06384355843</v>
      </c>
      <c r="X416" s="7">
        <f t="shared" si="135"/>
        <v>178817.33564585922</v>
      </c>
      <c r="Y416" s="7">
        <f t="shared" si="136"/>
        <v>172842.06765281383</v>
      </c>
      <c r="Z416" s="7">
        <f t="shared" si="137"/>
        <v>346036.12536808877</v>
      </c>
      <c r="AA416" s="7">
        <f t="shared" si="138"/>
        <v>753824.87648506486</v>
      </c>
      <c r="AB416" s="7" cm="1">
        <f t="array" ref="AB416">SUM(ABS(T416:W416-X415:AA415))</f>
        <v>0</v>
      </c>
      <c r="AC416" s="6">
        <f t="shared" si="139"/>
        <v>0.12319312564342159</v>
      </c>
      <c r="AD416" s="6">
        <f t="shared" si="140"/>
        <v>0.11907656760411495</v>
      </c>
      <c r="AE416" s="6">
        <f t="shared" si="141"/>
        <v>0.23839563270341621</v>
      </c>
      <c r="AF416" s="6">
        <f t="shared" si="142"/>
        <v>0.51933467404904721</v>
      </c>
    </row>
    <row r="417" spans="1:32" x14ac:dyDescent="0.25">
      <c r="A417" s="1">
        <v>43336</v>
      </c>
      <c r="B417" s="3">
        <v>349.38000499999998</v>
      </c>
      <c r="C417" s="5">
        <v>45.630001</v>
      </c>
      <c r="D417" s="3">
        <v>114.68</v>
      </c>
      <c r="E417" s="3">
        <v>1236.75</v>
      </c>
      <c r="F417" s="6">
        <f t="shared" si="125"/>
        <v>5.4679231606218348E-3</v>
      </c>
      <c r="G417" s="6">
        <f t="shared" si="126"/>
        <v>-1.5317286316908207E-3</v>
      </c>
      <c r="H417" s="6">
        <f t="shared" si="127"/>
        <v>-4.3583194188523411E-4</v>
      </c>
      <c r="I417" s="6">
        <f t="shared" si="128"/>
        <v>1.2766521640029449E-2</v>
      </c>
      <c r="J417" s="3" cm="1">
        <f t="array" ref="J417">B417*INDEX(AJ$3:AJ$7,2022-YEAR($A417))/1000000</f>
        <v>202.46606227750499</v>
      </c>
      <c r="K417" s="3" cm="1">
        <f t="array" ref="K417">C417*INDEX(AK$3:AK$7,2022-YEAR($A417))/1000000</f>
        <v>194.338174259</v>
      </c>
      <c r="L417" s="3" cm="1">
        <f t="array" ref="L417">D417*INDEX(AL$3:AL$7,2022-YEAR($A417))/1000000</f>
        <v>389.49915199999998</v>
      </c>
      <c r="M417" s="3" cm="1">
        <f t="array" ref="M417">E417*INDEX(AM$3:AM$7,2022-YEAR($A417))/1000000</f>
        <v>859.71439499999997</v>
      </c>
      <c r="N417" s="3"/>
      <c r="O417" s="8">
        <v>43336</v>
      </c>
      <c r="P417" s="7">
        <f t="shared" si="129"/>
        <v>1451520.4051518268</v>
      </c>
      <c r="Q417" s="7">
        <f t="shared" si="123"/>
        <v>1461706.3254610985</v>
      </c>
      <c r="R417" s="6">
        <f t="shared" si="124"/>
        <v>-2.2478678116292228E-3</v>
      </c>
      <c r="S417" s="9">
        <f t="shared" si="130"/>
        <v>0</v>
      </c>
      <c r="T417" s="7">
        <f t="shared" si="131"/>
        <v>178817.33564585922</v>
      </c>
      <c r="U417" s="7">
        <f t="shared" si="132"/>
        <v>172842.06765281383</v>
      </c>
      <c r="V417" s="7">
        <f t="shared" si="133"/>
        <v>346036.12536808877</v>
      </c>
      <c r="W417" s="7">
        <f t="shared" si="134"/>
        <v>753824.87648506486</v>
      </c>
      <c r="X417" s="7">
        <f t="shared" si="135"/>
        <v>179795.0950969579</v>
      </c>
      <c r="Y417" s="7">
        <f t="shared" si="136"/>
        <v>172577.32050902935</v>
      </c>
      <c r="Z417" s="7">
        <f t="shared" si="137"/>
        <v>345885.31177160714</v>
      </c>
      <c r="AA417" s="7">
        <f t="shared" si="138"/>
        <v>763448.59808350389</v>
      </c>
      <c r="AB417" s="7" cm="1">
        <f t="array" ref="AB417">SUM(ABS(T417:W417-X416:AA416))</f>
        <v>0</v>
      </c>
      <c r="AC417" s="6">
        <f t="shared" si="139"/>
        <v>0.12300356916102223</v>
      </c>
      <c r="AD417" s="6">
        <f t="shared" si="140"/>
        <v>0.11806565895142408</v>
      </c>
      <c r="AE417" s="6">
        <f t="shared" si="141"/>
        <v>0.23663119311089856</v>
      </c>
      <c r="AF417" s="6">
        <f t="shared" si="142"/>
        <v>0.522299578776655</v>
      </c>
    </row>
    <row r="418" spans="1:32" x14ac:dyDescent="0.25">
      <c r="A418" s="1">
        <v>43339</v>
      </c>
      <c r="B418" s="3">
        <v>353.73998999999998</v>
      </c>
      <c r="C418" s="5">
        <v>45.689999</v>
      </c>
      <c r="D418" s="3">
        <v>116.709999</v>
      </c>
      <c r="E418" s="3">
        <v>1256.2700199999999</v>
      </c>
      <c r="F418" s="6">
        <f t="shared" si="125"/>
        <v>1.2479205843505481E-2</v>
      </c>
      <c r="G418" s="6">
        <f t="shared" si="126"/>
        <v>1.3148805322182877E-3</v>
      </c>
      <c r="H418" s="6">
        <f t="shared" si="127"/>
        <v>1.7701421346354884E-2</v>
      </c>
      <c r="I418" s="6">
        <f t="shared" si="128"/>
        <v>1.5783319183343414E-2</v>
      </c>
      <c r="J418" s="3" cm="1">
        <f t="array" ref="J418">B418*INDEX(AJ$3:AJ$7,2022-YEAR($A418))/1000000</f>
        <v>204.99267794498999</v>
      </c>
      <c r="K418" s="3" cm="1">
        <f t="array" ref="K418">C418*INDEX(AK$3:AK$7,2022-YEAR($A418))/1000000</f>
        <v>194.59370574100001</v>
      </c>
      <c r="L418" s="3" cm="1">
        <f t="array" ref="L418">D418*INDEX(AL$3:AL$7,2022-YEAR($A418))/1000000</f>
        <v>396.39384060359998</v>
      </c>
      <c r="M418" s="3" cm="1">
        <f t="array" ref="M418">E418*INDEX(AM$3:AM$7,2022-YEAR($A418))/1000000</f>
        <v>873.28354170279988</v>
      </c>
      <c r="N418" s="3"/>
      <c r="O418" s="8">
        <v>43339</v>
      </c>
      <c r="P418" s="7">
        <f t="shared" si="129"/>
        <v>1461706.3254610985</v>
      </c>
      <c r="Q418" s="7">
        <f t="shared" si="123"/>
        <v>1482349.3585663182</v>
      </c>
      <c r="R418" s="6">
        <f t="shared" si="124"/>
        <v>7.0174144800989602E-3</v>
      </c>
      <c r="S418" s="9">
        <f t="shared" si="130"/>
        <v>0</v>
      </c>
      <c r="T418" s="7">
        <f t="shared" si="131"/>
        <v>179795.0950969579</v>
      </c>
      <c r="U418" s="7">
        <f t="shared" si="132"/>
        <v>172577.32050902935</v>
      </c>
      <c r="V418" s="7">
        <f t="shared" si="133"/>
        <v>345885.31177160714</v>
      </c>
      <c r="W418" s="7">
        <f t="shared" si="134"/>
        <v>763448.59808350389</v>
      </c>
      <c r="X418" s="7">
        <f t="shared" si="135"/>
        <v>182038.79509832547</v>
      </c>
      <c r="Y418" s="7">
        <f t="shared" si="136"/>
        <v>172804.23906806906</v>
      </c>
      <c r="Z418" s="7">
        <f t="shared" si="137"/>
        <v>352007.97341279167</v>
      </c>
      <c r="AA418" s="7">
        <f t="shared" si="138"/>
        <v>775498.35098713194</v>
      </c>
      <c r="AB418" s="7" cm="1">
        <f t="array" ref="AB418">SUM(ABS(T418:W418-X417:AA417))</f>
        <v>0</v>
      </c>
      <c r="AC418" s="6">
        <f t="shared" si="139"/>
        <v>0.12280424587250315</v>
      </c>
      <c r="AD418" s="6">
        <f t="shared" si="140"/>
        <v>0.11657457000231032</v>
      </c>
      <c r="AE418" s="6">
        <f t="shared" si="141"/>
        <v>0.23746627026792305</v>
      </c>
      <c r="AF418" s="6">
        <f t="shared" si="142"/>
        <v>0.52315491385726343</v>
      </c>
    </row>
    <row r="419" spans="1:32" x14ac:dyDescent="0.25">
      <c r="A419" s="1">
        <v>43340</v>
      </c>
      <c r="B419" s="3">
        <v>351.209991</v>
      </c>
      <c r="C419" s="5">
        <v>45.369999</v>
      </c>
      <c r="D419" s="3">
        <v>116.139999</v>
      </c>
      <c r="E419" s="3">
        <v>1245.8599850000001</v>
      </c>
      <c r="F419" s="6">
        <f t="shared" si="125"/>
        <v>-7.1521430189444013E-3</v>
      </c>
      <c r="G419" s="6">
        <f t="shared" si="126"/>
        <v>-7.0037208799238471E-3</v>
      </c>
      <c r="H419" s="6">
        <f t="shared" si="127"/>
        <v>-4.8839003074619969E-3</v>
      </c>
      <c r="I419" s="6">
        <f t="shared" si="128"/>
        <v>-8.2864629691631331E-3</v>
      </c>
      <c r="J419" s="3" cm="1">
        <f t="array" ref="J419">B419*INDEX(AJ$3:AJ$7,2022-YEAR($A419))/1000000</f>
        <v>203.526540994491</v>
      </c>
      <c r="K419" s="3" cm="1">
        <f t="array" ref="K419">C419*INDEX(AK$3:AK$7,2022-YEAR($A419))/1000000</f>
        <v>193.23082574099999</v>
      </c>
      <c r="L419" s="3" cm="1">
        <f t="array" ref="L419">D419*INDEX(AL$3:AL$7,2022-YEAR($A419))/1000000</f>
        <v>394.45789260360004</v>
      </c>
      <c r="M419" s="3" cm="1">
        <f t="array" ref="M419">E419*INDEX(AM$3:AM$7,2022-YEAR($A419))/1000000</f>
        <v>866.04710997289999</v>
      </c>
      <c r="N419" s="3"/>
      <c r="O419" s="8">
        <v>43340</v>
      </c>
      <c r="P419" s="7">
        <f t="shared" si="129"/>
        <v>1482349.3585663182</v>
      </c>
      <c r="Q419" s="7">
        <f t="shared" si="123"/>
        <v>1471691.8081937963</v>
      </c>
      <c r="R419" s="6">
        <f t="shared" si="124"/>
        <v>1.4122558509629402E-2</v>
      </c>
      <c r="S419" s="9">
        <f t="shared" si="130"/>
        <v>0</v>
      </c>
      <c r="T419" s="7">
        <f t="shared" si="131"/>
        <v>182038.79509832547</v>
      </c>
      <c r="U419" s="7">
        <f t="shared" si="132"/>
        <v>172804.23906806906</v>
      </c>
      <c r="V419" s="7">
        <f t="shared" si="133"/>
        <v>352007.97341279167</v>
      </c>
      <c r="W419" s="7">
        <f t="shared" si="134"/>
        <v>775498.35098713194</v>
      </c>
      <c r="X419" s="7">
        <f t="shared" si="135"/>
        <v>180736.82760078591</v>
      </c>
      <c r="Y419" s="7">
        <f t="shared" si="136"/>
        <v>171593.96641076868</v>
      </c>
      <c r="Z419" s="7">
        <f t="shared" si="137"/>
        <v>350288.80156321183</v>
      </c>
      <c r="AA419" s="7">
        <f t="shared" si="138"/>
        <v>769072.21261902992</v>
      </c>
      <c r="AB419" s="7" cm="1">
        <f t="array" ref="AB419">SUM(ABS(T419:W419-X418:AA418))</f>
        <v>0</v>
      </c>
      <c r="AC419" s="6">
        <f t="shared" si="139"/>
        <v>0.12280888335079052</v>
      </c>
      <c r="AD419" s="6">
        <f t="shared" si="140"/>
        <v>0.11659639977296982</v>
      </c>
      <c r="AE419" s="6">
        <f t="shared" si="141"/>
        <v>0.23801776949014916</v>
      </c>
      <c r="AF419" s="6">
        <f t="shared" si="142"/>
        <v>0.52257694738609051</v>
      </c>
    </row>
    <row r="420" spans="1:32" x14ac:dyDescent="0.25">
      <c r="A420" s="1">
        <v>43341</v>
      </c>
      <c r="B420" s="3">
        <v>350.19000199999999</v>
      </c>
      <c r="C420" s="5">
        <v>45.330002</v>
      </c>
      <c r="D420" s="3">
        <v>115.760002</v>
      </c>
      <c r="E420" s="3">
        <v>1264.650024</v>
      </c>
      <c r="F420" s="6">
        <f t="shared" si="125"/>
        <v>-2.9042140774406811E-3</v>
      </c>
      <c r="G420" s="6">
        <f t="shared" si="126"/>
        <v>-8.81573746563169E-4</v>
      </c>
      <c r="H420" s="6">
        <f t="shared" si="127"/>
        <v>-3.2718874054752378E-3</v>
      </c>
      <c r="I420" s="6">
        <f t="shared" si="128"/>
        <v>1.5081982908376368E-2</v>
      </c>
      <c r="J420" s="3" cm="1">
        <f t="array" ref="J420">B420*INDEX(AJ$3:AJ$7,2022-YEAR($A420))/1000000</f>
        <v>202.93545634900201</v>
      </c>
      <c r="K420" s="3" cm="1">
        <f t="array" ref="K420">C420*INDEX(AK$3:AK$7,2022-YEAR($A420))/1000000</f>
        <v>193.060478518</v>
      </c>
      <c r="L420" s="3" cm="1">
        <f t="array" ref="L420">D420*INDEX(AL$3:AL$7,2022-YEAR($A420))/1000000</f>
        <v>393.16727079280002</v>
      </c>
      <c r="M420" s="3" cm="1">
        <f t="array" ref="M420">E420*INDEX(AM$3:AM$7,2022-YEAR($A420))/1000000</f>
        <v>879.10881768336003</v>
      </c>
      <c r="N420" s="3"/>
      <c r="O420" s="8">
        <v>43341</v>
      </c>
      <c r="P420" s="7">
        <f t="shared" si="129"/>
        <v>1471691.8081937963</v>
      </c>
      <c r="Q420" s="7">
        <f t="shared" si="123"/>
        <v>1481468.6654668236</v>
      </c>
      <c r="R420" s="6">
        <f t="shared" si="124"/>
        <v>-7.1896346909945397E-3</v>
      </c>
      <c r="S420" s="9">
        <f t="shared" si="130"/>
        <v>0</v>
      </c>
      <c r="T420" s="7">
        <f t="shared" si="131"/>
        <v>180736.82760078591</v>
      </c>
      <c r="U420" s="7">
        <f t="shared" si="132"/>
        <v>171593.96641076868</v>
      </c>
      <c r="V420" s="7">
        <f t="shared" si="133"/>
        <v>350288.80156321183</v>
      </c>
      <c r="W420" s="7">
        <f t="shared" si="134"/>
        <v>769072.21261902992</v>
      </c>
      <c r="X420" s="7">
        <f t="shared" si="135"/>
        <v>180211.92916175575</v>
      </c>
      <c r="Y420" s="7">
        <f t="shared" si="136"/>
        <v>171442.6936749123</v>
      </c>
      <c r="Z420" s="7">
        <f t="shared" si="137"/>
        <v>349142.69604509819</v>
      </c>
      <c r="AA420" s="7">
        <f t="shared" si="138"/>
        <v>780671.34658505733</v>
      </c>
      <c r="AB420" s="7" cm="1">
        <f t="array" ref="AB420">SUM(ABS(T420:W420-X419:AA419))</f>
        <v>0</v>
      </c>
      <c r="AC420" s="6">
        <f t="shared" si="139"/>
        <v>0.12164410450420793</v>
      </c>
      <c r="AD420" s="6">
        <f t="shared" si="140"/>
        <v>0.11572481934397796</v>
      </c>
      <c r="AE420" s="6">
        <f t="shared" si="141"/>
        <v>0.23567335859586358</v>
      </c>
      <c r="AF420" s="6">
        <f t="shared" si="142"/>
        <v>0.52695771755595044</v>
      </c>
    </row>
    <row r="421" spans="1:32" x14ac:dyDescent="0.25">
      <c r="A421" s="1">
        <v>43342</v>
      </c>
      <c r="B421" s="3">
        <v>346.89999399999999</v>
      </c>
      <c r="C421" s="5">
        <v>44.950001</v>
      </c>
      <c r="D421" s="3">
        <v>115.19000200000001</v>
      </c>
      <c r="E421" s="3">
        <v>1254.4399410000001</v>
      </c>
      <c r="F421" s="6">
        <f t="shared" si="125"/>
        <v>-9.3949227025619253E-3</v>
      </c>
      <c r="G421" s="6">
        <f t="shared" si="126"/>
        <v>-8.3829910265611485E-3</v>
      </c>
      <c r="H421" s="6">
        <f t="shared" si="127"/>
        <v>-4.9239805645475698E-3</v>
      </c>
      <c r="I421" s="6">
        <f t="shared" si="128"/>
        <v>-8.0734454641500086E-3</v>
      </c>
      <c r="J421" s="3" cm="1">
        <f t="array" ref="J421">B421*INDEX(AJ$3:AJ$7,2022-YEAR($A421))/1000000</f>
        <v>201.02889342299397</v>
      </c>
      <c r="K421" s="3" cm="1">
        <f t="array" ref="K421">C421*INDEX(AK$3:AK$7,2022-YEAR($A421))/1000000</f>
        <v>191.442054259</v>
      </c>
      <c r="L421" s="3" cm="1">
        <f t="array" ref="L421">D421*INDEX(AL$3:AL$7,2022-YEAR($A421))/1000000</f>
        <v>391.23132279280003</v>
      </c>
      <c r="M421" s="3" cm="1">
        <f t="array" ref="M421">E421*INDEX(AM$3:AM$7,2022-YEAR($A421))/1000000</f>
        <v>872.01138058673996</v>
      </c>
      <c r="N421" s="3"/>
      <c r="O421" s="8">
        <v>43342</v>
      </c>
      <c r="P421" s="7">
        <f t="shared" si="129"/>
        <v>1481468.6654668236</v>
      </c>
      <c r="Q421" s="7">
        <f t="shared" si="123"/>
        <v>1470316.5063679642</v>
      </c>
      <c r="R421" s="6">
        <f t="shared" si="124"/>
        <v>6.6432776336686761E-3</v>
      </c>
      <c r="S421" s="9">
        <f t="shared" si="130"/>
        <v>0</v>
      </c>
      <c r="T421" s="7">
        <f t="shared" si="131"/>
        <v>180211.92916175575</v>
      </c>
      <c r="U421" s="7">
        <f t="shared" si="132"/>
        <v>171442.6936749123</v>
      </c>
      <c r="V421" s="7">
        <f t="shared" si="133"/>
        <v>349142.69604509819</v>
      </c>
      <c r="W421" s="7">
        <f t="shared" si="134"/>
        <v>780671.34658505733</v>
      </c>
      <c r="X421" s="7">
        <f t="shared" si="135"/>
        <v>178518.85201720148</v>
      </c>
      <c r="Y421" s="7">
        <f t="shared" si="136"/>
        <v>170005.49111226603</v>
      </c>
      <c r="Z421" s="7">
        <f t="shared" si="137"/>
        <v>347423.52419551834</v>
      </c>
      <c r="AA421" s="7">
        <f t="shared" si="138"/>
        <v>774368.63904297841</v>
      </c>
      <c r="AB421" s="7" cm="1">
        <f t="array" ref="AB421">SUM(ABS(T421:W421-X420:AA420))</f>
        <v>0</v>
      </c>
      <c r="AC421" s="6">
        <f t="shared" si="139"/>
        <v>0.12141525395656887</v>
      </c>
      <c r="AD421" s="6">
        <f t="shared" si="140"/>
        <v>0.11562509866138994</v>
      </c>
      <c r="AE421" s="6">
        <f t="shared" si="141"/>
        <v>0.23629165740221342</v>
      </c>
      <c r="AF421" s="6">
        <f t="shared" si="142"/>
        <v>0.52666798997982778</v>
      </c>
    </row>
    <row r="422" spans="1:32" x14ac:dyDescent="0.25">
      <c r="A422" s="1">
        <v>43343</v>
      </c>
      <c r="B422" s="3">
        <v>342.790009</v>
      </c>
      <c r="C422" s="5">
        <v>44.57</v>
      </c>
      <c r="D422" s="3">
        <v>114.58000199999999</v>
      </c>
      <c r="E422" s="3">
        <v>1231.8000489999999</v>
      </c>
      <c r="F422" s="6">
        <f t="shared" si="125"/>
        <v>-1.1847751718323751E-2</v>
      </c>
      <c r="G422" s="6">
        <f t="shared" si="126"/>
        <v>-8.4538596561989365E-3</v>
      </c>
      <c r="H422" s="6">
        <f t="shared" si="127"/>
        <v>-5.29559848431993E-3</v>
      </c>
      <c r="I422" s="6">
        <f t="shared" si="128"/>
        <v>-1.8047808635583085E-2</v>
      </c>
      <c r="J422" s="3" cm="1">
        <f t="array" ref="J422">B422*INDEX(AJ$3:AJ$7,2022-YEAR($A422))/1000000</f>
        <v>198.64715300550898</v>
      </c>
      <c r="K422" s="3" cm="1">
        <f t="array" ref="K422">C422*INDEX(AK$3:AK$7,2022-YEAR($A422))/1000000</f>
        <v>189.82363000000001</v>
      </c>
      <c r="L422" s="3" cm="1">
        <f t="array" ref="L422">D422*INDEX(AL$3:AL$7,2022-YEAR($A422))/1000000</f>
        <v>389.15951879279993</v>
      </c>
      <c r="M422" s="3" cm="1">
        <f t="array" ref="M422">E422*INDEX(AM$3:AM$7,2022-YEAR($A422))/1000000</f>
        <v>856.27348606186001</v>
      </c>
      <c r="N422" s="3"/>
      <c r="O422" s="8">
        <v>43343</v>
      </c>
      <c r="P422" s="7">
        <f t="shared" si="129"/>
        <v>1470316.5063679642</v>
      </c>
      <c r="Q422" s="7">
        <f t="shared" si="123"/>
        <v>1450948.7842705864</v>
      </c>
      <c r="R422" s="6">
        <f t="shared" si="124"/>
        <v>-7.5277725130590278E-3</v>
      </c>
      <c r="S422" s="9">
        <f t="shared" si="130"/>
        <v>0</v>
      </c>
      <c r="T422" s="7">
        <f t="shared" si="131"/>
        <v>178518.85201720148</v>
      </c>
      <c r="U422" s="7">
        <f t="shared" si="132"/>
        <v>170005.49111226603</v>
      </c>
      <c r="V422" s="7">
        <f t="shared" si="133"/>
        <v>347423.52419551834</v>
      </c>
      <c r="W422" s="7">
        <f t="shared" si="134"/>
        <v>774368.63904297841</v>
      </c>
      <c r="X422" s="7">
        <f t="shared" si="135"/>
        <v>176403.80498146149</v>
      </c>
      <c r="Y422" s="7">
        <f t="shared" si="136"/>
        <v>168568.28854961976</v>
      </c>
      <c r="Z422" s="7">
        <f t="shared" si="137"/>
        <v>345583.70870737149</v>
      </c>
      <c r="AA422" s="7">
        <f t="shared" si="138"/>
        <v>760392.98203213385</v>
      </c>
      <c r="AB422" s="7" cm="1">
        <f t="array" ref="AB422">SUM(ABS(T422:W422-X421:AA421))</f>
        <v>0</v>
      </c>
      <c r="AC422" s="6">
        <f t="shared" si="139"/>
        <v>0.12157824376285088</v>
      </c>
      <c r="AD422" s="6">
        <f t="shared" si="140"/>
        <v>0.11617797290781808</v>
      </c>
      <c r="AE422" s="6">
        <f t="shared" si="141"/>
        <v>0.23817774442059411</v>
      </c>
      <c r="AF422" s="6">
        <f t="shared" si="142"/>
        <v>0.52406603890873704</v>
      </c>
    </row>
    <row r="423" spans="1:32" x14ac:dyDescent="0.25">
      <c r="A423" s="1">
        <v>43347</v>
      </c>
      <c r="B423" s="3">
        <v>346.25</v>
      </c>
      <c r="C423" s="5">
        <v>44.759998000000003</v>
      </c>
      <c r="D423" s="3">
        <v>115.150002</v>
      </c>
      <c r="E423" s="3">
        <v>1211.3100589999999</v>
      </c>
      <c r="F423" s="6">
        <f t="shared" si="125"/>
        <v>1.0093616818336093E-2</v>
      </c>
      <c r="G423" s="6">
        <f t="shared" si="126"/>
        <v>4.2629122728292668E-3</v>
      </c>
      <c r="H423" s="6">
        <f t="shared" si="127"/>
        <v>4.9746900859715115E-3</v>
      </c>
      <c r="I423" s="6">
        <f t="shared" si="128"/>
        <v>-1.6634185082744724E-2</v>
      </c>
      <c r="J423" s="3" cm="1">
        <f t="array" ref="J423">B423*INDEX(AJ$3:AJ$7,2022-YEAR($A423))/1000000</f>
        <v>200.65222125</v>
      </c>
      <c r="K423" s="3" cm="1">
        <f t="array" ref="K423">C423*INDEX(AK$3:AK$7,2022-YEAR($A423))/1000000</f>
        <v>190.63283148200003</v>
      </c>
      <c r="L423" s="3" cm="1">
        <f t="array" ref="L423">D423*INDEX(AL$3:AL$7,2022-YEAR($A423))/1000000</f>
        <v>391.09546679279998</v>
      </c>
      <c r="M423" s="3" cm="1">
        <f t="array" ref="M423">E423*INDEX(AM$3:AM$7,2022-YEAR($A423))/1000000</f>
        <v>842.03007441325997</v>
      </c>
      <c r="N423" s="3"/>
      <c r="O423" s="8">
        <v>43347</v>
      </c>
      <c r="P423" s="7">
        <f t="shared" si="129"/>
        <v>1450948.7842705864</v>
      </c>
      <c r="Q423" s="7">
        <f t="shared" si="123"/>
        <v>1442518.5827602712</v>
      </c>
      <c r="R423" s="6">
        <f t="shared" si="124"/>
        <v>-1.3172484980951915E-2</v>
      </c>
      <c r="S423" s="9">
        <f t="shared" si="130"/>
        <v>1</v>
      </c>
      <c r="T423" s="7">
        <f t="shared" si="131"/>
        <v>176403.80498146146</v>
      </c>
      <c r="U423" s="7">
        <f t="shared" si="132"/>
        <v>168568.28854961976</v>
      </c>
      <c r="V423" s="7">
        <f t="shared" si="133"/>
        <v>345583.70870737149</v>
      </c>
      <c r="W423" s="7">
        <f t="shared" si="134"/>
        <v>760392.98203213385</v>
      </c>
      <c r="X423" s="7">
        <f t="shared" si="135"/>
        <v>178184.35739424083</v>
      </c>
      <c r="Y423" s="7">
        <f t="shared" si="136"/>
        <v>169286.88037568776</v>
      </c>
      <c r="Z423" s="7">
        <f t="shared" si="137"/>
        <v>347302.88055695134</v>
      </c>
      <c r="AA423" s="7">
        <f t="shared" si="138"/>
        <v>747744.46443339123</v>
      </c>
      <c r="AB423" s="7" cm="1">
        <f t="array" ref="AB423">SUM(ABS(T423:W423-X422:AA422))</f>
        <v>2.9103830456733704E-11</v>
      </c>
      <c r="AC423" s="6">
        <f t="shared" si="139"/>
        <v>0.12352309323688822</v>
      </c>
      <c r="AD423" s="6">
        <f t="shared" si="140"/>
        <v>0.11735507770843126</v>
      </c>
      <c r="AE423" s="6">
        <f t="shared" si="141"/>
        <v>0.24076146034277382</v>
      </c>
      <c r="AF423" s="6">
        <f t="shared" si="142"/>
        <v>0.51836036871190672</v>
      </c>
    </row>
    <row r="424" spans="1:32" x14ac:dyDescent="0.25">
      <c r="A424" s="1">
        <v>43348</v>
      </c>
      <c r="B424" s="3">
        <v>346.67999300000002</v>
      </c>
      <c r="C424" s="5">
        <v>45.380001</v>
      </c>
      <c r="D424" s="3">
        <v>114.589996</v>
      </c>
      <c r="E424" s="3">
        <v>1199.099976</v>
      </c>
      <c r="F424" s="6">
        <f t="shared" si="125"/>
        <v>1.2418570397112472E-3</v>
      </c>
      <c r="G424" s="6">
        <f t="shared" si="126"/>
        <v>1.3851720904902498E-2</v>
      </c>
      <c r="H424" s="6">
        <f t="shared" si="127"/>
        <v>-4.8632739059787378E-3</v>
      </c>
      <c r="I424" s="6">
        <f t="shared" si="128"/>
        <v>-1.0080064067229833E-2</v>
      </c>
      <c r="J424" s="3" cm="1">
        <f t="array" ref="J424">B424*INDEX(AJ$3:AJ$7,2022-YEAR($A424))/1000000</f>
        <v>200.90140262349303</v>
      </c>
      <c r="K424" s="3" cm="1">
        <f t="array" ref="K424">C424*INDEX(AK$3:AK$7,2022-YEAR($A424))/1000000</f>
        <v>193.273424259</v>
      </c>
      <c r="L424" s="3" cm="1">
        <f t="array" ref="L424">D424*INDEX(AL$3:AL$7,2022-YEAR($A424))/1000000</f>
        <v>389.19346241439996</v>
      </c>
      <c r="M424" s="3" cm="1">
        <f t="array" ref="M424">E424*INDEX(AM$3:AM$7,2022-YEAR($A424))/1000000</f>
        <v>833.54235731664005</v>
      </c>
      <c r="N424" s="3"/>
      <c r="O424" s="8">
        <v>43348</v>
      </c>
      <c r="P424" s="7">
        <f t="shared" si="129"/>
        <v>1442518.5827602712</v>
      </c>
      <c r="Q424" s="7">
        <f t="shared" si="123"/>
        <v>1435858.4357348045</v>
      </c>
      <c r="R424" s="6">
        <f t="shared" si="124"/>
        <v>-5.8101303103909041E-3</v>
      </c>
      <c r="S424" s="9">
        <f t="shared" si="130"/>
        <v>0</v>
      </c>
      <c r="T424" s="7">
        <f t="shared" si="131"/>
        <v>178184.35739424083</v>
      </c>
      <c r="U424" s="7">
        <f t="shared" si="132"/>
        <v>169286.88037568776</v>
      </c>
      <c r="V424" s="7">
        <f t="shared" si="133"/>
        <v>347302.88055695134</v>
      </c>
      <c r="W424" s="7">
        <f t="shared" si="134"/>
        <v>747744.46443339123</v>
      </c>
      <c r="X424" s="7">
        <f t="shared" si="135"/>
        <v>178405.6368928373</v>
      </c>
      <c r="Y424" s="7">
        <f t="shared" si="136"/>
        <v>171631.79499551342</v>
      </c>
      <c r="Z424" s="7">
        <f t="shared" si="137"/>
        <v>345613.85152046749</v>
      </c>
      <c r="AA424" s="7">
        <f t="shared" si="138"/>
        <v>740207.15232598619</v>
      </c>
      <c r="AB424" s="7" cm="1">
        <f t="array" ref="AB424">SUM(ABS(T424:W424-X423:AA423))</f>
        <v>0</v>
      </c>
      <c r="AC424" s="6">
        <f t="shared" si="139"/>
        <v>0.12425015757318564</v>
      </c>
      <c r="AD424" s="6">
        <f t="shared" si="140"/>
        <v>0.11953253240294569</v>
      </c>
      <c r="AE424" s="6">
        <f t="shared" si="141"/>
        <v>0.2407018985430821</v>
      </c>
      <c r="AF424" s="6">
        <f t="shared" si="142"/>
        <v>0.5155154114807865</v>
      </c>
    </row>
    <row r="425" spans="1:32" x14ac:dyDescent="0.25">
      <c r="A425" s="1">
        <v>43349</v>
      </c>
      <c r="B425" s="3">
        <v>351.26998900000001</v>
      </c>
      <c r="C425" s="5">
        <v>45.77</v>
      </c>
      <c r="D425" s="3">
        <v>114.099998</v>
      </c>
      <c r="E425" s="3">
        <v>1183.98999</v>
      </c>
      <c r="F425" s="6">
        <f t="shared" si="125"/>
        <v>1.3239864118723466E-2</v>
      </c>
      <c r="G425" s="6">
        <f t="shared" si="126"/>
        <v>8.5940720891566347E-3</v>
      </c>
      <c r="H425" s="6">
        <f t="shared" si="127"/>
        <v>-4.276097539963275E-3</v>
      </c>
      <c r="I425" s="6">
        <f t="shared" si="128"/>
        <v>-1.2601106081583269E-2</v>
      </c>
      <c r="J425" s="3" cm="1">
        <f t="array" ref="J425">B425*INDEX(AJ$3:AJ$7,2022-YEAR($A425))/1000000</f>
        <v>203.56130989548902</v>
      </c>
      <c r="K425" s="3" cm="1">
        <f t="array" ref="K425">C425*INDEX(AK$3:AK$7,2022-YEAR($A425))/1000000</f>
        <v>194.93442999999999</v>
      </c>
      <c r="L425" s="3" cm="1">
        <f t="array" ref="L425">D425*INDEX(AL$3:AL$7,2022-YEAR($A425))/1000000</f>
        <v>387.52923320719998</v>
      </c>
      <c r="M425" s="3" cm="1">
        <f t="array" ref="M425">E425*INDEX(AM$3:AM$7,2022-YEAR($A425))/1000000</f>
        <v>823.03880164859993</v>
      </c>
      <c r="N425" s="3"/>
      <c r="O425" s="8">
        <v>43349</v>
      </c>
      <c r="P425" s="7">
        <f t="shared" si="129"/>
        <v>1435858.4357348045</v>
      </c>
      <c r="Q425" s="7">
        <f t="shared" si="123"/>
        <v>1428890.2107551922</v>
      </c>
      <c r="R425" s="6">
        <f t="shared" si="124"/>
        <v>-4.6170268480856258E-3</v>
      </c>
      <c r="S425" s="9">
        <f t="shared" si="130"/>
        <v>0</v>
      </c>
      <c r="T425" s="7">
        <f t="shared" si="131"/>
        <v>178405.6368928373</v>
      </c>
      <c r="U425" s="7">
        <f t="shared" si="132"/>
        <v>171631.79499551342</v>
      </c>
      <c r="V425" s="7">
        <f t="shared" si="133"/>
        <v>345613.85152046749</v>
      </c>
      <c r="W425" s="7">
        <f t="shared" si="134"/>
        <v>740207.15232598619</v>
      </c>
      <c r="X425" s="7">
        <f t="shared" si="135"/>
        <v>180767.70328331276</v>
      </c>
      <c r="Y425" s="7">
        <f t="shared" si="136"/>
        <v>173106.81101449623</v>
      </c>
      <c r="Z425" s="7">
        <f t="shared" si="137"/>
        <v>344135.97298020357</v>
      </c>
      <c r="AA425" s="7">
        <f t="shared" si="138"/>
        <v>730879.72347717977</v>
      </c>
      <c r="AB425" s="7" cm="1">
        <f t="array" ref="AB425">SUM(ABS(T425:W425-X424:AA424))</f>
        <v>0</v>
      </c>
      <c r="AC425" s="6">
        <f t="shared" si="139"/>
        <v>0.12650916209144861</v>
      </c>
      <c r="AD425" s="6">
        <f t="shared" si="140"/>
        <v>0.12114773389272952</v>
      </c>
      <c r="AE425" s="6">
        <f t="shared" si="141"/>
        <v>0.2408414379144791</v>
      </c>
      <c r="AF425" s="6">
        <f t="shared" si="142"/>
        <v>0.51150166610134284</v>
      </c>
    </row>
    <row r="426" spans="1:32" x14ac:dyDescent="0.25">
      <c r="A426" s="1">
        <v>43350</v>
      </c>
      <c r="B426" s="3">
        <v>349.27999899999998</v>
      </c>
      <c r="C426" s="5">
        <v>45.720001000000003</v>
      </c>
      <c r="D426" s="3">
        <v>114.32</v>
      </c>
      <c r="E426" s="3">
        <v>1177.589966</v>
      </c>
      <c r="F426" s="6">
        <f t="shared" si="125"/>
        <v>-5.665129565053828E-3</v>
      </c>
      <c r="G426" s="6">
        <f t="shared" si="126"/>
        <v>-1.0923967664409062E-3</v>
      </c>
      <c r="H426" s="6">
        <f t="shared" si="127"/>
        <v>1.9281507787580754E-3</v>
      </c>
      <c r="I426" s="6">
        <f t="shared" si="128"/>
        <v>-5.4054713756490624E-3</v>
      </c>
      <c r="J426" s="3" cm="1">
        <f t="array" ref="J426">B426*INDEX(AJ$3:AJ$7,2022-YEAR($A426))/1000000</f>
        <v>202.40810870049899</v>
      </c>
      <c r="K426" s="3" cm="1">
        <f t="array" ref="K426">C426*INDEX(AK$3:AK$7,2022-YEAR($A426))/1000000</f>
        <v>194.72148425899999</v>
      </c>
      <c r="L426" s="3" cm="1">
        <f t="array" ref="L426">D426*INDEX(AL$3:AL$7,2022-YEAR($A426))/1000000</f>
        <v>388.27644800000002</v>
      </c>
      <c r="M426" s="3" cm="1">
        <f t="array" ref="M426">E426*INDEX(AM$3:AM$7,2022-YEAR($A426))/1000000</f>
        <v>818.58988896523999</v>
      </c>
      <c r="N426" s="3"/>
      <c r="O426" s="8">
        <v>43350</v>
      </c>
      <c r="P426" s="7">
        <f t="shared" si="129"/>
        <v>1428890.2107551922</v>
      </c>
      <c r="Q426" s="7">
        <f t="shared" si="123"/>
        <v>1424389.8335943162</v>
      </c>
      <c r="R426" s="6">
        <f t="shared" si="124"/>
        <v>-4.8530027795158359E-3</v>
      </c>
      <c r="S426" s="9">
        <f t="shared" si="130"/>
        <v>0</v>
      </c>
      <c r="T426" s="7">
        <f t="shared" si="131"/>
        <v>180767.70328331276</v>
      </c>
      <c r="U426" s="7">
        <f t="shared" si="132"/>
        <v>173106.81101449623</v>
      </c>
      <c r="V426" s="7">
        <f t="shared" si="133"/>
        <v>344135.97298020357</v>
      </c>
      <c r="W426" s="7">
        <f t="shared" si="134"/>
        <v>730879.72347717977</v>
      </c>
      <c r="X426" s="7">
        <f t="shared" si="135"/>
        <v>179743.63082303558</v>
      </c>
      <c r="Y426" s="7">
        <f t="shared" si="136"/>
        <v>172917.7096938951</v>
      </c>
      <c r="Z426" s="7">
        <f t="shared" si="137"/>
        <v>344799.519024504</v>
      </c>
      <c r="AA426" s="7">
        <f t="shared" si="138"/>
        <v>726928.97405288147</v>
      </c>
      <c r="AB426" s="7" cm="1">
        <f t="array" ref="AB426">SUM(ABS(T426:W426-X425:AA425))</f>
        <v>0</v>
      </c>
      <c r="AC426" s="6">
        <f t="shared" si="139"/>
        <v>0.12618991415395681</v>
      </c>
      <c r="AD426" s="6">
        <f t="shared" si="140"/>
        <v>0.12139774211779737</v>
      </c>
      <c r="AE426" s="6">
        <f t="shared" si="141"/>
        <v>0.24206822520941074</v>
      </c>
      <c r="AF426" s="6">
        <f t="shared" si="142"/>
        <v>0.5103441185188351</v>
      </c>
    </row>
    <row r="427" spans="1:32" x14ac:dyDescent="0.25">
      <c r="A427" s="1">
        <v>43353</v>
      </c>
      <c r="B427" s="3">
        <v>341.85998499999999</v>
      </c>
      <c r="C427" s="5">
        <v>46.060001</v>
      </c>
      <c r="D427" s="3">
        <v>113.709999</v>
      </c>
      <c r="E427" s="3">
        <v>1175.0600589999999</v>
      </c>
      <c r="F427" s="6">
        <f t="shared" si="125"/>
        <v>-2.124374147172392E-2</v>
      </c>
      <c r="G427" s="6">
        <f t="shared" si="126"/>
        <v>7.4365702660417199E-3</v>
      </c>
      <c r="H427" s="6">
        <f t="shared" si="127"/>
        <v>-5.3359079776067464E-3</v>
      </c>
      <c r="I427" s="6">
        <f t="shared" si="128"/>
        <v>-2.1483768315330165E-3</v>
      </c>
      <c r="J427" s="3" cm="1">
        <f t="array" ref="J427">B427*INDEX(AJ$3:AJ$7,2022-YEAR($A427))/1000000</f>
        <v>198.10820316748499</v>
      </c>
      <c r="K427" s="3" cm="1">
        <f t="array" ref="K427">C427*INDEX(AK$3:AK$7,2022-YEAR($A427))/1000000</f>
        <v>196.16954425899999</v>
      </c>
      <c r="L427" s="3" cm="1">
        <f t="array" ref="L427">D427*INDEX(AL$3:AL$7,2022-YEAR($A427))/1000000</f>
        <v>386.20464060359996</v>
      </c>
      <c r="M427" s="3" cm="1">
        <f t="array" ref="M427">E427*INDEX(AM$3:AM$7,2022-YEAR($A427))/1000000</f>
        <v>816.83124941326002</v>
      </c>
      <c r="N427" s="3"/>
      <c r="O427" s="8">
        <v>43353</v>
      </c>
      <c r="P427" s="7">
        <f t="shared" si="129"/>
        <v>1424389.8335943162</v>
      </c>
      <c r="Q427" s="7">
        <f t="shared" si="123"/>
        <v>1418455.7851980412</v>
      </c>
      <c r="R427" s="6">
        <f t="shared" si="124"/>
        <v>-3.1495611958161085E-3</v>
      </c>
      <c r="S427" s="9">
        <f t="shared" si="130"/>
        <v>0</v>
      </c>
      <c r="T427" s="7">
        <f t="shared" si="131"/>
        <v>179743.63082303558</v>
      </c>
      <c r="U427" s="7">
        <f t="shared" si="132"/>
        <v>172917.7096938951</v>
      </c>
      <c r="V427" s="7">
        <f t="shared" si="133"/>
        <v>344799.519024504</v>
      </c>
      <c r="W427" s="7">
        <f t="shared" si="134"/>
        <v>726928.97405288147</v>
      </c>
      <c r="X427" s="7">
        <f t="shared" si="135"/>
        <v>175925.20359864202</v>
      </c>
      <c r="Y427" s="7">
        <f t="shared" si="136"/>
        <v>174203.62439227675</v>
      </c>
      <c r="Z427" s="7">
        <f t="shared" si="137"/>
        <v>342959.7005202662</v>
      </c>
      <c r="AA427" s="7">
        <f t="shared" si="138"/>
        <v>725367.25668685627</v>
      </c>
      <c r="AB427" s="7" cm="1">
        <f t="array" ref="AB427">SUM(ABS(T427:W427-X426:AA426))</f>
        <v>0</v>
      </c>
      <c r="AC427" s="6">
        <f t="shared" si="139"/>
        <v>0.12402586350203351</v>
      </c>
      <c r="AD427" s="6">
        <f t="shared" si="140"/>
        <v>0.12281216391102023</v>
      </c>
      <c r="AE427" s="6">
        <f t="shared" si="141"/>
        <v>0.24178384980282133</v>
      </c>
      <c r="AF427" s="6">
        <f t="shared" si="142"/>
        <v>0.51137812278412498</v>
      </c>
    </row>
    <row r="428" spans="1:32" x14ac:dyDescent="0.25">
      <c r="A428" s="1">
        <v>43354</v>
      </c>
      <c r="B428" s="3">
        <v>345.25</v>
      </c>
      <c r="C428" s="5">
        <v>46.02</v>
      </c>
      <c r="D428" s="3">
        <v>114.43</v>
      </c>
      <c r="E428" s="3">
        <v>1189.98999</v>
      </c>
      <c r="F428" s="6">
        <f t="shared" si="125"/>
        <v>9.9163843349492353E-3</v>
      </c>
      <c r="G428" s="6">
        <f t="shared" si="126"/>
        <v>-8.6845417133174507E-4</v>
      </c>
      <c r="H428" s="6">
        <f t="shared" si="127"/>
        <v>6.3319057807749157E-3</v>
      </c>
      <c r="I428" s="6">
        <f t="shared" si="128"/>
        <v>1.270567481691609E-2</v>
      </c>
      <c r="J428" s="3" cm="1">
        <f t="array" ref="J428">B428*INDEX(AJ$3:AJ$7,2022-YEAR($A428))/1000000</f>
        <v>200.07272025</v>
      </c>
      <c r="K428" s="3" cm="1">
        <f t="array" ref="K428">C428*INDEX(AK$3:AK$7,2022-YEAR($A428))/1000000</f>
        <v>195.99918</v>
      </c>
      <c r="L428" s="3" cm="1">
        <f t="array" ref="L428">D428*INDEX(AL$3:AL$7,2022-YEAR($A428))/1000000</f>
        <v>388.65005200000002</v>
      </c>
      <c r="M428" s="3" cm="1">
        <f t="array" ref="M428">E428*INDEX(AM$3:AM$7,2022-YEAR($A428))/1000000</f>
        <v>827.20964164859993</v>
      </c>
      <c r="N428" s="3"/>
      <c r="O428" s="8">
        <v>43354</v>
      </c>
      <c r="P428" s="7">
        <f t="shared" si="129"/>
        <v>1418455.7851980412</v>
      </c>
      <c r="Q428" s="7">
        <f t="shared" si="123"/>
        <v>1431436.9082634638</v>
      </c>
      <c r="R428" s="6">
        <f t="shared" si="124"/>
        <v>-4.166028327582838E-3</v>
      </c>
      <c r="S428" s="9">
        <f t="shared" si="130"/>
        <v>0</v>
      </c>
      <c r="T428" s="7">
        <f t="shared" si="131"/>
        <v>175925.20359864202</v>
      </c>
      <c r="U428" s="7">
        <f t="shared" si="132"/>
        <v>174203.62439227675</v>
      </c>
      <c r="V428" s="7">
        <f t="shared" si="133"/>
        <v>342959.7005202662</v>
      </c>
      <c r="W428" s="7">
        <f t="shared" si="134"/>
        <v>725367.25668685627</v>
      </c>
      <c r="X428" s="7">
        <f t="shared" si="135"/>
        <v>177669.74553173038</v>
      </c>
      <c r="Y428" s="7">
        <f t="shared" si="136"/>
        <v>174052.33652801215</v>
      </c>
      <c r="Z428" s="7">
        <f t="shared" si="137"/>
        <v>345131.28903056332</v>
      </c>
      <c r="AA428" s="7">
        <f t="shared" si="138"/>
        <v>734583.53717315791</v>
      </c>
      <c r="AB428" s="7" cm="1">
        <f t="array" ref="AB428">SUM(ABS(T428:W428-X427:AA427))</f>
        <v>0</v>
      </c>
      <c r="AC428" s="6">
        <f t="shared" si="139"/>
        <v>0.12411985781983854</v>
      </c>
      <c r="AD428" s="6">
        <f t="shared" si="140"/>
        <v>0.12159274049958817</v>
      </c>
      <c r="AE428" s="6">
        <f t="shared" si="141"/>
        <v>0.24110827870804072</v>
      </c>
      <c r="AF428" s="6">
        <f t="shared" si="142"/>
        <v>0.51317912297253254</v>
      </c>
    </row>
    <row r="429" spans="1:32" x14ac:dyDescent="0.25">
      <c r="A429" s="1">
        <v>43355</v>
      </c>
      <c r="B429" s="3">
        <v>353.41000400000001</v>
      </c>
      <c r="C429" s="5">
        <v>46.240001999999997</v>
      </c>
      <c r="D429" s="3">
        <v>113.08000199999999</v>
      </c>
      <c r="E429" s="3">
        <v>1171.599976</v>
      </c>
      <c r="F429" s="6">
        <f t="shared" si="125"/>
        <v>2.3635058653149965E-2</v>
      </c>
      <c r="G429" s="6">
        <f t="shared" si="126"/>
        <v>4.7805736636243878E-3</v>
      </c>
      <c r="H429" s="6">
        <f t="shared" si="127"/>
        <v>-1.1797588045093232E-2</v>
      </c>
      <c r="I429" s="6">
        <f t="shared" si="128"/>
        <v>-1.5453923272077286E-2</v>
      </c>
      <c r="J429" s="3" cm="1">
        <f t="array" ref="J429">B429*INDEX(AJ$3:AJ$7,2022-YEAR($A429))/1000000</f>
        <v>204.801450728004</v>
      </c>
      <c r="K429" s="3" cm="1">
        <f t="array" ref="K429">C429*INDEX(AK$3:AK$7,2022-YEAR($A429))/1000000</f>
        <v>196.93616851799999</v>
      </c>
      <c r="L429" s="3" cm="1">
        <f t="array" ref="L429">D429*INDEX(AL$3:AL$7,2022-YEAR($A429))/1000000</f>
        <v>384.06491879279997</v>
      </c>
      <c r="M429" s="3" cm="1">
        <f t="array" ref="M429">E429*INDEX(AM$3:AM$7,2022-YEAR($A429))/1000000</f>
        <v>814.42600731664004</v>
      </c>
      <c r="N429" s="3"/>
      <c r="O429" s="8">
        <v>43355</v>
      </c>
      <c r="P429" s="7">
        <f t="shared" si="129"/>
        <v>1431436.9082634638</v>
      </c>
      <c r="Q429" s="7">
        <f t="shared" si="123"/>
        <v>1421044.2987462347</v>
      </c>
      <c r="R429" s="6">
        <f t="shared" si="124"/>
        <v>9.1515880867658606E-3</v>
      </c>
      <c r="S429" s="9">
        <f t="shared" si="130"/>
        <v>0</v>
      </c>
      <c r="T429" s="7">
        <f t="shared" si="131"/>
        <v>177669.74553173038</v>
      </c>
      <c r="U429" s="7">
        <f t="shared" si="132"/>
        <v>174052.33652801215</v>
      </c>
      <c r="V429" s="7">
        <f t="shared" si="133"/>
        <v>345131.28903056332</v>
      </c>
      <c r="W429" s="7">
        <f t="shared" si="134"/>
        <v>734583.53717315791</v>
      </c>
      <c r="X429" s="7">
        <f t="shared" si="135"/>
        <v>181868.98038826307</v>
      </c>
      <c r="Y429" s="7">
        <f t="shared" si="136"/>
        <v>174884.40654411024</v>
      </c>
      <c r="Z429" s="7">
        <f t="shared" si="137"/>
        <v>341059.57226110873</v>
      </c>
      <c r="AA429" s="7">
        <f t="shared" si="138"/>
        <v>723231.33955275267</v>
      </c>
      <c r="AB429" s="7" cm="1">
        <f t="array" ref="AB429">SUM(ABS(T429:W429-X428:AA428))</f>
        <v>0</v>
      </c>
      <c r="AC429" s="6">
        <f t="shared" si="139"/>
        <v>0.12798262555834694</v>
      </c>
      <c r="AD429" s="6">
        <f t="shared" si="140"/>
        <v>0.12306752625404291</v>
      </c>
      <c r="AE429" s="6">
        <f t="shared" si="141"/>
        <v>0.24000629154349395</v>
      </c>
      <c r="AF429" s="6">
        <f t="shared" si="142"/>
        <v>0.50894355664411617</v>
      </c>
    </row>
    <row r="430" spans="1:32" x14ac:dyDescent="0.25">
      <c r="A430" s="1">
        <v>43356</v>
      </c>
      <c r="B430" s="3">
        <v>355.459991</v>
      </c>
      <c r="C430" s="5">
        <v>45.830002</v>
      </c>
      <c r="D430" s="3">
        <v>113.519997</v>
      </c>
      <c r="E430" s="3">
        <v>1182.1400149999999</v>
      </c>
      <c r="F430" s="6">
        <f t="shared" si="125"/>
        <v>5.8005913154626221E-3</v>
      </c>
      <c r="G430" s="6">
        <f t="shared" si="126"/>
        <v>-8.8667816234090369E-3</v>
      </c>
      <c r="H430" s="6">
        <f t="shared" si="127"/>
        <v>3.8910062983550375E-3</v>
      </c>
      <c r="I430" s="6">
        <f t="shared" si="128"/>
        <v>8.9962779241299362E-3</v>
      </c>
      <c r="J430" s="3" cm="1">
        <f t="array" ref="J430">B430*INDEX(AJ$3:AJ$7,2022-YEAR($A430))/1000000</f>
        <v>205.98942024449101</v>
      </c>
      <c r="K430" s="3" cm="1">
        <f t="array" ref="K430">C430*INDEX(AK$3:AK$7,2022-YEAR($A430))/1000000</f>
        <v>195.189978518</v>
      </c>
      <c r="L430" s="3" cm="1">
        <f t="array" ref="L430">D430*INDEX(AL$3:AL$7,2022-YEAR($A430))/1000000</f>
        <v>385.5593178108</v>
      </c>
      <c r="M430" s="3" cm="1">
        <f t="array" ref="M430">E430*INDEX(AM$3:AM$7,2022-YEAR($A430))/1000000</f>
        <v>821.75281002709994</v>
      </c>
      <c r="N430" s="3"/>
      <c r="O430" s="8">
        <v>43356</v>
      </c>
      <c r="P430" s="7">
        <f t="shared" si="129"/>
        <v>1421044.2987462347</v>
      </c>
      <c r="Q430" s="7">
        <f t="shared" si="123"/>
        <v>1428382.0396101004</v>
      </c>
      <c r="R430" s="6">
        <f t="shared" si="124"/>
        <v>-7.2602637651957291E-3</v>
      </c>
      <c r="S430" s="9">
        <f t="shared" si="130"/>
        <v>0</v>
      </c>
      <c r="T430" s="7">
        <f t="shared" si="131"/>
        <v>181868.98038826307</v>
      </c>
      <c r="U430" s="7">
        <f t="shared" si="132"/>
        <v>174884.40654411024</v>
      </c>
      <c r="V430" s="7">
        <f t="shared" si="133"/>
        <v>341059.57226110873</v>
      </c>
      <c r="W430" s="7">
        <f t="shared" si="134"/>
        <v>723231.33955275267</v>
      </c>
      <c r="X430" s="7">
        <f t="shared" si="135"/>
        <v>182923.92801645523</v>
      </c>
      <c r="Y430" s="7">
        <f t="shared" si="136"/>
        <v>173333.74470194415</v>
      </c>
      <c r="Z430" s="7">
        <f t="shared" si="137"/>
        <v>342386.63720489101</v>
      </c>
      <c r="AA430" s="7">
        <f t="shared" si="138"/>
        <v>729737.72968681005</v>
      </c>
      <c r="AB430" s="7" cm="1">
        <f t="array" ref="AB430">SUM(ABS(T430:W430-X429:AA429))</f>
        <v>0</v>
      </c>
      <c r="AC430" s="6">
        <f t="shared" si="139"/>
        <v>0.12806372731092813</v>
      </c>
      <c r="AD430" s="6">
        <f t="shared" si="140"/>
        <v>0.12134970889808888</v>
      </c>
      <c r="AE430" s="6">
        <f t="shared" si="141"/>
        <v>0.23970242393859201</v>
      </c>
      <c r="AF430" s="6">
        <f t="shared" si="142"/>
        <v>0.51088413985239101</v>
      </c>
    </row>
    <row r="431" spans="1:32" x14ac:dyDescent="0.25">
      <c r="A431" s="1">
        <v>43357</v>
      </c>
      <c r="B431" s="3">
        <v>359.79998799999998</v>
      </c>
      <c r="C431" s="5">
        <v>45.990001999999997</v>
      </c>
      <c r="D431" s="3">
        <v>113.5</v>
      </c>
      <c r="E431" s="3">
        <v>1177.9799800000001</v>
      </c>
      <c r="F431" s="6">
        <f t="shared" si="125"/>
        <v>1.2209523180908288E-2</v>
      </c>
      <c r="G431" s="6">
        <f t="shared" si="126"/>
        <v>3.4911628413194506E-3</v>
      </c>
      <c r="H431" s="6">
        <f t="shared" si="127"/>
        <v>-1.7615398633252788E-4</v>
      </c>
      <c r="I431" s="6">
        <f t="shared" si="128"/>
        <v>-3.5190713005344154E-3</v>
      </c>
      <c r="J431" s="3" cm="1">
        <f t="array" ref="J431">B431*INDEX(AJ$3:AJ$7,2022-YEAR($A431))/1000000</f>
        <v>208.504452845988</v>
      </c>
      <c r="K431" s="3" cm="1">
        <f t="array" ref="K431">C431*INDEX(AK$3:AK$7,2022-YEAR($A431))/1000000</f>
        <v>195.87141851799998</v>
      </c>
      <c r="L431" s="3" cm="1">
        <f t="array" ref="L431">D431*INDEX(AL$3:AL$7,2022-YEAR($A431))/1000000</f>
        <v>385.4914</v>
      </c>
      <c r="M431" s="3" cm="1">
        <f t="array" ref="M431">E431*INDEX(AM$3:AM$7,2022-YEAR($A431))/1000000</f>
        <v>818.86100329720011</v>
      </c>
      <c r="N431" s="3"/>
      <c r="O431" s="8">
        <v>43357</v>
      </c>
      <c r="P431" s="7">
        <f t="shared" si="129"/>
        <v>1428382.0396101004</v>
      </c>
      <c r="Q431" s="7">
        <f t="shared" si="123"/>
        <v>1428592.2780057418</v>
      </c>
      <c r="R431" s="6">
        <f t="shared" si="124"/>
        <v>5.1636257014222586E-3</v>
      </c>
      <c r="S431" s="9">
        <f t="shared" si="130"/>
        <v>0</v>
      </c>
      <c r="T431" s="7">
        <f t="shared" si="131"/>
        <v>182923.92801645523</v>
      </c>
      <c r="U431" s="7">
        <f t="shared" si="132"/>
        <v>173333.74470194415</v>
      </c>
      <c r="V431" s="7">
        <f t="shared" si="133"/>
        <v>342386.63720489101</v>
      </c>
      <c r="W431" s="7">
        <f t="shared" si="134"/>
        <v>729737.72968681005</v>
      </c>
      <c r="X431" s="7">
        <f t="shared" si="135"/>
        <v>185157.34195591495</v>
      </c>
      <c r="Y431" s="7">
        <f t="shared" si="136"/>
        <v>173938.88103059432</v>
      </c>
      <c r="Z431" s="7">
        <f t="shared" si="137"/>
        <v>342326.32443388039</v>
      </c>
      <c r="AA431" s="7">
        <f t="shared" si="138"/>
        <v>727169.73058535205</v>
      </c>
      <c r="AB431" s="7" cm="1">
        <f t="array" ref="AB431">SUM(ABS(T431:W431-X430:AA430))</f>
        <v>0</v>
      </c>
      <c r="AC431" s="6">
        <f t="shared" si="139"/>
        <v>0.12960824778808636</v>
      </c>
      <c r="AD431" s="6">
        <f t="shared" si="140"/>
        <v>0.1217554397489857</v>
      </c>
      <c r="AE431" s="6">
        <f t="shared" si="141"/>
        <v>0.23962492987275164</v>
      </c>
      <c r="AF431" s="6">
        <f t="shared" si="142"/>
        <v>0.5090113825901762</v>
      </c>
    </row>
    <row r="432" spans="1:32" x14ac:dyDescent="0.25">
      <c r="A432" s="1">
        <v>43360</v>
      </c>
      <c r="B432" s="3">
        <v>355.959991</v>
      </c>
      <c r="C432" s="5">
        <v>46.32</v>
      </c>
      <c r="D432" s="3">
        <v>113.839996</v>
      </c>
      <c r="E432" s="3">
        <v>1159.829956</v>
      </c>
      <c r="F432" s="6">
        <f t="shared" si="125"/>
        <v>-1.0672587904588804E-2</v>
      </c>
      <c r="G432" s="6">
        <f t="shared" si="126"/>
        <v>7.1754291291399319E-3</v>
      </c>
      <c r="H432" s="6">
        <f t="shared" si="127"/>
        <v>2.9955594713655387E-3</v>
      </c>
      <c r="I432" s="6">
        <f t="shared" si="128"/>
        <v>-1.5407752515454454E-2</v>
      </c>
      <c r="J432" s="3" cm="1">
        <f t="array" ref="J432">B432*INDEX(AJ$3:AJ$7,2022-YEAR($A432))/1000000</f>
        <v>206.27917074449101</v>
      </c>
      <c r="K432" s="3" cm="1">
        <f t="array" ref="K432">C432*INDEX(AK$3:AK$7,2022-YEAR($A432))/1000000</f>
        <v>197.27688000000001</v>
      </c>
      <c r="L432" s="3" cm="1">
        <f t="array" ref="L432">D432*INDEX(AL$3:AL$7,2022-YEAR($A432))/1000000</f>
        <v>386.64616241440001</v>
      </c>
      <c r="M432" s="3" cm="1">
        <f t="array" ref="M432">E432*INDEX(AM$3:AM$7,2022-YEAR($A432))/1000000</f>
        <v>806.24419561384002</v>
      </c>
      <c r="N432" s="3"/>
      <c r="O432" s="8">
        <v>43360</v>
      </c>
      <c r="P432" s="7">
        <f t="shared" si="129"/>
        <v>1428592.2780057418</v>
      </c>
      <c r="Q432" s="7">
        <f t="shared" si="123"/>
        <v>1417685.6637290411</v>
      </c>
      <c r="R432" s="6">
        <f t="shared" si="124"/>
        <v>1.4718638978306053E-4</v>
      </c>
      <c r="S432" s="9">
        <f t="shared" si="130"/>
        <v>0</v>
      </c>
      <c r="T432" s="7">
        <f t="shared" si="131"/>
        <v>185157.34195591495</v>
      </c>
      <c r="U432" s="7">
        <f t="shared" si="132"/>
        <v>173938.88103059432</v>
      </c>
      <c r="V432" s="7">
        <f t="shared" si="133"/>
        <v>342326.32443388039</v>
      </c>
      <c r="W432" s="7">
        <f t="shared" si="134"/>
        <v>727169.73058535205</v>
      </c>
      <c r="X432" s="7">
        <f t="shared" si="135"/>
        <v>183181.23394771045</v>
      </c>
      <c r="Y432" s="7">
        <f t="shared" si="136"/>
        <v>175186.96714423125</v>
      </c>
      <c r="Z432" s="7">
        <f t="shared" si="137"/>
        <v>343351.78329733614</v>
      </c>
      <c r="AA432" s="7">
        <f t="shared" si="138"/>
        <v>715965.67933976324</v>
      </c>
      <c r="AB432" s="7" cm="1">
        <f t="array" ref="AB432">SUM(ABS(T432:W432-X431:AA431))</f>
        <v>0</v>
      </c>
      <c r="AC432" s="6">
        <f t="shared" si="139"/>
        <v>0.12921145965874806</v>
      </c>
      <c r="AD432" s="6">
        <f t="shared" si="140"/>
        <v>0.12357250385351595</v>
      </c>
      <c r="AE432" s="6">
        <f t="shared" si="141"/>
        <v>0.24219175807575927</v>
      </c>
      <c r="AF432" s="6">
        <f t="shared" si="142"/>
        <v>0.50502427841197672</v>
      </c>
    </row>
    <row r="433" spans="1:32" x14ac:dyDescent="0.25">
      <c r="A433" s="1">
        <v>43361</v>
      </c>
      <c r="B433" s="3">
        <v>363.57998700000002</v>
      </c>
      <c r="C433" s="5">
        <v>45.93</v>
      </c>
      <c r="D433" s="3">
        <v>114.300003</v>
      </c>
      <c r="E433" s="3">
        <v>1167.1099850000001</v>
      </c>
      <c r="F433" s="6">
        <f t="shared" si="125"/>
        <v>2.1406888955674885E-2</v>
      </c>
      <c r="G433" s="6">
        <f t="shared" si="126"/>
        <v>-8.4196891191710144E-3</v>
      </c>
      <c r="H433" s="6">
        <f t="shared" si="127"/>
        <v>4.0408205917366047E-3</v>
      </c>
      <c r="I433" s="6">
        <f t="shared" si="128"/>
        <v>6.276807183966282E-3</v>
      </c>
      <c r="J433" s="3" cm="1">
        <f t="array" ref="J433">B433*INDEX(AJ$3:AJ$7,2022-YEAR($A433))/1000000</f>
        <v>210.694966046487</v>
      </c>
      <c r="K433" s="3" cm="1">
        <f t="array" ref="K433">C433*INDEX(AK$3:AK$7,2022-YEAR($A433))/1000000</f>
        <v>195.61587</v>
      </c>
      <c r="L433" s="3" cm="1">
        <f t="array" ref="L433">D433*INDEX(AL$3:AL$7,2022-YEAR($A433))/1000000</f>
        <v>388.20853018919996</v>
      </c>
      <c r="M433" s="3" cm="1">
        <f t="array" ref="M433">E433*INDEX(AM$3:AM$7,2022-YEAR($A433))/1000000</f>
        <v>811.30483497290004</v>
      </c>
      <c r="N433" s="3"/>
      <c r="O433" s="8">
        <v>43361</v>
      </c>
      <c r="P433" s="7">
        <f t="shared" si="129"/>
        <v>1417685.6637290411</v>
      </c>
      <c r="Q433" s="7">
        <f t="shared" si="123"/>
        <v>1426013.3857375488</v>
      </c>
      <c r="R433" s="6">
        <f t="shared" si="124"/>
        <v>-7.6345185709150165E-3</v>
      </c>
      <c r="S433" s="9">
        <f t="shared" si="130"/>
        <v>0</v>
      </c>
      <c r="T433" s="7">
        <f t="shared" si="131"/>
        <v>183181.23394771045</v>
      </c>
      <c r="U433" s="7">
        <f t="shared" si="132"/>
        <v>175186.96714423125</v>
      </c>
      <c r="V433" s="7">
        <f t="shared" si="133"/>
        <v>343351.78329733614</v>
      </c>
      <c r="W433" s="7">
        <f t="shared" si="134"/>
        <v>715965.67933976324</v>
      </c>
      <c r="X433" s="7">
        <f t="shared" si="135"/>
        <v>187102.57428159259</v>
      </c>
      <c r="Y433" s="7">
        <f t="shared" si="136"/>
        <v>173711.9473431464</v>
      </c>
      <c r="Z433" s="7">
        <f t="shared" si="137"/>
        <v>344739.2062534935</v>
      </c>
      <c r="AA433" s="7">
        <f t="shared" si="138"/>
        <v>720459.65785931633</v>
      </c>
      <c r="AB433" s="7" cm="1">
        <f t="array" ref="AB433">SUM(ABS(T433:W433-X432:AA432))</f>
        <v>0</v>
      </c>
      <c r="AC433" s="6">
        <f t="shared" si="139"/>
        <v>0.13120674472829105</v>
      </c>
      <c r="AD433" s="6">
        <f t="shared" si="140"/>
        <v>0.12181649140221835</v>
      </c>
      <c r="AE433" s="6">
        <f t="shared" si="141"/>
        <v>0.24175032976649852</v>
      </c>
      <c r="AF433" s="6">
        <f t="shared" si="142"/>
        <v>0.50522643410299206</v>
      </c>
    </row>
    <row r="434" spans="1:32" x14ac:dyDescent="0.25">
      <c r="A434" s="1">
        <v>43362</v>
      </c>
      <c r="B434" s="3">
        <v>365.22000100000002</v>
      </c>
      <c r="C434" s="5">
        <v>45.959999000000003</v>
      </c>
      <c r="D434" s="3">
        <v>117.620003</v>
      </c>
      <c r="E434" s="3">
        <v>1174.2700199999999</v>
      </c>
      <c r="F434" s="6">
        <f t="shared" si="125"/>
        <v>4.5107378256219466E-3</v>
      </c>
      <c r="G434" s="6">
        <f t="shared" si="126"/>
        <v>6.5314609187905326E-4</v>
      </c>
      <c r="H434" s="6">
        <f t="shared" si="127"/>
        <v>2.9046368441477677E-2</v>
      </c>
      <c r="I434" s="6">
        <f t="shared" si="128"/>
        <v>6.134841696174842E-3</v>
      </c>
      <c r="J434" s="3" cm="1">
        <f t="array" ref="J434">B434*INDEX(AJ$3:AJ$7,2022-YEAR($A434))/1000000</f>
        <v>211.645355799501</v>
      </c>
      <c r="K434" s="3" cm="1">
        <f t="array" ref="K434">C434*INDEX(AK$3:AK$7,2022-YEAR($A434))/1000000</f>
        <v>195.74363574100002</v>
      </c>
      <c r="L434" s="3" cm="1">
        <f t="array" ref="L434">D434*INDEX(AL$3:AL$7,2022-YEAR($A434))/1000000</f>
        <v>399.48457818919996</v>
      </c>
      <c r="M434" s="3" cm="1">
        <f t="array" ref="M434">E434*INDEX(AM$3:AM$7,2022-YEAR($A434))/1000000</f>
        <v>816.28206170279987</v>
      </c>
      <c r="N434" s="3"/>
      <c r="O434" s="8">
        <v>43362</v>
      </c>
      <c r="P434" s="7">
        <f t="shared" si="129"/>
        <v>1426013.3857375488</v>
      </c>
      <c r="Q434" s="7">
        <f t="shared" si="123"/>
        <v>1441404.1436266603</v>
      </c>
      <c r="R434" s="6">
        <f t="shared" si="124"/>
        <v>5.8741667645862972E-3</v>
      </c>
      <c r="S434" s="9">
        <f t="shared" si="130"/>
        <v>0</v>
      </c>
      <c r="T434" s="7">
        <f t="shared" si="131"/>
        <v>187102.57428159259</v>
      </c>
      <c r="U434" s="7">
        <f t="shared" si="132"/>
        <v>173711.9473431464</v>
      </c>
      <c r="V434" s="7">
        <f t="shared" si="133"/>
        <v>344739.2062534935</v>
      </c>
      <c r="W434" s="7">
        <f t="shared" si="134"/>
        <v>720459.65785931633</v>
      </c>
      <c r="X434" s="7">
        <f t="shared" si="135"/>
        <v>187946.54494067578</v>
      </c>
      <c r="Y434" s="7">
        <f t="shared" si="136"/>
        <v>173825.40662266625</v>
      </c>
      <c r="Z434" s="7">
        <f t="shared" si="137"/>
        <v>354752.62825455499</v>
      </c>
      <c r="AA434" s="7">
        <f t="shared" si="138"/>
        <v>724879.5638087634</v>
      </c>
      <c r="AB434" s="7" cm="1">
        <f t="array" ref="AB434">SUM(ABS(T434:W434-X433:AA433))</f>
        <v>0</v>
      </c>
      <c r="AC434" s="6">
        <f t="shared" si="139"/>
        <v>0.13039128947402001</v>
      </c>
      <c r="AD434" s="6">
        <f t="shared" si="140"/>
        <v>0.12059449627035966</v>
      </c>
      <c r="AE434" s="6">
        <f t="shared" si="141"/>
        <v>0.24611600419156271</v>
      </c>
      <c r="AF434" s="6">
        <f t="shared" si="142"/>
        <v>0.50289821006405766</v>
      </c>
    </row>
    <row r="435" spans="1:32" x14ac:dyDescent="0.25">
      <c r="A435" s="1">
        <v>43363</v>
      </c>
      <c r="B435" s="3">
        <v>367.459991</v>
      </c>
      <c r="C435" s="5">
        <v>46.639999000000003</v>
      </c>
      <c r="D435" s="3">
        <v>118.629997</v>
      </c>
      <c r="E435" s="3">
        <v>1191.5699460000001</v>
      </c>
      <c r="F435" s="6">
        <f t="shared" si="125"/>
        <v>6.1332621265721698E-3</v>
      </c>
      <c r="G435" s="6">
        <f t="shared" si="126"/>
        <v>1.4795474647421036E-2</v>
      </c>
      <c r="H435" s="6">
        <f t="shared" si="127"/>
        <v>8.5869237735014536E-3</v>
      </c>
      <c r="I435" s="6">
        <f t="shared" si="128"/>
        <v>1.4732493979536354E-2</v>
      </c>
      <c r="J435" s="3" cm="1">
        <f t="array" ref="J435">B435*INDEX(AJ$3:AJ$7,2022-YEAR($A435))/1000000</f>
        <v>212.94343224449102</v>
      </c>
      <c r="K435" s="3" cm="1">
        <f t="array" ref="K435">C435*INDEX(AK$3:AK$7,2022-YEAR($A435))/1000000</f>
        <v>198.63975574100002</v>
      </c>
      <c r="L435" s="3" cm="1">
        <f t="array" ref="L435">D435*INDEX(AL$3:AL$7,2022-YEAR($A435))/1000000</f>
        <v>402.91492181080002</v>
      </c>
      <c r="M435" s="3" cm="1">
        <f t="array" ref="M435">E435*INDEX(AM$3:AM$7,2022-YEAR($A435))/1000000</f>
        <v>828.30793226244009</v>
      </c>
      <c r="N435" s="3"/>
      <c r="O435" s="8">
        <v>43363</v>
      </c>
      <c r="P435" s="7">
        <f t="shared" si="129"/>
        <v>1441404.1436266603</v>
      </c>
      <c r="Q435" s="7">
        <f t="shared" si="123"/>
        <v>1458854.2160363011</v>
      </c>
      <c r="R435" s="6">
        <f t="shared" si="124"/>
        <v>1.0792856534899364E-2</v>
      </c>
      <c r="S435" s="9">
        <f t="shared" si="130"/>
        <v>0</v>
      </c>
      <c r="T435" s="7">
        <f t="shared" si="131"/>
        <v>187946.54494067578</v>
      </c>
      <c r="U435" s="7">
        <f t="shared" si="132"/>
        <v>173825.40662266625</v>
      </c>
      <c r="V435" s="7">
        <f t="shared" si="133"/>
        <v>354752.62825455499</v>
      </c>
      <c r="W435" s="7">
        <f t="shared" si="134"/>
        <v>724879.5638087634</v>
      </c>
      <c r="X435" s="7">
        <f t="shared" si="135"/>
        <v>189099.27036658055</v>
      </c>
      <c r="Y435" s="7">
        <f t="shared" si="136"/>
        <v>176397.23601942958</v>
      </c>
      <c r="Z435" s="7">
        <f t="shared" si="137"/>
        <v>357798.86203182617</v>
      </c>
      <c r="AA435" s="7">
        <f t="shared" si="138"/>
        <v>735558.84761846496</v>
      </c>
      <c r="AB435" s="7" cm="1">
        <f t="array" ref="AB435">SUM(ABS(T435:W435-X434:AA434))</f>
        <v>0</v>
      </c>
      <c r="AC435" s="6">
        <f t="shared" si="139"/>
        <v>0.12962177322992713</v>
      </c>
      <c r="AD435" s="6">
        <f t="shared" si="140"/>
        <v>0.12091491670682482</v>
      </c>
      <c r="AE435" s="6">
        <f t="shared" si="141"/>
        <v>0.24526018987967399</v>
      </c>
      <c r="AF435" s="6">
        <f t="shared" si="142"/>
        <v>0.50420312018357416</v>
      </c>
    </row>
    <row r="436" spans="1:32" x14ac:dyDescent="0.25">
      <c r="A436" s="1">
        <v>43364</v>
      </c>
      <c r="B436" s="3">
        <v>372.23001099999999</v>
      </c>
      <c r="C436" s="5">
        <v>46.580002</v>
      </c>
      <c r="D436" s="3">
        <v>117.849998</v>
      </c>
      <c r="E436" s="3">
        <v>1172.119995</v>
      </c>
      <c r="F436" s="6">
        <f t="shared" si="125"/>
        <v>1.2981059480840162E-2</v>
      </c>
      <c r="G436" s="6">
        <f t="shared" si="126"/>
        <v>-1.2863851047681951E-3</v>
      </c>
      <c r="H436" s="6">
        <f t="shared" si="127"/>
        <v>-6.5750570658785756E-3</v>
      </c>
      <c r="I436" s="6">
        <f t="shared" si="128"/>
        <v>-1.6322962042884637E-2</v>
      </c>
      <c r="J436" s="3" cm="1">
        <f t="array" ref="J436">B436*INDEX(AJ$3:AJ$7,2022-YEAR($A436))/1000000</f>
        <v>215.707663604511</v>
      </c>
      <c r="K436" s="3" cm="1">
        <f t="array" ref="K436">C436*INDEX(AK$3:AK$7,2022-YEAR($A436))/1000000</f>
        <v>198.38422851800001</v>
      </c>
      <c r="L436" s="3" cm="1">
        <f t="array" ref="L436">D436*INDEX(AL$3:AL$7,2022-YEAR($A436))/1000000</f>
        <v>400.26573320720001</v>
      </c>
      <c r="M436" s="3" cm="1">
        <f t="array" ref="M436">E436*INDEX(AM$3:AM$7,2022-YEAR($A436))/1000000</f>
        <v>814.78749332430004</v>
      </c>
      <c r="N436" s="3"/>
      <c r="O436" s="8">
        <v>43364</v>
      </c>
      <c r="P436" s="7">
        <f t="shared" si="129"/>
        <v>1458854.2160363011</v>
      </c>
      <c r="Q436" s="7">
        <f t="shared" si="123"/>
        <v>1446722.963049826</v>
      </c>
      <c r="R436" s="6">
        <f t="shared" si="124"/>
        <v>1.2106300989072505E-2</v>
      </c>
      <c r="S436" s="9">
        <f t="shared" si="130"/>
        <v>0</v>
      </c>
      <c r="T436" s="7">
        <f t="shared" si="131"/>
        <v>189099.27036658055</v>
      </c>
      <c r="U436" s="7">
        <f t="shared" si="132"/>
        <v>176397.23601942958</v>
      </c>
      <c r="V436" s="7">
        <f t="shared" si="133"/>
        <v>357798.86203182617</v>
      </c>
      <c r="W436" s="7">
        <f t="shared" si="134"/>
        <v>735558.84761846496</v>
      </c>
      <c r="X436" s="7">
        <f t="shared" si="135"/>
        <v>191553.97924299259</v>
      </c>
      <c r="Y436" s="7">
        <f t="shared" si="136"/>
        <v>176170.32124249192</v>
      </c>
      <c r="Z436" s="7">
        <f t="shared" si="137"/>
        <v>355446.31409586052</v>
      </c>
      <c r="AA436" s="7">
        <f t="shared" si="138"/>
        <v>723552.34846848086</v>
      </c>
      <c r="AB436" s="7" cm="1">
        <f t="array" ref="AB436">SUM(ABS(T436:W436-X435:AA435))</f>
        <v>0</v>
      </c>
      <c r="AC436" s="6">
        <f t="shared" si="139"/>
        <v>0.13240543223229073</v>
      </c>
      <c r="AD436" s="6">
        <f t="shared" si="140"/>
        <v>0.12177198105095986</v>
      </c>
      <c r="AE436" s="6">
        <f t="shared" si="141"/>
        <v>0.24569065617548971</v>
      </c>
      <c r="AF436" s="6">
        <f t="shared" si="142"/>
        <v>0.5001319305412596</v>
      </c>
    </row>
    <row r="437" spans="1:32" x14ac:dyDescent="0.25">
      <c r="A437" s="1">
        <v>43367</v>
      </c>
      <c r="B437" s="3">
        <v>367.98998999999998</v>
      </c>
      <c r="C437" s="5">
        <v>46.07</v>
      </c>
      <c r="D437" s="3">
        <v>116.720001</v>
      </c>
      <c r="E437" s="3">
        <v>1179.5600589999999</v>
      </c>
      <c r="F437" s="6">
        <f t="shared" si="125"/>
        <v>-1.139086283937496E-2</v>
      </c>
      <c r="G437" s="6">
        <f t="shared" si="126"/>
        <v>-1.0948947576258194E-2</v>
      </c>
      <c r="H437" s="6">
        <f t="shared" si="127"/>
        <v>-9.5884346132955045E-3</v>
      </c>
      <c r="I437" s="6">
        <f t="shared" si="128"/>
        <v>6.3475275839823819E-3</v>
      </c>
      <c r="J437" s="3" cm="1">
        <f t="array" ref="J437">B437*INDEX(AJ$3:AJ$7,2022-YEAR($A437))/1000000</f>
        <v>213.25056719498997</v>
      </c>
      <c r="K437" s="3" cm="1">
        <f t="array" ref="K437">C437*INDEX(AK$3:AK$7,2022-YEAR($A437))/1000000</f>
        <v>196.21213</v>
      </c>
      <c r="L437" s="3" cm="1">
        <f t="array" ref="L437">D437*INDEX(AL$3:AL$7,2022-YEAR($A437))/1000000</f>
        <v>396.42781139639999</v>
      </c>
      <c r="M437" s="3" cm="1">
        <f t="array" ref="M437">E437*INDEX(AM$3:AM$7,2022-YEAR($A437))/1000000</f>
        <v>819.95937941325997</v>
      </c>
      <c r="N437" s="3"/>
      <c r="O437" s="8">
        <v>43367</v>
      </c>
      <c r="P437" s="7">
        <f t="shared" si="129"/>
        <v>1446722.963049826</v>
      </c>
      <c r="Q437" s="7">
        <f t="shared" si="123"/>
        <v>1443796.71308327</v>
      </c>
      <c r="R437" s="6">
        <f t="shared" si="124"/>
        <v>-8.3156033365936466E-3</v>
      </c>
      <c r="S437" s="9">
        <f t="shared" si="130"/>
        <v>0</v>
      </c>
      <c r="T437" s="7">
        <f t="shared" si="131"/>
        <v>191553.97924299259</v>
      </c>
      <c r="U437" s="7">
        <f t="shared" si="132"/>
        <v>176170.32124249192</v>
      </c>
      <c r="V437" s="7">
        <f t="shared" si="133"/>
        <v>355446.31409586052</v>
      </c>
      <c r="W437" s="7">
        <f t="shared" si="134"/>
        <v>723552.34846848086</v>
      </c>
      <c r="X437" s="7">
        <f t="shared" si="135"/>
        <v>189372.01413909922</v>
      </c>
      <c r="Y437" s="7">
        <f t="shared" si="136"/>
        <v>174241.44163071533</v>
      </c>
      <c r="Z437" s="7">
        <f t="shared" si="137"/>
        <v>352038.14035461546</v>
      </c>
      <c r="AA437" s="7">
        <f t="shared" si="138"/>
        <v>728145.11695883994</v>
      </c>
      <c r="AB437" s="7" cm="1">
        <f t="array" ref="AB437">SUM(ABS(T437:W437-X436:AA436))</f>
        <v>0</v>
      </c>
      <c r="AC437" s="6">
        <f t="shared" si="139"/>
        <v>0.13116251922660896</v>
      </c>
      <c r="AD437" s="6">
        <f t="shared" si="140"/>
        <v>0.12068280807941283</v>
      </c>
      <c r="AE437" s="6">
        <f t="shared" si="141"/>
        <v>0.24382805222130458</v>
      </c>
      <c r="AF437" s="6">
        <f t="shared" si="142"/>
        <v>0.50432662047267363</v>
      </c>
    </row>
    <row r="438" spans="1:32" x14ac:dyDescent="0.25">
      <c r="A438" s="1">
        <v>43368</v>
      </c>
      <c r="B438" s="3">
        <v>367.23001099999999</v>
      </c>
      <c r="C438" s="5">
        <v>45.68</v>
      </c>
      <c r="D438" s="3">
        <v>116.389999</v>
      </c>
      <c r="E438" s="3">
        <v>1193.8900149999999</v>
      </c>
      <c r="F438" s="6">
        <f t="shared" si="125"/>
        <v>-2.0652165022205793E-3</v>
      </c>
      <c r="G438" s="6">
        <f t="shared" si="126"/>
        <v>-8.4653787714348283E-3</v>
      </c>
      <c r="H438" s="6">
        <f t="shared" si="127"/>
        <v>-2.8272960689915694E-3</v>
      </c>
      <c r="I438" s="6">
        <f t="shared" si="128"/>
        <v>1.2148559872524611E-2</v>
      </c>
      <c r="J438" s="3" cm="1">
        <f t="array" ref="J438">B438*INDEX(AJ$3:AJ$7,2022-YEAR($A438))/1000000</f>
        <v>212.810158604511</v>
      </c>
      <c r="K438" s="3" cm="1">
        <f t="array" ref="K438">C438*INDEX(AK$3:AK$7,2022-YEAR($A438))/1000000</f>
        <v>194.55112</v>
      </c>
      <c r="L438" s="3" cm="1">
        <f t="array" ref="L438">D438*INDEX(AL$3:AL$7,2022-YEAR($A438))/1000000</f>
        <v>395.30699260360001</v>
      </c>
      <c r="M438" s="3" cm="1">
        <f t="array" ref="M438">E438*INDEX(AM$3:AM$7,2022-YEAR($A438))/1000000</f>
        <v>829.92070502709998</v>
      </c>
      <c r="N438" s="3"/>
      <c r="O438" s="8">
        <v>43368</v>
      </c>
      <c r="P438" s="7">
        <f t="shared" si="129"/>
        <v>1443796.71308327</v>
      </c>
      <c r="Q438" s="7">
        <f t="shared" si="123"/>
        <v>1449781.1975724273</v>
      </c>
      <c r="R438" s="6">
        <f t="shared" si="124"/>
        <v>-2.0226747216254282E-3</v>
      </c>
      <c r="S438" s="9">
        <f t="shared" si="130"/>
        <v>0</v>
      </c>
      <c r="T438" s="7">
        <f t="shared" si="131"/>
        <v>189372.01413909922</v>
      </c>
      <c r="U438" s="7">
        <f t="shared" si="132"/>
        <v>174241.44163071533</v>
      </c>
      <c r="V438" s="7">
        <f t="shared" si="133"/>
        <v>352038.14035461546</v>
      </c>
      <c r="W438" s="7">
        <f t="shared" si="134"/>
        <v>728145.11695883994</v>
      </c>
      <c r="X438" s="7">
        <f t="shared" si="135"/>
        <v>188980.9199304404</v>
      </c>
      <c r="Y438" s="7">
        <f t="shared" si="136"/>
        <v>172766.42182963048</v>
      </c>
      <c r="Z438" s="7">
        <f t="shared" si="137"/>
        <v>351042.82430425577</v>
      </c>
      <c r="AA438" s="7">
        <f t="shared" si="138"/>
        <v>736991.03150810068</v>
      </c>
      <c r="AB438" s="7" cm="1">
        <f t="array" ref="AB438">SUM(ABS(T438:W438-X437:AA437))</f>
        <v>0</v>
      </c>
      <c r="AC438" s="6">
        <f t="shared" si="139"/>
        <v>0.13035133870330071</v>
      </c>
      <c r="AD438" s="6">
        <f t="shared" si="140"/>
        <v>0.11916723855911333</v>
      </c>
      <c r="AE438" s="6">
        <f t="shared" si="141"/>
        <v>0.24213503726773128</v>
      </c>
      <c r="AF438" s="6">
        <f t="shared" si="142"/>
        <v>0.50834638546985467</v>
      </c>
    </row>
    <row r="439" spans="1:32" x14ac:dyDescent="0.25">
      <c r="A439" s="1">
        <v>43369</v>
      </c>
      <c r="B439" s="3">
        <v>365.02999899999998</v>
      </c>
      <c r="C439" s="5">
        <v>45.849997999999999</v>
      </c>
      <c r="D439" s="3">
        <v>115.019997</v>
      </c>
      <c r="E439" s="3">
        <v>1194.0600589999999</v>
      </c>
      <c r="F439" s="6">
        <f t="shared" si="125"/>
        <v>-5.9908284565555192E-3</v>
      </c>
      <c r="G439" s="6">
        <f t="shared" si="126"/>
        <v>3.7214973730297363E-3</v>
      </c>
      <c r="H439" s="6">
        <f t="shared" si="127"/>
        <v>-1.1770787969505814E-2</v>
      </c>
      <c r="I439" s="6">
        <f t="shared" si="128"/>
        <v>1.4242853015233869E-4</v>
      </c>
      <c r="J439" s="3" cm="1">
        <f t="array" ref="J439">B439*INDEX(AJ$3:AJ$7,2022-YEAR($A439))/1000000</f>
        <v>211.53524945049901</v>
      </c>
      <c r="K439" s="3" cm="1">
        <f t="array" ref="K439">C439*INDEX(AK$3:AK$7,2022-YEAR($A439))/1000000</f>
        <v>195.27514148199998</v>
      </c>
      <c r="L439" s="3" cm="1">
        <f t="array" ref="L439">D439*INDEX(AL$3:AL$7,2022-YEAR($A439))/1000000</f>
        <v>390.65391781080001</v>
      </c>
      <c r="M439" s="3" cm="1">
        <f t="array" ref="M439">E439*INDEX(AM$3:AM$7,2022-YEAR($A439))/1000000</f>
        <v>830.03890941325994</v>
      </c>
      <c r="N439" s="3"/>
      <c r="O439" s="8">
        <v>43369</v>
      </c>
      <c r="P439" s="7">
        <f t="shared" si="129"/>
        <v>1449781.1975724273</v>
      </c>
      <c r="Q439" s="7">
        <f t="shared" si="123"/>
        <v>1445264.9129808</v>
      </c>
      <c r="R439" s="6">
        <f t="shared" si="124"/>
        <v>4.1449633697927535E-3</v>
      </c>
      <c r="S439" s="9">
        <f t="shared" si="130"/>
        <v>0</v>
      </c>
      <c r="T439" s="7">
        <f t="shared" si="131"/>
        <v>188980.9199304404</v>
      </c>
      <c r="U439" s="7">
        <f t="shared" si="132"/>
        <v>172766.42182963048</v>
      </c>
      <c r="V439" s="7">
        <f t="shared" si="133"/>
        <v>351042.82430425577</v>
      </c>
      <c r="W439" s="7">
        <f t="shared" si="134"/>
        <v>736991.03150810068</v>
      </c>
      <c r="X439" s="7">
        <f t="shared" si="135"/>
        <v>187848.76765757505</v>
      </c>
      <c r="Y439" s="7">
        <f t="shared" si="136"/>
        <v>173409.37161461721</v>
      </c>
      <c r="Z439" s="7">
        <f t="shared" si="137"/>
        <v>346910.7736511539</v>
      </c>
      <c r="AA439" s="7">
        <f t="shared" si="138"/>
        <v>737096.00005745387</v>
      </c>
      <c r="AB439" s="7" cm="1">
        <f t="array" ref="AB439">SUM(ABS(T439:W439-X438:AA438))</f>
        <v>0</v>
      </c>
      <c r="AC439" s="6">
        <f t="shared" si="139"/>
        <v>0.12997531869098283</v>
      </c>
      <c r="AD439" s="6">
        <f t="shared" si="140"/>
        <v>0.11998448869624008</v>
      </c>
      <c r="AE439" s="6">
        <f t="shared" si="141"/>
        <v>0.24003265459179007</v>
      </c>
      <c r="AF439" s="6">
        <f t="shared" si="142"/>
        <v>0.51000753802098697</v>
      </c>
    </row>
    <row r="440" spans="1:32" x14ac:dyDescent="0.25">
      <c r="A440" s="1">
        <v>43370</v>
      </c>
      <c r="B440" s="3">
        <v>367.39001500000001</v>
      </c>
      <c r="C440" s="5">
        <v>46.009998000000003</v>
      </c>
      <c r="D440" s="3">
        <v>114.519997</v>
      </c>
      <c r="E440" s="3">
        <v>1207.3599850000001</v>
      </c>
      <c r="F440" s="6">
        <f t="shared" si="125"/>
        <v>6.4652658862704993E-3</v>
      </c>
      <c r="G440" s="6">
        <f t="shared" si="126"/>
        <v>3.4896402830815187E-3</v>
      </c>
      <c r="H440" s="6">
        <f t="shared" si="127"/>
        <v>-4.3470701881517249E-3</v>
      </c>
      <c r="I440" s="6">
        <f t="shared" si="128"/>
        <v>1.1138406229866282E-2</v>
      </c>
      <c r="J440" s="3" cm="1">
        <f t="array" ref="J440">B440*INDEX(AJ$3:AJ$7,2022-YEAR($A440))/1000000</f>
        <v>212.90288108251499</v>
      </c>
      <c r="K440" s="3" cm="1">
        <f t="array" ref="K440">C440*INDEX(AK$3:AK$7,2022-YEAR($A440))/1000000</f>
        <v>195.95658148200002</v>
      </c>
      <c r="L440" s="3" cm="1">
        <f t="array" ref="L440">D440*INDEX(AL$3:AL$7,2022-YEAR($A440))/1000000</f>
        <v>388.95571781080002</v>
      </c>
      <c r="M440" s="3" cm="1">
        <f t="array" ref="M440">E440*INDEX(AM$3:AM$7,2022-YEAR($A440))/1000000</f>
        <v>839.28421997290002</v>
      </c>
      <c r="N440" s="3"/>
      <c r="O440" s="8">
        <v>43370</v>
      </c>
      <c r="P440" s="7">
        <f t="shared" si="129"/>
        <v>1445264.9129808</v>
      </c>
      <c r="Q440" s="7">
        <f t="shared" si="123"/>
        <v>1453786.5707357267</v>
      </c>
      <c r="R440" s="6">
        <f t="shared" si="124"/>
        <v>-3.1151490991809805E-3</v>
      </c>
      <c r="S440" s="9">
        <f t="shared" si="130"/>
        <v>0</v>
      </c>
      <c r="T440" s="7">
        <f t="shared" si="131"/>
        <v>187848.76765757505</v>
      </c>
      <c r="U440" s="7">
        <f t="shared" si="132"/>
        <v>173409.37161461721</v>
      </c>
      <c r="V440" s="7">
        <f t="shared" si="133"/>
        <v>346910.7736511539</v>
      </c>
      <c r="W440" s="7">
        <f t="shared" si="134"/>
        <v>737096.00005745387</v>
      </c>
      <c r="X440" s="7">
        <f t="shared" si="135"/>
        <v>189063.25988688951</v>
      </c>
      <c r="Y440" s="7">
        <f t="shared" si="136"/>
        <v>174014.50794326741</v>
      </c>
      <c r="Z440" s="7">
        <f t="shared" si="137"/>
        <v>345402.72816906631</v>
      </c>
      <c r="AA440" s="7">
        <f t="shared" si="138"/>
        <v>745306.07473650342</v>
      </c>
      <c r="AB440" s="7" cm="1">
        <f t="array" ref="AB440">SUM(ABS(T440:W440-X439:AA439))</f>
        <v>0</v>
      </c>
      <c r="AC440" s="6">
        <f t="shared" si="139"/>
        <v>0.13004884189514085</v>
      </c>
      <c r="AD440" s="6">
        <f t="shared" si="140"/>
        <v>0.11969742426166642</v>
      </c>
      <c r="AE440" s="6">
        <f t="shared" si="141"/>
        <v>0.23758833319960179</v>
      </c>
      <c r="AF440" s="6">
        <f t="shared" si="142"/>
        <v>0.5126654006435909</v>
      </c>
    </row>
    <row r="441" spans="1:32" x14ac:dyDescent="0.25">
      <c r="A441" s="1">
        <v>43371</v>
      </c>
      <c r="B441" s="3">
        <v>371.89999399999999</v>
      </c>
      <c r="C441" s="5">
        <v>46.189999</v>
      </c>
      <c r="D441" s="3">
        <v>112.839996</v>
      </c>
      <c r="E441" s="3">
        <v>1207.079956</v>
      </c>
      <c r="F441" s="6">
        <f t="shared" si="125"/>
        <v>1.22757255664665E-2</v>
      </c>
      <c r="G441" s="6">
        <f t="shared" si="126"/>
        <v>3.9122149059862554E-3</v>
      </c>
      <c r="H441" s="6">
        <f t="shared" si="127"/>
        <v>-1.4669935766764008E-2</v>
      </c>
      <c r="I441" s="6">
        <f t="shared" si="128"/>
        <v>-2.319349684262173E-4</v>
      </c>
      <c r="J441" s="3" cm="1">
        <f t="array" ref="J441">B441*INDEX(AJ$3:AJ$7,2022-YEAR($A441))/1000000</f>
        <v>215.51641842299398</v>
      </c>
      <c r="K441" s="3" cm="1">
        <f t="array" ref="K441">C441*INDEX(AK$3:AK$7,2022-YEAR($A441))/1000000</f>
        <v>196.72320574099999</v>
      </c>
      <c r="L441" s="3" cm="1">
        <f t="array" ref="L441">D441*INDEX(AL$3:AL$7,2022-YEAR($A441))/1000000</f>
        <v>383.24976241439998</v>
      </c>
      <c r="M441" s="3" cm="1">
        <f t="array" ref="M441">E441*INDEX(AM$3:AM$7,2022-YEAR($A441))/1000000</f>
        <v>839.08956061384004</v>
      </c>
      <c r="N441" s="3"/>
      <c r="O441" s="8">
        <v>43371</v>
      </c>
      <c r="P441" s="7">
        <f t="shared" si="129"/>
        <v>1453786.5707357267</v>
      </c>
      <c r="Q441" s="7">
        <f t="shared" si="123"/>
        <v>1451548.3432038161</v>
      </c>
      <c r="R441" s="6">
        <f t="shared" si="124"/>
        <v>5.8962600409022681E-3</v>
      </c>
      <c r="S441" s="9">
        <f t="shared" si="130"/>
        <v>0</v>
      </c>
      <c r="T441" s="7">
        <f t="shared" si="131"/>
        <v>189063.25988688951</v>
      </c>
      <c r="U441" s="7">
        <f t="shared" si="132"/>
        <v>174014.50794326741</v>
      </c>
      <c r="V441" s="7">
        <f t="shared" si="133"/>
        <v>345402.72816906631</v>
      </c>
      <c r="W441" s="7">
        <f t="shared" si="134"/>
        <v>745306.07473650342</v>
      </c>
      <c r="X441" s="7">
        <f t="shared" si="135"/>
        <v>191384.14857996246</v>
      </c>
      <c r="Y441" s="7">
        <f t="shared" si="136"/>
        <v>174695.29009510094</v>
      </c>
      <c r="Z441" s="7">
        <f t="shared" si="137"/>
        <v>340335.69233316107</v>
      </c>
      <c r="AA441" s="7">
        <f t="shared" si="138"/>
        <v>745133.21219559154</v>
      </c>
      <c r="AB441" s="7" cm="1">
        <f t="array" ref="AB441">SUM(ABS(T441:W441-X440:AA440))</f>
        <v>0</v>
      </c>
      <c r="AC441" s="6">
        <f t="shared" si="139"/>
        <v>0.13184827737638061</v>
      </c>
      <c r="AD441" s="6">
        <f t="shared" si="140"/>
        <v>0.12035099686002773</v>
      </c>
      <c r="AE441" s="6">
        <f t="shared" si="141"/>
        <v>0.23446390464817854</v>
      </c>
      <c r="AF441" s="6">
        <f t="shared" si="142"/>
        <v>0.51333682111541301</v>
      </c>
    </row>
    <row r="442" spans="1:32" x14ac:dyDescent="0.25">
      <c r="A442" s="1">
        <v>43374</v>
      </c>
      <c r="B442" s="3">
        <v>382.290009</v>
      </c>
      <c r="C442" s="5">
        <v>46.23</v>
      </c>
      <c r="D442" s="3">
        <v>113.5</v>
      </c>
      <c r="E442" s="3">
        <v>1208.530029</v>
      </c>
      <c r="F442" s="6">
        <f t="shared" si="125"/>
        <v>2.7937658423301759E-2</v>
      </c>
      <c r="G442" s="6">
        <f t="shared" si="126"/>
        <v>8.6600997761432374E-4</v>
      </c>
      <c r="H442" s="6">
        <f t="shared" si="127"/>
        <v>5.8490253757186306E-3</v>
      </c>
      <c r="I442" s="6">
        <f t="shared" si="128"/>
        <v>1.2013065023506186E-3</v>
      </c>
      <c r="J442" s="3" cm="1">
        <f t="array" ref="J442">B442*INDEX(AJ$3:AJ$7,2022-YEAR($A442))/1000000</f>
        <v>221.53744250550898</v>
      </c>
      <c r="K442" s="3" cm="1">
        <f t="array" ref="K442">C442*INDEX(AK$3:AK$7,2022-YEAR($A442))/1000000</f>
        <v>196.89357000000001</v>
      </c>
      <c r="L442" s="3" cm="1">
        <f t="array" ref="L442">D442*INDEX(AL$3:AL$7,2022-YEAR($A442))/1000000</f>
        <v>385.4914</v>
      </c>
      <c r="M442" s="3" cm="1">
        <f t="array" ref="M442">E442*INDEX(AM$3:AM$7,2022-YEAR($A442))/1000000</f>
        <v>840.09756435906002</v>
      </c>
      <c r="N442" s="3"/>
      <c r="O442" s="8">
        <v>43374</v>
      </c>
      <c r="P442" s="7">
        <f t="shared" si="129"/>
        <v>1451548.3432038161</v>
      </c>
      <c r="Q442" s="7">
        <f t="shared" si="123"/>
        <v>1459932.2215123896</v>
      </c>
      <c r="R442" s="6">
        <f t="shared" si="124"/>
        <v>-1.539584679736028E-3</v>
      </c>
      <c r="S442" s="9">
        <f t="shared" si="130"/>
        <v>1</v>
      </c>
      <c r="T442" s="7">
        <f t="shared" si="131"/>
        <v>191384.14857996255</v>
      </c>
      <c r="U442" s="7">
        <f t="shared" si="132"/>
        <v>174695.29009510091</v>
      </c>
      <c r="V442" s="7">
        <f t="shared" si="133"/>
        <v>340335.69233316102</v>
      </c>
      <c r="W442" s="7">
        <f t="shared" si="134"/>
        <v>745133.21219559154</v>
      </c>
      <c r="X442" s="7">
        <f t="shared" si="135"/>
        <v>196730.97355062401</v>
      </c>
      <c r="Y442" s="7">
        <f t="shared" si="136"/>
        <v>174846.5779593655</v>
      </c>
      <c r="Z442" s="7">
        <f t="shared" si="137"/>
        <v>342326.32443388051</v>
      </c>
      <c r="AA442" s="7">
        <f t="shared" si="138"/>
        <v>746028.34556851955</v>
      </c>
      <c r="AB442" s="7" cm="1">
        <f t="array" ref="AB442">SUM(ABS(T442:W442-X441:AA441))</f>
        <v>1.7462298274040222E-10</v>
      </c>
      <c r="AC442" s="6">
        <f t="shared" si="139"/>
        <v>0.13475349790336447</v>
      </c>
      <c r="AD442" s="6">
        <f t="shared" si="140"/>
        <v>0.11976348996410015</v>
      </c>
      <c r="AE442" s="6">
        <f t="shared" si="141"/>
        <v>0.23448097068455268</v>
      </c>
      <c r="AF442" s="6">
        <f t="shared" si="142"/>
        <v>0.51100204144798267</v>
      </c>
    </row>
    <row r="443" spans="1:32" x14ac:dyDescent="0.25">
      <c r="A443" s="1">
        <v>43375</v>
      </c>
      <c r="B443" s="3">
        <v>386.36999500000002</v>
      </c>
      <c r="C443" s="5">
        <v>46.509998000000003</v>
      </c>
      <c r="D443" s="3">
        <v>113.970001</v>
      </c>
      <c r="E443" s="3">
        <v>1207.6400149999999</v>
      </c>
      <c r="F443" s="6">
        <f t="shared" si="125"/>
        <v>1.0672489220088455E-2</v>
      </c>
      <c r="G443" s="6">
        <f t="shared" si="126"/>
        <v>6.0566298940083474E-3</v>
      </c>
      <c r="H443" s="6">
        <f t="shared" si="127"/>
        <v>4.1409779735681607E-3</v>
      </c>
      <c r="I443" s="6">
        <f t="shared" si="128"/>
        <v>-7.3644343015333291E-4</v>
      </c>
      <c r="J443" s="3" cm="1">
        <f t="array" ref="J443">B443*INDEX(AJ$3:AJ$7,2022-YEAR($A443))/1000000</f>
        <v>223.90179847249502</v>
      </c>
      <c r="K443" s="3" cm="1">
        <f t="array" ref="K443">C443*INDEX(AK$3:AK$7,2022-YEAR($A443))/1000000</f>
        <v>198.08608148200003</v>
      </c>
      <c r="L443" s="3" cm="1">
        <f t="array" ref="L443">D443*INDEX(AL$3:AL$7,2022-YEAR($A443))/1000000</f>
        <v>387.08771139639998</v>
      </c>
      <c r="M443" s="3" cm="1">
        <f t="array" ref="M443">E443*INDEX(AM$3:AM$7,2022-YEAR($A443))/1000000</f>
        <v>839.47888002709999</v>
      </c>
      <c r="N443" s="3"/>
      <c r="O443" s="8">
        <v>43375</v>
      </c>
      <c r="P443" s="7">
        <f t="shared" si="129"/>
        <v>1459932.2215123896</v>
      </c>
      <c r="Q443" s="7">
        <f t="shared" si="123"/>
        <v>1463958.9698132509</v>
      </c>
      <c r="R443" s="6">
        <f t="shared" si="124"/>
        <v>5.7758174902180492E-3</v>
      </c>
      <c r="S443" s="9">
        <f t="shared" si="130"/>
        <v>0</v>
      </c>
      <c r="T443" s="7">
        <f t="shared" si="131"/>
        <v>196730.97355062401</v>
      </c>
      <c r="U443" s="7">
        <f t="shared" si="132"/>
        <v>174846.5779593655</v>
      </c>
      <c r="V443" s="7">
        <f t="shared" si="133"/>
        <v>342326.32443388051</v>
      </c>
      <c r="W443" s="7">
        <f t="shared" si="134"/>
        <v>746028.34556851955</v>
      </c>
      <c r="X443" s="7">
        <f t="shared" si="135"/>
        <v>198830.58274510058</v>
      </c>
      <c r="Y443" s="7">
        <f t="shared" si="136"/>
        <v>175905.55897029926</v>
      </c>
      <c r="Z443" s="7">
        <f t="shared" si="137"/>
        <v>343743.89020313381</v>
      </c>
      <c r="AA443" s="7">
        <f t="shared" si="138"/>
        <v>745478.93789471744</v>
      </c>
      <c r="AB443" s="7" cm="1">
        <f t="array" ref="AB443">SUM(ABS(T443:W443-X442:AA442))</f>
        <v>0</v>
      </c>
      <c r="AC443" s="6">
        <f t="shared" si="139"/>
        <v>0.13581704599990552</v>
      </c>
      <c r="AD443" s="6">
        <f t="shared" si="140"/>
        <v>0.12015743787733242</v>
      </c>
      <c r="AE443" s="6">
        <f t="shared" si="141"/>
        <v>0.23480431985534628</v>
      </c>
      <c r="AF443" s="6">
        <f t="shared" si="142"/>
        <v>0.50922119626741591</v>
      </c>
    </row>
    <row r="444" spans="1:32" x14ac:dyDescent="0.25">
      <c r="A444" s="1">
        <v>43376</v>
      </c>
      <c r="B444" s="3">
        <v>392.29998799999998</v>
      </c>
      <c r="C444" s="5">
        <v>45.869999</v>
      </c>
      <c r="D444" s="3">
        <v>115.040001</v>
      </c>
      <c r="E444" s="3">
        <v>1211.530029</v>
      </c>
      <c r="F444" s="6">
        <f t="shared" si="125"/>
        <v>1.5347964585086249E-2</v>
      </c>
      <c r="G444" s="6">
        <f t="shared" si="126"/>
        <v>-1.3760460707824662E-2</v>
      </c>
      <c r="H444" s="6">
        <f t="shared" si="127"/>
        <v>9.3884354708393403E-3</v>
      </c>
      <c r="I444" s="6">
        <f t="shared" si="128"/>
        <v>3.221170176279875E-3</v>
      </c>
      <c r="J444" s="3" cm="1">
        <f t="array" ref="J444">B444*INDEX(AJ$3:AJ$7,2022-YEAR($A444))/1000000</f>
        <v>227.33823534598801</v>
      </c>
      <c r="K444" s="3" cm="1">
        <f t="array" ref="K444">C444*INDEX(AK$3:AK$7,2022-YEAR($A444))/1000000</f>
        <v>195.360325741</v>
      </c>
      <c r="L444" s="3" cm="1">
        <f t="array" ref="L444">D444*INDEX(AL$3:AL$7,2022-YEAR($A444))/1000000</f>
        <v>390.72185939640002</v>
      </c>
      <c r="M444" s="3" cm="1">
        <f t="array" ref="M444">E444*INDEX(AM$3:AM$7,2022-YEAR($A444))/1000000</f>
        <v>842.18298435906001</v>
      </c>
      <c r="N444" s="3"/>
      <c r="O444" s="8">
        <v>43376</v>
      </c>
      <c r="P444" s="7">
        <f t="shared" si="129"/>
        <v>1463958.9698132509</v>
      </c>
      <c r="Q444" s="7">
        <f t="shared" si="123"/>
        <v>1470218.6048766149</v>
      </c>
      <c r="R444" s="6">
        <f t="shared" si="124"/>
        <v>2.7581748258764804E-3</v>
      </c>
      <c r="S444" s="9">
        <f t="shared" si="130"/>
        <v>0</v>
      </c>
      <c r="T444" s="7">
        <f t="shared" si="131"/>
        <v>198830.58274510058</v>
      </c>
      <c r="U444" s="7">
        <f t="shared" si="132"/>
        <v>175905.55897029926</v>
      </c>
      <c r="V444" s="7">
        <f t="shared" si="133"/>
        <v>343743.89020313381</v>
      </c>
      <c r="W444" s="7">
        <f t="shared" si="134"/>
        <v>745478.93789471744</v>
      </c>
      <c r="X444" s="7">
        <f t="shared" si="135"/>
        <v>201882.22748750445</v>
      </c>
      <c r="Y444" s="7">
        <f t="shared" si="136"/>
        <v>173485.01743780053</v>
      </c>
      <c r="Z444" s="7">
        <f t="shared" si="137"/>
        <v>346971.10753480124</v>
      </c>
      <c r="AA444" s="7">
        <f t="shared" si="138"/>
        <v>747880.25241650862</v>
      </c>
      <c r="AB444" s="7" cm="1">
        <f t="array" ref="AB444">SUM(ABS(T444:W444-X443:AA443))</f>
        <v>0</v>
      </c>
      <c r="AC444" s="6">
        <f t="shared" si="139"/>
        <v>0.13731442849238532</v>
      </c>
      <c r="AD444" s="6">
        <f t="shared" si="140"/>
        <v>0.11799947086940851</v>
      </c>
      <c r="AE444" s="6">
        <f t="shared" si="141"/>
        <v>0.23599967133045502</v>
      </c>
      <c r="AF444" s="6">
        <f t="shared" si="142"/>
        <v>0.5086864293077511</v>
      </c>
    </row>
    <row r="445" spans="1:32" x14ac:dyDescent="0.25">
      <c r="A445" s="1">
        <v>43377</v>
      </c>
      <c r="B445" s="3">
        <v>389.98998999999998</v>
      </c>
      <c r="C445" s="5">
        <v>45.849997999999999</v>
      </c>
      <c r="D445" s="3">
        <v>115.269997</v>
      </c>
      <c r="E445" s="3">
        <v>1177.0699460000001</v>
      </c>
      <c r="F445" s="6">
        <f t="shared" si="125"/>
        <v>-5.888345833954034E-3</v>
      </c>
      <c r="G445" s="6">
        <f t="shared" si="126"/>
        <v>-4.3603663475122456E-4</v>
      </c>
      <c r="H445" s="6">
        <f t="shared" si="127"/>
        <v>1.9992698018143074E-3</v>
      </c>
      <c r="I445" s="6">
        <f t="shared" si="128"/>
        <v>-2.8443441082878773E-2</v>
      </c>
      <c r="J445" s="3" cm="1">
        <f t="array" ref="J445">B445*INDEX(AJ$3:AJ$7,2022-YEAR($A445))/1000000</f>
        <v>225.99958919498997</v>
      </c>
      <c r="K445" s="3" cm="1">
        <f t="array" ref="K445">C445*INDEX(AK$3:AK$7,2022-YEAR($A445))/1000000</f>
        <v>195.27514148199998</v>
      </c>
      <c r="L445" s="3" cm="1">
        <f t="array" ref="L445">D445*INDEX(AL$3:AL$7,2022-YEAR($A445))/1000000</f>
        <v>391.50301781080003</v>
      </c>
      <c r="M445" s="3" cm="1">
        <f t="array" ref="M445">E445*INDEX(AM$3:AM$7,2022-YEAR($A445))/1000000</f>
        <v>818.22840226244011</v>
      </c>
      <c r="N445" s="3"/>
      <c r="O445" s="8">
        <v>43377</v>
      </c>
      <c r="P445" s="7">
        <f t="shared" si="129"/>
        <v>1470218.6048766149</v>
      </c>
      <c r="Q445" s="7">
        <f t="shared" si="123"/>
        <v>1448375.6076409952</v>
      </c>
      <c r="R445" s="6">
        <f t="shared" si="124"/>
        <v>4.2758268451761339E-3</v>
      </c>
      <c r="S445" s="9">
        <f t="shared" si="130"/>
        <v>0</v>
      </c>
      <c r="T445" s="7">
        <f t="shared" si="131"/>
        <v>201882.22748750445</v>
      </c>
      <c r="U445" s="7">
        <f t="shared" si="132"/>
        <v>173485.01743780053</v>
      </c>
      <c r="V445" s="7">
        <f t="shared" si="133"/>
        <v>346971.10753480124</v>
      </c>
      <c r="W445" s="7">
        <f t="shared" si="134"/>
        <v>747880.25241650862</v>
      </c>
      <c r="X445" s="7">
        <f t="shared" si="135"/>
        <v>200693.47511432905</v>
      </c>
      <c r="Y445" s="7">
        <f t="shared" si="136"/>
        <v>173409.37161461721</v>
      </c>
      <c r="Z445" s="7">
        <f t="shared" si="137"/>
        <v>347664.79639219766</v>
      </c>
      <c r="AA445" s="7">
        <f t="shared" si="138"/>
        <v>726607.96451985114</v>
      </c>
      <c r="AB445" s="7" cm="1">
        <f t="array" ref="AB445">SUM(ABS(T445:W445-X444:AA444))</f>
        <v>0</v>
      </c>
      <c r="AC445" s="6">
        <f t="shared" si="139"/>
        <v>0.13856452294250068</v>
      </c>
      <c r="AD445" s="6">
        <f t="shared" si="140"/>
        <v>0.11972679648827647</v>
      </c>
      <c r="AE445" s="6">
        <f t="shared" si="141"/>
        <v>0.24003773231064546</v>
      </c>
      <c r="AF445" s="6">
        <f t="shared" si="142"/>
        <v>0.50167094825857728</v>
      </c>
    </row>
    <row r="446" spans="1:32" x14ac:dyDescent="0.25">
      <c r="A446" s="1">
        <v>43378</v>
      </c>
      <c r="B446" s="3">
        <v>386.47000100000002</v>
      </c>
      <c r="C446" s="5">
        <v>45.880001</v>
      </c>
      <c r="D446" s="3">
        <v>114.620003</v>
      </c>
      <c r="E446" s="3">
        <v>1167.829956</v>
      </c>
      <c r="F446" s="6">
        <f t="shared" si="125"/>
        <v>-9.0258444838544616E-3</v>
      </c>
      <c r="G446" s="6">
        <f t="shared" si="126"/>
        <v>6.5437298383308473E-4</v>
      </c>
      <c r="H446" s="6">
        <f t="shared" si="127"/>
        <v>-5.6388827701626676E-3</v>
      </c>
      <c r="I446" s="6">
        <f t="shared" si="128"/>
        <v>-7.8499922892433238E-3</v>
      </c>
      <c r="J446" s="3" cm="1">
        <f t="array" ref="J446">B446*INDEX(AJ$3:AJ$7,2022-YEAR($A446))/1000000</f>
        <v>223.95975204950099</v>
      </c>
      <c r="K446" s="3" cm="1">
        <f t="array" ref="K446">C446*INDEX(AK$3:AK$7,2022-YEAR($A446))/1000000</f>
        <v>195.402924259</v>
      </c>
      <c r="L446" s="3" cm="1">
        <f t="array" ref="L446">D446*INDEX(AL$3:AL$7,2022-YEAR($A446))/1000000</f>
        <v>389.29537818919999</v>
      </c>
      <c r="M446" s="3" cm="1">
        <f t="array" ref="M446">E446*INDEX(AM$3:AM$7,2022-YEAR($A446))/1000000</f>
        <v>811.80531561383998</v>
      </c>
      <c r="N446" s="3"/>
      <c r="O446" s="8">
        <v>43378</v>
      </c>
      <c r="P446" s="7">
        <f t="shared" si="129"/>
        <v>1448375.6076409952</v>
      </c>
      <c r="Q446" s="7">
        <f t="shared" si="123"/>
        <v>1439013.3460046654</v>
      </c>
      <c r="R446" s="6">
        <f t="shared" si="124"/>
        <v>-1.4856972400681068E-2</v>
      </c>
      <c r="S446" s="9">
        <f t="shared" si="130"/>
        <v>0</v>
      </c>
      <c r="T446" s="7">
        <f t="shared" si="131"/>
        <v>200693.47511432905</v>
      </c>
      <c r="U446" s="7">
        <f t="shared" si="132"/>
        <v>173409.37161461721</v>
      </c>
      <c r="V446" s="7">
        <f t="shared" si="133"/>
        <v>347664.79639219766</v>
      </c>
      <c r="W446" s="7">
        <f t="shared" si="134"/>
        <v>726607.96451985114</v>
      </c>
      <c r="X446" s="7">
        <f t="shared" si="135"/>
        <v>198882.04701902278</v>
      </c>
      <c r="Y446" s="7">
        <f t="shared" si="136"/>
        <v>173522.84602254527</v>
      </c>
      <c r="Z446" s="7">
        <f t="shared" si="137"/>
        <v>345704.35536202957</v>
      </c>
      <c r="AA446" s="7">
        <f t="shared" si="138"/>
        <v>720904.09760106762</v>
      </c>
      <c r="AB446" s="7" cm="1">
        <f t="array" ref="AB446">SUM(ABS(T446:W446-X445:AA445))</f>
        <v>0</v>
      </c>
      <c r="AC446" s="6">
        <f t="shared" si="139"/>
        <v>0.13820722898172341</v>
      </c>
      <c r="AD446" s="6">
        <f t="shared" si="140"/>
        <v>0.12058459812365263</v>
      </c>
      <c r="AE446" s="6">
        <f t="shared" si="141"/>
        <v>0.24023707377131495</v>
      </c>
      <c r="AF446" s="6">
        <f t="shared" si="142"/>
        <v>0.50097109912330895</v>
      </c>
    </row>
    <row r="447" spans="1:32" x14ac:dyDescent="0.25">
      <c r="A447" s="1">
        <v>43381</v>
      </c>
      <c r="B447" s="3">
        <v>385.76998900000001</v>
      </c>
      <c r="C447" s="5">
        <v>46.48</v>
      </c>
      <c r="D447" s="3">
        <v>115.32</v>
      </c>
      <c r="E447" s="3">
        <v>1155.920044</v>
      </c>
      <c r="F447" s="6">
        <f t="shared" si="125"/>
        <v>-1.8112971205752615E-3</v>
      </c>
      <c r="G447" s="6">
        <f t="shared" si="126"/>
        <v>1.3077571641726848E-2</v>
      </c>
      <c r="H447" s="6">
        <f t="shared" si="127"/>
        <v>6.1071102920839948E-3</v>
      </c>
      <c r="I447" s="6">
        <f t="shared" si="128"/>
        <v>-1.0198327195504842E-2</v>
      </c>
      <c r="J447" s="3" cm="1">
        <f t="array" ref="J447">B447*INDEX(AJ$3:AJ$7,2022-YEAR($A447))/1000000</f>
        <v>223.55409439548902</v>
      </c>
      <c r="K447" s="3" cm="1">
        <f t="array" ref="K447">C447*INDEX(AK$3:AK$7,2022-YEAR($A447))/1000000</f>
        <v>197.95831999999999</v>
      </c>
      <c r="L447" s="3" cm="1">
        <f t="array" ref="L447">D447*INDEX(AL$3:AL$7,2022-YEAR($A447))/1000000</f>
        <v>391.67284799999999</v>
      </c>
      <c r="M447" s="3" cm="1">
        <f t="array" ref="M447">E447*INDEX(AM$3:AM$7,2022-YEAR($A447))/1000000</f>
        <v>803.52625938616006</v>
      </c>
      <c r="N447" s="3"/>
      <c r="O447" s="8">
        <v>43381</v>
      </c>
      <c r="P447" s="7">
        <f t="shared" si="129"/>
        <v>1439013.3460046654</v>
      </c>
      <c r="Q447" s="7">
        <f t="shared" si="123"/>
        <v>1435681.6077386355</v>
      </c>
      <c r="R447" s="6">
        <f t="shared" si="124"/>
        <v>-6.4639735624782979E-3</v>
      </c>
      <c r="S447" s="9">
        <f t="shared" si="130"/>
        <v>0</v>
      </c>
      <c r="T447" s="7">
        <f t="shared" si="131"/>
        <v>198882.04701902278</v>
      </c>
      <c r="U447" s="7">
        <f t="shared" si="132"/>
        <v>173522.84602254527</v>
      </c>
      <c r="V447" s="7">
        <f t="shared" si="133"/>
        <v>345704.35536202957</v>
      </c>
      <c r="W447" s="7">
        <f t="shared" si="134"/>
        <v>720904.09760106762</v>
      </c>
      <c r="X447" s="7">
        <f t="shared" si="135"/>
        <v>198521.81253992309</v>
      </c>
      <c r="Y447" s="7">
        <f t="shared" si="136"/>
        <v>175792.10347288143</v>
      </c>
      <c r="Z447" s="7">
        <f t="shared" si="137"/>
        <v>347815.60998867929</v>
      </c>
      <c r="AA447" s="7">
        <f t="shared" si="138"/>
        <v>713552.08173715172</v>
      </c>
      <c r="AB447" s="7" cm="1">
        <f t="array" ref="AB447">SUM(ABS(T447:W447-X446:AA446))</f>
        <v>0</v>
      </c>
      <c r="AC447" s="6">
        <f t="shared" si="139"/>
        <v>0.1382770465748446</v>
      </c>
      <c r="AD447" s="6">
        <f t="shared" si="140"/>
        <v>0.12244504807007614</v>
      </c>
      <c r="AE447" s="6">
        <f t="shared" si="141"/>
        <v>0.24226514299122984</v>
      </c>
      <c r="AF447" s="6">
        <f t="shared" si="142"/>
        <v>0.49701276236384939</v>
      </c>
    </row>
    <row r="448" spans="1:32" x14ac:dyDescent="0.25">
      <c r="A448" s="1">
        <v>43382</v>
      </c>
      <c r="B448" s="3">
        <v>385.44000199999999</v>
      </c>
      <c r="C448" s="5">
        <v>46.389999000000003</v>
      </c>
      <c r="D448" s="3">
        <v>114.519997</v>
      </c>
      <c r="E448" s="3">
        <v>1145.170044</v>
      </c>
      <c r="F448" s="6">
        <f t="shared" si="125"/>
        <v>-8.5539831871161986E-4</v>
      </c>
      <c r="G448" s="6">
        <f t="shared" si="126"/>
        <v>-1.9363382099826243E-3</v>
      </c>
      <c r="H448" s="6">
        <f t="shared" si="127"/>
        <v>-6.9372441900796833E-3</v>
      </c>
      <c r="I448" s="6">
        <f t="shared" si="128"/>
        <v>-9.2999511997388096E-3</v>
      </c>
      <c r="J448" s="3" cm="1">
        <f t="array" ref="J448">B448*INDEX(AJ$3:AJ$7,2022-YEAR($A448))/1000000</f>
        <v>223.36286659900199</v>
      </c>
      <c r="K448" s="3" cm="1">
        <f t="array" ref="K448">C448*INDEX(AK$3:AK$7,2022-YEAR($A448))/1000000</f>
        <v>197.57500574100001</v>
      </c>
      <c r="L448" s="3" cm="1">
        <f t="array" ref="L448">D448*INDEX(AL$3:AL$7,2022-YEAR($A448))/1000000</f>
        <v>388.95571781080002</v>
      </c>
      <c r="M448" s="3" cm="1">
        <f t="array" ref="M448">E448*INDEX(AM$3:AM$7,2022-YEAR($A448))/1000000</f>
        <v>796.05350438616006</v>
      </c>
      <c r="N448" s="3"/>
      <c r="O448" s="8">
        <v>43382</v>
      </c>
      <c r="P448" s="7">
        <f t="shared" si="129"/>
        <v>1435681.6077386355</v>
      </c>
      <c r="Q448" s="7">
        <f t="shared" si="123"/>
        <v>1426122.5181887529</v>
      </c>
      <c r="R448" s="6">
        <f t="shared" si="124"/>
        <v>-2.3152935136288022E-3</v>
      </c>
      <c r="S448" s="9">
        <f t="shared" si="130"/>
        <v>0</v>
      </c>
      <c r="T448" s="7">
        <f t="shared" si="131"/>
        <v>198521.81253992309</v>
      </c>
      <c r="U448" s="7">
        <f t="shared" si="132"/>
        <v>175792.10347288143</v>
      </c>
      <c r="V448" s="7">
        <f t="shared" si="133"/>
        <v>347815.60998867929</v>
      </c>
      <c r="W448" s="7">
        <f t="shared" si="134"/>
        <v>713552.08173715172</v>
      </c>
      <c r="X448" s="7">
        <f t="shared" si="135"/>
        <v>198351.99731524885</v>
      </c>
      <c r="Y448" s="7">
        <f t="shared" si="136"/>
        <v>175451.71050591368</v>
      </c>
      <c r="Z448" s="7">
        <f t="shared" si="137"/>
        <v>345402.72816906631</v>
      </c>
      <c r="AA448" s="7">
        <f t="shared" si="138"/>
        <v>706916.08219852415</v>
      </c>
      <c r="AB448" s="7" cm="1">
        <f t="array" ref="AB448">SUM(ABS(T448:W448-X447:AA447))</f>
        <v>0</v>
      </c>
      <c r="AC448" s="6">
        <f t="shared" si="139"/>
        <v>0.13908482250681087</v>
      </c>
      <c r="AD448" s="6">
        <f t="shared" si="140"/>
        <v>0.12302709498532156</v>
      </c>
      <c r="AE448" s="6">
        <f t="shared" si="141"/>
        <v>0.24219709300133979</v>
      </c>
      <c r="AF448" s="6">
        <f t="shared" si="142"/>
        <v>0.49569098950652779</v>
      </c>
    </row>
    <row r="449" spans="1:32" x14ac:dyDescent="0.25">
      <c r="A449" s="1">
        <v>43383</v>
      </c>
      <c r="B449" s="3">
        <v>367.47000100000002</v>
      </c>
      <c r="C449" s="5">
        <v>45.68</v>
      </c>
      <c r="D449" s="3">
        <v>111.470001</v>
      </c>
      <c r="E449" s="3">
        <v>1092.160034</v>
      </c>
      <c r="F449" s="6">
        <f t="shared" si="125"/>
        <v>-4.6622044693741871E-2</v>
      </c>
      <c r="G449" s="6">
        <f t="shared" si="126"/>
        <v>-1.5305001407738827E-2</v>
      </c>
      <c r="H449" s="6">
        <f t="shared" si="127"/>
        <v>-2.6632868319058756E-2</v>
      </c>
      <c r="I449" s="6">
        <f t="shared" si="128"/>
        <v>-4.6290077423645881E-2</v>
      </c>
      <c r="J449" s="3" cm="1">
        <f t="array" ref="J449">B449*INDEX(AJ$3:AJ$7,2022-YEAR($A449))/1000000</f>
        <v>212.949233049501</v>
      </c>
      <c r="K449" s="3" cm="1">
        <f t="array" ref="K449">C449*INDEX(AK$3:AK$7,2022-YEAR($A449))/1000000</f>
        <v>194.55112</v>
      </c>
      <c r="L449" s="3" cm="1">
        <f t="array" ref="L449">D449*INDEX(AL$3:AL$7,2022-YEAR($A449))/1000000</f>
        <v>378.5967113964</v>
      </c>
      <c r="M449" s="3" cm="1">
        <f t="array" ref="M449">E449*INDEX(AM$3:AM$7,2022-YEAR($A449))/1000000</f>
        <v>759.20412603475995</v>
      </c>
      <c r="N449" s="3"/>
      <c r="O449" s="8">
        <v>43383</v>
      </c>
      <c r="P449" s="7">
        <f t="shared" si="129"/>
        <v>1426122.5181887529</v>
      </c>
      <c r="Q449" s="7">
        <f t="shared" si="123"/>
        <v>1372267.3882751849</v>
      </c>
      <c r="R449" s="6">
        <f t="shared" si="124"/>
        <v>-6.6582238696637486E-3</v>
      </c>
      <c r="S449" s="9">
        <f t="shared" si="130"/>
        <v>0</v>
      </c>
      <c r="T449" s="7">
        <f t="shared" si="131"/>
        <v>198351.99731524885</v>
      </c>
      <c r="U449" s="7">
        <f t="shared" si="132"/>
        <v>175451.71050591368</v>
      </c>
      <c r="V449" s="7">
        <f t="shared" si="133"/>
        <v>345402.72816906631</v>
      </c>
      <c r="W449" s="7">
        <f t="shared" si="134"/>
        <v>706916.08219852415</v>
      </c>
      <c r="X449" s="7">
        <f t="shared" si="135"/>
        <v>189104.42163132434</v>
      </c>
      <c r="Y449" s="7">
        <f t="shared" si="136"/>
        <v>172766.42182963048</v>
      </c>
      <c r="Z449" s="7">
        <f t="shared" si="137"/>
        <v>336203.66279269592</v>
      </c>
      <c r="AA449" s="7">
        <f t="shared" si="138"/>
        <v>674192.88202153414</v>
      </c>
      <c r="AB449" s="7" cm="1">
        <f t="array" ref="AB449">SUM(ABS(T449:W449-X448:AA448))</f>
        <v>0</v>
      </c>
      <c r="AC449" s="6">
        <f t="shared" si="139"/>
        <v>0.13780435449173747</v>
      </c>
      <c r="AD449" s="6">
        <f t="shared" si="140"/>
        <v>0.12589851169368829</v>
      </c>
      <c r="AE449" s="6">
        <f t="shared" si="141"/>
        <v>0.24499865380847774</v>
      </c>
      <c r="AF449" s="6">
        <f t="shared" si="142"/>
        <v>0.49129848000609644</v>
      </c>
    </row>
    <row r="450" spans="1:32" x14ac:dyDescent="0.25">
      <c r="A450" s="1">
        <v>43384</v>
      </c>
      <c r="B450" s="3">
        <v>358.10998499999999</v>
      </c>
      <c r="C450" s="5">
        <v>44.639999000000003</v>
      </c>
      <c r="D450" s="3">
        <v>108.129997</v>
      </c>
      <c r="E450" s="3">
        <v>1090.73999</v>
      </c>
      <c r="F450" s="6">
        <f t="shared" si="125"/>
        <v>-2.5471510530188923E-2</v>
      </c>
      <c r="G450" s="6">
        <f t="shared" si="126"/>
        <v>-2.2767097197898378E-2</v>
      </c>
      <c r="H450" s="6">
        <f t="shared" si="127"/>
        <v>-2.9963254418558738E-2</v>
      </c>
      <c r="I450" s="6">
        <f t="shared" si="128"/>
        <v>-1.3002160450782396E-3</v>
      </c>
      <c r="J450" s="3" cm="1">
        <f t="array" ref="J450">B450*INDEX(AJ$3:AJ$7,2022-YEAR($A450))/1000000</f>
        <v>207.52509441748501</v>
      </c>
      <c r="K450" s="3" cm="1">
        <f t="array" ref="K450">C450*INDEX(AK$3:AK$7,2022-YEAR($A450))/1000000</f>
        <v>190.12175574100002</v>
      </c>
      <c r="L450" s="3" cm="1">
        <f t="array" ref="L450">D450*INDEX(AL$3:AL$7,2022-YEAR($A450))/1000000</f>
        <v>367.25272181080004</v>
      </c>
      <c r="M450" s="3" cm="1">
        <f t="array" ref="M450">E450*INDEX(AM$3:AM$7,2022-YEAR($A450))/1000000</f>
        <v>758.2169966486</v>
      </c>
      <c r="N450" s="3"/>
      <c r="O450" s="8">
        <v>43384</v>
      </c>
      <c r="P450" s="7">
        <f t="shared" si="129"/>
        <v>1372267.3882751849</v>
      </c>
      <c r="Q450" s="7">
        <f t="shared" si="123"/>
        <v>1352566.8708025781</v>
      </c>
      <c r="R450" s="6">
        <f t="shared" si="124"/>
        <v>-3.7763326240698225E-2</v>
      </c>
      <c r="S450" s="9">
        <f t="shared" si="130"/>
        <v>0</v>
      </c>
      <c r="T450" s="7">
        <f t="shared" si="131"/>
        <v>189104.42163132434</v>
      </c>
      <c r="U450" s="7">
        <f t="shared" si="132"/>
        <v>172766.42182963048</v>
      </c>
      <c r="V450" s="7">
        <f t="shared" si="133"/>
        <v>336203.66279269592</v>
      </c>
      <c r="W450" s="7">
        <f t="shared" si="134"/>
        <v>674192.88202153414</v>
      </c>
      <c r="X450" s="7">
        <f t="shared" si="135"/>
        <v>184287.64636443678</v>
      </c>
      <c r="Y450" s="7">
        <f t="shared" si="136"/>
        <v>168833.03191130215</v>
      </c>
      <c r="Z450" s="7">
        <f t="shared" si="137"/>
        <v>326129.90690798702</v>
      </c>
      <c r="AA450" s="7">
        <f t="shared" si="138"/>
        <v>673316.28561885213</v>
      </c>
      <c r="AB450" s="7" cm="1">
        <f t="array" ref="AB450">SUM(ABS(T450:W450-X449:AA449))</f>
        <v>0</v>
      </c>
      <c r="AC450" s="6">
        <f t="shared" si="139"/>
        <v>0.13625030328821028</v>
      </c>
      <c r="AD450" s="6">
        <f t="shared" si="140"/>
        <v>0.12482416622486178</v>
      </c>
      <c r="AE450" s="6">
        <f t="shared" si="141"/>
        <v>0.24111924811116364</v>
      </c>
      <c r="AF450" s="6">
        <f t="shared" si="142"/>
        <v>0.49780628237576435</v>
      </c>
    </row>
    <row r="451" spans="1:32" x14ac:dyDescent="0.25">
      <c r="A451" s="1">
        <v>43385</v>
      </c>
      <c r="B451" s="3">
        <v>360.10998499999999</v>
      </c>
      <c r="C451" s="5">
        <v>44.68</v>
      </c>
      <c r="D451" s="3">
        <v>106.949997</v>
      </c>
      <c r="E451" s="3">
        <v>1120.540039</v>
      </c>
      <c r="F451" s="6">
        <f t="shared" si="125"/>
        <v>5.5848763893024955E-3</v>
      </c>
      <c r="G451" s="6">
        <f t="shared" si="126"/>
        <v>8.960797691772715E-4</v>
      </c>
      <c r="H451" s="6">
        <f t="shared" si="127"/>
        <v>-1.0912790462761279E-2</v>
      </c>
      <c r="I451" s="6">
        <f t="shared" si="128"/>
        <v>2.7320946580495331E-2</v>
      </c>
      <c r="J451" s="3" cm="1">
        <f t="array" ref="J451">B451*INDEX(AJ$3:AJ$7,2022-YEAR($A451))/1000000</f>
        <v>208.68409641748499</v>
      </c>
      <c r="K451" s="3" cm="1">
        <f t="array" ref="K451">C451*INDEX(AK$3:AK$7,2022-YEAR($A451))/1000000</f>
        <v>190.29212000000001</v>
      </c>
      <c r="L451" s="3" cm="1">
        <f t="array" ref="L451">D451*INDEX(AL$3:AL$7,2022-YEAR($A451))/1000000</f>
        <v>363.2449698108</v>
      </c>
      <c r="M451" s="3" cm="1">
        <f t="array" ref="M451">E451*INDEX(AM$3:AM$7,2022-YEAR($A451))/1000000</f>
        <v>778.93220271045993</v>
      </c>
      <c r="N451" s="3"/>
      <c r="O451" s="8">
        <v>43385</v>
      </c>
      <c r="P451" s="7">
        <f t="shared" si="129"/>
        <v>1352566.8708025781</v>
      </c>
      <c r="Q451" s="7">
        <f t="shared" si="123"/>
        <v>1368584.0333253071</v>
      </c>
      <c r="R451" s="6">
        <f t="shared" si="124"/>
        <v>-1.4356179882237585E-2</v>
      </c>
      <c r="S451" s="9">
        <f t="shared" si="130"/>
        <v>0</v>
      </c>
      <c r="T451" s="7">
        <f t="shared" si="131"/>
        <v>184287.64636443678</v>
      </c>
      <c r="U451" s="7">
        <f t="shared" si="132"/>
        <v>168833.03191130215</v>
      </c>
      <c r="V451" s="7">
        <f t="shared" si="133"/>
        <v>326129.90690798702</v>
      </c>
      <c r="W451" s="7">
        <f t="shared" si="134"/>
        <v>673316.28561885213</v>
      </c>
      <c r="X451" s="7">
        <f t="shared" si="135"/>
        <v>185316.87008945766</v>
      </c>
      <c r="Y451" s="7">
        <f t="shared" si="136"/>
        <v>168984.31977556675</v>
      </c>
      <c r="Z451" s="7">
        <f t="shared" si="137"/>
        <v>322570.91957026027</v>
      </c>
      <c r="AA451" s="7">
        <f t="shared" si="138"/>
        <v>691711.92389002221</v>
      </c>
      <c r="AB451" s="7" cm="1">
        <f t="array" ref="AB451">SUM(ABS(T451:W451-X450:AA450))</f>
        <v>0</v>
      </c>
      <c r="AC451" s="6">
        <f t="shared" si="139"/>
        <v>0.13540773936927011</v>
      </c>
      <c r="AD451" s="6">
        <f t="shared" si="140"/>
        <v>0.12347383548307102</v>
      </c>
      <c r="AE451" s="6">
        <f t="shared" si="141"/>
        <v>0.23569683096952107</v>
      </c>
      <c r="AF451" s="6">
        <f t="shared" si="142"/>
        <v>0.5054215941781377</v>
      </c>
    </row>
    <row r="452" spans="1:32" x14ac:dyDescent="0.25">
      <c r="A452" s="1">
        <v>43388</v>
      </c>
      <c r="B452" s="3">
        <v>358.88000499999998</v>
      </c>
      <c r="C452" s="5">
        <v>44.91</v>
      </c>
      <c r="D452" s="3">
        <v>106.339996</v>
      </c>
      <c r="E452" s="3">
        <v>1102.4399410000001</v>
      </c>
      <c r="F452" s="6">
        <f t="shared" si="125"/>
        <v>-3.4155676077685104E-3</v>
      </c>
      <c r="G452" s="6">
        <f t="shared" si="126"/>
        <v>5.147717099373228E-3</v>
      </c>
      <c r="H452" s="6">
        <f t="shared" si="127"/>
        <v>-5.7036093231493945E-3</v>
      </c>
      <c r="I452" s="6">
        <f t="shared" si="128"/>
        <v>-1.6153013163325181E-2</v>
      </c>
      <c r="J452" s="3" cm="1">
        <f t="array" ref="J452">B452*INDEX(AJ$3:AJ$7,2022-YEAR($A452))/1000000</f>
        <v>207.97132177750498</v>
      </c>
      <c r="K452" s="3" cm="1">
        <f t="array" ref="K452">C452*INDEX(AK$3:AK$7,2022-YEAR($A452))/1000000</f>
        <v>191.27169000000001</v>
      </c>
      <c r="L452" s="3" cm="1">
        <f t="array" ref="L452">D452*INDEX(AL$3:AL$7,2022-YEAR($A452))/1000000</f>
        <v>361.1731624144</v>
      </c>
      <c r="M452" s="3" cm="1">
        <f t="array" ref="M452">E452*INDEX(AM$3:AM$7,2022-YEAR($A452))/1000000</f>
        <v>766.35010058674004</v>
      </c>
      <c r="N452" s="3"/>
      <c r="O452" s="8">
        <v>43388</v>
      </c>
      <c r="P452" s="7">
        <f t="shared" si="129"/>
        <v>1368584.0333253071</v>
      </c>
      <c r="Q452" s="7">
        <f t="shared" ref="Q452:Q515" si="143">SUM(X452:AA452)</f>
        <v>1355807.9041830287</v>
      </c>
      <c r="R452" s="6">
        <f t="shared" ref="R452:R515" si="144">P452/P451-1</f>
        <v>1.1842048528975857E-2</v>
      </c>
      <c r="S452" s="9">
        <f t="shared" si="130"/>
        <v>0</v>
      </c>
      <c r="T452" s="7">
        <f t="shared" si="131"/>
        <v>185316.87008945766</v>
      </c>
      <c r="U452" s="7">
        <f t="shared" si="132"/>
        <v>168984.31977556675</v>
      </c>
      <c r="V452" s="7">
        <f t="shared" si="133"/>
        <v>322570.91957026027</v>
      </c>
      <c r="W452" s="7">
        <f t="shared" si="134"/>
        <v>691711.92389002221</v>
      </c>
      <c r="X452" s="7">
        <f t="shared" si="135"/>
        <v>184683.90779080705</v>
      </c>
      <c r="Y452" s="7">
        <f t="shared" si="136"/>
        <v>169854.2032480014</v>
      </c>
      <c r="Z452" s="7">
        <f t="shared" si="137"/>
        <v>320731.10106602247</v>
      </c>
      <c r="AA452" s="7">
        <f t="shared" si="138"/>
        <v>680538.69207819772</v>
      </c>
      <c r="AB452" s="7" cm="1">
        <f t="array" ref="AB452">SUM(ABS(T452:W452-X451:AA451))</f>
        <v>0</v>
      </c>
      <c r="AC452" s="6">
        <f t="shared" si="139"/>
        <v>0.13621686908669581</v>
      </c>
      <c r="AD452" s="6">
        <f t="shared" si="140"/>
        <v>0.12527895930091271</v>
      </c>
      <c r="AE452" s="6">
        <f t="shared" si="141"/>
        <v>0.23656087272871146</v>
      </c>
      <c r="AF452" s="6">
        <f t="shared" si="142"/>
        <v>0.50194329888367994</v>
      </c>
    </row>
    <row r="453" spans="1:32" x14ac:dyDescent="0.25">
      <c r="A453" s="1">
        <v>43389</v>
      </c>
      <c r="B453" s="3">
        <v>368.25</v>
      </c>
      <c r="C453" s="5">
        <v>45.490001999999997</v>
      </c>
      <c r="D453" s="3">
        <v>108.620003</v>
      </c>
      <c r="E453" s="3">
        <v>1133.079956</v>
      </c>
      <c r="F453" s="6">
        <f t="shared" ref="F453:F516" si="145">B453/B452-1</f>
        <v>2.6108991499819156E-2</v>
      </c>
      <c r="G453" s="6">
        <f t="shared" ref="G453:G516" si="146">C453/C452-1</f>
        <v>1.2914762859051354E-2</v>
      </c>
      <c r="H453" s="6">
        <f t="shared" ref="H453:H516" si="147">D453/D452-1</f>
        <v>2.1440728660550246E-2</v>
      </c>
      <c r="I453" s="6">
        <f t="shared" ref="I453:I516" si="148">E453/E452-1</f>
        <v>2.7792910852093344E-2</v>
      </c>
      <c r="J453" s="3" cm="1">
        <f t="array" ref="J453">B453*INDEX(AJ$3:AJ$7,2022-YEAR($A453))/1000000</f>
        <v>213.40124324999999</v>
      </c>
      <c r="K453" s="3" cm="1">
        <f t="array" ref="K453">C453*INDEX(AK$3:AK$7,2022-YEAR($A453))/1000000</f>
        <v>193.74191851799998</v>
      </c>
      <c r="L453" s="3" cm="1">
        <f t="array" ref="L453">D453*INDEX(AL$3:AL$7,2022-YEAR($A453))/1000000</f>
        <v>368.91697818919999</v>
      </c>
      <c r="M453" s="3" cm="1">
        <f t="array" ref="M453">E453*INDEX(AM$3:AM$7,2022-YEAR($A453))/1000000</f>
        <v>787.64920061383998</v>
      </c>
      <c r="N453" s="3"/>
      <c r="O453" s="8">
        <v>43389</v>
      </c>
      <c r="P453" s="7">
        <f t="shared" ref="P453:P516" si="149">SUM(T453:W453)</f>
        <v>1355807.9041830287</v>
      </c>
      <c r="Q453" s="7">
        <f t="shared" si="143"/>
        <v>1388614.3012285386</v>
      </c>
      <c r="R453" s="6">
        <f t="shared" si="144"/>
        <v>-9.3352902205322552E-3</v>
      </c>
      <c r="S453" s="9">
        <f t="shared" ref="S453:S516" si="150">IF(MONTH(A453)=MONTH(A452),0,1)</f>
        <v>0</v>
      </c>
      <c r="T453" s="7">
        <f t="shared" ref="T453:T516" si="151">IF($S453=0,X452,$Q452*J452/SUM($J452:$M452))</f>
        <v>184683.90779080705</v>
      </c>
      <c r="U453" s="7">
        <f t="shared" ref="U453:U516" si="152">IF($S453=0,Y452,$Q452*K452/SUM($J452:$M452))</f>
        <v>169854.2032480014</v>
      </c>
      <c r="V453" s="7">
        <f t="shared" ref="V453:V516" si="153">IF($S453=0,Z452,$Q452*L452/SUM($J452:$M452))</f>
        <v>320731.10106602247</v>
      </c>
      <c r="W453" s="7">
        <f t="shared" ref="W453:W516" si="154">IF($S453=0,AA452,$Q452*M452/SUM($J452:$M452))</f>
        <v>680538.69207819772</v>
      </c>
      <c r="X453" s="7">
        <f t="shared" ref="X453:X516" si="155">T453*B453/B452</f>
        <v>189505.81836947059</v>
      </c>
      <c r="Y453" s="7">
        <f t="shared" ref="Y453:Y516" si="156">U453*C453/C452</f>
        <v>172047.83000356247</v>
      </c>
      <c r="Z453" s="7">
        <f t="shared" ref="Z453:Z516" si="157">V453*D453/D452</f>
        <v>327607.80957697856</v>
      </c>
      <c r="AA453" s="7">
        <f t="shared" ref="AA453:AA516" si="158">W453*E453/E452</f>
        <v>699452.84327852714</v>
      </c>
      <c r="AB453" s="7" cm="1">
        <f t="array" ref="AB453">SUM(ABS(T453:W453-X452:AA452))</f>
        <v>0</v>
      </c>
      <c r="AC453" s="6">
        <f t="shared" ref="AC453:AC516" si="159">X453/$Q453</f>
        <v>0.13647117000149753</v>
      </c>
      <c r="AD453" s="6">
        <f t="shared" ref="AD453:AD516" si="160">Y453/$Q453</f>
        <v>0.12389893280758224</v>
      </c>
      <c r="AE453" s="6">
        <f t="shared" ref="AE453:AE516" si="161">Z453/$Q453</f>
        <v>0.23592426585779541</v>
      </c>
      <c r="AF453" s="6">
        <f t="shared" ref="AF453:AF516" si="162">AA453/$Q453</f>
        <v>0.50370563133312496</v>
      </c>
    </row>
    <row r="454" spans="1:32" x14ac:dyDescent="0.25">
      <c r="A454" s="1">
        <v>43390</v>
      </c>
      <c r="B454" s="3">
        <v>365.5</v>
      </c>
      <c r="C454" s="5">
        <v>45.860000999999997</v>
      </c>
      <c r="D454" s="3">
        <v>109.83000199999999</v>
      </c>
      <c r="E454" s="3">
        <v>1127.589966</v>
      </c>
      <c r="F454" s="6">
        <f t="shared" si="145"/>
        <v>-7.4677528852681307E-3</v>
      </c>
      <c r="G454" s="6">
        <f t="shared" si="146"/>
        <v>8.1336334080619466E-3</v>
      </c>
      <c r="H454" s="6">
        <f t="shared" si="147"/>
        <v>1.1139743754196019E-2</v>
      </c>
      <c r="I454" s="6">
        <f t="shared" si="148"/>
        <v>-4.8451920545667937E-3</v>
      </c>
      <c r="J454" s="3" cm="1">
        <f t="array" ref="J454">B454*INDEX(AJ$3:AJ$7,2022-YEAR($A454))/1000000</f>
        <v>211.8076155</v>
      </c>
      <c r="K454" s="3" cm="1">
        <f t="array" ref="K454">C454*INDEX(AK$3:AK$7,2022-YEAR($A454))/1000000</f>
        <v>195.31774425899997</v>
      </c>
      <c r="L454" s="3" cm="1">
        <f t="array" ref="L454">D454*INDEX(AL$3:AL$7,2022-YEAR($A454))/1000000</f>
        <v>373.02661879279992</v>
      </c>
      <c r="M454" s="3" cm="1">
        <f t="array" ref="M454">E454*INDEX(AM$3:AM$7,2022-YEAR($A454))/1000000</f>
        <v>783.83288896524004</v>
      </c>
      <c r="N454" s="3"/>
      <c r="O454" s="8">
        <v>43390</v>
      </c>
      <c r="P454" s="7">
        <f t="shared" si="149"/>
        <v>1388614.3012285386</v>
      </c>
      <c r="Q454" s="7">
        <f t="shared" si="143"/>
        <v>1388858.9762763001</v>
      </c>
      <c r="R454" s="6">
        <f t="shared" si="144"/>
        <v>2.4196935970275391E-2</v>
      </c>
      <c r="S454" s="9">
        <f t="shared" si="150"/>
        <v>0</v>
      </c>
      <c r="T454" s="7">
        <f t="shared" si="151"/>
        <v>189505.81836947059</v>
      </c>
      <c r="U454" s="7">
        <f t="shared" si="152"/>
        <v>172047.83000356247</v>
      </c>
      <c r="V454" s="7">
        <f t="shared" si="153"/>
        <v>327607.80957697856</v>
      </c>
      <c r="W454" s="7">
        <f t="shared" si="154"/>
        <v>699452.84327852714</v>
      </c>
      <c r="X454" s="7">
        <f t="shared" si="155"/>
        <v>188090.63574756688</v>
      </c>
      <c r="Y454" s="7">
        <f t="shared" si="156"/>
        <v>173447.203981464</v>
      </c>
      <c r="Z454" s="7">
        <f t="shared" si="157"/>
        <v>331257.27662753948</v>
      </c>
      <c r="AA454" s="7">
        <f t="shared" si="158"/>
        <v>696063.85991972988</v>
      </c>
      <c r="AB454" s="7" cm="1">
        <f t="array" ref="AB454">SUM(ABS(T454:W454-X453:AA453))</f>
        <v>0</v>
      </c>
      <c r="AC454" s="6">
        <f t="shared" si="159"/>
        <v>0.13542817446581995</v>
      </c>
      <c r="AD454" s="6">
        <f t="shared" si="160"/>
        <v>0.12488467651805589</v>
      </c>
      <c r="AE454" s="6">
        <f t="shared" si="161"/>
        <v>0.23851037598913069</v>
      </c>
      <c r="AF454" s="6">
        <f t="shared" si="162"/>
        <v>0.50117677302699348</v>
      </c>
    </row>
    <row r="455" spans="1:32" x14ac:dyDescent="0.25">
      <c r="A455" s="1">
        <v>43391</v>
      </c>
      <c r="B455" s="3">
        <v>359.35000600000001</v>
      </c>
      <c r="C455" s="5">
        <v>45.610000999999997</v>
      </c>
      <c r="D455" s="3">
        <v>108.089996</v>
      </c>
      <c r="E455" s="3">
        <v>1097.910034</v>
      </c>
      <c r="F455" s="6">
        <f t="shared" si="145"/>
        <v>-1.6826248974008196E-2</v>
      </c>
      <c r="G455" s="6">
        <f t="shared" si="146"/>
        <v>-5.4513736273141822E-3</v>
      </c>
      <c r="H455" s="6">
        <f t="shared" si="147"/>
        <v>-1.5842720279655387E-2</v>
      </c>
      <c r="I455" s="6">
        <f t="shared" si="148"/>
        <v>-2.6321564482598481E-2</v>
      </c>
      <c r="J455" s="3" cm="1">
        <f t="array" ref="J455">B455*INDEX(AJ$3:AJ$7,2022-YEAR($A455))/1000000</f>
        <v>208.243687827006</v>
      </c>
      <c r="K455" s="3" cm="1">
        <f t="array" ref="K455">C455*INDEX(AK$3:AK$7,2022-YEAR($A455))/1000000</f>
        <v>194.25299425899996</v>
      </c>
      <c r="L455" s="3" cm="1">
        <f t="array" ref="L455">D455*INDEX(AL$3:AL$7,2022-YEAR($A455))/1000000</f>
        <v>367.11686241439998</v>
      </c>
      <c r="M455" s="3" cm="1">
        <f t="array" ref="M455">E455*INDEX(AM$3:AM$7,2022-YEAR($A455))/1000000</f>
        <v>763.20118103476</v>
      </c>
      <c r="N455" s="3"/>
      <c r="O455" s="8">
        <v>43391</v>
      </c>
      <c r="P455" s="7">
        <f t="shared" si="149"/>
        <v>1388858.9762763001</v>
      </c>
      <c r="Q455" s="7">
        <f t="shared" si="143"/>
        <v>1361179.0847489221</v>
      </c>
      <c r="R455" s="6">
        <f t="shared" si="144"/>
        <v>1.762008698491524E-4</v>
      </c>
      <c r="S455" s="9">
        <f t="shared" si="150"/>
        <v>0</v>
      </c>
      <c r="T455" s="7">
        <f t="shared" si="151"/>
        <v>188090.63574756688</v>
      </c>
      <c r="U455" s="7">
        <f t="shared" si="152"/>
        <v>173447.203981464</v>
      </c>
      <c r="V455" s="7">
        <f t="shared" si="153"/>
        <v>331257.27662753948</v>
      </c>
      <c r="W455" s="7">
        <f t="shared" si="154"/>
        <v>696063.85991972988</v>
      </c>
      <c r="X455" s="7">
        <f t="shared" si="155"/>
        <v>184925.77588079884</v>
      </c>
      <c r="Y455" s="7">
        <f t="shared" si="156"/>
        <v>172501.67846794808</v>
      </c>
      <c r="Z455" s="7">
        <f t="shared" si="157"/>
        <v>326009.26025332895</v>
      </c>
      <c r="AA455" s="7">
        <f t="shared" si="158"/>
        <v>677742.37014684628</v>
      </c>
      <c r="AB455" s="7" cm="1">
        <f t="array" ref="AB455">SUM(ABS(T455:W455-X454:AA454))</f>
        <v>0</v>
      </c>
      <c r="AC455" s="6">
        <f t="shared" si="159"/>
        <v>0.13585705066494577</v>
      </c>
      <c r="AD455" s="6">
        <f t="shared" si="160"/>
        <v>0.12672959818491999</v>
      </c>
      <c r="AE455" s="6">
        <f t="shared" si="161"/>
        <v>0.23950504669520642</v>
      </c>
      <c r="AF455" s="6">
        <f t="shared" si="162"/>
        <v>0.49790830445492779</v>
      </c>
    </row>
    <row r="456" spans="1:32" x14ac:dyDescent="0.25">
      <c r="A456" s="1">
        <v>43392</v>
      </c>
      <c r="B456" s="3">
        <v>356.26001000000002</v>
      </c>
      <c r="C456" s="5">
        <v>46.330002</v>
      </c>
      <c r="D456" s="3">
        <v>107.910004</v>
      </c>
      <c r="E456" s="3">
        <v>1105.1800539999999</v>
      </c>
      <c r="F456" s="6">
        <f t="shared" si="145"/>
        <v>-8.5988477762819482E-3</v>
      </c>
      <c r="G456" s="6">
        <f t="shared" si="146"/>
        <v>1.5786033418416334E-2</v>
      </c>
      <c r="H456" s="6">
        <f t="shared" si="147"/>
        <v>-1.6652049834472438E-3</v>
      </c>
      <c r="I456" s="6">
        <f t="shared" si="148"/>
        <v>6.6216900974236381E-3</v>
      </c>
      <c r="J456" s="3" cm="1">
        <f t="array" ref="J456">B456*INDEX(AJ$3:AJ$7,2022-YEAR($A456))/1000000</f>
        <v>206.45303205501003</v>
      </c>
      <c r="K456" s="3" cm="1">
        <f t="array" ref="K456">C456*INDEX(AK$3:AK$7,2022-YEAR($A456))/1000000</f>
        <v>197.31947851800001</v>
      </c>
      <c r="L456" s="3" cm="1">
        <f t="array" ref="L456">D456*INDEX(AL$3:AL$7,2022-YEAR($A456))/1000000</f>
        <v>366.5055375856</v>
      </c>
      <c r="M456" s="3" cm="1">
        <f t="array" ref="M456">E456*INDEX(AM$3:AM$7,2022-YEAR($A456))/1000000</f>
        <v>768.25486273755996</v>
      </c>
      <c r="N456" s="3"/>
      <c r="O456" s="8">
        <v>43392</v>
      </c>
      <c r="P456" s="7">
        <f t="shared" si="149"/>
        <v>1361179.0847489221</v>
      </c>
      <c r="Q456" s="7">
        <f t="shared" si="143"/>
        <v>1366256.9811094222</v>
      </c>
      <c r="R456" s="6">
        <f t="shared" si="144"/>
        <v>-1.9929951132685253E-2</v>
      </c>
      <c r="S456" s="9">
        <f t="shared" si="150"/>
        <v>0</v>
      </c>
      <c r="T456" s="7">
        <f t="shared" si="151"/>
        <v>184925.77588079884</v>
      </c>
      <c r="U456" s="7">
        <f t="shared" si="152"/>
        <v>172501.67846794808</v>
      </c>
      <c r="V456" s="7">
        <f t="shared" si="153"/>
        <v>326009.26025332895</v>
      </c>
      <c r="W456" s="7">
        <f t="shared" si="154"/>
        <v>677742.37014684628</v>
      </c>
      <c r="X456" s="7">
        <f t="shared" si="155"/>
        <v>183335.62728408902</v>
      </c>
      <c r="Y456" s="7">
        <f t="shared" si="156"/>
        <v>175224.79572897602</v>
      </c>
      <c r="Z456" s="7">
        <f t="shared" si="157"/>
        <v>325466.38800850516</v>
      </c>
      <c r="AA456" s="7">
        <f t="shared" si="158"/>
        <v>682230.17008785205</v>
      </c>
      <c r="AB456" s="7" cm="1">
        <f t="array" ref="AB456">SUM(ABS(T456:W456-X455:AA455))</f>
        <v>0</v>
      </c>
      <c r="AC456" s="6">
        <f t="shared" si="159"/>
        <v>0.1341882455635964</v>
      </c>
      <c r="AD456" s="6">
        <f t="shared" si="160"/>
        <v>0.12825171117273321</v>
      </c>
      <c r="AE456" s="6">
        <f t="shared" si="161"/>
        <v>0.23821754802249673</v>
      </c>
      <c r="AF456" s="6">
        <f t="shared" si="162"/>
        <v>0.49934249524117374</v>
      </c>
    </row>
    <row r="457" spans="1:32" x14ac:dyDescent="0.25">
      <c r="A457" s="1">
        <v>43395</v>
      </c>
      <c r="B457" s="3">
        <v>355.98001099999999</v>
      </c>
      <c r="C457" s="5">
        <v>45.970001000000003</v>
      </c>
      <c r="D457" s="3">
        <v>106.360001</v>
      </c>
      <c r="E457" s="3">
        <v>1111.369995</v>
      </c>
      <c r="F457" s="6">
        <f t="shared" si="145"/>
        <v>-7.8594002172749367E-4</v>
      </c>
      <c r="G457" s="6">
        <f t="shared" si="146"/>
        <v>-7.7703644390085813E-3</v>
      </c>
      <c r="H457" s="6">
        <f t="shared" si="147"/>
        <v>-1.4363848971778448E-2</v>
      </c>
      <c r="I457" s="6">
        <f t="shared" si="148"/>
        <v>5.6008439327119852E-3</v>
      </c>
      <c r="J457" s="3" cm="1">
        <f t="array" ref="J457">B457*INDEX(AJ$3:AJ$7,2022-YEAR($A457))/1000000</f>
        <v>206.29077235451101</v>
      </c>
      <c r="K457" s="3" cm="1">
        <f t="array" ref="K457">C457*INDEX(AK$3:AK$7,2022-YEAR($A457))/1000000</f>
        <v>195.786234259</v>
      </c>
      <c r="L457" s="3" cm="1">
        <f t="array" ref="L457">D457*INDEX(AL$3:AL$7,2022-YEAR($A457))/1000000</f>
        <v>361.24110739639997</v>
      </c>
      <c r="M457" s="3" cm="1">
        <f t="array" ref="M457">E457*INDEX(AM$3:AM$7,2022-YEAR($A457))/1000000</f>
        <v>772.55773832430009</v>
      </c>
      <c r="N457" s="3"/>
      <c r="O457" s="8">
        <v>43395</v>
      </c>
      <c r="P457" s="7">
        <f t="shared" si="149"/>
        <v>1366256.9811094222</v>
      </c>
      <c r="Q457" s="7">
        <f t="shared" si="143"/>
        <v>1363897.4444470713</v>
      </c>
      <c r="R457" s="6">
        <f t="shared" si="144"/>
        <v>3.7305130657636631E-3</v>
      </c>
      <c r="S457" s="9">
        <f t="shared" si="150"/>
        <v>0</v>
      </c>
      <c r="T457" s="7">
        <f t="shared" si="151"/>
        <v>183335.62728408902</v>
      </c>
      <c r="U457" s="7">
        <f t="shared" si="152"/>
        <v>175224.79572897602</v>
      </c>
      <c r="V457" s="7">
        <f t="shared" si="153"/>
        <v>325466.38800850516</v>
      </c>
      <c r="W457" s="7">
        <f t="shared" si="154"/>
        <v>682230.17008785205</v>
      </c>
      <c r="X457" s="7">
        <f t="shared" si="155"/>
        <v>183191.53647719795</v>
      </c>
      <c r="Y457" s="7">
        <f t="shared" si="156"/>
        <v>173863.23520741102</v>
      </c>
      <c r="Z457" s="7">
        <f t="shared" si="157"/>
        <v>320791.43796576076</v>
      </c>
      <c r="AA457" s="7">
        <f t="shared" si="158"/>
        <v>686051.23479670158</v>
      </c>
      <c r="AB457" s="7" cm="1">
        <f t="array" ref="AB457">SUM(ABS(T457:W457-X456:AA456))</f>
        <v>0</v>
      </c>
      <c r="AC457" s="6">
        <f t="shared" si="159"/>
        <v>0.134314744281572</v>
      </c>
      <c r="AD457" s="6">
        <f t="shared" si="160"/>
        <v>0.12747529949210792</v>
      </c>
      <c r="AE457" s="6">
        <f t="shared" si="161"/>
        <v>0.23520202290269024</v>
      </c>
      <c r="AF457" s="6">
        <f t="shared" si="162"/>
        <v>0.50300793332362981</v>
      </c>
    </row>
    <row r="458" spans="1:32" x14ac:dyDescent="0.25">
      <c r="A458" s="1">
        <v>43396</v>
      </c>
      <c r="B458" s="3">
        <v>350.04998799999998</v>
      </c>
      <c r="C458" s="5">
        <v>46.360000999999997</v>
      </c>
      <c r="D458" s="3">
        <v>105.25</v>
      </c>
      <c r="E458" s="3">
        <v>1114.910034</v>
      </c>
      <c r="F458" s="6">
        <f t="shared" si="145"/>
        <v>-1.6658303322542478E-2</v>
      </c>
      <c r="G458" s="6">
        <f t="shared" si="146"/>
        <v>8.4837935940005327E-3</v>
      </c>
      <c r="H458" s="6">
        <f t="shared" si="147"/>
        <v>-1.0436263534822632E-2</v>
      </c>
      <c r="I458" s="6">
        <f t="shared" si="148"/>
        <v>3.1852929410784991E-3</v>
      </c>
      <c r="J458" s="3" cm="1">
        <f t="array" ref="J458">B458*INDEX(AJ$3:AJ$7,2022-YEAR($A458))/1000000</f>
        <v>202.85431809598799</v>
      </c>
      <c r="K458" s="3" cm="1">
        <f t="array" ref="K458">C458*INDEX(AK$3:AK$7,2022-YEAR($A458))/1000000</f>
        <v>197.44724425899997</v>
      </c>
      <c r="L458" s="3" cm="1">
        <f t="array" ref="L458">D458*INDEX(AL$3:AL$7,2022-YEAR($A458))/1000000</f>
        <v>357.47109999999998</v>
      </c>
      <c r="M458" s="3" cm="1">
        <f t="array" ref="M458">E458*INDEX(AM$3:AM$7,2022-YEAR($A458))/1000000</f>
        <v>775.01856103475995</v>
      </c>
      <c r="N458" s="3"/>
      <c r="O458" s="8">
        <v>43396</v>
      </c>
      <c r="P458" s="7">
        <f t="shared" si="149"/>
        <v>1363897.4444470713</v>
      </c>
      <c r="Q458" s="7">
        <f t="shared" si="143"/>
        <v>1361158.2142364872</v>
      </c>
      <c r="R458" s="6">
        <f t="shared" si="144"/>
        <v>-1.7270079457781806E-3</v>
      </c>
      <c r="S458" s="9">
        <f t="shared" si="150"/>
        <v>0</v>
      </c>
      <c r="T458" s="7">
        <f t="shared" si="151"/>
        <v>183191.53647719795</v>
      </c>
      <c r="U458" s="7">
        <f t="shared" si="152"/>
        <v>173863.23520741102</v>
      </c>
      <c r="V458" s="7">
        <f t="shared" si="153"/>
        <v>320791.43796576076</v>
      </c>
      <c r="W458" s="7">
        <f t="shared" si="154"/>
        <v>686051.23479670158</v>
      </c>
      <c r="X458" s="7">
        <f t="shared" si="155"/>
        <v>180139.87629643819</v>
      </c>
      <c r="Y458" s="7">
        <f t="shared" si="156"/>
        <v>175338.25500849585</v>
      </c>
      <c r="Z458" s="7">
        <f t="shared" si="157"/>
        <v>317443.57397943537</v>
      </c>
      <c r="AA458" s="7">
        <f t="shared" si="158"/>
        <v>688236.50895211776</v>
      </c>
      <c r="AB458" s="7" cm="1">
        <f t="array" ref="AB458">SUM(ABS(T458:W458-X457:AA457))</f>
        <v>0</v>
      </c>
      <c r="AC458" s="6">
        <f t="shared" si="159"/>
        <v>0.13234308430301311</v>
      </c>
      <c r="AD458" s="6">
        <f t="shared" si="160"/>
        <v>0.12881548461789075</v>
      </c>
      <c r="AE458" s="6">
        <f t="shared" si="161"/>
        <v>0.2332157795172243</v>
      </c>
      <c r="AF458" s="6">
        <f t="shared" si="162"/>
        <v>0.50562565156187189</v>
      </c>
    </row>
    <row r="459" spans="1:32" x14ac:dyDescent="0.25">
      <c r="A459" s="1">
        <v>43397</v>
      </c>
      <c r="B459" s="3">
        <v>354.64999399999999</v>
      </c>
      <c r="C459" s="5">
        <v>46.73</v>
      </c>
      <c r="D459" s="3">
        <v>103.290001</v>
      </c>
      <c r="E459" s="3">
        <v>1057.119995</v>
      </c>
      <c r="F459" s="6">
        <f t="shared" si="145"/>
        <v>1.3140997450912684E-2</v>
      </c>
      <c r="G459" s="6">
        <f t="shared" si="146"/>
        <v>7.9809963765962166E-3</v>
      </c>
      <c r="H459" s="6">
        <f t="shared" si="147"/>
        <v>-1.8622318289786222E-2</v>
      </c>
      <c r="I459" s="6">
        <f t="shared" si="148"/>
        <v>-5.1833813704828424E-2</v>
      </c>
      <c r="J459" s="3" cm="1">
        <f t="array" ref="J459">B459*INDEX(AJ$3:AJ$7,2022-YEAR($A459))/1000000</f>
        <v>205.52002617299399</v>
      </c>
      <c r="K459" s="3" cm="1">
        <f t="array" ref="K459">C459*INDEX(AK$3:AK$7,2022-YEAR($A459))/1000000</f>
        <v>199.02306999999999</v>
      </c>
      <c r="L459" s="3" cm="1">
        <f t="array" ref="L459">D459*INDEX(AL$3:AL$7,2022-YEAR($A459))/1000000</f>
        <v>350.81415939640004</v>
      </c>
      <c r="M459" s="3" cm="1">
        <f t="array" ref="M459">E459*INDEX(AM$3:AM$7,2022-YEAR($A459))/1000000</f>
        <v>734.84639332430004</v>
      </c>
      <c r="N459" s="3"/>
      <c r="O459" s="8">
        <v>43397</v>
      </c>
      <c r="P459" s="7">
        <f t="shared" si="149"/>
        <v>1361158.2142364872</v>
      </c>
      <c r="Q459" s="7">
        <f t="shared" si="143"/>
        <v>1323339.3476060301</v>
      </c>
      <c r="R459" s="6">
        <f t="shared" si="144"/>
        <v>-2.0083842973213084E-3</v>
      </c>
      <c r="S459" s="9">
        <f t="shared" si="150"/>
        <v>0</v>
      </c>
      <c r="T459" s="7">
        <f t="shared" si="151"/>
        <v>180139.87629643819</v>
      </c>
      <c r="U459" s="7">
        <f t="shared" si="152"/>
        <v>175338.25500849585</v>
      </c>
      <c r="V459" s="7">
        <f t="shared" si="153"/>
        <v>317443.57397943537</v>
      </c>
      <c r="W459" s="7">
        <f t="shared" si="154"/>
        <v>688236.50895211776</v>
      </c>
      <c r="X459" s="7">
        <f t="shared" si="155"/>
        <v>182507.09395165741</v>
      </c>
      <c r="Y459" s="7">
        <f t="shared" si="156"/>
        <v>176737.62898639738</v>
      </c>
      <c r="Z459" s="7">
        <f t="shared" si="157"/>
        <v>311532.03870574303</v>
      </c>
      <c r="AA459" s="7">
        <f t="shared" si="158"/>
        <v>652562.5859622322</v>
      </c>
      <c r="AB459" s="7" cm="1">
        <f t="array" ref="AB459">SUM(ABS(T459:W459-X458:AA458))</f>
        <v>0</v>
      </c>
      <c r="AC459" s="6">
        <f t="shared" si="159"/>
        <v>0.13791405377752844</v>
      </c>
      <c r="AD459" s="6">
        <f t="shared" si="160"/>
        <v>0.1335542763888358</v>
      </c>
      <c r="AE459" s="6">
        <f t="shared" si="161"/>
        <v>0.23541356891512072</v>
      </c>
      <c r="AF459" s="6">
        <f t="shared" si="162"/>
        <v>0.49311810091851505</v>
      </c>
    </row>
    <row r="460" spans="1:32" x14ac:dyDescent="0.25">
      <c r="A460" s="1">
        <v>43398</v>
      </c>
      <c r="B460" s="3">
        <v>363.76998900000001</v>
      </c>
      <c r="C460" s="5">
        <v>46.509998000000003</v>
      </c>
      <c r="D460" s="3">
        <v>104.860001</v>
      </c>
      <c r="E460" s="3">
        <v>1103.589966</v>
      </c>
      <c r="F460" s="6">
        <f t="shared" si="145"/>
        <v>2.5715480485811071E-2</v>
      </c>
      <c r="G460" s="6">
        <f t="shared" si="146"/>
        <v>-4.7079392253369656E-3</v>
      </c>
      <c r="H460" s="6">
        <f t="shared" si="147"/>
        <v>1.5199922401007537E-2</v>
      </c>
      <c r="I460" s="6">
        <f t="shared" si="148"/>
        <v>4.3959031349132704E-2</v>
      </c>
      <c r="J460" s="3" cm="1">
        <f t="array" ref="J460">B460*INDEX(AJ$3:AJ$7,2022-YEAR($A460))/1000000</f>
        <v>210.80507239548902</v>
      </c>
      <c r="K460" s="3" cm="1">
        <f t="array" ref="K460">C460*INDEX(AK$3:AK$7,2022-YEAR($A460))/1000000</f>
        <v>198.08608148200003</v>
      </c>
      <c r="L460" s="3" cm="1">
        <f t="array" ref="L460">D460*INDEX(AL$3:AL$7,2022-YEAR($A460))/1000000</f>
        <v>356.14650739639995</v>
      </c>
      <c r="M460" s="3" cm="1">
        <f t="array" ref="M460">E460*INDEX(AM$3:AM$7,2022-YEAR($A460))/1000000</f>
        <v>767.14952896524005</v>
      </c>
      <c r="N460" s="3"/>
      <c r="O460" s="8">
        <v>43398</v>
      </c>
      <c r="P460" s="7">
        <f t="shared" si="149"/>
        <v>1323339.3476060301</v>
      </c>
      <c r="Q460" s="7">
        <f t="shared" si="143"/>
        <v>1360621.8171903077</v>
      </c>
      <c r="R460" s="6">
        <f t="shared" si="144"/>
        <v>-2.7784328254354174E-2</v>
      </c>
      <c r="S460" s="9">
        <f t="shared" si="150"/>
        <v>0</v>
      </c>
      <c r="T460" s="7">
        <f t="shared" si="151"/>
        <v>182507.09395165741</v>
      </c>
      <c r="U460" s="7">
        <f t="shared" si="152"/>
        <v>176737.62898639738</v>
      </c>
      <c r="V460" s="7">
        <f t="shared" si="153"/>
        <v>311532.03870574303</v>
      </c>
      <c r="W460" s="7">
        <f t="shared" si="154"/>
        <v>652562.5859622322</v>
      </c>
      <c r="X460" s="7">
        <f t="shared" si="155"/>
        <v>187200.35156469335</v>
      </c>
      <c r="Y460" s="7">
        <f t="shared" si="156"/>
        <v>175905.55897029926</v>
      </c>
      <c r="Z460" s="7">
        <f t="shared" si="157"/>
        <v>316267.301519498</v>
      </c>
      <c r="AA460" s="7">
        <f t="shared" si="158"/>
        <v>681248.60513581708</v>
      </c>
      <c r="AB460" s="7" cm="1">
        <f t="array" ref="AB460">SUM(ABS(T460:W460-X459:AA459))</f>
        <v>0</v>
      </c>
      <c r="AC460" s="6">
        <f t="shared" si="159"/>
        <v>0.13758441118580858</v>
      </c>
      <c r="AD460" s="6">
        <f t="shared" si="160"/>
        <v>0.12928321209308941</v>
      </c>
      <c r="AE460" s="6">
        <f t="shared" si="161"/>
        <v>0.23244320907082902</v>
      </c>
      <c r="AF460" s="6">
        <f t="shared" si="162"/>
        <v>0.50068916765027305</v>
      </c>
    </row>
    <row r="461" spans="1:32" x14ac:dyDescent="0.25">
      <c r="A461" s="1">
        <v>43399</v>
      </c>
      <c r="B461" s="3">
        <v>359.26998900000001</v>
      </c>
      <c r="C461" s="5">
        <v>45.919998</v>
      </c>
      <c r="D461" s="3">
        <v>103.41999800000001</v>
      </c>
      <c r="E461" s="3">
        <v>1083.75</v>
      </c>
      <c r="F461" s="6">
        <f t="shared" si="145"/>
        <v>-1.2370454232275896E-2</v>
      </c>
      <c r="G461" s="6">
        <f t="shared" si="146"/>
        <v>-1.268544453603293E-2</v>
      </c>
      <c r="H461" s="6">
        <f t="shared" si="147"/>
        <v>-1.3732624320688225E-2</v>
      </c>
      <c r="I461" s="6">
        <f t="shared" si="148"/>
        <v>-1.7977660735635892E-2</v>
      </c>
      <c r="J461" s="3" cm="1">
        <f t="array" ref="J461">B461*INDEX(AJ$3:AJ$7,2022-YEAR($A461))/1000000</f>
        <v>208.19731789548899</v>
      </c>
      <c r="K461" s="3" cm="1">
        <f t="array" ref="K461">C461*INDEX(AK$3:AK$7,2022-YEAR($A461))/1000000</f>
        <v>195.573271482</v>
      </c>
      <c r="L461" s="3" cm="1">
        <f t="array" ref="L461">D461*INDEX(AL$3:AL$7,2022-YEAR($A461))/1000000</f>
        <v>351.25568120720004</v>
      </c>
      <c r="M461" s="3" cm="1">
        <f t="array" ref="M461">E461*INDEX(AM$3:AM$7,2022-YEAR($A461))/1000000</f>
        <v>753.35797500000001</v>
      </c>
      <c r="N461" s="3"/>
      <c r="O461" s="8">
        <v>43399</v>
      </c>
      <c r="P461" s="7">
        <f t="shared" si="149"/>
        <v>1360621.8171903077</v>
      </c>
      <c r="Q461" s="7">
        <f t="shared" si="143"/>
        <v>1339484.1872606711</v>
      </c>
      <c r="R461" s="6">
        <f t="shared" si="144"/>
        <v>2.8173022778868351E-2</v>
      </c>
      <c r="S461" s="9">
        <f t="shared" si="150"/>
        <v>0</v>
      </c>
      <c r="T461" s="7">
        <f t="shared" si="151"/>
        <v>187200.35156469335</v>
      </c>
      <c r="U461" s="7">
        <f t="shared" si="152"/>
        <v>175905.55897029926</v>
      </c>
      <c r="V461" s="7">
        <f t="shared" si="153"/>
        <v>316267.301519498</v>
      </c>
      <c r="W461" s="7">
        <f t="shared" si="154"/>
        <v>681248.60513581708</v>
      </c>
      <c r="X461" s="7">
        <f t="shared" si="155"/>
        <v>184884.59818339636</v>
      </c>
      <c r="Y461" s="7">
        <f t="shared" si="156"/>
        <v>173674.11875840166</v>
      </c>
      <c r="Z461" s="7">
        <f t="shared" si="157"/>
        <v>311924.12148281292</v>
      </c>
      <c r="AA461" s="7">
        <f t="shared" si="158"/>
        <v>669001.34883606015</v>
      </c>
      <c r="AB461" s="7" cm="1">
        <f t="array" ref="AB461">SUM(ABS(T461:W461-X460:AA460))</f>
        <v>0</v>
      </c>
      <c r="AC461" s="6">
        <f t="shared" si="159"/>
        <v>0.13802671202972311</v>
      </c>
      <c r="AD461" s="6">
        <f t="shared" si="160"/>
        <v>0.12965746099144038</v>
      </c>
      <c r="AE461" s="6">
        <f t="shared" si="161"/>
        <v>0.23286883447330367</v>
      </c>
      <c r="AF461" s="6">
        <f t="shared" si="162"/>
        <v>0.49944699250553287</v>
      </c>
    </row>
    <row r="462" spans="1:32" x14ac:dyDescent="0.25">
      <c r="A462" s="1">
        <v>43402</v>
      </c>
      <c r="B462" s="3">
        <v>335.58999599999999</v>
      </c>
      <c r="C462" s="5">
        <v>46.459999000000003</v>
      </c>
      <c r="D462" s="3">
        <v>104.849998</v>
      </c>
      <c r="E462" s="3">
        <v>1034.7299800000001</v>
      </c>
      <c r="F462" s="6">
        <f t="shared" si="145"/>
        <v>-6.5911414048001715E-2</v>
      </c>
      <c r="G462" s="6">
        <f t="shared" si="146"/>
        <v>1.1759604170714644E-2</v>
      </c>
      <c r="H462" s="6">
        <f t="shared" si="147"/>
        <v>1.3827113011547265E-2</v>
      </c>
      <c r="I462" s="6">
        <f t="shared" si="148"/>
        <v>-4.5231852364475134E-2</v>
      </c>
      <c r="J462" s="3" cm="1">
        <f t="array" ref="J462">B462*INDEX(AJ$3:AJ$7,2022-YEAR($A462))/1000000</f>
        <v>194.47473827199599</v>
      </c>
      <c r="K462" s="3" cm="1">
        <f t="array" ref="K462">C462*INDEX(AK$3:AK$7,2022-YEAR($A462))/1000000</f>
        <v>197.87313574100003</v>
      </c>
      <c r="L462" s="3" cm="1">
        <f t="array" ref="L462">D462*INDEX(AL$3:AL$7,2022-YEAR($A462))/1000000</f>
        <v>356.11253320719999</v>
      </c>
      <c r="M462" s="3" cm="1">
        <f t="array" ref="M462">E462*INDEX(AM$3:AM$7,2022-YEAR($A462))/1000000</f>
        <v>719.28219829720013</v>
      </c>
      <c r="N462" s="3"/>
      <c r="O462" s="8">
        <v>43402</v>
      </c>
      <c r="P462" s="7">
        <f t="shared" si="149"/>
        <v>1339484.1872606711</v>
      </c>
      <c r="Q462" s="7">
        <f t="shared" si="143"/>
        <v>1303393.3606865862</v>
      </c>
      <c r="R462" s="6">
        <f t="shared" si="144"/>
        <v>-1.5535271934185135E-2</v>
      </c>
      <c r="S462" s="9">
        <f t="shared" si="150"/>
        <v>0</v>
      </c>
      <c r="T462" s="7">
        <f t="shared" si="151"/>
        <v>184884.59818339636</v>
      </c>
      <c r="U462" s="7">
        <f t="shared" si="152"/>
        <v>173674.11875840166</v>
      </c>
      <c r="V462" s="7">
        <f t="shared" si="153"/>
        <v>311924.12148281292</v>
      </c>
      <c r="W462" s="7">
        <f t="shared" si="154"/>
        <v>669001.34883606015</v>
      </c>
      <c r="X462" s="7">
        <f t="shared" si="155"/>
        <v>172698.59288143209</v>
      </c>
      <c r="Y462" s="7">
        <f t="shared" si="156"/>
        <v>175716.45764969813</v>
      </c>
      <c r="Z462" s="7">
        <f t="shared" si="157"/>
        <v>316237.13156158337</v>
      </c>
      <c r="AA462" s="7">
        <f t="shared" si="158"/>
        <v>638741.1785938727</v>
      </c>
      <c r="AB462" s="7" cm="1">
        <f t="array" ref="AB462">SUM(ABS(T462:W462-X461:AA461))</f>
        <v>0</v>
      </c>
      <c r="AC462" s="6">
        <f t="shared" si="159"/>
        <v>0.13249921174253945</v>
      </c>
      <c r="AD462" s="6">
        <f t="shared" si="160"/>
        <v>0.13481460236772749</v>
      </c>
      <c r="AE462" s="6">
        <f t="shared" si="161"/>
        <v>0.24262601076546814</v>
      </c>
      <c r="AF462" s="6">
        <f t="shared" si="162"/>
        <v>0.49006017512426497</v>
      </c>
    </row>
    <row r="463" spans="1:32" x14ac:dyDescent="0.25">
      <c r="A463" s="1">
        <v>43403</v>
      </c>
      <c r="B463" s="3">
        <v>349.91000400000001</v>
      </c>
      <c r="C463" s="5">
        <v>47.630001</v>
      </c>
      <c r="D463" s="3">
        <v>106.699997</v>
      </c>
      <c r="E463" s="3">
        <v>1049.51001</v>
      </c>
      <c r="F463" s="6">
        <f t="shared" si="145"/>
        <v>4.2671140888240311E-2</v>
      </c>
      <c r="G463" s="6">
        <f t="shared" si="146"/>
        <v>2.5182996667735491E-2</v>
      </c>
      <c r="H463" s="6">
        <f t="shared" si="147"/>
        <v>1.7644244494882999E-2</v>
      </c>
      <c r="I463" s="6">
        <f t="shared" si="148"/>
        <v>1.428394874573935E-2</v>
      </c>
      <c r="J463" s="3" cm="1">
        <f t="array" ref="J463">B463*INDEX(AJ$3:AJ$7,2022-YEAR($A463))/1000000</f>
        <v>202.77319722800402</v>
      </c>
      <c r="K463" s="3" cm="1">
        <f t="array" ref="K463">C463*INDEX(AK$3:AK$7,2022-YEAR($A463))/1000000</f>
        <v>202.856174259</v>
      </c>
      <c r="L463" s="3" cm="1">
        <f t="array" ref="L463">D463*INDEX(AL$3:AL$7,2022-YEAR($A463))/1000000</f>
        <v>362.39586981080004</v>
      </c>
      <c r="M463" s="3" cm="1">
        <f t="array" ref="M463">E463*INDEX(AM$3:AM$7,2022-YEAR($A463))/1000000</f>
        <v>729.55638835140007</v>
      </c>
      <c r="N463" s="3"/>
      <c r="O463" s="8">
        <v>43403</v>
      </c>
      <c r="P463" s="7">
        <f t="shared" si="149"/>
        <v>1303393.3606865862</v>
      </c>
      <c r="Q463" s="7">
        <f t="shared" si="143"/>
        <v>1329891.1851665503</v>
      </c>
      <c r="R463" s="6">
        <f t="shared" si="144"/>
        <v>-2.6943824284997975E-2</v>
      </c>
      <c r="S463" s="9">
        <f t="shared" si="150"/>
        <v>0</v>
      </c>
      <c r="T463" s="7">
        <f t="shared" si="151"/>
        <v>172698.59288143209</v>
      </c>
      <c r="U463" s="7">
        <f t="shared" si="152"/>
        <v>175716.45764969813</v>
      </c>
      <c r="V463" s="7">
        <f t="shared" si="153"/>
        <v>316237.13156158337</v>
      </c>
      <c r="W463" s="7">
        <f t="shared" si="154"/>
        <v>638741.1785938727</v>
      </c>
      <c r="X463" s="7">
        <f t="shared" si="155"/>
        <v>180067.83886947655</v>
      </c>
      <c r="Y463" s="7">
        <f t="shared" si="156"/>
        <v>180141.52461715677</v>
      </c>
      <c r="Z463" s="7">
        <f t="shared" si="157"/>
        <v>321816.89682921645</v>
      </c>
      <c r="AA463" s="7">
        <f t="shared" si="158"/>
        <v>647864.92485070077</v>
      </c>
      <c r="AB463" s="7" cm="1">
        <f t="array" ref="AB463">SUM(ABS(T463:W463-X462:AA462))</f>
        <v>0</v>
      </c>
      <c r="AC463" s="6">
        <f t="shared" si="159"/>
        <v>0.13540043040959443</v>
      </c>
      <c r="AD463" s="6">
        <f t="shared" si="160"/>
        <v>0.13545583776058834</v>
      </c>
      <c r="AE463" s="6">
        <f t="shared" si="161"/>
        <v>0.2419873899599638</v>
      </c>
      <c r="AF463" s="6">
        <f t="shared" si="162"/>
        <v>0.48715634186985363</v>
      </c>
    </row>
    <row r="464" spans="1:32" x14ac:dyDescent="0.25">
      <c r="A464" s="1">
        <v>43404</v>
      </c>
      <c r="B464" s="3">
        <v>354.85998499999999</v>
      </c>
      <c r="C464" s="5">
        <v>47.880001</v>
      </c>
      <c r="D464" s="3">
        <v>109.019997</v>
      </c>
      <c r="E464" s="3">
        <v>1090.579956</v>
      </c>
      <c r="F464" s="6">
        <f t="shared" si="145"/>
        <v>1.4146440351559653E-2</v>
      </c>
      <c r="G464" s="6">
        <f t="shared" si="146"/>
        <v>5.2487926674618102E-3</v>
      </c>
      <c r="H464" s="6">
        <f t="shared" si="147"/>
        <v>2.174320585969669E-2</v>
      </c>
      <c r="I464" s="6">
        <f t="shared" si="148"/>
        <v>3.9132495744371276E-2</v>
      </c>
      <c r="J464" s="3" cm="1">
        <f t="array" ref="J464">B464*INDEX(AJ$3:AJ$7,2022-YEAR($A464))/1000000</f>
        <v>205.64171616748499</v>
      </c>
      <c r="K464" s="3" cm="1">
        <f t="array" ref="K464">C464*INDEX(AK$3:AK$7,2022-YEAR($A464))/1000000</f>
        <v>203.920924259</v>
      </c>
      <c r="L464" s="3" cm="1">
        <f t="array" ref="L464">D464*INDEX(AL$3:AL$7,2022-YEAR($A464))/1000000</f>
        <v>370.27551781080001</v>
      </c>
      <c r="M464" s="3" cm="1">
        <f t="array" ref="M464">E464*INDEX(AM$3:AM$7,2022-YEAR($A464))/1000000</f>
        <v>758.10575061383997</v>
      </c>
      <c r="N464" s="3"/>
      <c r="O464" s="8">
        <v>43404</v>
      </c>
      <c r="P464" s="7">
        <f t="shared" si="149"/>
        <v>1329891.1851665503</v>
      </c>
      <c r="Q464" s="7">
        <f t="shared" si="143"/>
        <v>1365733.9320734018</v>
      </c>
      <c r="R464" s="6">
        <f t="shared" si="144"/>
        <v>2.0329875292602217E-2</v>
      </c>
      <c r="S464" s="9">
        <f t="shared" si="150"/>
        <v>0</v>
      </c>
      <c r="T464" s="7">
        <f t="shared" si="151"/>
        <v>180067.83886947655</v>
      </c>
      <c r="U464" s="7">
        <f t="shared" si="152"/>
        <v>180141.52461715677</v>
      </c>
      <c r="V464" s="7">
        <f t="shared" si="153"/>
        <v>321816.89682921645</v>
      </c>
      <c r="W464" s="7">
        <f t="shared" si="154"/>
        <v>647864.92485070077</v>
      </c>
      <c r="X464" s="7">
        <f t="shared" si="155"/>
        <v>182615.15781127784</v>
      </c>
      <c r="Y464" s="7">
        <f t="shared" si="156"/>
        <v>181087.05013067269</v>
      </c>
      <c r="Z464" s="7">
        <f t="shared" si="157"/>
        <v>328814.22786610288</v>
      </c>
      <c r="AA464" s="7">
        <f t="shared" si="158"/>
        <v>673217.49626534828</v>
      </c>
      <c r="AB464" s="7" cm="1">
        <f t="array" ref="AB464">SUM(ABS(T464:W464-X463:AA463))</f>
        <v>0</v>
      </c>
      <c r="AC464" s="6">
        <f t="shared" si="159"/>
        <v>0.13371210418272242</v>
      </c>
      <c r="AD464" s="6">
        <f t="shared" si="160"/>
        <v>0.1325932129809162</v>
      </c>
      <c r="AE464" s="6">
        <f t="shared" si="161"/>
        <v>0.24076009253640676</v>
      </c>
      <c r="AF464" s="6">
        <f t="shared" si="162"/>
        <v>0.49293459029995457</v>
      </c>
    </row>
    <row r="465" spans="1:32" x14ac:dyDescent="0.25">
      <c r="A465" s="1">
        <v>43405</v>
      </c>
      <c r="B465" s="3">
        <v>363.07000699999998</v>
      </c>
      <c r="C465" s="5">
        <v>47.740001999999997</v>
      </c>
      <c r="D465" s="3">
        <v>108.980003</v>
      </c>
      <c r="E465" s="3">
        <v>1085.9799800000001</v>
      </c>
      <c r="F465" s="6">
        <f t="shared" si="145"/>
        <v>2.3135947548439395E-2</v>
      </c>
      <c r="G465" s="6">
        <f t="shared" si="146"/>
        <v>-2.9239556615715534E-3</v>
      </c>
      <c r="H465" s="6">
        <f t="shared" si="147"/>
        <v>-3.6685012933923566E-4</v>
      </c>
      <c r="I465" s="6">
        <f t="shared" si="148"/>
        <v>-4.2179172418239652E-3</v>
      </c>
      <c r="J465" s="3" cm="1">
        <f t="array" ref="J465">B465*INDEX(AJ$3:AJ$7,2022-YEAR($A465))/1000000</f>
        <v>210.39943212650698</v>
      </c>
      <c r="K465" s="3" cm="1">
        <f t="array" ref="K465">C465*INDEX(AK$3:AK$7,2022-YEAR($A465))/1000000</f>
        <v>203.32466851799998</v>
      </c>
      <c r="L465" s="3" cm="1">
        <f t="array" ref="L465">D465*INDEX(AL$3:AL$7,2022-YEAR($A465))/1000000</f>
        <v>370.13968218919996</v>
      </c>
      <c r="M465" s="3" cm="1">
        <f t="array" ref="M465">E465*INDEX(AM$3:AM$7,2022-YEAR($A465))/1000000</f>
        <v>754.90812329720006</v>
      </c>
      <c r="N465" s="3"/>
      <c r="O465" s="8">
        <v>43405</v>
      </c>
      <c r="P465" s="7">
        <f t="shared" si="149"/>
        <v>1365733.9320734018</v>
      </c>
      <c r="Q465" s="7">
        <f t="shared" si="143"/>
        <v>1366469.2150535902</v>
      </c>
      <c r="R465" s="6">
        <f t="shared" si="144"/>
        <v>2.6951638830783553E-2</v>
      </c>
      <c r="S465" s="9">
        <f t="shared" si="150"/>
        <v>1</v>
      </c>
      <c r="T465" s="7">
        <f t="shared" si="151"/>
        <v>182615.15781127784</v>
      </c>
      <c r="U465" s="7">
        <f t="shared" si="152"/>
        <v>181087.05013067272</v>
      </c>
      <c r="V465" s="7">
        <f t="shared" si="153"/>
        <v>328814.22786610294</v>
      </c>
      <c r="W465" s="7">
        <f t="shared" si="154"/>
        <v>673217.49626534828</v>
      </c>
      <c r="X465" s="7">
        <f t="shared" si="155"/>
        <v>186840.13252394952</v>
      </c>
      <c r="Y465" s="7">
        <f t="shared" si="156"/>
        <v>180557.55962520585</v>
      </c>
      <c r="Z465" s="7">
        <f t="shared" si="157"/>
        <v>328693.60232408176</v>
      </c>
      <c r="AA465" s="7">
        <f t="shared" si="158"/>
        <v>670377.92058035312</v>
      </c>
      <c r="AB465" s="7" cm="1">
        <f t="array" ref="AB465">SUM(ABS(T465:W465-X464:AA464))</f>
        <v>8.7311491370201111E-11</v>
      </c>
      <c r="AC465" s="6">
        <f t="shared" si="159"/>
        <v>0.13673204669789946</v>
      </c>
      <c r="AD465" s="6">
        <f t="shared" si="160"/>
        <v>0.13213437788141078</v>
      </c>
      <c r="AE465" s="6">
        <f t="shared" si="161"/>
        <v>0.24054226667023088</v>
      </c>
      <c r="AF465" s="6">
        <f t="shared" si="162"/>
        <v>0.49059130875045892</v>
      </c>
    </row>
    <row r="466" spans="1:32" x14ac:dyDescent="0.25">
      <c r="A466" s="1">
        <v>43406</v>
      </c>
      <c r="B466" s="3">
        <v>357.75</v>
      </c>
      <c r="C466" s="5">
        <v>48</v>
      </c>
      <c r="D466" s="3">
        <v>108.379997</v>
      </c>
      <c r="E466" s="3">
        <v>1071.48999</v>
      </c>
      <c r="F466" s="6">
        <f t="shared" si="145"/>
        <v>-1.465284076742801E-2</v>
      </c>
      <c r="G466" s="6">
        <f t="shared" si="146"/>
        <v>5.4461246147414766E-3</v>
      </c>
      <c r="H466" s="6">
        <f t="shared" si="147"/>
        <v>-5.5056522617272785E-3</v>
      </c>
      <c r="I466" s="6">
        <f t="shared" si="148"/>
        <v>-1.3342778197439675E-2</v>
      </c>
      <c r="J466" s="3" cm="1">
        <f t="array" ref="J466">B466*INDEX(AJ$3:AJ$7,2022-YEAR($A466))/1000000</f>
        <v>207.31648275000001</v>
      </c>
      <c r="K466" s="3" cm="1">
        <f t="array" ref="K466">C466*INDEX(AK$3:AK$7,2022-YEAR($A466))/1000000</f>
        <v>204.43199999999999</v>
      </c>
      <c r="L466" s="3" cm="1">
        <f t="array" ref="L466">D466*INDEX(AL$3:AL$7,2022-YEAR($A466))/1000000</f>
        <v>368.1018218108</v>
      </c>
      <c r="M466" s="3" cm="1">
        <f t="array" ref="M466">E466*INDEX(AM$3:AM$7,2022-YEAR($A466))/1000000</f>
        <v>744.83555164860002</v>
      </c>
      <c r="N466" s="3"/>
      <c r="O466" s="8">
        <v>43406</v>
      </c>
      <c r="P466" s="7">
        <f t="shared" si="149"/>
        <v>1366469.2150535902</v>
      </c>
      <c r="Q466" s="7">
        <f t="shared" si="143"/>
        <v>1353960.4387347889</v>
      </c>
      <c r="R466" s="6">
        <f t="shared" si="144"/>
        <v>5.3837937457723584E-4</v>
      </c>
      <c r="S466" s="9">
        <f t="shared" si="150"/>
        <v>0</v>
      </c>
      <c r="T466" s="7">
        <f t="shared" si="151"/>
        <v>186840.13252394952</v>
      </c>
      <c r="U466" s="7">
        <f t="shared" si="152"/>
        <v>180557.55962520585</v>
      </c>
      <c r="V466" s="7">
        <f t="shared" si="153"/>
        <v>328693.60232408176</v>
      </c>
      <c r="W466" s="7">
        <f t="shared" si="154"/>
        <v>670377.92058035312</v>
      </c>
      <c r="X466" s="7">
        <f t="shared" si="155"/>
        <v>184102.39381311095</v>
      </c>
      <c r="Y466" s="7">
        <f t="shared" si="156"/>
        <v>181540.89859505833</v>
      </c>
      <c r="Z466" s="7">
        <f t="shared" si="157"/>
        <v>326883.92964903091</v>
      </c>
      <c r="AA466" s="7">
        <f t="shared" si="158"/>
        <v>661433.21667758864</v>
      </c>
      <c r="AB466" s="7" cm="1">
        <f t="array" ref="AB466">SUM(ABS(T466:W466-X465:AA465))</f>
        <v>0</v>
      </c>
      <c r="AC466" s="6">
        <f t="shared" si="159"/>
        <v>0.13597324452488863</v>
      </c>
      <c r="AD466" s="6">
        <f t="shared" si="160"/>
        <v>0.13408139071234576</v>
      </c>
      <c r="AE466" s="6">
        <f t="shared" si="161"/>
        <v>0.24142797699058938</v>
      </c>
      <c r="AF466" s="6">
        <f t="shared" si="162"/>
        <v>0.48851738777217618</v>
      </c>
    </row>
    <row r="467" spans="1:32" x14ac:dyDescent="0.25">
      <c r="A467" s="1">
        <v>43409</v>
      </c>
      <c r="B467" s="3">
        <v>361.98001099999999</v>
      </c>
      <c r="C467" s="5">
        <v>48.689999</v>
      </c>
      <c r="D467" s="3">
        <v>109.089996</v>
      </c>
      <c r="E467" s="3">
        <v>1055.7299800000001</v>
      </c>
      <c r="F467" s="6">
        <f t="shared" si="145"/>
        <v>1.1823930118798121E-2</v>
      </c>
      <c r="G467" s="6">
        <f t="shared" si="146"/>
        <v>1.4374979166666746E-2</v>
      </c>
      <c r="H467" s="6">
        <f t="shared" si="147"/>
        <v>6.5510151287417884E-3</v>
      </c>
      <c r="I467" s="6">
        <f t="shared" si="148"/>
        <v>-1.4708499516640328E-2</v>
      </c>
      <c r="J467" s="3" cm="1">
        <f t="array" ref="J467">B467*INDEX(AJ$3:AJ$7,2022-YEAR($A467))/1000000</f>
        <v>209.76777835451099</v>
      </c>
      <c r="K467" s="3" cm="1">
        <f t="array" ref="K467">C467*INDEX(AK$3:AK$7,2022-YEAR($A467))/1000000</f>
        <v>207.37070574099999</v>
      </c>
      <c r="L467" s="3" cm="1">
        <f t="array" ref="L467">D467*INDEX(AL$3:AL$7,2022-YEAR($A467))/1000000</f>
        <v>370.5132624144</v>
      </c>
      <c r="M467" s="3" cm="1">
        <f t="array" ref="M467">E467*INDEX(AM$3:AM$7,2022-YEAR($A467))/1000000</f>
        <v>733.88013829720012</v>
      </c>
      <c r="N467" s="3"/>
      <c r="O467" s="8">
        <v>43409</v>
      </c>
      <c r="P467" s="7">
        <f t="shared" si="149"/>
        <v>1353960.4387347889</v>
      </c>
      <c r="Q467" s="7">
        <f t="shared" si="143"/>
        <v>1351159.6306298217</v>
      </c>
      <c r="R467" s="6">
        <f t="shared" si="144"/>
        <v>-9.154085713018234E-3</v>
      </c>
      <c r="S467" s="9">
        <f t="shared" si="150"/>
        <v>0</v>
      </c>
      <c r="T467" s="7">
        <f t="shared" si="151"/>
        <v>184102.39381311095</v>
      </c>
      <c r="U467" s="7">
        <f t="shared" si="152"/>
        <v>181540.89859505833</v>
      </c>
      <c r="V467" s="7">
        <f t="shared" si="153"/>
        <v>326883.92964903091</v>
      </c>
      <c r="W467" s="7">
        <f t="shared" si="154"/>
        <v>661433.21667758864</v>
      </c>
      <c r="X467" s="7">
        <f t="shared" si="155"/>
        <v>186279.20765226061</v>
      </c>
      <c r="Y467" s="7">
        <f t="shared" si="156"/>
        <v>184150.54523026024</v>
      </c>
      <c r="Z467" s="7">
        <f t="shared" si="157"/>
        <v>329025.35121750424</v>
      </c>
      <c r="AA467" s="7">
        <f t="shared" si="158"/>
        <v>651704.52652979654</v>
      </c>
      <c r="AB467" s="7" cm="1">
        <f t="array" ref="AB467">SUM(ABS(T467:W467-X466:AA466))</f>
        <v>0</v>
      </c>
      <c r="AC467" s="6">
        <f t="shared" si="159"/>
        <v>0.13786617319630065</v>
      </c>
      <c r="AD467" s="6">
        <f t="shared" si="160"/>
        <v>0.13629073949198836</v>
      </c>
      <c r="AE467" s="6">
        <f t="shared" si="161"/>
        <v>0.24351330794580822</v>
      </c>
      <c r="AF467" s="6">
        <f t="shared" si="162"/>
        <v>0.48232977936590277</v>
      </c>
    </row>
    <row r="468" spans="1:32" x14ac:dyDescent="0.25">
      <c r="A468" s="1">
        <v>43410</v>
      </c>
      <c r="B468" s="3">
        <v>366.47000100000002</v>
      </c>
      <c r="C468" s="5">
        <v>49.110000999999997</v>
      </c>
      <c r="D468" s="3">
        <v>109.599998</v>
      </c>
      <c r="E468" s="3">
        <v>1069.5699460000001</v>
      </c>
      <c r="F468" s="6">
        <f t="shared" si="145"/>
        <v>1.2403972218234083E-2</v>
      </c>
      <c r="G468" s="6">
        <f t="shared" si="146"/>
        <v>8.6260424856445805E-3</v>
      </c>
      <c r="H468" s="6">
        <f t="shared" si="147"/>
        <v>4.675057463564336E-3</v>
      </c>
      <c r="I468" s="6">
        <f t="shared" si="148"/>
        <v>1.3109380487613009E-2</v>
      </c>
      <c r="J468" s="3" cm="1">
        <f t="array" ref="J468">B468*INDEX(AJ$3:AJ$7,2022-YEAR($A468))/1000000</f>
        <v>212.36973204950101</v>
      </c>
      <c r="K468" s="3" cm="1">
        <f t="array" ref="K468">C468*INDEX(AK$3:AK$7,2022-YEAR($A468))/1000000</f>
        <v>209.15949425899998</v>
      </c>
      <c r="L468" s="3" cm="1">
        <f t="array" ref="L468">D468*INDEX(AL$3:AL$7,2022-YEAR($A468))/1000000</f>
        <v>372.24543320719999</v>
      </c>
      <c r="M468" s="3" cm="1">
        <f t="array" ref="M468">E468*INDEX(AM$3:AM$7,2022-YEAR($A468))/1000000</f>
        <v>743.50085226244005</v>
      </c>
      <c r="N468" s="3"/>
      <c r="O468" s="8">
        <v>43410</v>
      </c>
      <c r="P468" s="7">
        <f t="shared" si="149"/>
        <v>1351159.6306298217</v>
      </c>
      <c r="Q468" s="7">
        <f t="shared" si="143"/>
        <v>1365140.3782009757</v>
      </c>
      <c r="R468" s="6">
        <f t="shared" si="144"/>
        <v>-2.0686040927343496E-3</v>
      </c>
      <c r="S468" s="9">
        <f t="shared" si="150"/>
        <v>0</v>
      </c>
      <c r="T468" s="7">
        <f t="shared" si="151"/>
        <v>186279.20765226061</v>
      </c>
      <c r="U468" s="7">
        <f t="shared" si="152"/>
        <v>184150.54523026024</v>
      </c>
      <c r="V468" s="7">
        <f t="shared" si="153"/>
        <v>329025.35121750424</v>
      </c>
      <c r="W468" s="7">
        <f t="shared" si="154"/>
        <v>651704.52652979654</v>
      </c>
      <c r="X468" s="7">
        <f t="shared" si="155"/>
        <v>188589.8097688139</v>
      </c>
      <c r="Y468" s="7">
        <f t="shared" si="156"/>
        <v>185739.03565717107</v>
      </c>
      <c r="Z468" s="7">
        <f t="shared" si="157"/>
        <v>330563.56364141544</v>
      </c>
      <c r="AA468" s="7">
        <f t="shared" si="158"/>
        <v>660247.96913357533</v>
      </c>
      <c r="AB468" s="7" cm="1">
        <f t="array" ref="AB468">SUM(ABS(T468:W468-X467:AA467))</f>
        <v>0</v>
      </c>
      <c r="AC468" s="6">
        <f t="shared" si="159"/>
        <v>0.1381468256160904</v>
      </c>
      <c r="AD468" s="6">
        <f t="shared" si="160"/>
        <v>0.13605856117298629</v>
      </c>
      <c r="AE468" s="6">
        <f t="shared" si="161"/>
        <v>0.24214620629494701</v>
      </c>
      <c r="AF468" s="6">
        <f t="shared" si="162"/>
        <v>0.48364840691597633</v>
      </c>
    </row>
    <row r="469" spans="1:32" x14ac:dyDescent="0.25">
      <c r="A469" s="1">
        <v>43411</v>
      </c>
      <c r="B469" s="3">
        <v>372.01998900000001</v>
      </c>
      <c r="C469" s="5">
        <v>49.369999</v>
      </c>
      <c r="D469" s="3">
        <v>111.480003</v>
      </c>
      <c r="E469" s="3">
        <v>1108.23999</v>
      </c>
      <c r="F469" s="6">
        <f t="shared" si="145"/>
        <v>1.5144453802099944E-2</v>
      </c>
      <c r="G469" s="6">
        <f t="shared" si="146"/>
        <v>5.2941965934800717E-3</v>
      </c>
      <c r="H469" s="6">
        <f t="shared" si="147"/>
        <v>1.7153330604987804E-2</v>
      </c>
      <c r="I469" s="6">
        <f t="shared" si="148"/>
        <v>3.6154759344743104E-2</v>
      </c>
      <c r="J469" s="3" cm="1">
        <f t="array" ref="J469">B469*INDEX(AJ$3:AJ$7,2022-YEAR($A469))/1000000</f>
        <v>215.58595564548901</v>
      </c>
      <c r="K469" s="3" cm="1">
        <f t="array" ref="K469">C469*INDEX(AK$3:AK$7,2022-YEAR($A469))/1000000</f>
        <v>210.26682574099999</v>
      </c>
      <c r="L469" s="3" cm="1">
        <f t="array" ref="L469">D469*INDEX(AL$3:AL$7,2022-YEAR($A469))/1000000</f>
        <v>378.6306821892</v>
      </c>
      <c r="M469" s="3" cm="1">
        <f t="array" ref="M469">E469*INDEX(AM$3:AM$7,2022-YEAR($A469))/1000000</f>
        <v>770.38194664859998</v>
      </c>
      <c r="N469" s="3"/>
      <c r="O469" s="8">
        <v>43411</v>
      </c>
      <c r="P469" s="7">
        <f t="shared" si="149"/>
        <v>1365140.3782009757</v>
      </c>
      <c r="Q469" s="7">
        <f t="shared" si="143"/>
        <v>1398521.179357403</v>
      </c>
      <c r="R469" s="6">
        <f t="shared" si="144"/>
        <v>1.0347221197422263E-2</v>
      </c>
      <c r="S469" s="9">
        <f t="shared" si="150"/>
        <v>0</v>
      </c>
      <c r="T469" s="7">
        <f t="shared" si="151"/>
        <v>188589.8097688139</v>
      </c>
      <c r="U469" s="7">
        <f t="shared" si="152"/>
        <v>185739.03565717107</v>
      </c>
      <c r="V469" s="7">
        <f t="shared" si="153"/>
        <v>330563.56364141544</v>
      </c>
      <c r="W469" s="7">
        <f t="shared" si="154"/>
        <v>660247.96913357533</v>
      </c>
      <c r="X469" s="7">
        <f t="shared" si="155"/>
        <v>191445.8994304045</v>
      </c>
      <c r="Y469" s="7">
        <f t="shared" si="156"/>
        <v>186722.37462702356</v>
      </c>
      <c r="Z469" s="7">
        <f t="shared" si="157"/>
        <v>336233.82973451953</v>
      </c>
      <c r="AA469" s="7">
        <f t="shared" si="158"/>
        <v>684119.07556545525</v>
      </c>
      <c r="AB469" s="7" cm="1">
        <f t="array" ref="AB469">SUM(ABS(T469:W469-X468:AA468))</f>
        <v>0</v>
      </c>
      <c r="AC469" s="6">
        <f t="shared" si="159"/>
        <v>0.13689166975531303</v>
      </c>
      <c r="AD469" s="6">
        <f t="shared" si="160"/>
        <v>0.13351415579764001</v>
      </c>
      <c r="AE469" s="6">
        <f t="shared" si="161"/>
        <v>0.24042097802838663</v>
      </c>
      <c r="AF469" s="6">
        <f t="shared" si="162"/>
        <v>0.48917319641866025</v>
      </c>
    </row>
    <row r="470" spans="1:32" x14ac:dyDescent="0.25">
      <c r="A470" s="1">
        <v>43412</v>
      </c>
      <c r="B470" s="3">
        <v>370.76998900000001</v>
      </c>
      <c r="C470" s="5">
        <v>49.330002</v>
      </c>
      <c r="D470" s="3">
        <v>112.379997</v>
      </c>
      <c r="E470" s="3">
        <v>1094.630005</v>
      </c>
      <c r="F470" s="6">
        <f t="shared" si="145"/>
        <v>-3.3600345061028936E-3</v>
      </c>
      <c r="G470" s="6">
        <f t="shared" si="146"/>
        <v>-8.1014787948441302E-4</v>
      </c>
      <c r="H470" s="6">
        <f t="shared" si="147"/>
        <v>8.0731429474396599E-3</v>
      </c>
      <c r="I470" s="6">
        <f t="shared" si="148"/>
        <v>-1.2280719990983235E-2</v>
      </c>
      <c r="J470" s="3" cm="1">
        <f t="array" ref="J470">B470*INDEX(AJ$3:AJ$7,2022-YEAR($A470))/1000000</f>
        <v>214.861579395489</v>
      </c>
      <c r="K470" s="3" cm="1">
        <f t="array" ref="K470">C470*INDEX(AK$3:AK$7,2022-YEAR($A470))/1000000</f>
        <v>210.096478518</v>
      </c>
      <c r="L470" s="3" cm="1">
        <f t="array" ref="L470">D470*INDEX(AL$3:AL$7,2022-YEAR($A470))/1000000</f>
        <v>381.6874218108</v>
      </c>
      <c r="M470" s="3" cm="1">
        <f t="array" ref="M470">E470*INDEX(AM$3:AM$7,2022-YEAR($A470))/1000000</f>
        <v>760.9211016756999</v>
      </c>
      <c r="N470" s="3"/>
      <c r="O470" s="8">
        <v>43412</v>
      </c>
      <c r="P470" s="7">
        <f t="shared" si="149"/>
        <v>1398521.179357403</v>
      </c>
      <c r="Q470" s="7">
        <f t="shared" si="143"/>
        <v>1392039.6307571107</v>
      </c>
      <c r="R470" s="6">
        <f t="shared" si="144"/>
        <v>2.4452284680361869E-2</v>
      </c>
      <c r="S470" s="9">
        <f t="shared" si="150"/>
        <v>0</v>
      </c>
      <c r="T470" s="7">
        <f t="shared" si="151"/>
        <v>191445.8994304045</v>
      </c>
      <c r="U470" s="7">
        <f t="shared" si="152"/>
        <v>186722.37462702356</v>
      </c>
      <c r="V470" s="7">
        <f t="shared" si="153"/>
        <v>336233.82973451953</v>
      </c>
      <c r="W470" s="7">
        <f t="shared" si="154"/>
        <v>684119.07556545525</v>
      </c>
      <c r="X470" s="7">
        <f t="shared" si="155"/>
        <v>190802.63460226645</v>
      </c>
      <c r="Y470" s="7">
        <f t="shared" si="156"/>
        <v>186571.10189116717</v>
      </c>
      <c r="Z470" s="7">
        <f t="shared" si="157"/>
        <v>338948.29350573139</v>
      </c>
      <c r="AA470" s="7">
        <f t="shared" si="158"/>
        <v>675717.60075794556</v>
      </c>
      <c r="AB470" s="7" cm="1">
        <f t="array" ref="AB470">SUM(ABS(T470:W470-X469:AA469))</f>
        <v>0</v>
      </c>
      <c r="AC470" s="6">
        <f t="shared" si="159"/>
        <v>0.13706695584413181</v>
      </c>
      <c r="AD470" s="6">
        <f t="shared" si="160"/>
        <v>0.13402714819957662</v>
      </c>
      <c r="AE470" s="6">
        <f t="shared" si="161"/>
        <v>0.24349040502631539</v>
      </c>
      <c r="AF470" s="6">
        <f t="shared" si="162"/>
        <v>0.4854154909299761</v>
      </c>
    </row>
    <row r="471" spans="1:32" x14ac:dyDescent="0.25">
      <c r="A471" s="1">
        <v>43413</v>
      </c>
      <c r="B471" s="3">
        <v>369.33999599999999</v>
      </c>
      <c r="C471" s="5">
        <v>49.68</v>
      </c>
      <c r="D471" s="3">
        <v>111.290001</v>
      </c>
      <c r="E471" s="3">
        <v>1077.0200199999999</v>
      </c>
      <c r="F471" s="6">
        <f t="shared" si="145"/>
        <v>-3.8568197060847575E-3</v>
      </c>
      <c r="G471" s="6">
        <f t="shared" si="146"/>
        <v>7.095033160549935E-3</v>
      </c>
      <c r="H471" s="6">
        <f t="shared" si="147"/>
        <v>-9.6991994046770058E-3</v>
      </c>
      <c r="I471" s="6">
        <f t="shared" si="148"/>
        <v>-1.6087614006159101E-2</v>
      </c>
      <c r="J471" s="3" cm="1">
        <f t="array" ref="J471">B471*INDEX(AJ$3:AJ$7,2022-YEAR($A471))/1000000</f>
        <v>214.03289702199598</v>
      </c>
      <c r="K471" s="3" cm="1">
        <f t="array" ref="K471">C471*INDEX(AK$3:AK$7,2022-YEAR($A471))/1000000</f>
        <v>211.58712</v>
      </c>
      <c r="L471" s="3" cm="1">
        <f t="array" ref="L471">D471*INDEX(AL$3:AL$7,2022-YEAR($A471))/1000000</f>
        <v>377.98535939640004</v>
      </c>
      <c r="M471" s="3" cm="1">
        <f t="array" ref="M471">E471*INDEX(AM$3:AM$7,2022-YEAR($A471))/1000000</f>
        <v>748.6796967027999</v>
      </c>
      <c r="N471" s="3"/>
      <c r="O471" s="8">
        <v>43413</v>
      </c>
      <c r="P471" s="7">
        <f t="shared" si="149"/>
        <v>1392039.6307571107</v>
      </c>
      <c r="Q471" s="7">
        <f t="shared" si="143"/>
        <v>1378469.2565259729</v>
      </c>
      <c r="R471" s="6">
        <f t="shared" si="144"/>
        <v>-4.6345730733019508E-3</v>
      </c>
      <c r="S471" s="9">
        <f t="shared" si="150"/>
        <v>0</v>
      </c>
      <c r="T471" s="7">
        <f t="shared" si="151"/>
        <v>190802.63460226645</v>
      </c>
      <c r="U471" s="7">
        <f t="shared" si="152"/>
        <v>186571.10189116717</v>
      </c>
      <c r="V471" s="7">
        <f t="shared" si="153"/>
        <v>338948.29350573139</v>
      </c>
      <c r="W471" s="7">
        <f t="shared" si="154"/>
        <v>675717.60075794556</v>
      </c>
      <c r="X471" s="7">
        <f t="shared" si="155"/>
        <v>190066.74324115954</v>
      </c>
      <c r="Y471" s="7">
        <f t="shared" si="156"/>
        <v>187894.83004588535</v>
      </c>
      <c r="Z471" s="7">
        <f t="shared" si="157"/>
        <v>335660.76641914435</v>
      </c>
      <c r="AA471" s="7">
        <f t="shared" si="158"/>
        <v>664846.91681978374</v>
      </c>
      <c r="AB471" s="7" cm="1">
        <f t="array" ref="AB471">SUM(ABS(T471:W471-X470:AA470))</f>
        <v>0</v>
      </c>
      <c r="AC471" s="6">
        <f t="shared" si="159"/>
        <v>0.13788246806473362</v>
      </c>
      <c r="AD471" s="6">
        <f t="shared" si="160"/>
        <v>0.13630687021589377</v>
      </c>
      <c r="AE471" s="6">
        <f t="shared" si="161"/>
        <v>0.24350254082929551</v>
      </c>
      <c r="AF471" s="6">
        <f t="shared" si="162"/>
        <v>0.48230812089007719</v>
      </c>
    </row>
    <row r="472" spans="1:32" x14ac:dyDescent="0.25">
      <c r="A472" s="1">
        <v>43416</v>
      </c>
      <c r="B472" s="3">
        <v>357.02999899999998</v>
      </c>
      <c r="C472" s="5">
        <v>49.869999</v>
      </c>
      <c r="D472" s="3">
        <v>108.949997</v>
      </c>
      <c r="E472" s="3">
        <v>1049.3599850000001</v>
      </c>
      <c r="F472" s="6">
        <f t="shared" si="145"/>
        <v>-3.3329715528561454E-2</v>
      </c>
      <c r="G472" s="6">
        <f t="shared" si="146"/>
        <v>3.824456521739128E-3</v>
      </c>
      <c r="H472" s="6">
        <f t="shared" si="147"/>
        <v>-2.1026183655079689E-2</v>
      </c>
      <c r="I472" s="6">
        <f t="shared" si="148"/>
        <v>-2.5682006356761988E-2</v>
      </c>
      <c r="J472" s="3" cm="1">
        <f t="array" ref="J472">B472*INDEX(AJ$3:AJ$7,2022-YEAR($A472))/1000000</f>
        <v>206.89924145049901</v>
      </c>
      <c r="K472" s="3" cm="1">
        <f t="array" ref="K472">C472*INDEX(AK$3:AK$7,2022-YEAR($A472))/1000000</f>
        <v>212.396325741</v>
      </c>
      <c r="L472" s="3" cm="1">
        <f t="array" ref="L472">D472*INDEX(AL$3:AL$7,2022-YEAR($A472))/1000000</f>
        <v>370.0377698108</v>
      </c>
      <c r="M472" s="3" cm="1">
        <f t="array" ref="M472">E472*INDEX(AM$3:AM$7,2022-YEAR($A472))/1000000</f>
        <v>729.45209997289999</v>
      </c>
      <c r="N472" s="3"/>
      <c r="O472" s="8">
        <v>43416</v>
      </c>
      <c r="P472" s="7">
        <f t="shared" si="149"/>
        <v>1378469.2565259729</v>
      </c>
      <c r="Q472" s="7">
        <f t="shared" si="143"/>
        <v>1348720.713985902</v>
      </c>
      <c r="R472" s="6">
        <f t="shared" si="144"/>
        <v>-9.7485545176304589E-3</v>
      </c>
      <c r="S472" s="9">
        <f t="shared" si="150"/>
        <v>0</v>
      </c>
      <c r="T472" s="7">
        <f t="shared" si="151"/>
        <v>190066.74324115954</v>
      </c>
      <c r="U472" s="7">
        <f t="shared" si="152"/>
        <v>187894.83004588535</v>
      </c>
      <c r="V472" s="7">
        <f t="shared" si="153"/>
        <v>335660.76641914435</v>
      </c>
      <c r="W472" s="7">
        <f t="shared" si="154"/>
        <v>664846.91681978374</v>
      </c>
      <c r="X472" s="7">
        <f t="shared" si="155"/>
        <v>183731.87275749157</v>
      </c>
      <c r="Y472" s="7">
        <f t="shared" si="156"/>
        <v>188613.42565405541</v>
      </c>
      <c r="Z472" s="7">
        <f t="shared" si="157"/>
        <v>328603.10149861063</v>
      </c>
      <c r="AA472" s="7">
        <f t="shared" si="158"/>
        <v>647772.31407574448</v>
      </c>
      <c r="AB472" s="7" cm="1">
        <f t="array" ref="AB472">SUM(ABS(T472:W472-X471:AA471))</f>
        <v>0</v>
      </c>
      <c r="AC472" s="6">
        <f t="shared" si="159"/>
        <v>0.1362267746407668</v>
      </c>
      <c r="AD472" s="6">
        <f t="shared" si="160"/>
        <v>0.13984616955770054</v>
      </c>
      <c r="AE472" s="6">
        <f t="shared" si="161"/>
        <v>0.24364058332542632</v>
      </c>
      <c r="AF472" s="6">
        <f t="shared" si="162"/>
        <v>0.4802864724761064</v>
      </c>
    </row>
    <row r="473" spans="1:32" x14ac:dyDescent="0.25">
      <c r="A473" s="1">
        <v>43417</v>
      </c>
      <c r="B473" s="3">
        <v>349.51001000000002</v>
      </c>
      <c r="C473" s="5">
        <v>49.860000999999997</v>
      </c>
      <c r="D473" s="3">
        <v>109.589996</v>
      </c>
      <c r="E473" s="3">
        <v>1047.969971</v>
      </c>
      <c r="F473" s="6">
        <f t="shared" si="145"/>
        <v>-2.1062625048490546E-2</v>
      </c>
      <c r="G473" s="6">
        <f t="shared" si="146"/>
        <v>-2.0048125527338811E-4</v>
      </c>
      <c r="H473" s="6">
        <f t="shared" si="147"/>
        <v>5.8742452282949387E-3</v>
      </c>
      <c r="I473" s="6">
        <f t="shared" si="148"/>
        <v>-1.3246302697544898E-3</v>
      </c>
      <c r="J473" s="3" cm="1">
        <f t="array" ref="J473">B473*INDEX(AJ$3:AJ$7,2022-YEAR($A473))/1000000</f>
        <v>202.54140030501003</v>
      </c>
      <c r="K473" s="3" cm="1">
        <f t="array" ref="K473">C473*INDEX(AK$3:AK$7,2022-YEAR($A473))/1000000</f>
        <v>212.35374425899997</v>
      </c>
      <c r="L473" s="3" cm="1">
        <f t="array" ref="L473">D473*INDEX(AL$3:AL$7,2022-YEAR($A473))/1000000</f>
        <v>372.21146241439999</v>
      </c>
      <c r="M473" s="3" cm="1">
        <f t="array" ref="M473">E473*INDEX(AM$3:AM$7,2022-YEAR($A473))/1000000</f>
        <v>728.48584564093994</v>
      </c>
      <c r="N473" s="3"/>
      <c r="O473" s="8">
        <v>43417</v>
      </c>
      <c r="P473" s="7">
        <f t="shared" si="149"/>
        <v>1348720.713985902</v>
      </c>
      <c r="Q473" s="7">
        <f t="shared" si="143"/>
        <v>1345885.2613700652</v>
      </c>
      <c r="R473" s="6">
        <f t="shared" si="144"/>
        <v>-2.1580853108790654E-2</v>
      </c>
      <c r="S473" s="9">
        <f t="shared" si="150"/>
        <v>0</v>
      </c>
      <c r="T473" s="7">
        <f t="shared" si="151"/>
        <v>183731.87275749157</v>
      </c>
      <c r="U473" s="7">
        <f t="shared" si="152"/>
        <v>188613.42565405541</v>
      </c>
      <c r="V473" s="7">
        <f t="shared" si="153"/>
        <v>328603.10149861063</v>
      </c>
      <c r="W473" s="7">
        <f t="shared" si="154"/>
        <v>647772.31407574448</v>
      </c>
      <c r="X473" s="7">
        <f t="shared" si="155"/>
        <v>179861.99721214356</v>
      </c>
      <c r="Y473" s="7">
        <f t="shared" si="156"/>
        <v>188575.61219771884</v>
      </c>
      <c r="Z473" s="7">
        <f t="shared" si="157"/>
        <v>330533.39669959177</v>
      </c>
      <c r="AA473" s="7">
        <f t="shared" si="158"/>
        <v>646914.25526061095</v>
      </c>
      <c r="AB473" s="7" cm="1">
        <f t="array" ref="AB473">SUM(ABS(T473:W473-X472:AA472))</f>
        <v>0</v>
      </c>
      <c r="AC473" s="6">
        <f t="shared" si="159"/>
        <v>0.13363843291444488</v>
      </c>
      <c r="AD473" s="6">
        <f t="shared" si="160"/>
        <v>0.1401126957923258</v>
      </c>
      <c r="AE473" s="6">
        <f t="shared" si="161"/>
        <v>0.24558809445845337</v>
      </c>
      <c r="AF473" s="6">
        <f t="shared" si="162"/>
        <v>0.48066077683477593</v>
      </c>
    </row>
    <row r="474" spans="1:32" x14ac:dyDescent="0.25">
      <c r="A474" s="1">
        <v>43418</v>
      </c>
      <c r="B474" s="3">
        <v>344.72000100000002</v>
      </c>
      <c r="C474" s="5">
        <v>49.759998000000003</v>
      </c>
      <c r="D474" s="3">
        <v>107.33000199999999</v>
      </c>
      <c r="E474" s="3">
        <v>1054.579956</v>
      </c>
      <c r="F474" s="6">
        <f t="shared" si="145"/>
        <v>-1.3704926505538451E-2</v>
      </c>
      <c r="G474" s="6">
        <f t="shared" si="146"/>
        <v>-2.0056758522727369E-3</v>
      </c>
      <c r="H474" s="6">
        <f t="shared" si="147"/>
        <v>-2.0622265557889152E-2</v>
      </c>
      <c r="I474" s="6">
        <f t="shared" si="148"/>
        <v>6.3074183258253758E-3</v>
      </c>
      <c r="J474" s="3" cm="1">
        <f t="array" ref="J474">B474*INDEX(AJ$3:AJ$7,2022-YEAR($A474))/1000000</f>
        <v>199.765585299501</v>
      </c>
      <c r="K474" s="3" cm="1">
        <f t="array" ref="K474">C474*INDEX(AK$3:AK$7,2022-YEAR($A474))/1000000</f>
        <v>211.92783148200002</v>
      </c>
      <c r="L474" s="3" cm="1">
        <f t="array" ref="L474">D474*INDEX(AL$3:AL$7,2022-YEAR($A474))/1000000</f>
        <v>364.53561879279994</v>
      </c>
      <c r="M474" s="3" cm="1">
        <f t="array" ref="M474">E474*INDEX(AM$3:AM$7,2022-YEAR($A474))/1000000</f>
        <v>733.08071061383998</v>
      </c>
      <c r="N474" s="3"/>
      <c r="O474" s="8">
        <v>43418</v>
      </c>
      <c r="P474" s="7">
        <f t="shared" si="149"/>
        <v>1345885.2613700652</v>
      </c>
      <c r="Q474" s="7">
        <f t="shared" si="143"/>
        <v>1340306.0557117993</v>
      </c>
      <c r="R474" s="6">
        <f t="shared" si="144"/>
        <v>-2.1023274770187728E-3</v>
      </c>
      <c r="S474" s="9">
        <f t="shared" si="150"/>
        <v>0</v>
      </c>
      <c r="T474" s="7">
        <f t="shared" si="151"/>
        <v>179861.99721214356</v>
      </c>
      <c r="U474" s="7">
        <f t="shared" si="152"/>
        <v>188575.61219771884</v>
      </c>
      <c r="V474" s="7">
        <f t="shared" si="153"/>
        <v>330533.39669959177</v>
      </c>
      <c r="W474" s="7">
        <f t="shared" si="154"/>
        <v>646914.25526061095</v>
      </c>
      <c r="X474" s="7">
        <f t="shared" si="155"/>
        <v>177397.00175921177</v>
      </c>
      <c r="Y474" s="7">
        <f t="shared" si="156"/>
        <v>188197.39064600633</v>
      </c>
      <c r="Z474" s="7">
        <f t="shared" si="157"/>
        <v>323717.04921710171</v>
      </c>
      <c r="AA474" s="7">
        <f t="shared" si="158"/>
        <v>650994.61408947932</v>
      </c>
      <c r="AB474" s="7" cm="1">
        <f t="array" ref="AB474">SUM(ABS(T474:W474-X473:AA473))</f>
        <v>0</v>
      </c>
      <c r="AC474" s="6">
        <f t="shared" si="159"/>
        <v>0.13235559221957044</v>
      </c>
      <c r="AD474" s="6">
        <f t="shared" si="160"/>
        <v>0.1404137434461265</v>
      </c>
      <c r="AE474" s="6">
        <f t="shared" si="161"/>
        <v>0.24152472328059771</v>
      </c>
      <c r="AF474" s="6">
        <f t="shared" si="162"/>
        <v>0.48570594105370518</v>
      </c>
    </row>
    <row r="475" spans="1:32" x14ac:dyDescent="0.25">
      <c r="A475" s="1">
        <v>43419</v>
      </c>
      <c r="B475" s="3">
        <v>341.57000699999998</v>
      </c>
      <c r="C475" s="5">
        <v>49.740001999999997</v>
      </c>
      <c r="D475" s="3">
        <v>110.07</v>
      </c>
      <c r="E475" s="3">
        <v>1071.0500489999999</v>
      </c>
      <c r="F475" s="6">
        <f t="shared" si="145"/>
        <v>-9.1378335775765818E-3</v>
      </c>
      <c r="G475" s="6">
        <f t="shared" si="146"/>
        <v>-4.0184889074967867E-4</v>
      </c>
      <c r="H475" s="6">
        <f t="shared" si="147"/>
        <v>2.5528724018844207E-2</v>
      </c>
      <c r="I475" s="6">
        <f t="shared" si="148"/>
        <v>1.5617680675887868E-2</v>
      </c>
      <c r="J475" s="3" cm="1">
        <f t="array" ref="J475">B475*INDEX(AJ$3:AJ$7,2022-YEAR($A475))/1000000</f>
        <v>197.94016062650698</v>
      </c>
      <c r="K475" s="3" cm="1">
        <f t="array" ref="K475">C475*INDEX(AK$3:AK$7,2022-YEAR($A475))/1000000</f>
        <v>211.84266851799998</v>
      </c>
      <c r="L475" s="3" cm="1">
        <f t="array" ref="L475">D475*INDEX(AL$3:AL$7,2022-YEAR($A475))/1000000</f>
        <v>373.841748</v>
      </c>
      <c r="M475" s="3" cm="1">
        <f t="array" ref="M475">E475*INDEX(AM$3:AM$7,2022-YEAR($A475))/1000000</f>
        <v>744.52973106185993</v>
      </c>
      <c r="N475" s="3"/>
      <c r="O475" s="8">
        <v>43419</v>
      </c>
      <c r="P475" s="7">
        <f t="shared" si="149"/>
        <v>1340306.0557117993</v>
      </c>
      <c r="Q475" s="7">
        <f t="shared" si="143"/>
        <v>1357040.5137341197</v>
      </c>
      <c r="R475" s="6">
        <f t="shared" si="144"/>
        <v>-4.145379861420273E-3</v>
      </c>
      <c r="S475" s="9">
        <f t="shared" si="150"/>
        <v>0</v>
      </c>
      <c r="T475" s="7">
        <f t="shared" si="151"/>
        <v>177397.00175921177</v>
      </c>
      <c r="U475" s="7">
        <f t="shared" si="152"/>
        <v>188197.39064600633</v>
      </c>
      <c r="V475" s="7">
        <f t="shared" si="153"/>
        <v>323717.04921710171</v>
      </c>
      <c r="W475" s="7">
        <f t="shared" si="154"/>
        <v>650994.61408947932</v>
      </c>
      <c r="X475" s="7">
        <f t="shared" si="155"/>
        <v>175775.97747997503</v>
      </c>
      <c r="Y475" s="7">
        <f t="shared" si="156"/>
        <v>188121.76373333327</v>
      </c>
      <c r="Z475" s="7">
        <f t="shared" si="157"/>
        <v>331981.13242675969</v>
      </c>
      <c r="AA475" s="7">
        <f t="shared" si="158"/>
        <v>661161.64009405172</v>
      </c>
      <c r="AB475" s="7" cm="1">
        <f t="array" ref="AB475">SUM(ABS(T475:W475-X474:AA474))</f>
        <v>0</v>
      </c>
      <c r="AC475" s="6">
        <f t="shared" si="159"/>
        <v>0.12952890919689536</v>
      </c>
      <c r="AD475" s="6">
        <f t="shared" si="160"/>
        <v>0.13862649038803224</v>
      </c>
      <c r="AE475" s="6">
        <f t="shared" si="161"/>
        <v>0.24463612476333452</v>
      </c>
      <c r="AF475" s="6">
        <f t="shared" si="162"/>
        <v>0.48720847565173786</v>
      </c>
    </row>
    <row r="476" spans="1:32" x14ac:dyDescent="0.25">
      <c r="A476" s="1">
        <v>43420</v>
      </c>
      <c r="B476" s="3">
        <v>335.95001200000002</v>
      </c>
      <c r="C476" s="5">
        <v>50.169998</v>
      </c>
      <c r="D476" s="3">
        <v>109.989998</v>
      </c>
      <c r="E476" s="3">
        <v>1068.2700199999999</v>
      </c>
      <c r="F476" s="6">
        <f t="shared" si="145"/>
        <v>-1.645342063069366E-2</v>
      </c>
      <c r="G476" s="6">
        <f t="shared" si="146"/>
        <v>8.6448729937727009E-3</v>
      </c>
      <c r="H476" s="6">
        <f t="shared" si="147"/>
        <v>-7.2682838193871557E-4</v>
      </c>
      <c r="I476" s="6">
        <f t="shared" si="148"/>
        <v>-2.595610730418807E-3</v>
      </c>
      <c r="J476" s="3" cm="1">
        <f t="array" ref="J476">B476*INDEX(AJ$3:AJ$7,2022-YEAR($A476))/1000000</f>
        <v>194.68336790401199</v>
      </c>
      <c r="K476" s="3" cm="1">
        <f t="array" ref="K476">C476*INDEX(AK$3:AK$7,2022-YEAR($A476))/1000000</f>
        <v>213.674021482</v>
      </c>
      <c r="L476" s="3" cm="1">
        <f t="array" ref="L476">D476*INDEX(AL$3:AL$7,2022-YEAR($A476))/1000000</f>
        <v>373.57002920719998</v>
      </c>
      <c r="M476" s="3" cm="1">
        <f t="array" ref="M476">E476*INDEX(AM$3:AM$7,2022-YEAR($A476))/1000000</f>
        <v>742.59722170279997</v>
      </c>
      <c r="N476" s="3"/>
      <c r="O476" s="8">
        <v>43420</v>
      </c>
      <c r="P476" s="7">
        <f t="shared" si="149"/>
        <v>1357040.5137341197</v>
      </c>
      <c r="Q476" s="7">
        <f t="shared" si="143"/>
        <v>1353817.2748378241</v>
      </c>
      <c r="R476" s="6">
        <f t="shared" si="144"/>
        <v>1.2485549812302432E-2</v>
      </c>
      <c r="S476" s="9">
        <f t="shared" si="150"/>
        <v>0</v>
      </c>
      <c r="T476" s="7">
        <f t="shared" si="151"/>
        <v>175775.97747997503</v>
      </c>
      <c r="U476" s="7">
        <f t="shared" si="152"/>
        <v>188121.76373333327</v>
      </c>
      <c r="V476" s="7">
        <f t="shared" si="153"/>
        <v>331981.13242675969</v>
      </c>
      <c r="W476" s="7">
        <f t="shared" si="154"/>
        <v>661161.64009405172</v>
      </c>
      <c r="X476" s="7">
        <f t="shared" si="155"/>
        <v>172883.86138572567</v>
      </c>
      <c r="Y476" s="7">
        <f t="shared" si="156"/>
        <v>189748.05248817246</v>
      </c>
      <c r="Z476" s="7">
        <f t="shared" si="157"/>
        <v>331739.83911744377</v>
      </c>
      <c r="AA476" s="7">
        <f t="shared" si="158"/>
        <v>659445.5218464823</v>
      </c>
      <c r="AB476" s="7" cm="1">
        <f t="array" ref="AB476">SUM(ABS(T476:W476-X475:AA475))</f>
        <v>0</v>
      </c>
      <c r="AC476" s="6">
        <f t="shared" si="159"/>
        <v>0.12770103070699532</v>
      </c>
      <c r="AD476" s="6">
        <f t="shared" si="160"/>
        <v>0.14015780121501453</v>
      </c>
      <c r="AE476" s="6">
        <f t="shared" si="161"/>
        <v>0.24504033541541523</v>
      </c>
      <c r="AF476" s="6">
        <f t="shared" si="162"/>
        <v>0.48710083266257503</v>
      </c>
    </row>
    <row r="477" spans="1:32" x14ac:dyDescent="0.25">
      <c r="A477" s="1">
        <v>43423</v>
      </c>
      <c r="B477" s="3">
        <v>320.94000199999999</v>
      </c>
      <c r="C477" s="5">
        <v>50.509998000000003</v>
      </c>
      <c r="D477" s="3">
        <v>110.83000199999999</v>
      </c>
      <c r="E477" s="3">
        <v>1027.420044</v>
      </c>
      <c r="F477" s="6">
        <f t="shared" si="145"/>
        <v>-4.467929591858455E-2</v>
      </c>
      <c r="G477" s="6">
        <f t="shared" si="146"/>
        <v>6.7769586117982783E-3</v>
      </c>
      <c r="H477" s="6">
        <f t="shared" si="147"/>
        <v>7.6370944201671342E-3</v>
      </c>
      <c r="I477" s="6">
        <f t="shared" si="148"/>
        <v>-3.8239373225132711E-2</v>
      </c>
      <c r="J477" s="3" cm="1">
        <f t="array" ref="J477">B477*INDEX(AJ$3:AJ$7,2022-YEAR($A477))/1000000</f>
        <v>185.98505209900199</v>
      </c>
      <c r="K477" s="3" cm="1">
        <f t="array" ref="K477">C477*INDEX(AK$3:AK$7,2022-YEAR($A477))/1000000</f>
        <v>215.12208148200003</v>
      </c>
      <c r="L477" s="3" cm="1">
        <f t="array" ref="L477">D477*INDEX(AL$3:AL$7,2022-YEAR($A477))/1000000</f>
        <v>376.42301879279995</v>
      </c>
      <c r="M477" s="3" cm="1">
        <f t="array" ref="M477">E477*INDEX(AM$3:AM$7,2022-YEAR($A477))/1000000</f>
        <v>714.20076938616</v>
      </c>
      <c r="N477" s="3"/>
      <c r="O477" s="8">
        <v>43423</v>
      </c>
      <c r="P477" s="7">
        <f t="shared" si="149"/>
        <v>1353817.2748378241</v>
      </c>
      <c r="Q477" s="7">
        <f t="shared" si="143"/>
        <v>1324695.6053765463</v>
      </c>
      <c r="R477" s="6">
        <f t="shared" si="144"/>
        <v>-2.3751972499527207E-3</v>
      </c>
      <c r="S477" s="9">
        <f t="shared" si="150"/>
        <v>0</v>
      </c>
      <c r="T477" s="7">
        <f t="shared" si="151"/>
        <v>172883.86138572567</v>
      </c>
      <c r="U477" s="7">
        <f t="shared" si="152"/>
        <v>189748.05248817246</v>
      </c>
      <c r="V477" s="7">
        <f t="shared" si="153"/>
        <v>331739.83911744377</v>
      </c>
      <c r="W477" s="7">
        <f t="shared" si="154"/>
        <v>659445.5218464823</v>
      </c>
      <c r="X477" s="7">
        <f t="shared" si="155"/>
        <v>165159.53218332527</v>
      </c>
      <c r="Y477" s="7">
        <f t="shared" si="156"/>
        <v>191033.96718655413</v>
      </c>
      <c r="Z477" s="7">
        <f t="shared" si="157"/>
        <v>334273.36759171478</v>
      </c>
      <c r="AA477" s="7">
        <f t="shared" si="158"/>
        <v>634228.73841495218</v>
      </c>
      <c r="AB477" s="7" cm="1">
        <f t="array" ref="AB477">SUM(ABS(T477:W477-X476:AA476))</f>
        <v>0</v>
      </c>
      <c r="AC477" s="6">
        <f t="shared" si="159"/>
        <v>0.12467734588458794</v>
      </c>
      <c r="AD477" s="6">
        <f t="shared" si="160"/>
        <v>0.14420970856338916</v>
      </c>
      <c r="AE477" s="6">
        <f t="shared" si="161"/>
        <v>0.25233975732613467</v>
      </c>
      <c r="AF477" s="6">
        <f t="shared" si="162"/>
        <v>0.47877318822588827</v>
      </c>
    </row>
    <row r="478" spans="1:32" x14ac:dyDescent="0.25">
      <c r="A478" s="1">
        <v>43424</v>
      </c>
      <c r="B478" s="3">
        <v>317.70001200000002</v>
      </c>
      <c r="C478" s="5">
        <v>49.380001</v>
      </c>
      <c r="D478" s="3">
        <v>108.449997</v>
      </c>
      <c r="E478" s="3">
        <v>1030.4499510000001</v>
      </c>
      <c r="F478" s="6">
        <f t="shared" si="145"/>
        <v>-1.0095313702901954E-2</v>
      </c>
      <c r="G478" s="6">
        <f t="shared" si="146"/>
        <v>-2.2371749054514001E-2</v>
      </c>
      <c r="H478" s="6">
        <f t="shared" si="147"/>
        <v>-2.1474374781658812E-2</v>
      </c>
      <c r="I478" s="6">
        <f t="shared" si="148"/>
        <v>2.9490440815267416E-3</v>
      </c>
      <c r="J478" s="3" cm="1">
        <f t="array" ref="J478">B478*INDEX(AJ$3:AJ$7,2022-YEAR($A478))/1000000</f>
        <v>184.10747465401198</v>
      </c>
      <c r="K478" s="3" cm="1">
        <f t="array" ref="K478">C478*INDEX(AK$3:AK$7,2022-YEAR($A478))/1000000</f>
        <v>210.309424259</v>
      </c>
      <c r="L478" s="3" cm="1">
        <f t="array" ref="L478">D478*INDEX(AL$3:AL$7,2022-YEAR($A478))/1000000</f>
        <v>368.33956981080001</v>
      </c>
      <c r="M478" s="3" cm="1">
        <f t="array" ref="M478">E478*INDEX(AM$3:AM$7,2022-YEAR($A478))/1000000</f>
        <v>716.30697893813999</v>
      </c>
      <c r="N478" s="3"/>
      <c r="O478" s="8">
        <v>43424</v>
      </c>
      <c r="P478" s="7">
        <f t="shared" si="149"/>
        <v>1324695.6053765463</v>
      </c>
      <c r="Q478" s="7">
        <f t="shared" si="143"/>
        <v>1313446.5610455102</v>
      </c>
      <c r="R478" s="6">
        <f t="shared" si="144"/>
        <v>-2.15107828822515E-2</v>
      </c>
      <c r="S478" s="9">
        <f t="shared" si="150"/>
        <v>0</v>
      </c>
      <c r="T478" s="7">
        <f t="shared" si="151"/>
        <v>165159.53218332527</v>
      </c>
      <c r="U478" s="7">
        <f t="shared" si="152"/>
        <v>191033.96718655413</v>
      </c>
      <c r="V478" s="7">
        <f t="shared" si="153"/>
        <v>334273.36759171478</v>
      </c>
      <c r="W478" s="7">
        <f t="shared" si="154"/>
        <v>634228.73841495218</v>
      </c>
      <c r="X478" s="7">
        <f t="shared" si="155"/>
        <v>163492.19489491006</v>
      </c>
      <c r="Y478" s="7">
        <f t="shared" si="156"/>
        <v>186760.20321176827</v>
      </c>
      <c r="Z478" s="7">
        <f t="shared" si="157"/>
        <v>327095.0560165231</v>
      </c>
      <c r="AA478" s="7">
        <f t="shared" si="158"/>
        <v>636099.10692230891</v>
      </c>
      <c r="AB478" s="7" cm="1">
        <f t="array" ref="AB478">SUM(ABS(T478:W478-X477:AA477))</f>
        <v>0</v>
      </c>
      <c r="AC478" s="6">
        <f t="shared" si="159"/>
        <v>0.12447571126515375</v>
      </c>
      <c r="AD478" s="6">
        <f t="shared" si="160"/>
        <v>0.1421909415660628</v>
      </c>
      <c r="AE478" s="6">
        <f t="shared" si="161"/>
        <v>0.24903567889062328</v>
      </c>
      <c r="AF478" s="6">
        <f t="shared" si="162"/>
        <v>0.48429766827816029</v>
      </c>
    </row>
    <row r="479" spans="1:32" x14ac:dyDescent="0.25">
      <c r="A479" s="1">
        <v>43425</v>
      </c>
      <c r="B479" s="3">
        <v>317.32000699999998</v>
      </c>
      <c r="C479" s="5">
        <v>48.73</v>
      </c>
      <c r="D479" s="3">
        <v>107.639999</v>
      </c>
      <c r="E479" s="3">
        <v>1043.4300539999999</v>
      </c>
      <c r="F479" s="6">
        <f t="shared" si="145"/>
        <v>-1.1961126397440625E-3</v>
      </c>
      <c r="G479" s="6">
        <f t="shared" si="146"/>
        <v>-1.3163243961862303E-2</v>
      </c>
      <c r="H479" s="6">
        <f t="shared" si="147"/>
        <v>-7.4688614329790903E-3</v>
      </c>
      <c r="I479" s="6">
        <f t="shared" si="148"/>
        <v>1.259653900454194E-2</v>
      </c>
      <c r="J479" s="3" cm="1">
        <f t="array" ref="J479">B479*INDEX(AJ$3:AJ$7,2022-YEAR($A479))/1000000</f>
        <v>183.88726137650698</v>
      </c>
      <c r="K479" s="3" cm="1">
        <f t="array" ref="K479">C479*INDEX(AK$3:AK$7,2022-YEAR($A479))/1000000</f>
        <v>207.54106999999999</v>
      </c>
      <c r="L479" s="3" cm="1">
        <f t="array" ref="L479">D479*INDEX(AL$3:AL$7,2022-YEAR($A479))/1000000</f>
        <v>365.5884926036</v>
      </c>
      <c r="M479" s="3" cm="1">
        <f t="array" ref="M479">E479*INDEX(AM$3:AM$7,2022-YEAR($A479))/1000000</f>
        <v>725.32996773755997</v>
      </c>
      <c r="N479" s="3"/>
      <c r="O479" s="8">
        <v>43425</v>
      </c>
      <c r="P479" s="7">
        <f t="shared" si="149"/>
        <v>1313446.5610455102</v>
      </c>
      <c r="Q479" s="7">
        <f t="shared" si="143"/>
        <v>1316362.2554097548</v>
      </c>
      <c r="R479" s="6">
        <f t="shared" si="144"/>
        <v>-8.4917956135579509E-3</v>
      </c>
      <c r="S479" s="9">
        <f t="shared" si="150"/>
        <v>0</v>
      </c>
      <c r="T479" s="7">
        <f t="shared" si="151"/>
        <v>163492.19489491006</v>
      </c>
      <c r="U479" s="7">
        <f t="shared" si="152"/>
        <v>186760.20321176827</v>
      </c>
      <c r="V479" s="7">
        <f t="shared" si="153"/>
        <v>327095.0560165231</v>
      </c>
      <c r="W479" s="7">
        <f t="shared" si="154"/>
        <v>636099.10692230891</v>
      </c>
      <c r="X479" s="7">
        <f t="shared" si="155"/>
        <v>163296.63981409676</v>
      </c>
      <c r="Y479" s="7">
        <f t="shared" si="156"/>
        <v>184301.83309452477</v>
      </c>
      <c r="Z479" s="7">
        <f t="shared" si="157"/>
        <v>324652.02836772316</v>
      </c>
      <c r="AA479" s="7">
        <f t="shared" si="158"/>
        <v>644111.75413341005</v>
      </c>
      <c r="AB479" s="7" cm="1">
        <f t="array" ref="AB479">SUM(ABS(T479:W479-X478:AA478))</f>
        <v>0</v>
      </c>
      <c r="AC479" s="6">
        <f t="shared" si="159"/>
        <v>0.12405144491420114</v>
      </c>
      <c r="AD479" s="6">
        <f t="shared" si="160"/>
        <v>0.14000844549979569</v>
      </c>
      <c r="AE479" s="6">
        <f t="shared" si="161"/>
        <v>0.24662818083208113</v>
      </c>
      <c r="AF479" s="6">
        <f t="shared" si="162"/>
        <v>0.48931192875392204</v>
      </c>
    </row>
    <row r="480" spans="1:32" x14ac:dyDescent="0.25">
      <c r="A480" s="1">
        <v>43427</v>
      </c>
      <c r="B480" s="3">
        <v>312.32000699999998</v>
      </c>
      <c r="C480" s="5">
        <v>49.02</v>
      </c>
      <c r="D480" s="3">
        <v>106.650002</v>
      </c>
      <c r="E480" s="3">
        <v>1030.099976</v>
      </c>
      <c r="F480" s="6">
        <f t="shared" si="145"/>
        <v>-1.5756964230748904E-2</v>
      </c>
      <c r="G480" s="6">
        <f t="shared" si="146"/>
        <v>5.9511594500309961E-3</v>
      </c>
      <c r="H480" s="6">
        <f t="shared" si="147"/>
        <v>-9.1972966294806557E-3</v>
      </c>
      <c r="I480" s="6">
        <f t="shared" si="148"/>
        <v>-1.2775248277447027E-2</v>
      </c>
      <c r="J480" s="3" cm="1">
        <f t="array" ref="J480">B480*INDEX(AJ$3:AJ$7,2022-YEAR($A480))/1000000</f>
        <v>180.98975637650699</v>
      </c>
      <c r="K480" s="3" cm="1">
        <f t="array" ref="K480">C480*INDEX(AK$3:AK$7,2022-YEAR($A480))/1000000</f>
        <v>208.77618000000001</v>
      </c>
      <c r="L480" s="3" cm="1">
        <f t="array" ref="L480">D480*INDEX(AL$3:AL$7,2022-YEAR($A480))/1000000</f>
        <v>362.2260667928</v>
      </c>
      <c r="M480" s="3" cm="1">
        <f t="array" ref="M480">E480*INDEX(AM$3:AM$7,2022-YEAR($A480))/1000000</f>
        <v>716.06369731664006</v>
      </c>
      <c r="N480" s="3"/>
      <c r="O480" s="8">
        <v>43427</v>
      </c>
      <c r="P480" s="7">
        <f t="shared" si="149"/>
        <v>1316362.2554097548</v>
      </c>
      <c r="Q480" s="7">
        <f t="shared" si="143"/>
        <v>1303671.3971091444</v>
      </c>
      <c r="R480" s="6">
        <f t="shared" si="144"/>
        <v>2.2198804661863747E-3</v>
      </c>
      <c r="S480" s="9">
        <f t="shared" si="150"/>
        <v>0</v>
      </c>
      <c r="T480" s="7">
        <f t="shared" si="151"/>
        <v>163296.63981409676</v>
      </c>
      <c r="U480" s="7">
        <f t="shared" si="152"/>
        <v>184301.83309452477</v>
      </c>
      <c r="V480" s="7">
        <f t="shared" si="153"/>
        <v>324652.02836772316</v>
      </c>
      <c r="W480" s="7">
        <f t="shared" si="154"/>
        <v>644111.75413341005</v>
      </c>
      <c r="X480" s="7">
        <f t="shared" si="155"/>
        <v>160723.58050154455</v>
      </c>
      <c r="Y480" s="7">
        <f t="shared" si="156"/>
        <v>185398.64269020327</v>
      </c>
      <c r="Z480" s="7">
        <f t="shared" si="157"/>
        <v>321666.10736146261</v>
      </c>
      <c r="AA480" s="7">
        <f t="shared" si="158"/>
        <v>635883.06655593391</v>
      </c>
      <c r="AB480" s="7" cm="1">
        <f t="array" ref="AB480">SUM(ABS(T480:W480-X479:AA479))</f>
        <v>0</v>
      </c>
      <c r="AC480" s="6">
        <f t="shared" si="159"/>
        <v>0.12328534695011695</v>
      </c>
      <c r="AD480" s="6">
        <f t="shared" si="160"/>
        <v>0.14221271027447535</v>
      </c>
      <c r="AE480" s="6">
        <f t="shared" si="161"/>
        <v>0.24673863987101996</v>
      </c>
      <c r="AF480" s="6">
        <f t="shared" si="162"/>
        <v>0.48776330290438774</v>
      </c>
    </row>
    <row r="481" spans="1:32" x14ac:dyDescent="0.25">
      <c r="A481" s="1">
        <v>43430</v>
      </c>
      <c r="B481" s="3">
        <v>316.35998499999999</v>
      </c>
      <c r="C481" s="5">
        <v>48.869999</v>
      </c>
      <c r="D481" s="3">
        <v>109.260002</v>
      </c>
      <c r="E481" s="3">
        <v>1055.9399410000001</v>
      </c>
      <c r="F481" s="6">
        <f t="shared" si="145"/>
        <v>1.2935380089178938E-2</v>
      </c>
      <c r="G481" s="6">
        <f t="shared" si="146"/>
        <v>-3.0599959200326987E-3</v>
      </c>
      <c r="H481" s="6">
        <f t="shared" si="147"/>
        <v>2.4472573380730056E-2</v>
      </c>
      <c r="I481" s="6">
        <f t="shared" si="148"/>
        <v>2.5084909816559531E-2</v>
      </c>
      <c r="J481" s="3" cm="1">
        <f t="array" ref="J481">B481*INDEX(AJ$3:AJ$7,2022-YEAR($A481))/1000000</f>
        <v>183.33092766748499</v>
      </c>
      <c r="K481" s="3" cm="1">
        <f t="array" ref="K481">C481*INDEX(AK$3:AK$7,2022-YEAR($A481))/1000000</f>
        <v>208.13732574099998</v>
      </c>
      <c r="L481" s="3" cm="1">
        <f t="array" ref="L481">D481*INDEX(AL$3:AL$7,2022-YEAR($A481))/1000000</f>
        <v>371.09067079279998</v>
      </c>
      <c r="M481" s="3" cm="1">
        <f t="array" ref="M481">E481*INDEX(AM$3:AM$7,2022-YEAR($A481))/1000000</f>
        <v>734.02609058674</v>
      </c>
      <c r="N481" s="3"/>
      <c r="O481" s="8">
        <v>43430</v>
      </c>
      <c r="P481" s="7">
        <f t="shared" si="149"/>
        <v>1303671.3971091444</v>
      </c>
      <c r="Q481" s="7">
        <f t="shared" si="143"/>
        <v>1329006.1654169438</v>
      </c>
      <c r="R481" s="6">
        <f t="shared" si="144"/>
        <v>-9.6408555080151892E-3</v>
      </c>
      <c r="S481" s="9">
        <f t="shared" si="150"/>
        <v>0</v>
      </c>
      <c r="T481" s="7">
        <f t="shared" si="151"/>
        <v>160723.58050154455</v>
      </c>
      <c r="U481" s="7">
        <f t="shared" si="152"/>
        <v>185398.64269020327</v>
      </c>
      <c r="V481" s="7">
        <f t="shared" si="153"/>
        <v>321666.10736146261</v>
      </c>
      <c r="W481" s="7">
        <f t="shared" si="154"/>
        <v>635883.06655593391</v>
      </c>
      <c r="X481" s="7">
        <f t="shared" si="155"/>
        <v>162802.60110462579</v>
      </c>
      <c r="Y481" s="7">
        <f t="shared" si="156"/>
        <v>184831.32359999162</v>
      </c>
      <c r="Z481" s="7">
        <f t="shared" si="157"/>
        <v>329538.10477795982</v>
      </c>
      <c r="AA481" s="7">
        <f t="shared" si="158"/>
        <v>651834.13593436673</v>
      </c>
      <c r="AB481" s="7" cm="1">
        <f t="array" ref="AB481">SUM(ABS(T481:W481-X480:AA480))</f>
        <v>0</v>
      </c>
      <c r="AC481" s="6">
        <f t="shared" si="159"/>
        <v>0.12249950778335959</v>
      </c>
      <c r="AD481" s="6">
        <f t="shared" si="160"/>
        <v>0.13907484284845678</v>
      </c>
      <c r="AE481" s="6">
        <f t="shared" si="161"/>
        <v>0.24795829647229298</v>
      </c>
      <c r="AF481" s="6">
        <f t="shared" si="162"/>
        <v>0.49046735289589072</v>
      </c>
    </row>
    <row r="482" spans="1:32" x14ac:dyDescent="0.25">
      <c r="A482" s="1">
        <v>43431</v>
      </c>
      <c r="B482" s="3">
        <v>318.02999899999998</v>
      </c>
      <c r="C482" s="5">
        <v>49.369999</v>
      </c>
      <c r="D482" s="3">
        <v>109.720001</v>
      </c>
      <c r="E482" s="3">
        <v>1052.280029</v>
      </c>
      <c r="F482" s="6">
        <f t="shared" si="145"/>
        <v>5.278840811678398E-3</v>
      </c>
      <c r="G482" s="6">
        <f t="shared" si="146"/>
        <v>1.0231225910194874E-2</v>
      </c>
      <c r="H482" s="6">
        <f t="shared" si="147"/>
        <v>4.2101317186502563E-3</v>
      </c>
      <c r="I482" s="6">
        <f t="shared" si="148"/>
        <v>-3.4660228843451657E-3</v>
      </c>
      <c r="J482" s="3" cm="1">
        <f t="array" ref="J482">B482*INDEX(AJ$3:AJ$7,2022-YEAR($A482))/1000000</f>
        <v>184.29870245049901</v>
      </c>
      <c r="K482" s="3" cm="1">
        <f t="array" ref="K482">C482*INDEX(AK$3:AK$7,2022-YEAR($A482))/1000000</f>
        <v>210.26682574099999</v>
      </c>
      <c r="L482" s="3" cm="1">
        <f t="array" ref="L482">D482*INDEX(AL$3:AL$7,2022-YEAR($A482))/1000000</f>
        <v>372.65301139639996</v>
      </c>
      <c r="M482" s="3" cm="1">
        <f t="array" ref="M482">E482*INDEX(AM$3:AM$7,2022-YEAR($A482))/1000000</f>
        <v>731.48193935905999</v>
      </c>
      <c r="N482" s="3"/>
      <c r="O482" s="8">
        <v>43431</v>
      </c>
      <c r="P482" s="7">
        <f t="shared" si="149"/>
        <v>1329006.1654169438</v>
      </c>
      <c r="Q482" s="7">
        <f t="shared" si="143"/>
        <v>1330884.7522544181</v>
      </c>
      <c r="R482" s="6">
        <f t="shared" si="144"/>
        <v>1.9433400444297977E-2</v>
      </c>
      <c r="S482" s="9">
        <f t="shared" si="150"/>
        <v>0</v>
      </c>
      <c r="T482" s="7">
        <f t="shared" si="151"/>
        <v>162802.60110462579</v>
      </c>
      <c r="U482" s="7">
        <f t="shared" si="152"/>
        <v>184831.32359999162</v>
      </c>
      <c r="V482" s="7">
        <f t="shared" si="153"/>
        <v>329538.10477795982</v>
      </c>
      <c r="W482" s="7">
        <f t="shared" si="154"/>
        <v>651834.13593436673</v>
      </c>
      <c r="X482" s="7">
        <f t="shared" si="155"/>
        <v>163662.0101195843</v>
      </c>
      <c r="Y482" s="7">
        <f t="shared" si="156"/>
        <v>186722.37462702347</v>
      </c>
      <c r="Z482" s="7">
        <f t="shared" si="157"/>
        <v>330925.50360538939</v>
      </c>
      <c r="AA482" s="7">
        <f t="shared" si="158"/>
        <v>649574.86390242085</v>
      </c>
      <c r="AB482" s="7" cm="1">
        <f t="array" ref="AB482">SUM(ABS(T482:W482-X481:AA481))</f>
        <v>0</v>
      </c>
      <c r="AC482" s="6">
        <f t="shared" si="159"/>
        <v>0.12297233839545703</v>
      </c>
      <c r="AD482" s="6">
        <f t="shared" si="160"/>
        <v>0.14029943187096394</v>
      </c>
      <c r="AE482" s="6">
        <f t="shared" si="161"/>
        <v>0.24865075886159685</v>
      </c>
      <c r="AF482" s="6">
        <f t="shared" si="162"/>
        <v>0.48807747087198211</v>
      </c>
    </row>
    <row r="483" spans="1:32" x14ac:dyDescent="0.25">
      <c r="A483" s="1">
        <v>43432</v>
      </c>
      <c r="B483" s="3">
        <v>333.5</v>
      </c>
      <c r="C483" s="5">
        <v>49.709999000000003</v>
      </c>
      <c r="D483" s="3">
        <v>110.94000200000001</v>
      </c>
      <c r="E483" s="3">
        <v>1091.790039</v>
      </c>
      <c r="F483" s="6">
        <f t="shared" si="145"/>
        <v>4.8643213057394608E-2</v>
      </c>
      <c r="G483" s="6">
        <f t="shared" si="146"/>
        <v>6.886773483629316E-3</v>
      </c>
      <c r="H483" s="6">
        <f t="shared" si="147"/>
        <v>1.1119221553780534E-2</v>
      </c>
      <c r="I483" s="6">
        <f t="shared" si="148"/>
        <v>3.7547049180004954E-2</v>
      </c>
      <c r="J483" s="3" cm="1">
        <f t="array" ref="J483">B483*INDEX(AJ$3:AJ$7,2022-YEAR($A483))/1000000</f>
        <v>193.26358350000001</v>
      </c>
      <c r="K483" s="3" cm="1">
        <f t="array" ref="K483">C483*INDEX(AK$3:AK$7,2022-YEAR($A483))/1000000</f>
        <v>211.71488574100002</v>
      </c>
      <c r="L483" s="3" cm="1">
        <f t="array" ref="L483">D483*INDEX(AL$3:AL$7,2022-YEAR($A483))/1000000</f>
        <v>376.79662279280001</v>
      </c>
      <c r="M483" s="3" cm="1">
        <f t="array" ref="M483">E483*INDEX(AM$3:AM$7,2022-YEAR($A483))/1000000</f>
        <v>758.94692771045993</v>
      </c>
      <c r="N483" s="3"/>
      <c r="O483" s="8">
        <v>43432</v>
      </c>
      <c r="P483" s="7">
        <f t="shared" si="149"/>
        <v>1330884.7522544181</v>
      </c>
      <c r="Q483" s="7">
        <f t="shared" si="143"/>
        <v>1368200.9663338719</v>
      </c>
      <c r="R483" s="6">
        <f t="shared" si="144"/>
        <v>1.413527556423988E-3</v>
      </c>
      <c r="S483" s="9">
        <f t="shared" si="150"/>
        <v>0</v>
      </c>
      <c r="T483" s="7">
        <f t="shared" si="151"/>
        <v>163662.0101195843</v>
      </c>
      <c r="U483" s="7">
        <f t="shared" si="152"/>
        <v>186722.37462702347</v>
      </c>
      <c r="V483" s="7">
        <f t="shared" si="153"/>
        <v>330925.50360538939</v>
      </c>
      <c r="W483" s="7">
        <f t="shared" si="154"/>
        <v>649574.86390242085</v>
      </c>
      <c r="X483" s="7">
        <f t="shared" si="155"/>
        <v>171623.05614723274</v>
      </c>
      <c r="Y483" s="7">
        <f t="shared" si="156"/>
        <v>188008.28932540515</v>
      </c>
      <c r="Z483" s="7">
        <f t="shared" si="157"/>
        <v>334605.1375977741</v>
      </c>
      <c r="AA483" s="7">
        <f t="shared" si="158"/>
        <v>673964.48326345999</v>
      </c>
      <c r="AB483" s="7" cm="1">
        <f t="array" ref="AB483">SUM(ABS(T483:W483-X482:AA482))</f>
        <v>0</v>
      </c>
      <c r="AC483" s="6">
        <f t="shared" si="159"/>
        <v>0.12543702304720697</v>
      </c>
      <c r="AD483" s="6">
        <f t="shared" si="160"/>
        <v>0.13741277338019864</v>
      </c>
      <c r="AE483" s="6">
        <f t="shared" si="161"/>
        <v>0.24455847191392999</v>
      </c>
      <c r="AF483" s="6">
        <f t="shared" si="162"/>
        <v>0.49259173165866443</v>
      </c>
    </row>
    <row r="484" spans="1:32" x14ac:dyDescent="0.25">
      <c r="A484" s="1">
        <v>43433</v>
      </c>
      <c r="B484" s="3">
        <v>342.55999800000001</v>
      </c>
      <c r="C484" s="5">
        <v>48.98</v>
      </c>
      <c r="D484" s="3">
        <v>110.05999799999999</v>
      </c>
      <c r="E484" s="3">
        <v>1094.579956</v>
      </c>
      <c r="F484" s="6">
        <f t="shared" si="145"/>
        <v>2.7166410794602802E-2</v>
      </c>
      <c r="G484" s="6">
        <f t="shared" si="146"/>
        <v>-1.4685154187993543E-2</v>
      </c>
      <c r="H484" s="6">
        <f t="shared" si="147"/>
        <v>-7.9322515245674463E-3</v>
      </c>
      <c r="I484" s="6">
        <f t="shared" si="148"/>
        <v>2.5553603718122542E-3</v>
      </c>
      <c r="J484" s="3" cm="1">
        <f t="array" ref="J484">B484*INDEX(AJ$3:AJ$7,2022-YEAR($A484))/1000000</f>
        <v>198.513861400998</v>
      </c>
      <c r="K484" s="3" cm="1">
        <f t="array" ref="K484">C484*INDEX(AK$3:AK$7,2022-YEAR($A484))/1000000</f>
        <v>208.60581999999999</v>
      </c>
      <c r="L484" s="3" cm="1">
        <f t="array" ref="L484">D484*INDEX(AL$3:AL$7,2022-YEAR($A484))/1000000</f>
        <v>373.80777720719999</v>
      </c>
      <c r="M484" s="3" cm="1">
        <f t="array" ref="M484">E484*INDEX(AM$3:AM$7,2022-YEAR($A484))/1000000</f>
        <v>760.88631061384001</v>
      </c>
      <c r="N484" s="3"/>
      <c r="O484" s="8">
        <v>43433</v>
      </c>
      <c r="P484" s="7">
        <f t="shared" si="149"/>
        <v>1368200.9663338719</v>
      </c>
      <c r="Q484" s="7">
        <f t="shared" si="143"/>
        <v>1369170.4680813309</v>
      </c>
      <c r="R484" s="6">
        <f t="shared" si="144"/>
        <v>2.803865174369391E-2</v>
      </c>
      <c r="S484" s="9">
        <f t="shared" si="150"/>
        <v>0</v>
      </c>
      <c r="T484" s="7">
        <f t="shared" si="151"/>
        <v>171623.05614723274</v>
      </c>
      <c r="U484" s="7">
        <f t="shared" si="152"/>
        <v>188008.28932540515</v>
      </c>
      <c r="V484" s="7">
        <f t="shared" si="153"/>
        <v>334605.1375977741</v>
      </c>
      <c r="W484" s="7">
        <f t="shared" si="154"/>
        <v>673964.48326345999</v>
      </c>
      <c r="X484" s="7">
        <f t="shared" si="155"/>
        <v>176285.43859235363</v>
      </c>
      <c r="Y484" s="7">
        <f t="shared" si="156"/>
        <v>185247.35860804067</v>
      </c>
      <c r="Z484" s="7">
        <f t="shared" si="157"/>
        <v>331950.96548493608</v>
      </c>
      <c r="AA484" s="7">
        <f t="shared" si="158"/>
        <v>675686.70539600041</v>
      </c>
      <c r="AB484" s="7" cm="1">
        <f t="array" ref="AB484">SUM(ABS(T484:W484-X483:AA483))</f>
        <v>0</v>
      </c>
      <c r="AC484" s="6">
        <f t="shared" si="159"/>
        <v>0.12875346255414705</v>
      </c>
      <c r="AD484" s="6">
        <f t="shared" si="160"/>
        <v>0.13529897330288948</v>
      </c>
      <c r="AE484" s="6">
        <f t="shared" si="161"/>
        <v>0.24244677578396154</v>
      </c>
      <c r="AF484" s="6">
        <f t="shared" si="162"/>
        <v>0.49350078835900191</v>
      </c>
    </row>
    <row r="485" spans="1:32" x14ac:dyDescent="0.25">
      <c r="A485" s="1">
        <v>43434</v>
      </c>
      <c r="B485" s="3">
        <v>346.76001000000002</v>
      </c>
      <c r="C485" s="5">
        <v>50.400002000000001</v>
      </c>
      <c r="D485" s="3">
        <v>111.19000200000001</v>
      </c>
      <c r="E485" s="3">
        <v>1109.650024</v>
      </c>
      <c r="F485" s="6">
        <f t="shared" si="145"/>
        <v>1.2260660977701177E-2</v>
      </c>
      <c r="G485" s="6">
        <f t="shared" si="146"/>
        <v>2.8991465904450786E-2</v>
      </c>
      <c r="H485" s="6">
        <f t="shared" si="147"/>
        <v>1.0267163552011072E-2</v>
      </c>
      <c r="I485" s="6">
        <f t="shared" si="148"/>
        <v>1.3767900569887637E-2</v>
      </c>
      <c r="J485" s="3" cm="1">
        <f t="array" ref="J485">B485*INDEX(AJ$3:AJ$7,2022-YEAR($A485))/1000000</f>
        <v>200.94777255501003</v>
      </c>
      <c r="K485" s="3" cm="1">
        <f t="array" ref="K485">C485*INDEX(AK$3:AK$7,2022-YEAR($A485))/1000000</f>
        <v>214.653608518</v>
      </c>
      <c r="L485" s="3" cm="1">
        <f t="array" ref="L485">D485*INDEX(AL$3:AL$7,2022-YEAR($A485))/1000000</f>
        <v>377.64572279280003</v>
      </c>
      <c r="M485" s="3" cm="1">
        <f t="array" ref="M485">E485*INDEX(AM$3:AM$7,2022-YEAR($A485))/1000000</f>
        <v>771.36211768336</v>
      </c>
      <c r="N485" s="3"/>
      <c r="O485" s="8">
        <v>43434</v>
      </c>
      <c r="P485" s="7">
        <f t="shared" si="149"/>
        <v>1369170.4680813309</v>
      </c>
      <c r="Q485" s="7">
        <f t="shared" si="143"/>
        <v>1389413.4187903604</v>
      </c>
      <c r="R485" s="6">
        <f t="shared" si="144"/>
        <v>7.0859601134243277E-4</v>
      </c>
      <c r="S485" s="9">
        <f t="shared" si="150"/>
        <v>0</v>
      </c>
      <c r="T485" s="7">
        <f t="shared" si="151"/>
        <v>176285.43859235363</v>
      </c>
      <c r="U485" s="7">
        <f t="shared" si="152"/>
        <v>185247.35860804067</v>
      </c>
      <c r="V485" s="7">
        <f t="shared" si="153"/>
        <v>331950.96548493608</v>
      </c>
      <c r="W485" s="7">
        <f t="shared" si="154"/>
        <v>675686.70539600041</v>
      </c>
      <c r="X485" s="7">
        <f t="shared" si="155"/>
        <v>178446.81459023984</v>
      </c>
      <c r="Y485" s="7">
        <f t="shared" si="156"/>
        <v>190617.95108901526</v>
      </c>
      <c r="Z485" s="7">
        <f t="shared" si="157"/>
        <v>335359.16033881792</v>
      </c>
      <c r="AA485" s="7">
        <f t="shared" si="158"/>
        <v>684989.49277228746</v>
      </c>
      <c r="AB485" s="7" cm="1">
        <f t="array" ref="AB485">SUM(ABS(T485:W485-X484:AA484))</f>
        <v>0</v>
      </c>
      <c r="AC485" s="6">
        <f t="shared" si="159"/>
        <v>0.12843320222543822</v>
      </c>
      <c r="AD485" s="6">
        <f t="shared" si="160"/>
        <v>0.13719311222355221</v>
      </c>
      <c r="AE485" s="6">
        <f t="shared" si="161"/>
        <v>0.24136744024739989</v>
      </c>
      <c r="AF485" s="6">
        <f t="shared" si="162"/>
        <v>0.4930062453036097</v>
      </c>
    </row>
    <row r="486" spans="1:32" x14ac:dyDescent="0.25">
      <c r="A486" s="1">
        <v>43437</v>
      </c>
      <c r="B486" s="3">
        <v>359.959991</v>
      </c>
      <c r="C486" s="5">
        <v>49.689999</v>
      </c>
      <c r="D486" s="3">
        <v>112.239998</v>
      </c>
      <c r="E486" s="3">
        <v>1116.3599850000001</v>
      </c>
      <c r="F486" s="6">
        <f t="shared" si="145"/>
        <v>3.8066618466183533E-2</v>
      </c>
      <c r="G486" s="6">
        <f t="shared" si="146"/>
        <v>-1.4087360552088923E-2</v>
      </c>
      <c r="H486" s="6">
        <f t="shared" si="147"/>
        <v>9.4432591160489299E-3</v>
      </c>
      <c r="I486" s="6">
        <f t="shared" si="148"/>
        <v>6.0469164645375884E-3</v>
      </c>
      <c r="J486" s="3" cm="1">
        <f t="array" ref="J486">B486*INDEX(AJ$3:AJ$7,2022-YEAR($A486))/1000000</f>
        <v>208.59717474449101</v>
      </c>
      <c r="K486" s="3" cm="1">
        <f t="array" ref="K486">C486*INDEX(AK$3:AK$7,2022-YEAR($A486))/1000000</f>
        <v>211.62970574100001</v>
      </c>
      <c r="L486" s="3" cm="1">
        <f t="array" ref="L486">D486*INDEX(AL$3:AL$7,2022-YEAR($A486))/1000000</f>
        <v>381.2119292072</v>
      </c>
      <c r="M486" s="3" cm="1">
        <f t="array" ref="M486">E486*INDEX(AM$3:AM$7,2022-YEAR($A486))/1000000</f>
        <v>776.02647997290001</v>
      </c>
      <c r="N486" s="3"/>
      <c r="O486" s="8">
        <v>43437</v>
      </c>
      <c r="P486" s="7">
        <f t="shared" si="149"/>
        <v>1389413.4187903607</v>
      </c>
      <c r="Q486" s="7">
        <f t="shared" si="143"/>
        <v>1400829.9394830817</v>
      </c>
      <c r="R486" s="6">
        <f t="shared" si="144"/>
        <v>1.4784828610419076E-2</v>
      </c>
      <c r="S486" s="9">
        <f t="shared" si="150"/>
        <v>1</v>
      </c>
      <c r="T486" s="7">
        <f t="shared" si="151"/>
        <v>178446.81459023987</v>
      </c>
      <c r="U486" s="7">
        <f t="shared" si="152"/>
        <v>190617.95108901535</v>
      </c>
      <c r="V486" s="7">
        <f t="shared" si="153"/>
        <v>335359.16033881786</v>
      </c>
      <c r="W486" s="7">
        <f t="shared" si="154"/>
        <v>684989.49277228757</v>
      </c>
      <c r="X486" s="7">
        <f t="shared" si="155"/>
        <v>185239.68139775231</v>
      </c>
      <c r="Y486" s="7">
        <f t="shared" si="156"/>
        <v>187932.64728432393</v>
      </c>
      <c r="Z486" s="7">
        <f t="shared" si="157"/>
        <v>338526.04378683789</v>
      </c>
      <c r="AA486" s="7">
        <f t="shared" si="158"/>
        <v>689131.56701416755</v>
      </c>
      <c r="AB486" s="7" cm="1">
        <f t="array" ref="AB486">SUM(ABS(T486:W486-X485:AA485))</f>
        <v>2.9103830456733704E-10</v>
      </c>
      <c r="AC486" s="6">
        <f t="shared" si="159"/>
        <v>0.13223566699759953</v>
      </c>
      <c r="AD486" s="6">
        <f t="shared" si="160"/>
        <v>0.1341580744295576</v>
      </c>
      <c r="AE486" s="6">
        <f t="shared" si="161"/>
        <v>0.24166105695296383</v>
      </c>
      <c r="AF486" s="6">
        <f t="shared" si="162"/>
        <v>0.49194520161987904</v>
      </c>
    </row>
    <row r="487" spans="1:32" x14ac:dyDescent="0.25">
      <c r="A487" s="1">
        <v>43438</v>
      </c>
      <c r="B487" s="3">
        <v>342.5</v>
      </c>
      <c r="C487" s="5">
        <v>49.580002</v>
      </c>
      <c r="D487" s="3">
        <v>107.230003</v>
      </c>
      <c r="E487" s="3">
        <v>1062.469971</v>
      </c>
      <c r="F487" s="6">
        <f t="shared" si="145"/>
        <v>-4.8505365697711689E-2</v>
      </c>
      <c r="G487" s="6">
        <f t="shared" si="146"/>
        <v>-2.2136647658214104E-3</v>
      </c>
      <c r="H487" s="6">
        <f t="shared" si="147"/>
        <v>-4.4636449476772144E-2</v>
      </c>
      <c r="I487" s="6">
        <f t="shared" si="148"/>
        <v>-4.8272971733217429E-2</v>
      </c>
      <c r="J487" s="3" cm="1">
        <f t="array" ref="J487">B487*INDEX(AJ$3:AJ$7,2022-YEAR($A487))/1000000</f>
        <v>198.47909250000001</v>
      </c>
      <c r="K487" s="3" cm="1">
        <f t="array" ref="K487">C487*INDEX(AK$3:AK$7,2022-YEAR($A487))/1000000</f>
        <v>211.161228518</v>
      </c>
      <c r="L487" s="3" cm="1">
        <f t="array" ref="L487">D487*INDEX(AL$3:AL$7,2022-YEAR($A487))/1000000</f>
        <v>364.19598218919998</v>
      </c>
      <c r="M487" s="3" cm="1">
        <f t="array" ref="M487">E487*INDEX(AM$3:AM$7,2022-YEAR($A487))/1000000</f>
        <v>738.56537564093992</v>
      </c>
      <c r="N487" s="3"/>
      <c r="O487" s="8">
        <v>43438</v>
      </c>
      <c r="P487" s="7">
        <f t="shared" si="149"/>
        <v>1400829.9394830817</v>
      </c>
      <c r="Q487" s="7">
        <f t="shared" si="143"/>
        <v>1343051.7718105097</v>
      </c>
      <c r="R487" s="6">
        <f t="shared" si="144"/>
        <v>8.2167917326294582E-3</v>
      </c>
      <c r="S487" s="9">
        <f t="shared" si="150"/>
        <v>0</v>
      </c>
      <c r="T487" s="7">
        <f t="shared" si="151"/>
        <v>185239.68139775231</v>
      </c>
      <c r="U487" s="7">
        <f t="shared" si="152"/>
        <v>187932.64728432393</v>
      </c>
      <c r="V487" s="7">
        <f t="shared" si="153"/>
        <v>338526.04378683789</v>
      </c>
      <c r="W487" s="7">
        <f t="shared" si="154"/>
        <v>689131.56701416755</v>
      </c>
      <c r="X487" s="7">
        <f t="shared" si="155"/>
        <v>176254.56290982675</v>
      </c>
      <c r="Y487" s="7">
        <f t="shared" si="156"/>
        <v>187516.62740468307</v>
      </c>
      <c r="Z487" s="7">
        <f t="shared" si="157"/>
        <v>323415.44313677517</v>
      </c>
      <c r="AA487" s="7">
        <f t="shared" si="158"/>
        <v>655865.13835922477</v>
      </c>
      <c r="AB487" s="7" cm="1">
        <f t="array" ref="AB487">SUM(ABS(T487:W487-X486:AA486))</f>
        <v>0</v>
      </c>
      <c r="AC487" s="6">
        <f t="shared" si="159"/>
        <v>0.13123437726620593</v>
      </c>
      <c r="AD487" s="6">
        <f t="shared" si="160"/>
        <v>0.13961980568470569</v>
      </c>
      <c r="AE487" s="6">
        <f t="shared" si="161"/>
        <v>0.24080638581846542</v>
      </c>
      <c r="AF487" s="6">
        <f t="shared" si="162"/>
        <v>0.48833943123062301</v>
      </c>
    </row>
    <row r="488" spans="1:32" x14ac:dyDescent="0.25">
      <c r="A488" s="1">
        <v>43440</v>
      </c>
      <c r="B488" s="3">
        <v>331.89999399999999</v>
      </c>
      <c r="C488" s="5">
        <v>49.380001</v>
      </c>
      <c r="D488" s="3">
        <v>105.19000200000001</v>
      </c>
      <c r="E488" s="3">
        <v>1078.079956</v>
      </c>
      <c r="F488" s="6">
        <f t="shared" si="145"/>
        <v>-3.0948922627737296E-2</v>
      </c>
      <c r="G488" s="6">
        <f t="shared" si="146"/>
        <v>-4.0339046375996723E-3</v>
      </c>
      <c r="H488" s="6">
        <f t="shared" si="147"/>
        <v>-1.9024535511763307E-2</v>
      </c>
      <c r="I488" s="6">
        <f t="shared" si="148"/>
        <v>1.4692165826868386E-2</v>
      </c>
      <c r="J488" s="3" cm="1">
        <f t="array" ref="J488">B488*INDEX(AJ$3:AJ$7,2022-YEAR($A488))/1000000</f>
        <v>192.33637842299399</v>
      </c>
      <c r="K488" s="3" cm="1">
        <f t="array" ref="K488">C488*INDEX(AK$3:AK$7,2022-YEAR($A488))/1000000</f>
        <v>210.309424259</v>
      </c>
      <c r="L488" s="3" cm="1">
        <f t="array" ref="L488">D488*INDEX(AL$3:AL$7,2022-YEAR($A488))/1000000</f>
        <v>357.26732279280003</v>
      </c>
      <c r="M488" s="3" cm="1">
        <f t="array" ref="M488">E488*INDEX(AM$3:AM$7,2022-YEAR($A488))/1000000</f>
        <v>749.41650061383996</v>
      </c>
      <c r="N488" s="3"/>
      <c r="O488" s="8">
        <v>43440</v>
      </c>
      <c r="P488" s="7">
        <f t="shared" si="149"/>
        <v>1343051.7718105097</v>
      </c>
      <c r="Q488" s="7">
        <f t="shared" si="143"/>
        <v>1340323.7095771406</v>
      </c>
      <c r="R488" s="6">
        <f t="shared" si="144"/>
        <v>-4.1245668759687271E-2</v>
      </c>
      <c r="S488" s="9">
        <f t="shared" si="150"/>
        <v>0</v>
      </c>
      <c r="T488" s="7">
        <f t="shared" si="151"/>
        <v>176254.56290982675</v>
      </c>
      <c r="U488" s="7">
        <f t="shared" si="152"/>
        <v>187516.62740468307</v>
      </c>
      <c r="V488" s="7">
        <f t="shared" si="153"/>
        <v>323415.44313677517</v>
      </c>
      <c r="W488" s="7">
        <f t="shared" si="154"/>
        <v>655865.13835922477</v>
      </c>
      <c r="X488" s="7">
        <f t="shared" si="155"/>
        <v>170799.67407954487</v>
      </c>
      <c r="Y488" s="7">
        <f t="shared" si="156"/>
        <v>186760.20321176827</v>
      </c>
      <c r="Z488" s="7">
        <f t="shared" si="157"/>
        <v>317262.61455376697</v>
      </c>
      <c r="AA488" s="7">
        <f t="shared" si="158"/>
        <v>665501.21773206047</v>
      </c>
      <c r="AB488" s="7" cm="1">
        <f t="array" ref="AB488">SUM(ABS(T488:W488-X487:AA487))</f>
        <v>0</v>
      </c>
      <c r="AC488" s="6">
        <f t="shared" si="159"/>
        <v>0.12743165912765247</v>
      </c>
      <c r="AD488" s="6">
        <f t="shared" si="160"/>
        <v>0.13933962510496015</v>
      </c>
      <c r="AE488" s="6">
        <f t="shared" si="161"/>
        <v>0.23670596310935982</v>
      </c>
      <c r="AF488" s="6">
        <f t="shared" si="162"/>
        <v>0.49652275265802748</v>
      </c>
    </row>
    <row r="489" spans="1:32" x14ac:dyDescent="0.25">
      <c r="A489" s="1">
        <v>43441</v>
      </c>
      <c r="B489" s="3">
        <v>323.22000100000002</v>
      </c>
      <c r="C489" s="5">
        <v>49.09</v>
      </c>
      <c r="D489" s="3">
        <v>103.290001</v>
      </c>
      <c r="E489" s="3">
        <v>1046.579956</v>
      </c>
      <c r="F489" s="6">
        <f t="shared" si="145"/>
        <v>-2.6152434940989955E-2</v>
      </c>
      <c r="G489" s="6">
        <f t="shared" si="146"/>
        <v>-5.8728431374474033E-3</v>
      </c>
      <c r="H489" s="6">
        <f t="shared" si="147"/>
        <v>-1.806256263784467E-2</v>
      </c>
      <c r="I489" s="6">
        <f t="shared" si="148"/>
        <v>-2.9218612056265747E-2</v>
      </c>
      <c r="J489" s="3" cm="1">
        <f t="array" ref="J489">B489*INDEX(AJ$3:AJ$7,2022-YEAR($A489))/1000000</f>
        <v>187.306313799501</v>
      </c>
      <c r="K489" s="3" cm="1">
        <f t="array" ref="K489">C489*INDEX(AK$3:AK$7,2022-YEAR($A489))/1000000</f>
        <v>209.07431</v>
      </c>
      <c r="L489" s="3" cm="1">
        <f t="array" ref="L489">D489*INDEX(AL$3:AL$7,2022-YEAR($A489))/1000000</f>
        <v>350.81415939640004</v>
      </c>
      <c r="M489" s="3" cm="1">
        <f t="array" ref="M489">E489*INDEX(AM$3:AM$7,2022-YEAR($A489))/1000000</f>
        <v>727.51959061384002</v>
      </c>
      <c r="N489" s="3"/>
      <c r="O489" s="8">
        <v>43441</v>
      </c>
      <c r="P489" s="7">
        <f t="shared" si="149"/>
        <v>1340323.7095771406</v>
      </c>
      <c r="Q489" s="7">
        <f t="shared" si="143"/>
        <v>1309584.4710831433</v>
      </c>
      <c r="R489" s="6">
        <f t="shared" si="144"/>
        <v>-2.0312413047871569E-3</v>
      </c>
      <c r="S489" s="9">
        <f t="shared" si="150"/>
        <v>0</v>
      </c>
      <c r="T489" s="7">
        <f t="shared" si="151"/>
        <v>170799.67407954487</v>
      </c>
      <c r="U489" s="7">
        <f t="shared" si="152"/>
        <v>186760.20321176827</v>
      </c>
      <c r="V489" s="7">
        <f t="shared" si="153"/>
        <v>317262.61455376697</v>
      </c>
      <c r="W489" s="7">
        <f t="shared" si="154"/>
        <v>665501.21773206047</v>
      </c>
      <c r="X489" s="7">
        <f t="shared" si="155"/>
        <v>166332.84671523728</v>
      </c>
      <c r="Y489" s="7">
        <f t="shared" si="156"/>
        <v>185663.38983398778</v>
      </c>
      <c r="Z489" s="7">
        <f t="shared" si="157"/>
        <v>311532.03870574321</v>
      </c>
      <c r="AA489" s="7">
        <f t="shared" si="158"/>
        <v>646056.19582817506</v>
      </c>
      <c r="AB489" s="7" cm="1">
        <f t="array" ref="AB489">SUM(ABS(T489:W489-X488:AA488))</f>
        <v>0</v>
      </c>
      <c r="AC489" s="6">
        <f t="shared" si="159"/>
        <v>0.12701192659811028</v>
      </c>
      <c r="AD489" s="6">
        <f t="shared" si="160"/>
        <v>0.14177274848137714</v>
      </c>
      <c r="AE489" s="6">
        <f t="shared" si="161"/>
        <v>0.23788617350362928</v>
      </c>
      <c r="AF489" s="6">
        <f t="shared" si="162"/>
        <v>0.49332915141688333</v>
      </c>
    </row>
    <row r="490" spans="1:32" x14ac:dyDescent="0.25">
      <c r="A490" s="1">
        <v>43444</v>
      </c>
      <c r="B490" s="3">
        <v>326.35000600000001</v>
      </c>
      <c r="C490" s="5">
        <v>49.240001999999997</v>
      </c>
      <c r="D490" s="3">
        <v>101.360001</v>
      </c>
      <c r="E490" s="3">
        <v>1053.1800539999999</v>
      </c>
      <c r="F490" s="6">
        <f t="shared" si="145"/>
        <v>9.6838221345094677E-3</v>
      </c>
      <c r="G490" s="6">
        <f t="shared" si="146"/>
        <v>3.0556528824605689E-3</v>
      </c>
      <c r="H490" s="6">
        <f t="shared" si="147"/>
        <v>-1.8685254926079531E-2</v>
      </c>
      <c r="I490" s="6">
        <f t="shared" si="148"/>
        <v>6.3063485614851533E-3</v>
      </c>
      <c r="J490" s="3" cm="1">
        <f t="array" ref="J490">B490*INDEX(AJ$3:AJ$7,2022-YEAR($A490))/1000000</f>
        <v>189.12015482700602</v>
      </c>
      <c r="K490" s="3" cm="1">
        <f t="array" ref="K490">C490*INDEX(AK$3:AK$7,2022-YEAR($A490))/1000000</f>
        <v>209.71316851799997</v>
      </c>
      <c r="L490" s="3" cm="1">
        <f t="array" ref="L490">D490*INDEX(AL$3:AL$7,2022-YEAR($A490))/1000000</f>
        <v>344.2591073964</v>
      </c>
      <c r="M490" s="3" cm="1">
        <f t="array" ref="M490">E490*INDEX(AM$3:AM$7,2022-YEAR($A490))/1000000</f>
        <v>732.10758273755994</v>
      </c>
      <c r="N490" s="3"/>
      <c r="O490" s="8">
        <v>43444</v>
      </c>
      <c r="P490" s="7">
        <f t="shared" si="149"/>
        <v>1309584.4710831433</v>
      </c>
      <c r="Q490" s="7">
        <f t="shared" si="143"/>
        <v>1310015.7316585155</v>
      </c>
      <c r="R490" s="6">
        <f t="shared" si="144"/>
        <v>-2.2934189908268787E-2</v>
      </c>
      <c r="S490" s="9">
        <f t="shared" si="150"/>
        <v>0</v>
      </c>
      <c r="T490" s="7">
        <f t="shared" si="151"/>
        <v>166332.84671523728</v>
      </c>
      <c r="U490" s="7">
        <f t="shared" si="152"/>
        <v>185663.38983398778</v>
      </c>
      <c r="V490" s="7">
        <f t="shared" si="153"/>
        <v>311532.03870574321</v>
      </c>
      <c r="W490" s="7">
        <f t="shared" si="154"/>
        <v>646056.19582817506</v>
      </c>
      <c r="X490" s="7">
        <f t="shared" si="155"/>
        <v>167943.58441795429</v>
      </c>
      <c r="Y490" s="7">
        <f t="shared" si="156"/>
        <v>186230.71270630142</v>
      </c>
      <c r="Z490" s="7">
        <f t="shared" si="157"/>
        <v>305710.9831448851</v>
      </c>
      <c r="AA490" s="7">
        <f t="shared" si="158"/>
        <v>650130.45138937468</v>
      </c>
      <c r="AB490" s="7" cm="1">
        <f t="array" ref="AB490">SUM(ABS(T490:W490-X489:AA489))</f>
        <v>0</v>
      </c>
      <c r="AC490" s="6">
        <f t="shared" si="159"/>
        <v>0.12819966994238546</v>
      </c>
      <c r="AD490" s="6">
        <f t="shared" si="160"/>
        <v>0.1421591422192528</v>
      </c>
      <c r="AE490" s="6">
        <f t="shared" si="161"/>
        <v>0.23336436025683957</v>
      </c>
      <c r="AF490" s="6">
        <f t="shared" si="162"/>
        <v>0.49627682758152214</v>
      </c>
    </row>
    <row r="491" spans="1:32" x14ac:dyDescent="0.25">
      <c r="A491" s="1">
        <v>43445</v>
      </c>
      <c r="B491" s="3">
        <v>322.02999899999998</v>
      </c>
      <c r="C491" s="5">
        <v>49.540000999999997</v>
      </c>
      <c r="D491" s="3">
        <v>100.370003</v>
      </c>
      <c r="E491" s="3">
        <v>1061.650024</v>
      </c>
      <c r="F491" s="6">
        <f t="shared" si="145"/>
        <v>-1.3237343099665955E-2</v>
      </c>
      <c r="G491" s="6">
        <f t="shared" si="146"/>
        <v>6.0925870799111159E-3</v>
      </c>
      <c r="H491" s="6">
        <f t="shared" si="147"/>
        <v>-9.7671467071117624E-3</v>
      </c>
      <c r="I491" s="6">
        <f t="shared" si="148"/>
        <v>8.0422810589992899E-3</v>
      </c>
      <c r="J491" s="3" cm="1">
        <f t="array" ref="J491">B491*INDEX(AJ$3:AJ$7,2022-YEAR($A491))/1000000</f>
        <v>186.61670645049901</v>
      </c>
      <c r="K491" s="3" cm="1">
        <f t="array" ref="K491">C491*INDEX(AK$3:AK$7,2022-YEAR($A491))/1000000</f>
        <v>210.99086425899998</v>
      </c>
      <c r="L491" s="3" cm="1">
        <f t="array" ref="L491">D491*INDEX(AL$3:AL$7,2022-YEAR($A491))/1000000</f>
        <v>340.89667818919997</v>
      </c>
      <c r="M491" s="3" cm="1">
        <f t="array" ref="M491">E491*INDEX(AM$3:AM$7,2022-YEAR($A491))/1000000</f>
        <v>737.99539768336001</v>
      </c>
      <c r="N491" s="3"/>
      <c r="O491" s="8">
        <v>43445</v>
      </c>
      <c r="P491" s="7">
        <f t="shared" si="149"/>
        <v>1310015.7316585155</v>
      </c>
      <c r="Q491" s="7">
        <f t="shared" si="143"/>
        <v>1311169.8394370405</v>
      </c>
      <c r="R491" s="6">
        <f t="shared" si="144"/>
        <v>3.2931100276067937E-4</v>
      </c>
      <c r="S491" s="9">
        <f t="shared" si="150"/>
        <v>0</v>
      </c>
      <c r="T491" s="7">
        <f t="shared" si="151"/>
        <v>167943.58441795429</v>
      </c>
      <c r="U491" s="7">
        <f t="shared" si="152"/>
        <v>186230.71270630142</v>
      </c>
      <c r="V491" s="7">
        <f t="shared" si="153"/>
        <v>305710.9831448851</v>
      </c>
      <c r="W491" s="7">
        <f t="shared" si="154"/>
        <v>650130.45138937468</v>
      </c>
      <c r="X491" s="7">
        <f t="shared" si="155"/>
        <v>165720.45756962613</v>
      </c>
      <c r="Y491" s="7">
        <f t="shared" si="156"/>
        <v>187365.33954041847</v>
      </c>
      <c r="Z491" s="7">
        <f t="shared" si="157"/>
        <v>302725.05912253365</v>
      </c>
      <c r="AA491" s="7">
        <f t="shared" si="158"/>
        <v>655358.9832044621</v>
      </c>
      <c r="AB491" s="7" cm="1">
        <f t="array" ref="AB491">SUM(ABS(T491:W491-X490:AA490))</f>
        <v>0</v>
      </c>
      <c r="AC491" s="6">
        <f t="shared" si="159"/>
        <v>0.12639129774429475</v>
      </c>
      <c r="AD491" s="6">
        <f t="shared" si="160"/>
        <v>0.14289936658462571</v>
      </c>
      <c r="AE491" s="6">
        <f t="shared" si="161"/>
        <v>0.23088165241240652</v>
      </c>
      <c r="AF491" s="6">
        <f t="shared" si="162"/>
        <v>0.49982768325867294</v>
      </c>
    </row>
    <row r="492" spans="1:32" x14ac:dyDescent="0.25">
      <c r="A492" s="1">
        <v>43446</v>
      </c>
      <c r="B492" s="3">
        <v>326.69000199999999</v>
      </c>
      <c r="C492" s="5">
        <v>49.220001000000003</v>
      </c>
      <c r="D492" s="3">
        <v>101.019997</v>
      </c>
      <c r="E492" s="3">
        <v>1073.7299800000001</v>
      </c>
      <c r="F492" s="6">
        <f t="shared" si="145"/>
        <v>1.4470710848277335E-2</v>
      </c>
      <c r="G492" s="6">
        <f t="shared" si="146"/>
        <v>-6.4594265954898145E-3</v>
      </c>
      <c r="H492" s="6">
        <f t="shared" si="147"/>
        <v>6.4759786845878242E-3</v>
      </c>
      <c r="I492" s="6">
        <f t="shared" si="148"/>
        <v>1.1378472874221002E-2</v>
      </c>
      <c r="J492" s="3" cm="1">
        <f t="array" ref="J492">B492*INDEX(AJ$3:AJ$7,2022-YEAR($A492))/1000000</f>
        <v>189.31718284900199</v>
      </c>
      <c r="K492" s="3" cm="1">
        <f t="array" ref="K492">C492*INDEX(AK$3:AK$7,2022-YEAR($A492))/1000000</f>
        <v>209.62798425900002</v>
      </c>
      <c r="L492" s="3" cm="1">
        <f t="array" ref="L492">D492*INDEX(AL$3:AL$7,2022-YEAR($A492))/1000000</f>
        <v>343.10431781080001</v>
      </c>
      <c r="M492" s="3" cm="1">
        <f t="array" ref="M492">E492*INDEX(AM$3:AM$7,2022-YEAR($A492))/1000000</f>
        <v>746.39265829720011</v>
      </c>
      <c r="N492" s="3"/>
      <c r="O492" s="8">
        <v>43446</v>
      </c>
      <c r="P492" s="7">
        <f t="shared" si="149"/>
        <v>1311169.8394370405</v>
      </c>
      <c r="Q492" s="7">
        <f t="shared" si="143"/>
        <v>1321775.0850463114</v>
      </c>
      <c r="R492" s="6">
        <f t="shared" si="144"/>
        <v>8.8098772452438467E-4</v>
      </c>
      <c r="S492" s="9">
        <f t="shared" si="150"/>
        <v>0</v>
      </c>
      <c r="T492" s="7">
        <f t="shared" si="151"/>
        <v>165720.45756962613</v>
      </c>
      <c r="U492" s="7">
        <f t="shared" si="152"/>
        <v>187365.33954041847</v>
      </c>
      <c r="V492" s="7">
        <f t="shared" si="153"/>
        <v>302725.05912253365</v>
      </c>
      <c r="W492" s="7">
        <f t="shared" si="154"/>
        <v>655358.9832044621</v>
      </c>
      <c r="X492" s="7">
        <f t="shared" si="155"/>
        <v>168118.5503927604</v>
      </c>
      <c r="Y492" s="7">
        <f t="shared" si="156"/>
        <v>186155.0668831181</v>
      </c>
      <c r="Z492" s="7">
        <f t="shared" si="157"/>
        <v>304685.50015270174</v>
      </c>
      <c r="AA492" s="7">
        <f t="shared" si="158"/>
        <v>662815.96761773108</v>
      </c>
      <c r="AB492" s="7" cm="1">
        <f t="array" ref="AB492">SUM(ABS(T492:W492-X491:AA491))</f>
        <v>0</v>
      </c>
      <c r="AC492" s="6">
        <f t="shared" si="159"/>
        <v>0.12719149596231796</v>
      </c>
      <c r="AD492" s="6">
        <f t="shared" si="160"/>
        <v>0.14083717342621549</v>
      </c>
      <c r="AE492" s="6">
        <f t="shared" si="161"/>
        <v>0.23051236447086337</v>
      </c>
      <c r="AF492" s="6">
        <f t="shared" si="162"/>
        <v>0.50145896614060315</v>
      </c>
    </row>
    <row r="493" spans="1:32" x14ac:dyDescent="0.25">
      <c r="A493" s="1">
        <v>43447</v>
      </c>
      <c r="B493" s="3">
        <v>325.47000100000002</v>
      </c>
      <c r="C493" s="5">
        <v>49.470001000000003</v>
      </c>
      <c r="D493" s="3">
        <v>101.120003</v>
      </c>
      <c r="E493" s="3">
        <v>1073.540039</v>
      </c>
      <c r="F493" s="6">
        <f t="shared" si="145"/>
        <v>-3.734430170899361E-3</v>
      </c>
      <c r="G493" s="6">
        <f t="shared" si="146"/>
        <v>5.0792359796985043E-3</v>
      </c>
      <c r="H493" s="6">
        <f t="shared" si="147"/>
        <v>9.899624130853546E-4</v>
      </c>
      <c r="I493" s="6">
        <f t="shared" si="148"/>
        <v>-1.7689829243672239E-4</v>
      </c>
      <c r="J493" s="3" cm="1">
        <f t="array" ref="J493">B493*INDEX(AJ$3:AJ$7,2022-YEAR($A493))/1000000</f>
        <v>188.610191049501</v>
      </c>
      <c r="K493" s="3" cm="1">
        <f t="array" ref="K493">C493*INDEX(AK$3:AK$7,2022-YEAR($A493))/1000000</f>
        <v>210.69273425899999</v>
      </c>
      <c r="L493" s="3" cm="1">
        <f t="array" ref="L493">D493*INDEX(AL$3:AL$7,2022-YEAR($A493))/1000000</f>
        <v>343.44397818919998</v>
      </c>
      <c r="M493" s="3" cm="1">
        <f t="array" ref="M493">E493*INDEX(AM$3:AM$7,2022-YEAR($A493))/1000000</f>
        <v>746.26062271045998</v>
      </c>
      <c r="N493" s="3"/>
      <c r="O493" s="8">
        <v>43447</v>
      </c>
      <c r="P493" s="7">
        <f t="shared" si="149"/>
        <v>1321775.0850463114</v>
      </c>
      <c r="Q493" s="7">
        <f t="shared" si="143"/>
        <v>1322277.1597530446</v>
      </c>
      <c r="R493" s="6">
        <f t="shared" si="144"/>
        <v>8.0883843498293917E-3</v>
      </c>
      <c r="S493" s="9">
        <f t="shared" si="150"/>
        <v>0</v>
      </c>
      <c r="T493" s="7">
        <f t="shared" si="151"/>
        <v>168118.5503927604</v>
      </c>
      <c r="U493" s="7">
        <f t="shared" si="152"/>
        <v>186155.0668831181</v>
      </c>
      <c r="V493" s="7">
        <f t="shared" si="153"/>
        <v>304685.50015270174</v>
      </c>
      <c r="W493" s="7">
        <f t="shared" si="154"/>
        <v>662815.96761773108</v>
      </c>
      <c r="X493" s="7">
        <f t="shared" si="155"/>
        <v>167490.7234058858</v>
      </c>
      <c r="Y493" s="7">
        <f t="shared" si="156"/>
        <v>187100.59239663402</v>
      </c>
      <c r="Z493" s="7">
        <f t="shared" si="157"/>
        <v>304987.12734566507</v>
      </c>
      <c r="AA493" s="7">
        <f t="shared" si="158"/>
        <v>662698.71660485968</v>
      </c>
      <c r="AB493" s="7" cm="1">
        <f t="array" ref="AB493">SUM(ABS(T493:W493-X492:AA492))</f>
        <v>0</v>
      </c>
      <c r="AC493" s="6">
        <f t="shared" si="159"/>
        <v>0.12666839336252866</v>
      </c>
      <c r="AD493" s="6">
        <f t="shared" si="160"/>
        <v>0.14149877052370616</v>
      </c>
      <c r="AE493" s="6">
        <f t="shared" si="161"/>
        <v>0.23065294979656614</v>
      </c>
      <c r="AF493" s="6">
        <f t="shared" si="162"/>
        <v>0.50117988631719901</v>
      </c>
    </row>
    <row r="494" spans="1:32" x14ac:dyDescent="0.25">
      <c r="A494" s="1">
        <v>43448</v>
      </c>
      <c r="B494" s="3">
        <v>318.75</v>
      </c>
      <c r="C494" s="5">
        <v>49.34</v>
      </c>
      <c r="D494" s="3">
        <v>100.290001</v>
      </c>
      <c r="E494" s="3">
        <v>1051.709961</v>
      </c>
      <c r="F494" s="6">
        <f t="shared" si="145"/>
        <v>-2.0647067254594753E-2</v>
      </c>
      <c r="G494" s="6">
        <f t="shared" si="146"/>
        <v>-2.6278754269684068E-3</v>
      </c>
      <c r="H494" s="6">
        <f t="shared" si="147"/>
        <v>-8.2080891552187563E-3</v>
      </c>
      <c r="I494" s="6">
        <f t="shared" si="148"/>
        <v>-2.0334665878260716E-2</v>
      </c>
      <c r="J494" s="3" cm="1">
        <f t="array" ref="J494">B494*INDEX(AJ$3:AJ$7,2022-YEAR($A494))/1000000</f>
        <v>184.71594375000001</v>
      </c>
      <c r="K494" s="3" cm="1">
        <f t="array" ref="K494">C494*INDEX(AK$3:AK$7,2022-YEAR($A494))/1000000</f>
        <v>210.13906</v>
      </c>
      <c r="L494" s="3" cm="1">
        <f t="array" ref="L494">D494*INDEX(AL$3:AL$7,2022-YEAR($A494))/1000000</f>
        <v>340.62495939640002</v>
      </c>
      <c r="M494" s="3" cm="1">
        <f t="array" ref="M494">E494*INDEX(AM$3:AM$7,2022-YEAR($A494))/1000000</f>
        <v>731.0856622895401</v>
      </c>
      <c r="N494" s="3"/>
      <c r="O494" s="8">
        <v>43448</v>
      </c>
      <c r="P494" s="7">
        <f t="shared" si="149"/>
        <v>1322277.1597530446</v>
      </c>
      <c r="Q494" s="7">
        <f t="shared" si="143"/>
        <v>1302348.1719606728</v>
      </c>
      <c r="R494" s="6">
        <f t="shared" si="144"/>
        <v>3.7984882028219147E-4</v>
      </c>
      <c r="S494" s="9">
        <f t="shared" si="150"/>
        <v>0</v>
      </c>
      <c r="T494" s="7">
        <f t="shared" si="151"/>
        <v>167490.7234058858</v>
      </c>
      <c r="U494" s="7">
        <f t="shared" si="152"/>
        <v>187100.59239663402</v>
      </c>
      <c r="V494" s="7">
        <f t="shared" si="153"/>
        <v>304987.12734566507</v>
      </c>
      <c r="W494" s="7">
        <f t="shared" si="154"/>
        <v>662698.71660485968</v>
      </c>
      <c r="X494" s="7">
        <f t="shared" si="155"/>
        <v>164032.53117520374</v>
      </c>
      <c r="Y494" s="7">
        <f t="shared" si="156"/>
        <v>186608.91534750367</v>
      </c>
      <c r="Z494" s="7">
        <f t="shared" si="157"/>
        <v>302483.76581321779</v>
      </c>
      <c r="AA494" s="7">
        <f t="shared" si="158"/>
        <v>649222.95962474775</v>
      </c>
      <c r="AB494" s="7" cm="1">
        <f t="array" ref="AB494">SUM(ABS(T494:W494-X493:AA493))</f>
        <v>0</v>
      </c>
      <c r="AC494" s="6">
        <f t="shared" si="159"/>
        <v>0.12595136593024453</v>
      </c>
      <c r="AD494" s="6">
        <f t="shared" si="160"/>
        <v>0.14328650307587543</v>
      </c>
      <c r="AE494" s="6">
        <f t="shared" si="161"/>
        <v>0.23226029131505699</v>
      </c>
      <c r="AF494" s="6">
        <f t="shared" si="162"/>
        <v>0.49850183967882317</v>
      </c>
    </row>
    <row r="495" spans="1:32" x14ac:dyDescent="0.25">
      <c r="A495" s="1">
        <v>43451</v>
      </c>
      <c r="B495" s="3">
        <v>316.13000499999998</v>
      </c>
      <c r="C495" s="5">
        <v>48.330002</v>
      </c>
      <c r="D495" s="3">
        <v>99.010002</v>
      </c>
      <c r="E495" s="3">
        <v>1025.650024</v>
      </c>
      <c r="F495" s="6">
        <f t="shared" si="145"/>
        <v>-8.2195921568628538E-3</v>
      </c>
      <c r="G495" s="6">
        <f t="shared" si="146"/>
        <v>-2.0470166193757633E-2</v>
      </c>
      <c r="H495" s="6">
        <f t="shared" si="147"/>
        <v>-1.2762977238378936E-2</v>
      </c>
      <c r="I495" s="6">
        <f t="shared" si="148"/>
        <v>-2.4778634762783192E-2</v>
      </c>
      <c r="J495" s="3" cm="1">
        <f t="array" ref="J495">B495*INDEX(AJ$3:AJ$7,2022-YEAR($A495))/1000000</f>
        <v>183.19765402750497</v>
      </c>
      <c r="K495" s="3" cm="1">
        <f t="array" ref="K495">C495*INDEX(AK$3:AK$7,2022-YEAR($A495))/1000000</f>
        <v>205.83747851800001</v>
      </c>
      <c r="L495" s="3" cm="1">
        <f t="array" ref="L495">D495*INDEX(AL$3:AL$7,2022-YEAR($A495))/1000000</f>
        <v>336.27757079280002</v>
      </c>
      <c r="M495" s="3" cm="1">
        <f t="array" ref="M495">E495*INDEX(AM$3:AM$7,2022-YEAR($A495))/1000000</f>
        <v>712.97035768336002</v>
      </c>
      <c r="N495" s="3"/>
      <c r="O495" s="8">
        <v>43451</v>
      </c>
      <c r="P495" s="7">
        <f t="shared" si="149"/>
        <v>1302348.1719606728</v>
      </c>
      <c r="Q495" s="7">
        <f t="shared" si="143"/>
        <v>1277232.5239293466</v>
      </c>
      <c r="R495" s="6">
        <f t="shared" si="144"/>
        <v>-1.507171748780245E-2</v>
      </c>
      <c r="S495" s="9">
        <f t="shared" si="150"/>
        <v>0</v>
      </c>
      <c r="T495" s="7">
        <f t="shared" si="151"/>
        <v>164032.53117520374</v>
      </c>
      <c r="U495" s="7">
        <f t="shared" si="152"/>
        <v>186608.91534750367</v>
      </c>
      <c r="V495" s="7">
        <f t="shared" si="153"/>
        <v>302483.76581321779</v>
      </c>
      <c r="W495" s="7">
        <f t="shared" si="154"/>
        <v>649222.95962474775</v>
      </c>
      <c r="X495" s="7">
        <f t="shared" si="155"/>
        <v>162684.25066848568</v>
      </c>
      <c r="Y495" s="7">
        <f t="shared" si="156"/>
        <v>182788.99983710345</v>
      </c>
      <c r="Z495" s="7">
        <f t="shared" si="157"/>
        <v>298623.1723951645</v>
      </c>
      <c r="AA495" s="7">
        <f t="shared" si="158"/>
        <v>633136.10102859302</v>
      </c>
      <c r="AB495" s="7" cm="1">
        <f t="array" ref="AB495">SUM(ABS(T495:W495-X494:AA494))</f>
        <v>0</v>
      </c>
      <c r="AC495" s="6">
        <f t="shared" si="159"/>
        <v>0.12737246164699528</v>
      </c>
      <c r="AD495" s="6">
        <f t="shared" si="160"/>
        <v>0.14311333012000163</v>
      </c>
      <c r="AE495" s="6">
        <f t="shared" si="161"/>
        <v>0.23380486074412213</v>
      </c>
      <c r="AF495" s="6">
        <f t="shared" si="162"/>
        <v>0.49570934748888101</v>
      </c>
    </row>
    <row r="496" spans="1:32" x14ac:dyDescent="0.25">
      <c r="A496" s="1">
        <v>43452</v>
      </c>
      <c r="B496" s="3">
        <v>328.05999800000001</v>
      </c>
      <c r="C496" s="5">
        <v>48.32</v>
      </c>
      <c r="D496" s="3">
        <v>98.540001000000004</v>
      </c>
      <c r="E496" s="3">
        <v>1043.410034</v>
      </c>
      <c r="F496" s="6">
        <f t="shared" si="145"/>
        <v>3.7737616838996457E-2</v>
      </c>
      <c r="G496" s="6">
        <f t="shared" si="146"/>
        <v>-2.0695219503608087E-4</v>
      </c>
      <c r="H496" s="6">
        <f t="shared" si="147"/>
        <v>-4.7470052571052523E-3</v>
      </c>
      <c r="I496" s="6">
        <f t="shared" si="148"/>
        <v>1.7315857831052828E-2</v>
      </c>
      <c r="J496" s="3" cm="1">
        <f t="array" ref="J496">B496*INDEX(AJ$3:AJ$7,2022-YEAR($A496))/1000000</f>
        <v>190.11109690099801</v>
      </c>
      <c r="K496" s="3" cm="1">
        <f t="array" ref="K496">C496*INDEX(AK$3:AK$7,2022-YEAR($A496))/1000000</f>
        <v>205.79488000000001</v>
      </c>
      <c r="L496" s="3" cm="1">
        <f t="array" ref="L496">D496*INDEX(AL$3:AL$7,2022-YEAR($A496))/1000000</f>
        <v>334.68125939640004</v>
      </c>
      <c r="M496" s="3" cm="1">
        <f t="array" ref="M496">E496*INDEX(AM$3:AM$7,2022-YEAR($A496))/1000000</f>
        <v>725.31605103475999</v>
      </c>
      <c r="N496" s="3"/>
      <c r="O496" s="8">
        <v>43452</v>
      </c>
      <c r="P496" s="7">
        <f t="shared" si="149"/>
        <v>1277232.5239293466</v>
      </c>
      <c r="Q496" s="7">
        <f t="shared" si="143"/>
        <v>1292879.7402059333</v>
      </c>
      <c r="R496" s="6">
        <f t="shared" si="144"/>
        <v>-1.9284895216242215E-2</v>
      </c>
      <c r="S496" s="9">
        <f t="shared" si="150"/>
        <v>0</v>
      </c>
      <c r="T496" s="7">
        <f t="shared" si="151"/>
        <v>162684.25066848568</v>
      </c>
      <c r="U496" s="7">
        <f t="shared" si="152"/>
        <v>182788.99983710345</v>
      </c>
      <c r="V496" s="7">
        <f t="shared" si="153"/>
        <v>298623.1723951645</v>
      </c>
      <c r="W496" s="7">
        <f t="shared" si="154"/>
        <v>633136.10102859302</v>
      </c>
      <c r="X496" s="7">
        <f t="shared" si="155"/>
        <v>168823.56658595224</v>
      </c>
      <c r="Y496" s="7">
        <f t="shared" si="156"/>
        <v>182751.1712523587</v>
      </c>
      <c r="Z496" s="7">
        <f t="shared" si="157"/>
        <v>297205.60662591126</v>
      </c>
      <c r="AA496" s="7">
        <f t="shared" si="158"/>
        <v>644099.39574171125</v>
      </c>
      <c r="AB496" s="7" cm="1">
        <f t="array" ref="AB496">SUM(ABS(T496:W496-X495:AA495))</f>
        <v>0</v>
      </c>
      <c r="AC496" s="6">
        <f t="shared" si="159"/>
        <v>0.13057948186198787</v>
      </c>
      <c r="AD496" s="6">
        <f t="shared" si="160"/>
        <v>0.14135202646400014</v>
      </c>
      <c r="AE496" s="6">
        <f t="shared" si="161"/>
        <v>0.22987877169346899</v>
      </c>
      <c r="AF496" s="6">
        <f t="shared" si="162"/>
        <v>0.49818971998054312</v>
      </c>
    </row>
    <row r="497" spans="1:32" x14ac:dyDescent="0.25">
      <c r="A497" s="1">
        <v>43453</v>
      </c>
      <c r="B497" s="3">
        <v>319.54998799999998</v>
      </c>
      <c r="C497" s="5">
        <v>47.900002000000001</v>
      </c>
      <c r="D497" s="3">
        <v>97.290001000000004</v>
      </c>
      <c r="E497" s="3">
        <v>1035.459961</v>
      </c>
      <c r="F497" s="6">
        <f t="shared" si="145"/>
        <v>-2.5940407400721899E-2</v>
      </c>
      <c r="G497" s="6">
        <f t="shared" si="146"/>
        <v>-8.6920115894039141E-3</v>
      </c>
      <c r="H497" s="6">
        <f t="shared" si="147"/>
        <v>-1.2685203849348459E-2</v>
      </c>
      <c r="I497" s="6">
        <f t="shared" si="148"/>
        <v>-7.6193181404655697E-3</v>
      </c>
      <c r="J497" s="3" cm="1">
        <f t="array" ref="J497">B497*INDEX(AJ$3:AJ$7,2022-YEAR($A497))/1000000</f>
        <v>185.17953759598799</v>
      </c>
      <c r="K497" s="3" cm="1">
        <f t="array" ref="K497">C497*INDEX(AK$3:AK$7,2022-YEAR($A497))/1000000</f>
        <v>204.00610851800002</v>
      </c>
      <c r="L497" s="3" cm="1">
        <f t="array" ref="L497">D497*INDEX(AL$3:AL$7,2022-YEAR($A497))/1000000</f>
        <v>330.43575939640004</v>
      </c>
      <c r="M497" s="3" cm="1">
        <f t="array" ref="M497">E497*INDEX(AM$3:AM$7,2022-YEAR($A497))/1000000</f>
        <v>719.78963728954</v>
      </c>
      <c r="N497" s="3"/>
      <c r="O497" s="8">
        <v>43453</v>
      </c>
      <c r="P497" s="7">
        <f t="shared" si="149"/>
        <v>1292879.7402059333</v>
      </c>
      <c r="Q497" s="7">
        <f t="shared" si="143"/>
        <v>1278234.2008958915</v>
      </c>
      <c r="R497" s="6">
        <f t="shared" si="144"/>
        <v>1.2250875219219193E-2</v>
      </c>
      <c r="S497" s="9">
        <f t="shared" si="150"/>
        <v>0</v>
      </c>
      <c r="T497" s="7">
        <f t="shared" si="151"/>
        <v>168823.56658595224</v>
      </c>
      <c r="U497" s="7">
        <f t="shared" si="152"/>
        <v>182751.1712523587</v>
      </c>
      <c r="V497" s="7">
        <f t="shared" si="153"/>
        <v>297205.60662591126</v>
      </c>
      <c r="W497" s="7">
        <f t="shared" si="154"/>
        <v>644099.39574171125</v>
      </c>
      <c r="X497" s="7">
        <f t="shared" si="155"/>
        <v>164444.21448986972</v>
      </c>
      <c r="Y497" s="7">
        <f t="shared" si="156"/>
        <v>181162.69595385605</v>
      </c>
      <c r="Z497" s="7">
        <f t="shared" si="157"/>
        <v>293435.49292069231</v>
      </c>
      <c r="AA497" s="7">
        <f t="shared" si="158"/>
        <v>639191.79753147357</v>
      </c>
      <c r="AB497" s="7" cm="1">
        <f t="array" ref="AB497">SUM(ABS(T497:W497-X496:AA496))</f>
        <v>0</v>
      </c>
      <c r="AC497" s="6">
        <f t="shared" si="159"/>
        <v>0.12864951851125067</v>
      </c>
      <c r="AD497" s="6">
        <f t="shared" si="160"/>
        <v>0.14172887552756946</v>
      </c>
      <c r="AE497" s="6">
        <f t="shared" si="161"/>
        <v>0.2295631682480633</v>
      </c>
      <c r="AF497" s="6">
        <f t="shared" si="162"/>
        <v>0.50005843771311664</v>
      </c>
    </row>
    <row r="498" spans="1:32" x14ac:dyDescent="0.25">
      <c r="A498" s="1">
        <v>43454</v>
      </c>
      <c r="B498" s="3">
        <v>313.04998799999998</v>
      </c>
      <c r="C498" s="5">
        <v>47.540000999999997</v>
      </c>
      <c r="D498" s="3">
        <v>96.449996999999996</v>
      </c>
      <c r="E498" s="3">
        <v>1023.580017</v>
      </c>
      <c r="F498" s="6">
        <f t="shared" si="145"/>
        <v>-2.0341105442319707E-2</v>
      </c>
      <c r="G498" s="6">
        <f t="shared" si="146"/>
        <v>-7.515678183061536E-3</v>
      </c>
      <c r="H498" s="6">
        <f t="shared" si="147"/>
        <v>-8.6340219073489655E-3</v>
      </c>
      <c r="I498" s="6">
        <f t="shared" si="148"/>
        <v>-1.1473108036477719E-2</v>
      </c>
      <c r="J498" s="3" cm="1">
        <f t="array" ref="J498">B498*INDEX(AJ$3:AJ$7,2022-YEAR($A498))/1000000</f>
        <v>181.41278109598801</v>
      </c>
      <c r="K498" s="3" cm="1">
        <f t="array" ref="K498">C498*INDEX(AK$3:AK$7,2022-YEAR($A498))/1000000</f>
        <v>202.47286425899998</v>
      </c>
      <c r="L498" s="3" cm="1">
        <f t="array" ref="L498">D498*INDEX(AL$3:AL$7,2022-YEAR($A498))/1000000</f>
        <v>327.58276981080002</v>
      </c>
      <c r="M498" s="3" cm="1">
        <f t="array" ref="M498">E498*INDEX(AM$3:AM$7,2022-YEAR($A498))/1000000</f>
        <v>711.53141301738003</v>
      </c>
      <c r="N498" s="3"/>
      <c r="O498" s="8">
        <v>43454</v>
      </c>
      <c r="P498" s="7">
        <f t="shared" si="149"/>
        <v>1278234.2008958915</v>
      </c>
      <c r="Q498" s="7">
        <f t="shared" si="143"/>
        <v>1263660.6182446289</v>
      </c>
      <c r="R498" s="6">
        <f t="shared" si="144"/>
        <v>-1.1327843460296694E-2</v>
      </c>
      <c r="S498" s="9">
        <f t="shared" si="150"/>
        <v>0</v>
      </c>
      <c r="T498" s="7">
        <f t="shared" si="151"/>
        <v>164444.21448986972</v>
      </c>
      <c r="U498" s="7">
        <f t="shared" si="152"/>
        <v>181162.69595385605</v>
      </c>
      <c r="V498" s="7">
        <f t="shared" si="153"/>
        <v>293435.49292069231</v>
      </c>
      <c r="W498" s="7">
        <f t="shared" si="154"/>
        <v>639191.79753147357</v>
      </c>
      <c r="X498" s="7">
        <f t="shared" si="155"/>
        <v>161099.23738355184</v>
      </c>
      <c r="Y498" s="7">
        <f t="shared" si="156"/>
        <v>179801.13543229102</v>
      </c>
      <c r="Z498" s="7">
        <f t="shared" si="157"/>
        <v>290901.96444642131</v>
      </c>
      <c r="AA498" s="7">
        <f t="shared" si="158"/>
        <v>631858.28098236455</v>
      </c>
      <c r="AB498" s="7" cm="1">
        <f t="array" ref="AB498">SUM(ABS(T498:W498-X497:AA497))</f>
        <v>0</v>
      </c>
      <c r="AC498" s="6">
        <f t="shared" si="159"/>
        <v>0.1274861581168347</v>
      </c>
      <c r="AD498" s="6">
        <f t="shared" si="160"/>
        <v>0.14228593724955649</v>
      </c>
      <c r="AE498" s="6">
        <f t="shared" si="161"/>
        <v>0.23020576905412932</v>
      </c>
      <c r="AF498" s="6">
        <f t="shared" si="162"/>
        <v>0.50002213557947939</v>
      </c>
    </row>
    <row r="499" spans="1:32" x14ac:dyDescent="0.25">
      <c r="A499" s="1">
        <v>43455</v>
      </c>
      <c r="B499" s="3">
        <v>304.54998799999998</v>
      </c>
      <c r="C499" s="5">
        <v>47.57</v>
      </c>
      <c r="D499" s="3">
        <v>94.169998000000007</v>
      </c>
      <c r="E499" s="3">
        <v>991.25</v>
      </c>
      <c r="F499" s="6">
        <f t="shared" si="145"/>
        <v>-2.7152213147505377E-2</v>
      </c>
      <c r="G499" s="6">
        <f t="shared" si="146"/>
        <v>6.3102649072321881E-4</v>
      </c>
      <c r="H499" s="6">
        <f t="shared" si="147"/>
        <v>-2.363918165803558E-2</v>
      </c>
      <c r="I499" s="6">
        <f t="shared" si="148"/>
        <v>-3.1585236584391052E-2</v>
      </c>
      <c r="J499" s="3" cm="1">
        <f t="array" ref="J499">B499*INDEX(AJ$3:AJ$7,2022-YEAR($A499))/1000000</f>
        <v>176.48702259598801</v>
      </c>
      <c r="K499" s="3" cm="1">
        <f t="array" ref="K499">C499*INDEX(AK$3:AK$7,2022-YEAR($A499))/1000000</f>
        <v>202.60063</v>
      </c>
      <c r="L499" s="3" cm="1">
        <f t="array" ref="L499">D499*INDEX(AL$3:AL$7,2022-YEAR($A499))/1000000</f>
        <v>319.83898120720005</v>
      </c>
      <c r="M499" s="3" cm="1">
        <f t="array" ref="M499">E499*INDEX(AM$3:AM$7,2022-YEAR($A499))/1000000</f>
        <v>689.05752500000006</v>
      </c>
      <c r="N499" s="3"/>
      <c r="O499" s="8">
        <v>43455</v>
      </c>
      <c r="P499" s="7">
        <f t="shared" si="149"/>
        <v>1263660.6182446289</v>
      </c>
      <c r="Q499" s="7">
        <f t="shared" si="143"/>
        <v>1232565.7990179469</v>
      </c>
      <c r="R499" s="6">
        <f t="shared" si="144"/>
        <v>-1.140133994306225E-2</v>
      </c>
      <c r="S499" s="9">
        <f t="shared" si="150"/>
        <v>0</v>
      </c>
      <c r="T499" s="7">
        <f t="shared" si="151"/>
        <v>161099.23738355184</v>
      </c>
      <c r="U499" s="7">
        <f t="shared" si="152"/>
        <v>179801.13543229102</v>
      </c>
      <c r="V499" s="7">
        <f t="shared" si="153"/>
        <v>290901.96444642131</v>
      </c>
      <c r="W499" s="7">
        <f t="shared" si="154"/>
        <v>631858.28098236455</v>
      </c>
      <c r="X499" s="7">
        <f t="shared" si="155"/>
        <v>156725.03655221307</v>
      </c>
      <c r="Y499" s="7">
        <f t="shared" si="156"/>
        <v>179914.5947118109</v>
      </c>
      <c r="Z499" s="7">
        <f t="shared" si="157"/>
        <v>284025.28006419295</v>
      </c>
      <c r="AA499" s="7">
        <f t="shared" si="158"/>
        <v>611900.88768973004</v>
      </c>
      <c r="AB499" s="7" cm="1">
        <f t="array" ref="AB499">SUM(ABS(T499:W499-X498:AA498))</f>
        <v>0</v>
      </c>
      <c r="AC499" s="6">
        <f t="shared" si="159"/>
        <v>0.12715348476899532</v>
      </c>
      <c r="AD499" s="6">
        <f t="shared" si="160"/>
        <v>0.14596753768047011</v>
      </c>
      <c r="AE499" s="6">
        <f t="shared" si="161"/>
        <v>0.23043417259386195</v>
      </c>
      <c r="AF499" s="6">
        <f t="shared" si="162"/>
        <v>0.49644480495667265</v>
      </c>
    </row>
    <row r="500" spans="1:32" x14ac:dyDescent="0.25">
      <c r="A500" s="1">
        <v>43458</v>
      </c>
      <c r="B500" s="3">
        <v>294.16000400000001</v>
      </c>
      <c r="C500" s="5">
        <v>45.959999000000003</v>
      </c>
      <c r="D500" s="3">
        <v>92.139999000000003</v>
      </c>
      <c r="E500" s="3">
        <v>984.669983</v>
      </c>
      <c r="F500" s="6">
        <f t="shared" si="145"/>
        <v>-3.4115857525497506E-2</v>
      </c>
      <c r="G500" s="6">
        <f t="shared" si="146"/>
        <v>-3.3844881227664381E-2</v>
      </c>
      <c r="H500" s="6">
        <f t="shared" si="147"/>
        <v>-2.1556748891510047E-2</v>
      </c>
      <c r="I500" s="6">
        <f t="shared" si="148"/>
        <v>-6.6381003783102521E-3</v>
      </c>
      <c r="J500" s="3" cm="1">
        <f t="array" ref="J500">B500*INDEX(AJ$3:AJ$7,2022-YEAR($A500))/1000000</f>
        <v>170.46601647800401</v>
      </c>
      <c r="K500" s="3" cm="1">
        <f t="array" ref="K500">C500*INDEX(AK$3:AK$7,2022-YEAR($A500))/1000000</f>
        <v>195.74363574100002</v>
      </c>
      <c r="L500" s="3" cm="1">
        <f t="array" ref="L500">D500*INDEX(AL$3:AL$7,2022-YEAR($A500))/1000000</f>
        <v>312.94429260360005</v>
      </c>
      <c r="M500" s="3" cm="1">
        <f t="array" ref="M500">E500*INDEX(AM$3:AM$7,2022-YEAR($A500))/1000000</f>
        <v>684.48349198261997</v>
      </c>
      <c r="N500" s="3"/>
      <c r="O500" s="8">
        <v>43458</v>
      </c>
      <c r="P500" s="7">
        <f t="shared" si="149"/>
        <v>1232565.7990179469</v>
      </c>
      <c r="Q500" s="7">
        <f t="shared" si="143"/>
        <v>1210945.2807558626</v>
      </c>
      <c r="R500" s="6">
        <f t="shared" si="144"/>
        <v>-2.4606938585991722E-2</v>
      </c>
      <c r="S500" s="9">
        <f t="shared" si="150"/>
        <v>0</v>
      </c>
      <c r="T500" s="7">
        <f t="shared" si="151"/>
        <v>156725.03655221307</v>
      </c>
      <c r="U500" s="7">
        <f t="shared" si="152"/>
        <v>179914.5947118109</v>
      </c>
      <c r="V500" s="7">
        <f t="shared" si="153"/>
        <v>284025.28006419295</v>
      </c>
      <c r="W500" s="7">
        <f t="shared" si="154"/>
        <v>611900.88768973004</v>
      </c>
      <c r="X500" s="7">
        <f t="shared" si="155"/>
        <v>151378.22753451939</v>
      </c>
      <c r="Y500" s="7">
        <f t="shared" si="156"/>
        <v>173825.40662266628</v>
      </c>
      <c r="Z500" s="7">
        <f t="shared" si="157"/>
        <v>277902.61842300836</v>
      </c>
      <c r="AA500" s="7">
        <f t="shared" si="158"/>
        <v>607839.02817566844</v>
      </c>
      <c r="AB500" s="7" cm="1">
        <f t="array" ref="AB500">SUM(ABS(T500:W500-X499:AA499))</f>
        <v>0</v>
      </c>
      <c r="AC500" s="6">
        <f t="shared" si="159"/>
        <v>0.12500831370351456</v>
      </c>
      <c r="AD500" s="6">
        <f t="shared" si="160"/>
        <v>0.14354521990800923</v>
      </c>
      <c r="AE500" s="6">
        <f t="shared" si="161"/>
        <v>0.2294923006343802</v>
      </c>
      <c r="AF500" s="6">
        <f t="shared" si="162"/>
        <v>0.5019541657540959</v>
      </c>
    </row>
    <row r="501" spans="1:32" x14ac:dyDescent="0.25">
      <c r="A501" s="1">
        <v>43460</v>
      </c>
      <c r="B501" s="3">
        <v>313.92999300000002</v>
      </c>
      <c r="C501" s="5">
        <v>46.939999</v>
      </c>
      <c r="D501" s="3">
        <v>95.959998999999996</v>
      </c>
      <c r="E501" s="3">
        <v>1047.849976</v>
      </c>
      <c r="F501" s="6">
        <f t="shared" si="145"/>
        <v>6.72082836931156E-2</v>
      </c>
      <c r="G501" s="6">
        <f t="shared" si="146"/>
        <v>2.1322889933047984E-2</v>
      </c>
      <c r="H501" s="6">
        <f t="shared" si="147"/>
        <v>4.1458650330569169E-2</v>
      </c>
      <c r="I501" s="6">
        <f t="shared" si="148"/>
        <v>6.4163622422518829E-2</v>
      </c>
      <c r="J501" s="3" cm="1">
        <f t="array" ref="J501">B501*INDEX(AJ$3:AJ$7,2022-YEAR($A501))/1000000</f>
        <v>181.922744873493</v>
      </c>
      <c r="K501" s="3" cm="1">
        <f t="array" ref="K501">C501*INDEX(AK$3:AK$7,2022-YEAR($A501))/1000000</f>
        <v>199.917455741</v>
      </c>
      <c r="L501" s="3" cm="1">
        <f t="array" ref="L501">D501*INDEX(AL$3:AL$7,2022-YEAR($A501))/1000000</f>
        <v>325.91854060359998</v>
      </c>
      <c r="M501" s="3" cm="1">
        <f t="array" ref="M501">E501*INDEX(AM$3:AM$7,2022-YEAR($A501))/1000000</f>
        <v>728.40243231663999</v>
      </c>
      <c r="N501" s="3"/>
      <c r="O501" s="8">
        <v>43460</v>
      </c>
      <c r="P501" s="7">
        <f t="shared" si="149"/>
        <v>1210945.2807558626</v>
      </c>
      <c r="Q501" s="7">
        <f t="shared" si="143"/>
        <v>1275348.2330106292</v>
      </c>
      <c r="R501" s="6">
        <f t="shared" si="144"/>
        <v>-1.7541066188361376E-2</v>
      </c>
      <c r="S501" s="9">
        <f t="shared" si="150"/>
        <v>0</v>
      </c>
      <c r="T501" s="7">
        <f t="shared" si="151"/>
        <v>151378.22753451939</v>
      </c>
      <c r="U501" s="7">
        <f t="shared" si="152"/>
        <v>173825.40662266628</v>
      </c>
      <c r="V501" s="7">
        <f t="shared" si="153"/>
        <v>277902.61842300836</v>
      </c>
      <c r="W501" s="7">
        <f t="shared" si="154"/>
        <v>607839.02817566844</v>
      </c>
      <c r="X501" s="7">
        <f t="shared" si="155"/>
        <v>161552.09839562036</v>
      </c>
      <c r="Y501" s="7">
        <f t="shared" si="156"/>
        <v>177531.86663564871</v>
      </c>
      <c r="Z501" s="7">
        <f t="shared" si="157"/>
        <v>289424.08590615744</v>
      </c>
      <c r="AA501" s="7">
        <f t="shared" si="158"/>
        <v>646840.1820732028</v>
      </c>
      <c r="AB501" s="7" cm="1">
        <f t="array" ref="AB501">SUM(ABS(T501:W501-X500:AA500))</f>
        <v>0</v>
      </c>
      <c r="AC501" s="6">
        <f t="shared" si="159"/>
        <v>0.1266729307447701</v>
      </c>
      <c r="AD501" s="6">
        <f t="shared" si="160"/>
        <v>0.13920266013664451</v>
      </c>
      <c r="AE501" s="6">
        <f t="shared" si="161"/>
        <v>0.22693730105614635</v>
      </c>
      <c r="AF501" s="6">
        <f t="shared" si="162"/>
        <v>0.50718710806243916</v>
      </c>
    </row>
    <row r="502" spans="1:32" x14ac:dyDescent="0.25">
      <c r="A502" s="1">
        <v>43461</v>
      </c>
      <c r="B502" s="3">
        <v>317.14001500000001</v>
      </c>
      <c r="C502" s="5">
        <v>47.529998999999997</v>
      </c>
      <c r="D502" s="3">
        <v>97.040001000000004</v>
      </c>
      <c r="E502" s="3">
        <v>1052.900024</v>
      </c>
      <c r="F502" s="6">
        <f t="shared" si="145"/>
        <v>1.0225279748915073E-2</v>
      </c>
      <c r="G502" s="6">
        <f t="shared" si="146"/>
        <v>1.2569237592016114E-2</v>
      </c>
      <c r="H502" s="6">
        <f t="shared" si="147"/>
        <v>1.1254710413242108E-2</v>
      </c>
      <c r="I502" s="6">
        <f t="shared" si="148"/>
        <v>4.8194380070301079E-3</v>
      </c>
      <c r="J502" s="3" cm="1">
        <f t="array" ref="J502">B502*INDEX(AJ$3:AJ$7,2022-YEAR($A502))/1000000</f>
        <v>183.782955832515</v>
      </c>
      <c r="K502" s="3" cm="1">
        <f t="array" ref="K502">C502*INDEX(AK$3:AK$7,2022-YEAR($A502))/1000000</f>
        <v>202.430265741</v>
      </c>
      <c r="L502" s="3" cm="1">
        <f t="array" ref="L502">D502*INDEX(AL$3:AL$7,2022-YEAR($A502))/1000000</f>
        <v>329.58665939640002</v>
      </c>
      <c r="M502" s="3" cm="1">
        <f t="array" ref="M502">E502*INDEX(AM$3:AM$7,2022-YEAR($A502))/1000000</f>
        <v>731.91292268335997</v>
      </c>
      <c r="N502" s="3"/>
      <c r="O502" s="8">
        <v>43461</v>
      </c>
      <c r="P502" s="7">
        <f t="shared" si="149"/>
        <v>1275348.2330106292</v>
      </c>
      <c r="Q502" s="7">
        <f t="shared" si="143"/>
        <v>1285606.3790540954</v>
      </c>
      <c r="R502" s="6">
        <f t="shared" si="144"/>
        <v>5.3184031746312144E-2</v>
      </c>
      <c r="S502" s="9">
        <f t="shared" si="150"/>
        <v>0</v>
      </c>
      <c r="T502" s="7">
        <f t="shared" si="151"/>
        <v>161552.09839562036</v>
      </c>
      <c r="U502" s="7">
        <f t="shared" si="152"/>
        <v>177531.86663564871</v>
      </c>
      <c r="V502" s="7">
        <f t="shared" si="153"/>
        <v>289424.08590615744</v>
      </c>
      <c r="W502" s="7">
        <f t="shared" si="154"/>
        <v>646840.1820732028</v>
      </c>
      <c r="X502" s="7">
        <f t="shared" si="155"/>
        <v>163204.01379573983</v>
      </c>
      <c r="Y502" s="7">
        <f t="shared" si="156"/>
        <v>179763.30684754631</v>
      </c>
      <c r="Z502" s="7">
        <f t="shared" si="157"/>
        <v>292681.47017964855</v>
      </c>
      <c r="AA502" s="7">
        <f t="shared" si="158"/>
        <v>649957.58823116077</v>
      </c>
      <c r="AB502" s="7" cm="1">
        <f t="array" ref="AB502">SUM(ABS(T502:W502-X501:AA501))</f>
        <v>0</v>
      </c>
      <c r="AC502" s="6">
        <f t="shared" si="159"/>
        <v>0.12694710951560437</v>
      </c>
      <c r="AD502" s="6">
        <f t="shared" si="160"/>
        <v>0.13982764069653258</v>
      </c>
      <c r="AE502" s="6">
        <f t="shared" si="161"/>
        <v>0.22766025040649956</v>
      </c>
      <c r="AF502" s="6">
        <f t="shared" si="162"/>
        <v>0.50556499938136357</v>
      </c>
    </row>
    <row r="503" spans="1:32" x14ac:dyDescent="0.25">
      <c r="A503" s="1">
        <v>43462</v>
      </c>
      <c r="B503" s="3">
        <v>316.38000499999998</v>
      </c>
      <c r="C503" s="5">
        <v>47.200001</v>
      </c>
      <c r="D503" s="3">
        <v>96.830001999999993</v>
      </c>
      <c r="E503" s="3">
        <v>1046.6800539999999</v>
      </c>
      <c r="F503" s="6">
        <f t="shared" si="145"/>
        <v>-2.3964494042166828E-3</v>
      </c>
      <c r="G503" s="6">
        <f t="shared" si="146"/>
        <v>-6.94294144630625E-3</v>
      </c>
      <c r="H503" s="6">
        <f t="shared" si="147"/>
        <v>-2.164045732027664E-3</v>
      </c>
      <c r="I503" s="6">
        <f t="shared" si="148"/>
        <v>-5.9074649617446573E-3</v>
      </c>
      <c r="J503" s="3" cm="1">
        <f t="array" ref="J503">B503*INDEX(AJ$3:AJ$7,2022-YEAR($A503))/1000000</f>
        <v>183.34252927750498</v>
      </c>
      <c r="K503" s="3" cm="1">
        <f t="array" ref="K503">C503*INDEX(AK$3:AK$7,2022-YEAR($A503))/1000000</f>
        <v>201.02480425900001</v>
      </c>
      <c r="L503" s="3" cm="1">
        <f t="array" ref="L503">D503*INDEX(AL$3:AL$7,2022-YEAR($A503))/1000000</f>
        <v>328.87341879279995</v>
      </c>
      <c r="M503" s="3" cm="1">
        <f t="array" ref="M503">E503*INDEX(AM$3:AM$7,2022-YEAR($A503))/1000000</f>
        <v>727.58917273755992</v>
      </c>
      <c r="N503" s="3"/>
      <c r="O503" s="8">
        <v>43462</v>
      </c>
      <c r="P503" s="7">
        <f t="shared" si="149"/>
        <v>1285606.3790540954</v>
      </c>
      <c r="Q503" s="7">
        <f t="shared" si="143"/>
        <v>1279494.2050133506</v>
      </c>
      <c r="R503" s="6">
        <f t="shared" si="144"/>
        <v>8.043407892800003E-3</v>
      </c>
      <c r="S503" s="9">
        <f t="shared" si="150"/>
        <v>0</v>
      </c>
      <c r="T503" s="7">
        <f t="shared" si="151"/>
        <v>163204.01379573983</v>
      </c>
      <c r="U503" s="7">
        <f t="shared" si="152"/>
        <v>179763.30684754631</v>
      </c>
      <c r="V503" s="7">
        <f t="shared" si="153"/>
        <v>292681.47017964855</v>
      </c>
      <c r="W503" s="7">
        <f t="shared" si="154"/>
        <v>649957.58823116077</v>
      </c>
      <c r="X503" s="7">
        <f t="shared" si="155"/>
        <v>162812.90363411326</v>
      </c>
      <c r="Y503" s="7">
        <f t="shared" si="156"/>
        <v>178515.22073390943</v>
      </c>
      <c r="Z503" s="7">
        <f t="shared" si="157"/>
        <v>292048.09409326268</v>
      </c>
      <c r="AA503" s="7">
        <f t="shared" si="158"/>
        <v>646117.98655206512</v>
      </c>
      <c r="AB503" s="7" cm="1">
        <f t="array" ref="AB503">SUM(ABS(T503:W503-X502:AA502))</f>
        <v>0</v>
      </c>
      <c r="AC503" s="6">
        <f t="shared" si="159"/>
        <v>0.12724786325422585</v>
      </c>
      <c r="AD503" s="6">
        <f t="shared" si="160"/>
        <v>0.13952014791035866</v>
      </c>
      <c r="AE503" s="6">
        <f t="shared" si="161"/>
        <v>0.2282527681242725</v>
      </c>
      <c r="AF503" s="6">
        <f t="shared" si="162"/>
        <v>0.50497922071114287</v>
      </c>
    </row>
    <row r="504" spans="1:32" x14ac:dyDescent="0.25">
      <c r="A504" s="1">
        <v>43465</v>
      </c>
      <c r="B504" s="3">
        <v>322.5</v>
      </c>
      <c r="C504" s="5">
        <v>47.349997999999999</v>
      </c>
      <c r="D504" s="3">
        <v>97.620002999999997</v>
      </c>
      <c r="E504" s="3">
        <v>1044.959961</v>
      </c>
      <c r="F504" s="6">
        <f t="shared" si="145"/>
        <v>1.9343810933943217E-2</v>
      </c>
      <c r="G504" s="6">
        <f t="shared" si="146"/>
        <v>3.1779024750444584E-3</v>
      </c>
      <c r="H504" s="6">
        <f t="shared" si="147"/>
        <v>8.1586386830809765E-3</v>
      </c>
      <c r="I504" s="6">
        <f t="shared" si="148"/>
        <v>-1.6433799358518408E-3</v>
      </c>
      <c r="J504" s="3" cm="1">
        <f t="array" ref="J504">B504*INDEX(AJ$3:AJ$7,2022-YEAR($A504))/1000000</f>
        <v>186.8890725</v>
      </c>
      <c r="K504" s="3" cm="1">
        <f t="array" ref="K504">C504*INDEX(AK$3:AK$7,2022-YEAR($A504))/1000000</f>
        <v>201.663641482</v>
      </c>
      <c r="L504" s="3" cm="1">
        <f t="array" ref="L504">D504*INDEX(AL$3:AL$7,2022-YEAR($A504))/1000000</f>
        <v>331.55657818919997</v>
      </c>
      <c r="M504" s="3" cm="1">
        <f t="array" ref="M504">E504*INDEX(AM$3:AM$7,2022-YEAR($A504))/1000000</f>
        <v>726.39346728954001</v>
      </c>
      <c r="N504" s="3"/>
      <c r="O504" s="8">
        <v>43465</v>
      </c>
      <c r="P504" s="7">
        <f t="shared" si="149"/>
        <v>1279494.2050133506</v>
      </c>
      <c r="Q504" s="7">
        <f t="shared" si="143"/>
        <v>1284531.828543155</v>
      </c>
      <c r="R504" s="6">
        <f t="shared" si="144"/>
        <v>-4.7543121598710991E-3</v>
      </c>
      <c r="S504" s="9">
        <f t="shared" si="150"/>
        <v>0</v>
      </c>
      <c r="T504" s="7">
        <f t="shared" si="151"/>
        <v>162812.90363411326</v>
      </c>
      <c r="U504" s="7">
        <f t="shared" si="152"/>
        <v>178515.22073390943</v>
      </c>
      <c r="V504" s="7">
        <f t="shared" si="153"/>
        <v>292048.09409326268</v>
      </c>
      <c r="W504" s="7">
        <f t="shared" si="154"/>
        <v>646117.98655206512</v>
      </c>
      <c r="X504" s="7">
        <f t="shared" si="155"/>
        <v>165962.32565961787</v>
      </c>
      <c r="Y504" s="7">
        <f t="shared" si="156"/>
        <v>179082.52469571281</v>
      </c>
      <c r="Z504" s="7">
        <f t="shared" si="157"/>
        <v>294430.808971052</v>
      </c>
      <c r="AA504" s="7">
        <f t="shared" si="158"/>
        <v>645056.16921677242</v>
      </c>
      <c r="AB504" s="7" cm="1">
        <f t="array" ref="AB504">SUM(ABS(T504:W504-X503:AA503))</f>
        <v>0</v>
      </c>
      <c r="AC504" s="6">
        <f t="shared" si="159"/>
        <v>0.12920063323603523</v>
      </c>
      <c r="AD504" s="6">
        <f t="shared" si="160"/>
        <v>0.13941462618237985</v>
      </c>
      <c r="AE504" s="6">
        <f t="shared" si="161"/>
        <v>0.22921254454627188</v>
      </c>
      <c r="AF504" s="6">
        <f t="shared" si="162"/>
        <v>0.50217219603531316</v>
      </c>
    </row>
    <row r="505" spans="1:32" x14ac:dyDescent="0.25">
      <c r="A505" s="1">
        <v>43467</v>
      </c>
      <c r="B505" s="3">
        <v>323.80999800000001</v>
      </c>
      <c r="C505" s="5">
        <v>46.93</v>
      </c>
      <c r="D505" s="3">
        <v>99.309997999999993</v>
      </c>
      <c r="E505" s="3">
        <v>1054.6800539999999</v>
      </c>
      <c r="F505" s="6">
        <f t="shared" si="145"/>
        <v>4.0620093023255865E-3</v>
      </c>
      <c r="G505" s="6">
        <f t="shared" si="146"/>
        <v>-8.870074292294583E-3</v>
      </c>
      <c r="H505" s="6">
        <f t="shared" si="147"/>
        <v>1.7311974473100511E-2</v>
      </c>
      <c r="I505" s="6">
        <f t="shared" si="148"/>
        <v>9.3018808019189603E-3</v>
      </c>
      <c r="J505" s="3" cm="1">
        <f t="array" ref="J505">B505*INDEX(AJ$3:AJ$7,2022-YEAR($A505))/1000000</f>
        <v>183.87777403428601</v>
      </c>
      <c r="K505" s="3" cm="1">
        <f t="array" ref="K505">C505*INDEX(AK$3:AK$7,2022-YEAR($A505))/1000000</f>
        <v>200.67268000000001</v>
      </c>
      <c r="L505" s="3" cm="1">
        <f t="array" ref="L505">D505*INDEX(AL$3:AL$7,2022-YEAR($A505))/1000000</f>
        <v>319.92715855699998</v>
      </c>
      <c r="M505" s="3" cm="1">
        <f t="array" ref="M505">E505*INDEX(AM$3:AM$7,2022-YEAR($A505))/1000000</f>
        <v>730.467186680184</v>
      </c>
      <c r="N505" s="3"/>
      <c r="O505" s="8">
        <v>43467</v>
      </c>
      <c r="P505" s="7">
        <f t="shared" si="149"/>
        <v>1284531.828543155</v>
      </c>
      <c r="Q505" s="7">
        <f t="shared" si="143"/>
        <v>1294714.9080009153</v>
      </c>
      <c r="R505" s="6">
        <f t="shared" si="144"/>
        <v>3.9371991761008029E-3</v>
      </c>
      <c r="S505" s="9">
        <f t="shared" si="150"/>
        <v>1</v>
      </c>
      <c r="T505" s="7">
        <f t="shared" si="151"/>
        <v>165962.3256596179</v>
      </c>
      <c r="U505" s="7">
        <f t="shared" si="152"/>
        <v>179082.52469571281</v>
      </c>
      <c r="V505" s="7">
        <f t="shared" si="153"/>
        <v>294430.80897105188</v>
      </c>
      <c r="W505" s="7">
        <f t="shared" si="154"/>
        <v>645056.16921677231</v>
      </c>
      <c r="X505" s="7">
        <f t="shared" si="155"/>
        <v>166636.46617028286</v>
      </c>
      <c r="Y505" s="7">
        <f t="shared" si="156"/>
        <v>177494.04939721015</v>
      </c>
      <c r="Z505" s="7">
        <f t="shared" si="157"/>
        <v>299527.98762005311</v>
      </c>
      <c r="AA505" s="7">
        <f t="shared" si="158"/>
        <v>651056.40481336915</v>
      </c>
      <c r="AB505" s="7" cm="1">
        <f t="array" ref="AB505">SUM(ABS(T505:W505-X504:AA504))</f>
        <v>2.6193447411060333E-10</v>
      </c>
      <c r="AC505" s="6">
        <f t="shared" si="159"/>
        <v>0.12870514206681635</v>
      </c>
      <c r="AD505" s="6">
        <f t="shared" si="160"/>
        <v>0.13709122239989274</v>
      </c>
      <c r="AE505" s="6">
        <f t="shared" si="161"/>
        <v>0.23134667390409114</v>
      </c>
      <c r="AF505" s="6">
        <f t="shared" si="162"/>
        <v>0.50285696162919979</v>
      </c>
    </row>
    <row r="506" spans="1:32" x14ac:dyDescent="0.25">
      <c r="A506" s="1">
        <v>43468</v>
      </c>
      <c r="B506" s="3">
        <v>310.89999399999999</v>
      </c>
      <c r="C506" s="5">
        <v>46.639999000000003</v>
      </c>
      <c r="D506" s="3">
        <v>97.110000999999997</v>
      </c>
      <c r="E506" s="3">
        <v>1025.469971</v>
      </c>
      <c r="F506" s="6">
        <f t="shared" si="145"/>
        <v>-3.9869071615262541E-2</v>
      </c>
      <c r="G506" s="6">
        <f t="shared" si="146"/>
        <v>-6.1794374600467883E-3</v>
      </c>
      <c r="H506" s="6">
        <f t="shared" si="147"/>
        <v>-2.2152824935108728E-2</v>
      </c>
      <c r="I506" s="6">
        <f t="shared" si="148"/>
        <v>-2.7695681632754154E-2</v>
      </c>
      <c r="J506" s="3" cm="1">
        <f t="array" ref="J506">B506*INDEX(AJ$3:AJ$7,2022-YEAR($A506))/1000000</f>
        <v>176.546737892858</v>
      </c>
      <c r="K506" s="3" cm="1">
        <f t="array" ref="K506">C506*INDEX(AK$3:AK$7,2022-YEAR($A506))/1000000</f>
        <v>199.43263572399999</v>
      </c>
      <c r="L506" s="3" cm="1">
        <f t="array" ref="L506">D506*INDEX(AL$3:AL$7,2022-YEAR($A506))/1000000</f>
        <v>312.83986822149996</v>
      </c>
      <c r="M506" s="3" cm="1">
        <f t="array" ref="M506">E506*INDEX(AM$3:AM$7,2022-YEAR($A506))/1000000</f>
        <v>710.23640003471598</v>
      </c>
      <c r="N506" s="3"/>
      <c r="O506" s="8">
        <v>43468</v>
      </c>
      <c r="P506" s="7">
        <f t="shared" si="149"/>
        <v>1294714.9080009153</v>
      </c>
      <c r="Q506" s="7">
        <f t="shared" si="143"/>
        <v>1262307.6114340886</v>
      </c>
      <c r="R506" s="6">
        <f t="shared" si="144"/>
        <v>7.9274637120587688E-3</v>
      </c>
      <c r="S506" s="9">
        <f t="shared" si="150"/>
        <v>0</v>
      </c>
      <c r="T506" s="7">
        <f t="shared" si="151"/>
        <v>166636.46617028286</v>
      </c>
      <c r="U506" s="7">
        <f t="shared" si="152"/>
        <v>177494.04939721015</v>
      </c>
      <c r="V506" s="7">
        <f t="shared" si="153"/>
        <v>299527.98762005311</v>
      </c>
      <c r="W506" s="7">
        <f t="shared" si="154"/>
        <v>651056.40481336915</v>
      </c>
      <c r="X506" s="7">
        <f t="shared" si="155"/>
        <v>159992.8249668256</v>
      </c>
      <c r="Y506" s="7">
        <f t="shared" si="156"/>
        <v>176397.23601942963</v>
      </c>
      <c r="Z506" s="7">
        <f t="shared" si="157"/>
        <v>292892.59654714068</v>
      </c>
      <c r="AA506" s="7">
        <f t="shared" si="158"/>
        <v>633024.95390069264</v>
      </c>
      <c r="AB506" s="7" cm="1">
        <f t="array" ref="AB506">SUM(ABS(T506:W506-X505:AA505))</f>
        <v>0</v>
      </c>
      <c r="AC506" s="6">
        <f t="shared" si="159"/>
        <v>0.12674630455967875</v>
      </c>
      <c r="AD506" s="6">
        <f t="shared" si="160"/>
        <v>0.13974187782883399</v>
      </c>
      <c r="AE506" s="6">
        <f t="shared" si="161"/>
        <v>0.2320294941534812</v>
      </c>
      <c r="AF506" s="6">
        <f t="shared" si="162"/>
        <v>0.50148232345800603</v>
      </c>
    </row>
    <row r="507" spans="1:32" x14ac:dyDescent="0.25">
      <c r="A507" s="1">
        <v>43469</v>
      </c>
      <c r="B507" s="3">
        <v>327.07998700000002</v>
      </c>
      <c r="C507" s="5">
        <v>47.57</v>
      </c>
      <c r="D507" s="3">
        <v>100.69000200000001</v>
      </c>
      <c r="E507" s="3">
        <v>1078.0699460000001</v>
      </c>
      <c r="F507" s="6">
        <f t="shared" si="145"/>
        <v>5.204243587087376E-2</v>
      </c>
      <c r="G507" s="6">
        <f t="shared" si="146"/>
        <v>1.9939987563035722E-2</v>
      </c>
      <c r="H507" s="6">
        <f t="shared" si="147"/>
        <v>3.6865420277361727E-2</v>
      </c>
      <c r="I507" s="6">
        <f t="shared" si="148"/>
        <v>5.1293530271497412E-2</v>
      </c>
      <c r="J507" s="3" cm="1">
        <f t="array" ref="J507">B507*INDEX(AJ$3:AJ$7,2022-YEAR($A507))/1000000</f>
        <v>185.73466017785901</v>
      </c>
      <c r="K507" s="3" cm="1">
        <f t="array" ref="K507">C507*INDEX(AK$3:AK$7,2022-YEAR($A507))/1000000</f>
        <v>203.40932000000001</v>
      </c>
      <c r="L507" s="3" cm="1">
        <f t="array" ref="L507">D507*INDEX(AL$3:AL$7,2022-YEAR($A507))/1000000</f>
        <v>324.37284144300003</v>
      </c>
      <c r="M507" s="3" cm="1">
        <f t="array" ref="M507">E507*INDEX(AM$3:AM$7,2022-YEAR($A507))/1000000</f>
        <v>746.66693231981594</v>
      </c>
      <c r="N507" s="3"/>
      <c r="O507" s="8">
        <v>43469</v>
      </c>
      <c r="P507" s="7">
        <f t="shared" si="149"/>
        <v>1262307.6114340886</v>
      </c>
      <c r="Q507" s="7">
        <f t="shared" si="143"/>
        <v>1317419.0797629622</v>
      </c>
      <c r="R507" s="6">
        <f t="shared" si="144"/>
        <v>-2.5030449843869262E-2</v>
      </c>
      <c r="S507" s="9">
        <f t="shared" si="150"/>
        <v>0</v>
      </c>
      <c r="T507" s="7">
        <f t="shared" si="151"/>
        <v>159992.8249668256</v>
      </c>
      <c r="U507" s="7">
        <f t="shared" si="152"/>
        <v>176397.23601942963</v>
      </c>
      <c r="V507" s="7">
        <f t="shared" si="153"/>
        <v>292892.59654714068</v>
      </c>
      <c r="W507" s="7">
        <f t="shared" si="154"/>
        <v>633024.95390069264</v>
      </c>
      <c r="X507" s="7">
        <f t="shared" si="155"/>
        <v>168319.24129996155</v>
      </c>
      <c r="Y507" s="7">
        <f t="shared" si="156"/>
        <v>179914.59471181093</v>
      </c>
      <c r="Z507" s="7">
        <f t="shared" si="157"/>
        <v>303690.20521497878</v>
      </c>
      <c r="AA507" s="7">
        <f t="shared" si="158"/>
        <v>665495.03853621101</v>
      </c>
      <c r="AB507" s="7" cm="1">
        <f t="array" ref="AB507">SUM(ABS(T507:W507-X506:AA506))</f>
        <v>0</v>
      </c>
      <c r="AC507" s="6">
        <f t="shared" si="159"/>
        <v>0.12776438711533353</v>
      </c>
      <c r="AD507" s="6">
        <f t="shared" si="160"/>
        <v>0.13656595496110641</v>
      </c>
      <c r="AE507" s="6">
        <f t="shared" si="161"/>
        <v>0.23051905796720396</v>
      </c>
      <c r="AF507" s="6">
        <f t="shared" si="162"/>
        <v>0.50515059995635614</v>
      </c>
    </row>
    <row r="508" spans="1:32" x14ac:dyDescent="0.25">
      <c r="A508" s="1">
        <v>43472</v>
      </c>
      <c r="B508" s="3">
        <v>328.10998499999999</v>
      </c>
      <c r="C508" s="5">
        <v>46.950001</v>
      </c>
      <c r="D508" s="3">
        <v>100.760002</v>
      </c>
      <c r="E508" s="3">
        <v>1075.920044</v>
      </c>
      <c r="F508" s="6">
        <f t="shared" si="145"/>
        <v>3.1490706889381048E-3</v>
      </c>
      <c r="G508" s="6">
        <f t="shared" si="146"/>
        <v>-1.3033403405507626E-2</v>
      </c>
      <c r="H508" s="6">
        <f t="shared" si="147"/>
        <v>6.9520308481063608E-4</v>
      </c>
      <c r="I508" s="6">
        <f t="shared" si="148"/>
        <v>-1.9942138336913606E-3</v>
      </c>
      <c r="J508" s="3" cm="1">
        <f t="array" ref="J508">B508*INDEX(AJ$3:AJ$7,2022-YEAR($A508))/1000000</f>
        <v>186.319551752145</v>
      </c>
      <c r="K508" s="3" cm="1">
        <f t="array" ref="K508">C508*INDEX(AK$3:AK$7,2022-YEAR($A508))/1000000</f>
        <v>200.75820427599999</v>
      </c>
      <c r="L508" s="3" cm="1">
        <f t="array" ref="L508">D508*INDEX(AL$3:AL$7,2022-YEAR($A508))/1000000</f>
        <v>324.59834644300003</v>
      </c>
      <c r="M508" s="3" cm="1">
        <f t="array" ref="M508">E508*INDEX(AM$3:AM$7,2022-YEAR($A508))/1000000</f>
        <v>745.17791879422407</v>
      </c>
      <c r="N508" s="3"/>
      <c r="O508" s="8">
        <v>43472</v>
      </c>
      <c r="P508" s="7">
        <f t="shared" si="149"/>
        <v>1317419.0797629622</v>
      </c>
      <c r="Q508" s="7">
        <f t="shared" si="143"/>
        <v>1314488.2164160972</v>
      </c>
      <c r="R508" s="6">
        <f t="shared" si="144"/>
        <v>4.365930129048512E-2</v>
      </c>
      <c r="S508" s="9">
        <f t="shared" si="150"/>
        <v>0</v>
      </c>
      <c r="T508" s="7">
        <f t="shared" si="151"/>
        <v>168319.24129996155</v>
      </c>
      <c r="U508" s="7">
        <f t="shared" si="152"/>
        <v>179914.59471181093</v>
      </c>
      <c r="V508" s="7">
        <f t="shared" si="153"/>
        <v>303690.20521497878</v>
      </c>
      <c r="W508" s="7">
        <f t="shared" si="154"/>
        <v>665495.03853621101</v>
      </c>
      <c r="X508" s="7">
        <f t="shared" si="155"/>
        <v>168849.29048912355</v>
      </c>
      <c r="Y508" s="7">
        <f t="shared" si="156"/>
        <v>177569.69522039348</v>
      </c>
      <c r="Z508" s="7">
        <f t="shared" si="157"/>
        <v>303901.33158247103</v>
      </c>
      <c r="AA508" s="7">
        <f t="shared" si="158"/>
        <v>664167.89912410919</v>
      </c>
      <c r="AB508" s="7" cm="1">
        <f t="array" ref="AB508">SUM(ABS(T508:W508-X507:AA507))</f>
        <v>0</v>
      </c>
      <c r="AC508" s="6">
        <f t="shared" si="159"/>
        <v>0.12845249457578617</v>
      </c>
      <c r="AD508" s="6">
        <f t="shared" si="160"/>
        <v>0.13508656297013494</v>
      </c>
      <c r="AE508" s="6">
        <f t="shared" si="161"/>
        <v>0.23119365224212249</v>
      </c>
      <c r="AF508" s="6">
        <f t="shared" si="162"/>
        <v>0.50526729021195638</v>
      </c>
    </row>
    <row r="509" spans="1:32" x14ac:dyDescent="0.25">
      <c r="A509" s="1">
        <v>43473</v>
      </c>
      <c r="B509" s="3">
        <v>340.52999899999998</v>
      </c>
      <c r="C509" s="5">
        <v>47.48</v>
      </c>
      <c r="D509" s="3">
        <v>100.57</v>
      </c>
      <c r="E509" s="3">
        <v>1085.369995</v>
      </c>
      <c r="F509" s="6">
        <f t="shared" si="145"/>
        <v>3.7853203400682878E-2</v>
      </c>
      <c r="G509" s="6">
        <f t="shared" si="146"/>
        <v>1.1288583359135629E-2</v>
      </c>
      <c r="H509" s="6">
        <f t="shared" si="147"/>
        <v>-1.8856887279538048E-3</v>
      </c>
      <c r="I509" s="6">
        <f t="shared" si="148"/>
        <v>8.7831350040357137E-3</v>
      </c>
      <c r="J509" s="3" cm="1">
        <f t="array" ref="J509">B509*INDEX(AJ$3:AJ$7,2022-YEAR($A509))/1000000</f>
        <v>193.37234364214299</v>
      </c>
      <c r="K509" s="3" cm="1">
        <f t="array" ref="K509">C509*INDEX(AK$3:AK$7,2022-YEAR($A509))/1000000</f>
        <v>203.02448000000001</v>
      </c>
      <c r="L509" s="3" cm="1">
        <f t="array" ref="L509">D509*INDEX(AL$3:AL$7,2022-YEAR($A509))/1000000</f>
        <v>323.98625500000003</v>
      </c>
      <c r="M509" s="3" cm="1">
        <f t="array" ref="M509">E509*INDEX(AM$3:AM$7,2022-YEAR($A509))/1000000</f>
        <v>751.72291705702003</v>
      </c>
      <c r="N509" s="3"/>
      <c r="O509" s="8">
        <v>43473</v>
      </c>
      <c r="P509" s="7">
        <f t="shared" si="149"/>
        <v>1314488.2164160972</v>
      </c>
      <c r="Q509" s="7">
        <f t="shared" si="143"/>
        <v>1328144.6262675733</v>
      </c>
      <c r="R509" s="6">
        <f t="shared" si="144"/>
        <v>-2.224700850235406E-3</v>
      </c>
      <c r="S509" s="9">
        <f t="shared" si="150"/>
        <v>0</v>
      </c>
      <c r="T509" s="7">
        <f t="shared" si="151"/>
        <v>168849.29048912355</v>
      </c>
      <c r="U509" s="7">
        <f t="shared" si="152"/>
        <v>177569.69522039348</v>
      </c>
      <c r="V509" s="7">
        <f t="shared" si="153"/>
        <v>303901.33158247103</v>
      </c>
      <c r="W509" s="7">
        <f t="shared" si="154"/>
        <v>664167.89912410919</v>
      </c>
      <c r="X509" s="7">
        <f t="shared" si="155"/>
        <v>175240.77702606932</v>
      </c>
      <c r="Y509" s="7">
        <f t="shared" si="156"/>
        <v>179574.20552694518</v>
      </c>
      <c r="Z509" s="7">
        <f t="shared" si="157"/>
        <v>303328.26826709579</v>
      </c>
      <c r="AA509" s="7">
        <f t="shared" si="158"/>
        <v>670001.37544746301</v>
      </c>
      <c r="AB509" s="7" cm="1">
        <f t="array" ref="AB509">SUM(ABS(T509:W509-X508:AA508))</f>
        <v>0</v>
      </c>
      <c r="AC509" s="6">
        <f t="shared" si="159"/>
        <v>0.13194404702637003</v>
      </c>
      <c r="AD509" s="6">
        <f t="shared" si="160"/>
        <v>0.1352068155646533</v>
      </c>
      <c r="AE509" s="6">
        <f t="shared" si="161"/>
        <v>0.22838496822407506</v>
      </c>
      <c r="AF509" s="6">
        <f t="shared" si="162"/>
        <v>0.50446416918490156</v>
      </c>
    </row>
    <row r="510" spans="1:32" x14ac:dyDescent="0.25">
      <c r="A510" s="1">
        <v>43474</v>
      </c>
      <c r="B510" s="3">
        <v>343.82998700000002</v>
      </c>
      <c r="C510" s="5">
        <v>46.57</v>
      </c>
      <c r="D510" s="3">
        <v>100.400002</v>
      </c>
      <c r="E510" s="3">
        <v>1081.650024</v>
      </c>
      <c r="F510" s="6">
        <f t="shared" si="145"/>
        <v>9.6907409323430116E-3</v>
      </c>
      <c r="G510" s="6">
        <f t="shared" si="146"/>
        <v>-1.9165964616680631E-2</v>
      </c>
      <c r="H510" s="6">
        <f t="shared" si="147"/>
        <v>-1.6903450333100034E-3</v>
      </c>
      <c r="I510" s="6">
        <f t="shared" si="148"/>
        <v>-3.4273759336787002E-3</v>
      </c>
      <c r="J510" s="3" cm="1">
        <f t="array" ref="J510">B510*INDEX(AJ$3:AJ$7,2022-YEAR($A510))/1000000</f>
        <v>195.24626492785902</v>
      </c>
      <c r="K510" s="3" cm="1">
        <f t="array" ref="K510">C510*INDEX(AK$3:AK$7,2022-YEAR($A510))/1000000</f>
        <v>199.13332</v>
      </c>
      <c r="L510" s="3" cm="1">
        <f t="array" ref="L510">D510*INDEX(AL$3:AL$7,2022-YEAR($A510))/1000000</f>
        <v>323.43860644300003</v>
      </c>
      <c r="M510" s="3" cm="1">
        <f t="array" ref="M510">E510*INDEX(AM$3:AM$7,2022-YEAR($A510))/1000000</f>
        <v>749.1464800223041</v>
      </c>
      <c r="N510" s="3"/>
      <c r="O510" s="8">
        <v>43474</v>
      </c>
      <c r="P510" s="7">
        <f t="shared" si="149"/>
        <v>1328144.6262675733</v>
      </c>
      <c r="Q510" s="7">
        <f t="shared" si="143"/>
        <v>1323592.0503478493</v>
      </c>
      <c r="R510" s="6">
        <f t="shared" si="144"/>
        <v>1.0389145890337348E-2</v>
      </c>
      <c r="S510" s="9">
        <f t="shared" si="150"/>
        <v>0</v>
      </c>
      <c r="T510" s="7">
        <f t="shared" si="151"/>
        <v>175240.77702606932</v>
      </c>
      <c r="U510" s="7">
        <f t="shared" si="152"/>
        <v>179574.20552694518</v>
      </c>
      <c r="V510" s="7">
        <f t="shared" si="153"/>
        <v>303328.26826709579</v>
      </c>
      <c r="W510" s="7">
        <f t="shared" si="154"/>
        <v>670001.37544746301</v>
      </c>
      <c r="X510" s="7">
        <f t="shared" si="155"/>
        <v>176938.98999701146</v>
      </c>
      <c r="Y510" s="7">
        <f t="shared" si="156"/>
        <v>176132.49265774721</v>
      </c>
      <c r="Z510" s="7">
        <f t="shared" si="157"/>
        <v>302815.53883536794</v>
      </c>
      <c r="AA510" s="7">
        <f t="shared" si="158"/>
        <v>667705.02885772276</v>
      </c>
      <c r="AB510" s="7" cm="1">
        <f t="array" ref="AB510">SUM(ABS(T510:W510-X509:AA509))</f>
        <v>0</v>
      </c>
      <c r="AC510" s="6">
        <f t="shared" si="159"/>
        <v>0.13368091017962117</v>
      </c>
      <c r="AD510" s="6">
        <f t="shared" si="160"/>
        <v>0.13307158547186676</v>
      </c>
      <c r="AE510" s="6">
        <f t="shared" si="161"/>
        <v>0.22878313507231016</v>
      </c>
      <c r="AF510" s="6">
        <f t="shared" si="162"/>
        <v>0.50446436927620197</v>
      </c>
    </row>
    <row r="511" spans="1:32" x14ac:dyDescent="0.25">
      <c r="A511" s="1">
        <v>43475</v>
      </c>
      <c r="B511" s="3">
        <v>352.60998499999999</v>
      </c>
      <c r="C511" s="5">
        <v>47.07</v>
      </c>
      <c r="D511" s="3">
        <v>100.389999</v>
      </c>
      <c r="E511" s="3">
        <v>1078.829956</v>
      </c>
      <c r="F511" s="6">
        <f t="shared" si="145"/>
        <v>2.5535870435873242E-2</v>
      </c>
      <c r="G511" s="6">
        <f t="shared" si="146"/>
        <v>1.0736525660296259E-2</v>
      </c>
      <c r="H511" s="6">
        <f t="shared" si="147"/>
        <v>-9.9631472118888453E-5</v>
      </c>
      <c r="I511" s="6">
        <f t="shared" si="148"/>
        <v>-2.6071908079576822E-3</v>
      </c>
      <c r="J511" s="3" cm="1">
        <f t="array" ref="J511">B511*INDEX(AJ$3:AJ$7,2022-YEAR($A511))/1000000</f>
        <v>200.23204825214501</v>
      </c>
      <c r="K511" s="3" cm="1">
        <f t="array" ref="K511">C511*INDEX(AK$3:AK$7,2022-YEAR($A511))/1000000</f>
        <v>201.27132</v>
      </c>
      <c r="L511" s="3" cm="1">
        <f t="array" ref="L511">D511*INDEX(AL$3:AL$7,2022-YEAR($A511))/1000000</f>
        <v>323.40638177850002</v>
      </c>
      <c r="M511" s="3" cm="1">
        <f t="array" ref="M511">E511*INDEX(AM$3:AM$7,2022-YEAR($A511))/1000000</f>
        <v>747.19331220577601</v>
      </c>
      <c r="N511" s="3"/>
      <c r="O511" s="8">
        <v>43475</v>
      </c>
      <c r="P511" s="7">
        <f t="shared" si="149"/>
        <v>1323592.0503478493</v>
      </c>
      <c r="Q511" s="7">
        <f t="shared" si="143"/>
        <v>1328230.3881269195</v>
      </c>
      <c r="R511" s="6">
        <f t="shared" si="144"/>
        <v>-3.4277712153366613E-3</v>
      </c>
      <c r="S511" s="9">
        <f t="shared" si="150"/>
        <v>0</v>
      </c>
      <c r="T511" s="7">
        <f t="shared" si="151"/>
        <v>176938.98999701146</v>
      </c>
      <c r="U511" s="7">
        <f t="shared" si="152"/>
        <v>176132.49265774721</v>
      </c>
      <c r="V511" s="7">
        <f t="shared" si="153"/>
        <v>302815.53883536794</v>
      </c>
      <c r="W511" s="7">
        <f t="shared" si="154"/>
        <v>667705.02885772276</v>
      </c>
      <c r="X511" s="7">
        <f t="shared" si="155"/>
        <v>181457.28112062943</v>
      </c>
      <c r="Y511" s="7">
        <f t="shared" si="156"/>
        <v>178023.54368477906</v>
      </c>
      <c r="Z511" s="7">
        <f t="shared" si="157"/>
        <v>302785.36887745332</v>
      </c>
      <c r="AA511" s="7">
        <f t="shared" si="158"/>
        <v>665964.19444405776</v>
      </c>
      <c r="AB511" s="7" cm="1">
        <f t="array" ref="AB511">SUM(ABS(T511:W511-X510:AA510))</f>
        <v>0</v>
      </c>
      <c r="AC511" s="6">
        <f t="shared" si="159"/>
        <v>0.13661581811610399</v>
      </c>
      <c r="AD511" s="6">
        <f t="shared" si="160"/>
        <v>0.13403062094959986</v>
      </c>
      <c r="AE511" s="6">
        <f t="shared" si="161"/>
        <v>0.22796148287530413</v>
      </c>
      <c r="AF511" s="6">
        <f t="shared" si="162"/>
        <v>0.50139207805899211</v>
      </c>
    </row>
    <row r="512" spans="1:32" x14ac:dyDescent="0.25">
      <c r="A512" s="1">
        <v>43476</v>
      </c>
      <c r="B512" s="3">
        <v>352.89999399999999</v>
      </c>
      <c r="C512" s="5">
        <v>47.34</v>
      </c>
      <c r="D512" s="3">
        <v>99.910004000000001</v>
      </c>
      <c r="E512" s="3">
        <v>1064.469971</v>
      </c>
      <c r="F512" s="6">
        <f t="shared" si="145"/>
        <v>8.2246394695828506E-4</v>
      </c>
      <c r="G512" s="6">
        <f t="shared" si="146"/>
        <v>5.7361376673041864E-3</v>
      </c>
      <c r="H512" s="6">
        <f t="shared" si="147"/>
        <v>-4.7813029662446827E-3</v>
      </c>
      <c r="I512" s="6">
        <f t="shared" si="148"/>
        <v>-1.3310702877812997E-2</v>
      </c>
      <c r="J512" s="3" cm="1">
        <f t="array" ref="J512">B512*INDEX(AJ$3:AJ$7,2022-YEAR($A512))/1000000</f>
        <v>200.39673189285799</v>
      </c>
      <c r="K512" s="3" cm="1">
        <f t="array" ref="K512">C512*INDEX(AK$3:AK$7,2022-YEAR($A512))/1000000</f>
        <v>202.42583999999999</v>
      </c>
      <c r="L512" s="3" cm="1">
        <f t="array" ref="L512">D512*INDEX(AL$3:AL$7,2022-YEAR($A512))/1000000</f>
        <v>321.860077886</v>
      </c>
      <c r="M512" s="3" cm="1">
        <f t="array" ref="M512">E512*INDEX(AM$3:AM$7,2022-YEAR($A512))/1000000</f>
        <v>737.24764403471602</v>
      </c>
      <c r="N512" s="3"/>
      <c r="O512" s="8">
        <v>43476</v>
      </c>
      <c r="P512" s="7">
        <f t="shared" si="149"/>
        <v>1328230.3881269195</v>
      </c>
      <c r="Q512" s="7">
        <f t="shared" si="143"/>
        <v>1319088.6376512954</v>
      </c>
      <c r="R512" s="6">
        <f t="shared" si="144"/>
        <v>3.504356027109079E-3</v>
      </c>
      <c r="S512" s="9">
        <f t="shared" si="150"/>
        <v>0</v>
      </c>
      <c r="T512" s="7">
        <f t="shared" si="151"/>
        <v>181457.28112062943</v>
      </c>
      <c r="U512" s="7">
        <f t="shared" si="152"/>
        <v>178023.54368477906</v>
      </c>
      <c r="V512" s="7">
        <f t="shared" si="153"/>
        <v>302785.36887745332</v>
      </c>
      <c r="W512" s="7">
        <f t="shared" si="154"/>
        <v>665964.19444405776</v>
      </c>
      <c r="X512" s="7">
        <f t="shared" si="155"/>
        <v>181606.52319226423</v>
      </c>
      <c r="Y512" s="7">
        <f t="shared" si="156"/>
        <v>179044.71123937628</v>
      </c>
      <c r="Z512" s="7">
        <f t="shared" si="157"/>
        <v>301337.66029510403</v>
      </c>
      <c r="AA512" s="7">
        <f t="shared" si="158"/>
        <v>657099.74292455078</v>
      </c>
      <c r="AB512" s="7" cm="1">
        <f t="array" ref="AB512">SUM(ABS(T512:W512-X511:AA511))</f>
        <v>0</v>
      </c>
      <c r="AC512" s="6">
        <f t="shared" si="159"/>
        <v>0.13767575431141907</v>
      </c>
      <c r="AD512" s="6">
        <f t="shared" si="160"/>
        <v>0.13573364679887967</v>
      </c>
      <c r="AE512" s="6">
        <f t="shared" si="161"/>
        <v>0.22844382984880462</v>
      </c>
      <c r="AF512" s="6">
        <f t="shared" si="162"/>
        <v>0.49814676904089661</v>
      </c>
    </row>
    <row r="513" spans="1:32" x14ac:dyDescent="0.25">
      <c r="A513" s="1">
        <v>43479</v>
      </c>
      <c r="B513" s="3">
        <v>350.35998499999999</v>
      </c>
      <c r="C513" s="5">
        <v>47.150002000000001</v>
      </c>
      <c r="D513" s="3">
        <v>100.94000200000001</v>
      </c>
      <c r="E513" s="3">
        <v>1051.51001</v>
      </c>
      <c r="F513" s="6">
        <f t="shared" si="145"/>
        <v>-7.1975320010915222E-3</v>
      </c>
      <c r="G513" s="6">
        <f t="shared" si="146"/>
        <v>-4.0134769750740373E-3</v>
      </c>
      <c r="H513" s="6">
        <f t="shared" si="147"/>
        <v>1.0309257919757453E-2</v>
      </c>
      <c r="I513" s="6">
        <f t="shared" si="148"/>
        <v>-1.2175036734784483E-2</v>
      </c>
      <c r="J513" s="3" cm="1">
        <f t="array" ref="J513">B513*INDEX(AJ$3:AJ$7,2022-YEAR($A513))/1000000</f>
        <v>198.954370002145</v>
      </c>
      <c r="K513" s="3" cm="1">
        <f t="array" ref="K513">C513*INDEX(AK$3:AK$7,2022-YEAR($A513))/1000000</f>
        <v>201.61340855200001</v>
      </c>
      <c r="L513" s="3" cm="1">
        <f t="array" ref="L513">D513*INDEX(AL$3:AL$7,2022-YEAR($A513))/1000000</f>
        <v>325.178216443</v>
      </c>
      <c r="M513" s="3" cm="1">
        <f t="array" ref="M513">E513*INDEX(AM$3:AM$7,2022-YEAR($A513))/1000000</f>
        <v>728.27162688596002</v>
      </c>
      <c r="N513" s="3"/>
      <c r="O513" s="8">
        <v>43479</v>
      </c>
      <c r="P513" s="7">
        <f t="shared" si="149"/>
        <v>1319088.6376512954</v>
      </c>
      <c r="Q513" s="7">
        <f t="shared" si="143"/>
        <v>1312169.2812153385</v>
      </c>
      <c r="R513" s="6">
        <f t="shared" si="144"/>
        <v>-6.8826542122077949E-3</v>
      </c>
      <c r="S513" s="9">
        <f t="shared" si="150"/>
        <v>0</v>
      </c>
      <c r="T513" s="7">
        <f t="shared" si="151"/>
        <v>181606.52319226423</v>
      </c>
      <c r="U513" s="7">
        <f t="shared" si="152"/>
        <v>179044.71123937628</v>
      </c>
      <c r="V513" s="7">
        <f t="shared" si="153"/>
        <v>301337.66029510403</v>
      </c>
      <c r="W513" s="7">
        <f t="shared" si="154"/>
        <v>657099.74292455078</v>
      </c>
      <c r="X513" s="7">
        <f t="shared" si="155"/>
        <v>180299.40442998093</v>
      </c>
      <c r="Y513" s="7">
        <f t="shared" si="156"/>
        <v>178326.11941330828</v>
      </c>
      <c r="Z513" s="7">
        <f t="shared" si="157"/>
        <v>304444.22795602254</v>
      </c>
      <c r="AA513" s="7">
        <f t="shared" si="158"/>
        <v>649099.5294160269</v>
      </c>
      <c r="AB513" s="7" cm="1">
        <f t="array" ref="AB513">SUM(ABS(T513:W513-X512:AA512))</f>
        <v>0</v>
      </c>
      <c r="AC513" s="6">
        <f t="shared" si="159"/>
        <v>0.13740559774649397</v>
      </c>
      <c r="AD513" s="6">
        <f t="shared" si="160"/>
        <v>0.13590176356524794</v>
      </c>
      <c r="AE513" s="6">
        <f t="shared" si="161"/>
        <v>0.23201596952036904</v>
      </c>
      <c r="AF513" s="6">
        <f t="shared" si="162"/>
        <v>0.49467666916788916</v>
      </c>
    </row>
    <row r="514" spans="1:32" x14ac:dyDescent="0.25">
      <c r="A514" s="1">
        <v>43480</v>
      </c>
      <c r="B514" s="3">
        <v>352.23998999999998</v>
      </c>
      <c r="C514" s="5">
        <v>47.57</v>
      </c>
      <c r="D514" s="3">
        <v>101.68</v>
      </c>
      <c r="E514" s="3">
        <v>1086.51001</v>
      </c>
      <c r="F514" s="6">
        <f t="shared" si="145"/>
        <v>5.3659238511498675E-3</v>
      </c>
      <c r="G514" s="6">
        <f t="shared" si="146"/>
        <v>8.9076984556648586E-3</v>
      </c>
      <c r="H514" s="6">
        <f t="shared" si="147"/>
        <v>7.331067815909087E-3</v>
      </c>
      <c r="I514" s="6">
        <f t="shared" si="148"/>
        <v>3.3285465347115517E-2</v>
      </c>
      <c r="J514" s="3" cm="1">
        <f t="array" ref="J514">B514*INDEX(AJ$3:AJ$7,2022-YEAR($A514))/1000000</f>
        <v>200.02194400142997</v>
      </c>
      <c r="K514" s="3" cm="1">
        <f t="array" ref="K514">C514*INDEX(AK$3:AK$7,2022-YEAR($A514))/1000000</f>
        <v>203.40932000000001</v>
      </c>
      <c r="L514" s="3" cm="1">
        <f t="array" ref="L514">D514*INDEX(AL$3:AL$7,2022-YEAR($A514))/1000000</f>
        <v>327.56211999999999</v>
      </c>
      <c r="M514" s="3" cm="1">
        <f t="array" ref="M514">E514*INDEX(AM$3:AM$7,2022-YEAR($A514))/1000000</f>
        <v>752.51248688596002</v>
      </c>
      <c r="N514" s="3"/>
      <c r="O514" s="8">
        <v>43480</v>
      </c>
      <c r="P514" s="7">
        <f t="shared" si="149"/>
        <v>1312169.2812153385</v>
      </c>
      <c r="Q514" s="7">
        <f t="shared" si="143"/>
        <v>1338562.7105629339</v>
      </c>
      <c r="R514" s="6">
        <f t="shared" si="144"/>
        <v>-5.2455583638997272E-3</v>
      </c>
      <c r="S514" s="9">
        <f t="shared" si="150"/>
        <v>0</v>
      </c>
      <c r="T514" s="7">
        <f t="shared" si="151"/>
        <v>180299.40442998093</v>
      </c>
      <c r="U514" s="7">
        <f t="shared" si="152"/>
        <v>178326.11941330828</v>
      </c>
      <c r="V514" s="7">
        <f t="shared" si="153"/>
        <v>304444.22795602254</v>
      </c>
      <c r="W514" s="7">
        <f t="shared" si="154"/>
        <v>649099.5294160269</v>
      </c>
      <c r="X514" s="7">
        <f t="shared" si="155"/>
        <v>181266.87730455986</v>
      </c>
      <c r="Y514" s="7">
        <f t="shared" si="156"/>
        <v>179914.59471181093</v>
      </c>
      <c r="Z514" s="7">
        <f t="shared" si="157"/>
        <v>306676.12923733023</v>
      </c>
      <c r="AA514" s="7">
        <f t="shared" si="158"/>
        <v>670705.10930923291</v>
      </c>
      <c r="AB514" s="7" cm="1">
        <f t="array" ref="AB514">SUM(ABS(T514:W514-X513:AA513))</f>
        <v>0</v>
      </c>
      <c r="AC514" s="6">
        <f t="shared" si="159"/>
        <v>0.13541904004507035</v>
      </c>
      <c r="AD514" s="6">
        <f t="shared" si="160"/>
        <v>0.13440879033313849</v>
      </c>
      <c r="AE514" s="6">
        <f t="shared" si="161"/>
        <v>0.22910852574726009</v>
      </c>
      <c r="AF514" s="6">
        <f t="shared" si="162"/>
        <v>0.50106364387453106</v>
      </c>
    </row>
    <row r="515" spans="1:32" x14ac:dyDescent="0.25">
      <c r="A515" s="1">
        <v>43481</v>
      </c>
      <c r="B515" s="3">
        <v>352.05999800000001</v>
      </c>
      <c r="C515" s="5">
        <v>46.919998</v>
      </c>
      <c r="D515" s="3">
        <v>102.5</v>
      </c>
      <c r="E515" s="3">
        <v>1089.51001</v>
      </c>
      <c r="F515" s="6">
        <f t="shared" si="145"/>
        <v>-5.1099251961705949E-4</v>
      </c>
      <c r="G515" s="6">
        <f t="shared" si="146"/>
        <v>-1.3664116039520668E-2</v>
      </c>
      <c r="H515" s="6">
        <f t="shared" si="147"/>
        <v>8.0645161290322509E-3</v>
      </c>
      <c r="I515" s="6">
        <f t="shared" si="148"/>
        <v>2.7611342485469592E-3</v>
      </c>
      <c r="J515" s="3" cm="1">
        <f t="array" ref="J515">B515*INDEX(AJ$3:AJ$7,2022-YEAR($A515))/1000000</f>
        <v>199.91973428428599</v>
      </c>
      <c r="K515" s="3" cm="1">
        <f t="array" ref="K515">C515*INDEX(AK$3:AK$7,2022-YEAR($A515))/1000000</f>
        <v>200.62991144799997</v>
      </c>
      <c r="L515" s="3" cm="1">
        <f t="array" ref="L515">D515*INDEX(AL$3:AL$7,2022-YEAR($A515))/1000000</f>
        <v>330.20375000000001</v>
      </c>
      <c r="M515" s="3" cm="1">
        <f t="array" ref="M515">E515*INDEX(AM$3:AM$7,2022-YEAR($A515))/1000000</f>
        <v>754.59027488595996</v>
      </c>
      <c r="N515" s="3"/>
      <c r="O515" s="8">
        <v>43481</v>
      </c>
      <c r="P515" s="7">
        <f t="shared" si="149"/>
        <v>1338562.7105629339</v>
      </c>
      <c r="Q515" s="7">
        <f t="shared" si="143"/>
        <v>1340336.8120838441</v>
      </c>
      <c r="R515" s="6">
        <f t="shared" si="144"/>
        <v>2.0114347840203717E-2</v>
      </c>
      <c r="S515" s="9">
        <f t="shared" si="150"/>
        <v>0</v>
      </c>
      <c r="T515" s="7">
        <f t="shared" si="151"/>
        <v>181266.87730455986</v>
      </c>
      <c r="U515" s="7">
        <f t="shared" si="152"/>
        <v>179914.59471181093</v>
      </c>
      <c r="V515" s="7">
        <f t="shared" si="153"/>
        <v>306676.12923733023</v>
      </c>
      <c r="W515" s="7">
        <f t="shared" si="154"/>
        <v>670705.10930923291</v>
      </c>
      <c r="X515" s="7">
        <f t="shared" si="155"/>
        <v>181174.2512862029</v>
      </c>
      <c r="Y515" s="7">
        <f t="shared" si="156"/>
        <v>177456.22081246538</v>
      </c>
      <c r="Z515" s="7">
        <f t="shared" si="157"/>
        <v>309149.32382795383</v>
      </c>
      <c r="AA515" s="7">
        <f t="shared" si="158"/>
        <v>672557.01615722198</v>
      </c>
      <c r="AB515" s="7" cm="1">
        <f t="array" ref="AB515">SUM(ABS(T515:W515-X514:AA514))</f>
        <v>0</v>
      </c>
      <c r="AC515" s="6">
        <f t="shared" si="159"/>
        <v>0.13517068967502896</v>
      </c>
      <c r="AD515" s="6">
        <f t="shared" si="160"/>
        <v>0.13239673730707374</v>
      </c>
      <c r="AE515" s="6">
        <f t="shared" si="161"/>
        <v>0.23065047608989728</v>
      </c>
      <c r="AF515" s="6">
        <f t="shared" si="162"/>
        <v>0.50178209692800002</v>
      </c>
    </row>
    <row r="516" spans="1:32" x14ac:dyDescent="0.25">
      <c r="A516" s="1">
        <v>43482</v>
      </c>
      <c r="B516" s="3">
        <v>359.08999599999999</v>
      </c>
      <c r="C516" s="5">
        <v>47.060001</v>
      </c>
      <c r="D516" s="3">
        <v>102.91999800000001</v>
      </c>
      <c r="E516" s="3">
        <v>1099.119995</v>
      </c>
      <c r="F516" s="6">
        <f t="shared" si="145"/>
        <v>1.9968181673397645E-2</v>
      </c>
      <c r="G516" s="6">
        <f t="shared" si="146"/>
        <v>2.9838662823471473E-3</v>
      </c>
      <c r="H516" s="6">
        <f t="shared" si="147"/>
        <v>4.0975414634147889E-3</v>
      </c>
      <c r="I516" s="6">
        <f t="shared" si="148"/>
        <v>8.8204650822805153E-3</v>
      </c>
      <c r="J516" s="3" cm="1">
        <f t="array" ref="J516">B516*INDEX(AJ$3:AJ$7,2022-YEAR($A516))/1000000</f>
        <v>203.91176785857201</v>
      </c>
      <c r="K516" s="3" cm="1">
        <f t="array" ref="K516">C516*INDEX(AK$3:AK$7,2022-YEAR($A516))/1000000</f>
        <v>201.22856427599999</v>
      </c>
      <c r="L516" s="3" cm="1">
        <f t="array" ref="L516">D516*INDEX(AL$3:AL$7,2022-YEAR($A516))/1000000</f>
        <v>331.55677355700004</v>
      </c>
      <c r="M516" s="3" cm="1">
        <f t="array" ref="M516">E516*INDEX(AM$3:AM$7,2022-YEAR($A516))/1000000</f>
        <v>761.24611205702001</v>
      </c>
      <c r="N516" s="3"/>
      <c r="O516" s="8">
        <v>43482</v>
      </c>
      <c r="P516" s="7">
        <f t="shared" si="149"/>
        <v>1340336.8120838441</v>
      </c>
      <c r="Q516" s="7">
        <f t="shared" ref="Q516:Q579" si="163">SUM(X516:AA516)</f>
        <v>1351683.055931573</v>
      </c>
      <c r="R516" s="6">
        <f t="shared" ref="R516:R579" si="164">P516/P515-1</f>
        <v>1.3253779646709152E-3</v>
      </c>
      <c r="S516" s="9">
        <f t="shared" si="150"/>
        <v>0</v>
      </c>
      <c r="T516" s="7">
        <f t="shared" si="151"/>
        <v>181174.2512862029</v>
      </c>
      <c r="U516" s="7">
        <f t="shared" si="152"/>
        <v>177456.22081246538</v>
      </c>
      <c r="V516" s="7">
        <f t="shared" si="153"/>
        <v>309149.32382795383</v>
      </c>
      <c r="W516" s="7">
        <f t="shared" si="154"/>
        <v>672557.01615722198</v>
      </c>
      <c r="X516" s="7">
        <f t="shared" si="155"/>
        <v>184791.97165042759</v>
      </c>
      <c r="Y516" s="7">
        <f t="shared" si="156"/>
        <v>177985.72644634047</v>
      </c>
      <c r="Z516" s="7">
        <f t="shared" si="157"/>
        <v>310416.0760007255</v>
      </c>
      <c r="AA516" s="7">
        <f t="shared" si="158"/>
        <v>678489.28183407942</v>
      </c>
      <c r="AB516" s="7" cm="1">
        <f t="array" ref="AB516">SUM(ABS(T516:W516-X515:AA515))</f>
        <v>0</v>
      </c>
      <c r="AC516" s="6">
        <f t="shared" si="159"/>
        <v>0.13671250138078406</v>
      </c>
      <c r="AD516" s="6">
        <f t="shared" si="160"/>
        <v>0.13167711592247017</v>
      </c>
      <c r="AE516" s="6">
        <f t="shared" si="161"/>
        <v>0.22965152565797928</v>
      </c>
      <c r="AF516" s="6">
        <f t="shared" si="162"/>
        <v>0.50195885703876642</v>
      </c>
    </row>
    <row r="517" spans="1:32" x14ac:dyDescent="0.25">
      <c r="A517" s="1">
        <v>43483</v>
      </c>
      <c r="B517" s="3">
        <v>364.73001099999999</v>
      </c>
      <c r="C517" s="5">
        <v>47.610000999999997</v>
      </c>
      <c r="D517" s="3">
        <v>104.589996</v>
      </c>
      <c r="E517" s="3">
        <v>1107.3000489999999</v>
      </c>
      <c r="F517" s="6">
        <f t="shared" ref="F517:F580" si="165">B517/B516-1</f>
        <v>1.5706410824098738E-2</v>
      </c>
      <c r="G517" s="6">
        <f t="shared" ref="G517:G580" si="166">C517/C516-1</f>
        <v>1.1687207571457581E-2</v>
      </c>
      <c r="H517" s="6">
        <f t="shared" ref="H517:H580" si="167">D517/D516-1</f>
        <v>1.6226175985739832E-2</v>
      </c>
      <c r="I517" s="6">
        <f t="shared" ref="I517:I580" si="168">E517/E516-1</f>
        <v>7.4423666544252143E-3</v>
      </c>
      <c r="J517" s="3" cm="1">
        <f t="array" ref="J517">B517*INDEX(AJ$3:AJ$7,2022-YEAR($A517))/1000000</f>
        <v>207.11448985642699</v>
      </c>
      <c r="K517" s="3" cm="1">
        <f t="array" ref="K517">C517*INDEX(AK$3:AK$7,2022-YEAR($A517))/1000000</f>
        <v>203.58036427599998</v>
      </c>
      <c r="L517" s="3" cm="1">
        <f t="array" ref="L517">D517*INDEX(AL$3:AL$7,2022-YEAR($A517))/1000000</f>
        <v>336.93667211400003</v>
      </c>
      <c r="M517" s="3" cm="1">
        <f t="array" ref="M517">E517*INDEX(AM$3:AM$7,2022-YEAR($A517))/1000000</f>
        <v>766.91158473720395</v>
      </c>
      <c r="N517" s="3"/>
      <c r="O517" s="8">
        <v>43483</v>
      </c>
      <c r="P517" s="7">
        <f t="shared" ref="P517:P580" si="169">SUM(T517:W517)</f>
        <v>1351683.055931573</v>
      </c>
      <c r="Q517" s="7">
        <f t="shared" si="163"/>
        <v>1366752.0625695423</v>
      </c>
      <c r="R517" s="6">
        <f t="shared" si="164"/>
        <v>8.4652184028943811E-3</v>
      </c>
      <c r="S517" s="9">
        <f t="shared" ref="S517:S580" si="170">IF(MONTH(A517)=MONTH(A516),0,1)</f>
        <v>0</v>
      </c>
      <c r="T517" s="7">
        <f t="shared" ref="T517:T580" si="171">IF($S517=0,X516,$Q516*J516/SUM($J516:$M516))</f>
        <v>184791.97165042759</v>
      </c>
      <c r="U517" s="7">
        <f t="shared" ref="U517:U580" si="172">IF($S517=0,Y516,$Q516*K516/SUM($J516:$M516))</f>
        <v>177985.72644634047</v>
      </c>
      <c r="V517" s="7">
        <f t="shared" ref="V517:V580" si="173">IF($S517=0,Z516,$Q516*L516/SUM($J516:$M516))</f>
        <v>310416.0760007255</v>
      </c>
      <c r="W517" s="7">
        <f t="shared" ref="W517:W580" si="174">IF($S517=0,AA516,$Q516*M516/SUM($J516:$M516))</f>
        <v>678489.28183407942</v>
      </c>
      <c r="X517" s="7">
        <f t="shared" ref="X517:X580" si="175">T517*B517/B516</f>
        <v>187694.39027416444</v>
      </c>
      <c r="Y517" s="7">
        <f t="shared" ref="Y517:Y580" si="176">U517*C517/C516</f>
        <v>180065.8825760755</v>
      </c>
      <c r="Z517" s="7">
        <f t="shared" ref="Z517:Z580" si="177">V517*D517/D516</f>
        <v>315452.94187871605</v>
      </c>
      <c r="AA517" s="7">
        <f t="shared" ref="AA517:AA580" si="178">W517*E517/E516</f>
        <v>683538.84784058621</v>
      </c>
      <c r="AB517" s="7" cm="1">
        <f t="array" ref="AB517">SUM(ABS(T517:W517-X516:AA516))</f>
        <v>0</v>
      </c>
      <c r="AC517" s="6">
        <f t="shared" ref="AC517:AC580" si="179">X517/$Q517</f>
        <v>0.13732877777502112</v>
      </c>
      <c r="AD517" s="6">
        <f t="shared" ref="AD517:AD580" si="180">Y517/$Q517</f>
        <v>0.13174729163206475</v>
      </c>
      <c r="AE517" s="6">
        <f t="shared" ref="AE517:AE580" si="181">Z517/$Q517</f>
        <v>0.23080480397128747</v>
      </c>
      <c r="AF517" s="6">
        <f t="shared" ref="AF517:AF580" si="182">AA517/$Q517</f>
        <v>0.50011912662162661</v>
      </c>
    </row>
    <row r="518" spans="1:32" x14ac:dyDescent="0.25">
      <c r="A518" s="1">
        <v>43487</v>
      </c>
      <c r="B518" s="3">
        <v>357.89999399999999</v>
      </c>
      <c r="C518" s="5">
        <v>47.720001000000003</v>
      </c>
      <c r="D518" s="3">
        <v>102.94000200000001</v>
      </c>
      <c r="E518" s="3">
        <v>1078.630005</v>
      </c>
      <c r="F518" s="6">
        <f t="shared" si="165"/>
        <v>-1.8726227055661737E-2</v>
      </c>
      <c r="G518" s="6">
        <f t="shared" si="166"/>
        <v>2.3104389348784782E-3</v>
      </c>
      <c r="H518" s="6">
        <f t="shared" si="167"/>
        <v>-1.5775830032539573E-2</v>
      </c>
      <c r="I518" s="6">
        <f t="shared" si="168"/>
        <v>-2.5891847495077558E-2</v>
      </c>
      <c r="J518" s="3" cm="1">
        <f t="array" ref="J518">B518*INDEX(AJ$3:AJ$7,2022-YEAR($A518))/1000000</f>
        <v>203.236016892858</v>
      </c>
      <c r="K518" s="3" cm="1">
        <f t="array" ref="K518">C518*INDEX(AK$3:AK$7,2022-YEAR($A518))/1000000</f>
        <v>204.05072427600001</v>
      </c>
      <c r="L518" s="3" cm="1">
        <f t="array" ref="L518">D518*INDEX(AL$3:AL$7,2022-YEAR($A518))/1000000</f>
        <v>331.62121644300004</v>
      </c>
      <c r="M518" s="3" cm="1">
        <f t="array" ref="M518">E518*INDEX(AM$3:AM$7,2022-YEAR($A518))/1000000</f>
        <v>747.05482694297996</v>
      </c>
      <c r="N518" s="3"/>
      <c r="O518" s="8">
        <v>43487</v>
      </c>
      <c r="P518" s="7">
        <f t="shared" si="169"/>
        <v>1366752.0625695423</v>
      </c>
      <c r="Q518" s="7">
        <f t="shared" si="163"/>
        <v>1340978.6704265485</v>
      </c>
      <c r="R518" s="6">
        <f t="shared" si="164"/>
        <v>1.1148328427912357E-2</v>
      </c>
      <c r="S518" s="9">
        <f t="shared" si="170"/>
        <v>0</v>
      </c>
      <c r="T518" s="7">
        <f t="shared" si="171"/>
        <v>187694.39027416444</v>
      </c>
      <c r="U518" s="7">
        <f t="shared" si="172"/>
        <v>180065.8825760755</v>
      </c>
      <c r="V518" s="7">
        <f t="shared" si="173"/>
        <v>315452.94187871605</v>
      </c>
      <c r="W518" s="7">
        <f t="shared" si="174"/>
        <v>683538.84784058621</v>
      </c>
      <c r="X518" s="7">
        <f t="shared" si="175"/>
        <v>184179.58250481647</v>
      </c>
      <c r="Y518" s="7">
        <f t="shared" si="176"/>
        <v>180481.91380202252</v>
      </c>
      <c r="Z518" s="7">
        <f t="shared" si="177"/>
        <v>310476.40988437284</v>
      </c>
      <c r="AA518" s="7">
        <f t="shared" si="178"/>
        <v>665840.76423533668</v>
      </c>
      <c r="AB518" s="7" cm="1">
        <f t="array" ref="AB518">SUM(ABS(T518:W518-X517:AA517))</f>
        <v>0</v>
      </c>
      <c r="AC518" s="6">
        <f t="shared" si="179"/>
        <v>0.13734713800200213</v>
      </c>
      <c r="AD518" s="6">
        <f t="shared" si="180"/>
        <v>0.13458969764568551</v>
      </c>
      <c r="AE518" s="6">
        <f t="shared" si="181"/>
        <v>0.2315297153724408</v>
      </c>
      <c r="AF518" s="6">
        <f t="shared" si="182"/>
        <v>0.49653344897987162</v>
      </c>
    </row>
    <row r="519" spans="1:32" x14ac:dyDescent="0.25">
      <c r="A519" s="1">
        <v>43488</v>
      </c>
      <c r="B519" s="3">
        <v>358.60998499999999</v>
      </c>
      <c r="C519" s="5">
        <v>48.27</v>
      </c>
      <c r="D519" s="3">
        <v>102.68</v>
      </c>
      <c r="E519" s="3">
        <v>1084.410034</v>
      </c>
      <c r="F519" s="6">
        <f t="shared" si="165"/>
        <v>1.9837692425330733E-3</v>
      </c>
      <c r="G519" s="6">
        <f t="shared" si="166"/>
        <v>1.1525544603404381E-2</v>
      </c>
      <c r="H519" s="6">
        <f t="shared" si="167"/>
        <v>-2.525762531071285E-3</v>
      </c>
      <c r="I519" s="6">
        <f t="shared" si="168"/>
        <v>5.3586762589643566E-3</v>
      </c>
      <c r="J519" s="3" cm="1">
        <f t="array" ref="J519">B519*INDEX(AJ$3:AJ$7,2022-YEAR($A519))/1000000</f>
        <v>203.639190252145</v>
      </c>
      <c r="K519" s="3" cm="1">
        <f t="array" ref="K519">C519*INDEX(AK$3:AK$7,2022-YEAR($A519))/1000000</f>
        <v>206.40252000000001</v>
      </c>
      <c r="L519" s="3" cm="1">
        <f t="array" ref="L519">D519*INDEX(AL$3:AL$7,2022-YEAR($A519))/1000000</f>
        <v>330.78361999999998</v>
      </c>
      <c r="M519" s="3" cm="1">
        <f t="array" ref="M519">E519*INDEX(AM$3:AM$7,2022-YEAR($A519))/1000000</f>
        <v>751.05805190826402</v>
      </c>
      <c r="N519" s="3"/>
      <c r="O519" s="8">
        <v>43488</v>
      </c>
      <c r="P519" s="7">
        <f t="shared" si="169"/>
        <v>1340978.6704265485</v>
      </c>
      <c r="Q519" s="7">
        <f t="shared" si="163"/>
        <v>1346208.0279777483</v>
      </c>
      <c r="R519" s="6">
        <f t="shared" si="164"/>
        <v>-1.8857401315743427E-2</v>
      </c>
      <c r="S519" s="9">
        <f t="shared" si="170"/>
        <v>0</v>
      </c>
      <c r="T519" s="7">
        <f t="shared" si="171"/>
        <v>184179.58250481647</v>
      </c>
      <c r="U519" s="7">
        <f t="shared" si="172"/>
        <v>180481.91380202252</v>
      </c>
      <c r="V519" s="7">
        <f t="shared" si="173"/>
        <v>310476.40988437284</v>
      </c>
      <c r="W519" s="7">
        <f t="shared" si="174"/>
        <v>665840.76423533668</v>
      </c>
      <c r="X519" s="7">
        <f t="shared" si="175"/>
        <v>184544.95229569214</v>
      </c>
      <c r="Y519" s="7">
        <f t="shared" si="176"/>
        <v>182562.0661496555</v>
      </c>
      <c r="Z519" s="7">
        <f t="shared" si="177"/>
        <v>309692.22020150541</v>
      </c>
      <c r="AA519" s="7">
        <f t="shared" si="178"/>
        <v>669408.78933089518</v>
      </c>
      <c r="AB519" s="7" cm="1">
        <f t="array" ref="AB519">SUM(ABS(T519:W519-X518:AA518))</f>
        <v>0</v>
      </c>
      <c r="AC519" s="6">
        <f t="shared" si="179"/>
        <v>0.1370850184075284</v>
      </c>
      <c r="AD519" s="6">
        <f t="shared" si="180"/>
        <v>0.13561207655543198</v>
      </c>
      <c r="AE519" s="6">
        <f t="shared" si="181"/>
        <v>0.23004781858768142</v>
      </c>
      <c r="AF519" s="6">
        <f t="shared" si="182"/>
        <v>0.49725508644935812</v>
      </c>
    </row>
    <row r="520" spans="1:32" x14ac:dyDescent="0.25">
      <c r="A520" s="1">
        <v>43489</v>
      </c>
      <c r="B520" s="3">
        <v>358.26998900000001</v>
      </c>
      <c r="C520" s="5">
        <v>47.689999</v>
      </c>
      <c r="D520" s="3">
        <v>102.739998</v>
      </c>
      <c r="E520" s="3">
        <v>1084</v>
      </c>
      <c r="F520" s="6">
        <f t="shared" si="165"/>
        <v>-9.4809406938289875E-4</v>
      </c>
      <c r="G520" s="6">
        <f t="shared" si="166"/>
        <v>-1.2015765485809071E-2</v>
      </c>
      <c r="H520" s="6">
        <f t="shared" si="167"/>
        <v>5.843202181534668E-4</v>
      </c>
      <c r="I520" s="6">
        <f t="shared" si="168"/>
        <v>-3.7811712096347261E-4</v>
      </c>
      <c r="J520" s="3" cm="1">
        <f t="array" ref="J520">B520*INDEX(AJ$3:AJ$7,2022-YEAR($A520))/1000000</f>
        <v>203.44612114357301</v>
      </c>
      <c r="K520" s="3" cm="1">
        <f t="array" ref="K520">C520*INDEX(AK$3:AK$7,2022-YEAR($A520))/1000000</f>
        <v>203.922435724</v>
      </c>
      <c r="L520" s="3" cm="1">
        <f t="array" ref="L520">D520*INDEX(AL$3:AL$7,2022-YEAR($A520))/1000000</f>
        <v>330.97690355699996</v>
      </c>
      <c r="M520" s="3" cm="1">
        <f t="array" ref="M520">E520*INDEX(AM$3:AM$7,2022-YEAR($A520))/1000000</f>
        <v>750.77406399999995</v>
      </c>
      <c r="N520" s="3"/>
      <c r="O520" s="8">
        <v>43489</v>
      </c>
      <c r="P520" s="7">
        <f t="shared" si="169"/>
        <v>1346208.0279777483</v>
      </c>
      <c r="Q520" s="7">
        <f t="shared" si="163"/>
        <v>1343767.2835309822</v>
      </c>
      <c r="R520" s="6">
        <f t="shared" si="164"/>
        <v>3.8996575162053571E-3</v>
      </c>
      <c r="S520" s="9">
        <f t="shared" si="170"/>
        <v>0</v>
      </c>
      <c r="T520" s="7">
        <f t="shared" si="171"/>
        <v>184544.95229569214</v>
      </c>
      <c r="U520" s="7">
        <f t="shared" si="172"/>
        <v>182562.0661496555</v>
      </c>
      <c r="V520" s="7">
        <f t="shared" si="173"/>
        <v>309692.22020150541</v>
      </c>
      <c r="W520" s="7">
        <f t="shared" si="174"/>
        <v>669408.78933089518</v>
      </c>
      <c r="X520" s="7">
        <f t="shared" si="175"/>
        <v>184369.98632088606</v>
      </c>
      <c r="Y520" s="7">
        <f t="shared" si="176"/>
        <v>180368.44317619645</v>
      </c>
      <c r="Z520" s="7">
        <f t="shared" si="177"/>
        <v>309873.17962717399</v>
      </c>
      <c r="AA520" s="7">
        <f t="shared" si="178"/>
        <v>669155.6744067258</v>
      </c>
      <c r="AB520" s="7" cm="1">
        <f t="array" ref="AB520">SUM(ABS(T520:W520-X519:AA519))</f>
        <v>0</v>
      </c>
      <c r="AC520" s="6">
        <f t="shared" si="179"/>
        <v>0.13720380647787603</v>
      </c>
      <c r="AD520" s="6">
        <f t="shared" si="180"/>
        <v>0.13422595220672959</v>
      </c>
      <c r="AE520" s="6">
        <f t="shared" si="181"/>
        <v>0.23060033044779027</v>
      </c>
      <c r="AF520" s="6">
        <f t="shared" si="182"/>
        <v>0.49796991086760417</v>
      </c>
    </row>
    <row r="521" spans="1:32" x14ac:dyDescent="0.25">
      <c r="A521" s="1">
        <v>43490</v>
      </c>
      <c r="B521" s="3">
        <v>364.20001200000002</v>
      </c>
      <c r="C521" s="5">
        <v>47.369999</v>
      </c>
      <c r="D521" s="3">
        <v>103.389999</v>
      </c>
      <c r="E521" s="3">
        <v>1101.51001</v>
      </c>
      <c r="F521" s="6">
        <f t="shared" si="165"/>
        <v>1.6551827342702774E-2</v>
      </c>
      <c r="G521" s="6">
        <f t="shared" si="166"/>
        <v>-6.7100022375761181E-3</v>
      </c>
      <c r="H521" s="6">
        <f t="shared" si="167"/>
        <v>6.3266596520665797E-3</v>
      </c>
      <c r="I521" s="6">
        <f t="shared" si="168"/>
        <v>1.6153145756457432E-2</v>
      </c>
      <c r="J521" s="3" cm="1">
        <f t="array" ref="J521">B521*INDEX(AJ$3:AJ$7,2022-YEAR($A521))/1000000</f>
        <v>206.813526214284</v>
      </c>
      <c r="K521" s="3" cm="1">
        <f t="array" ref="K521">C521*INDEX(AK$3:AK$7,2022-YEAR($A521))/1000000</f>
        <v>202.55411572400001</v>
      </c>
      <c r="L521" s="3" cm="1">
        <f t="array" ref="L521">D521*INDEX(AL$3:AL$7,2022-YEAR($A521))/1000000</f>
        <v>333.0708817785</v>
      </c>
      <c r="M521" s="3" cm="1">
        <f t="array" ref="M521">E521*INDEX(AM$3:AM$7,2022-YEAR($A521))/1000000</f>
        <v>762.90142688595995</v>
      </c>
      <c r="N521" s="3"/>
      <c r="O521" s="8">
        <v>43490</v>
      </c>
      <c r="P521" s="7">
        <f t="shared" si="169"/>
        <v>1343767.2835309822</v>
      </c>
      <c r="Q521" s="7">
        <f t="shared" si="163"/>
        <v>1358378.1023396989</v>
      </c>
      <c r="R521" s="6">
        <f t="shared" si="164"/>
        <v>-1.8130514720169355E-3</v>
      </c>
      <c r="S521" s="9">
        <f t="shared" si="170"/>
        <v>0</v>
      </c>
      <c r="T521" s="7">
        <f t="shared" si="171"/>
        <v>184369.98632088606</v>
      </c>
      <c r="U521" s="7">
        <f t="shared" si="172"/>
        <v>180368.44317619645</v>
      </c>
      <c r="V521" s="7">
        <f t="shared" si="173"/>
        <v>309873.17962717399</v>
      </c>
      <c r="W521" s="7">
        <f t="shared" si="174"/>
        <v>669155.6744067258</v>
      </c>
      <c r="X521" s="7">
        <f t="shared" si="175"/>
        <v>187421.64650164582</v>
      </c>
      <c r="Y521" s="7">
        <f t="shared" si="176"/>
        <v>179158.17051889608</v>
      </c>
      <c r="Z521" s="7">
        <f t="shared" si="177"/>
        <v>311833.6417699788</v>
      </c>
      <c r="AA521" s="7">
        <f t="shared" si="178"/>
        <v>679964.64354917826</v>
      </c>
      <c r="AB521" s="7" cm="1">
        <f t="array" ref="AB521">SUM(ABS(T521:W521-X520:AA520))</f>
        <v>0</v>
      </c>
      <c r="AC521" s="6">
        <f t="shared" si="179"/>
        <v>0.13797457878541097</v>
      </c>
      <c r="AD521" s="6">
        <f t="shared" si="180"/>
        <v>0.13189123868406763</v>
      </c>
      <c r="AE521" s="6">
        <f t="shared" si="181"/>
        <v>0.22956321309425556</v>
      </c>
      <c r="AF521" s="6">
        <f t="shared" si="182"/>
        <v>0.50057096943626589</v>
      </c>
    </row>
    <row r="522" spans="1:32" x14ac:dyDescent="0.25">
      <c r="A522" s="1">
        <v>43493</v>
      </c>
      <c r="B522" s="3">
        <v>362.97000100000002</v>
      </c>
      <c r="C522" s="5">
        <v>47.169998</v>
      </c>
      <c r="D522" s="3">
        <v>103.879997</v>
      </c>
      <c r="E522" s="3">
        <v>1079.8599850000001</v>
      </c>
      <c r="F522" s="6">
        <f t="shared" si="165"/>
        <v>-3.3772953307864562E-3</v>
      </c>
      <c r="G522" s="6">
        <f t="shared" si="166"/>
        <v>-4.2221026857104382E-3</v>
      </c>
      <c r="H522" s="6">
        <f t="shared" si="167"/>
        <v>4.7393171944996038E-3</v>
      </c>
      <c r="I522" s="6">
        <f t="shared" si="168"/>
        <v>-1.9654859968090466E-2</v>
      </c>
      <c r="J522" s="3" cm="1">
        <f t="array" ref="J522">B522*INDEX(AJ$3:AJ$7,2022-YEAR($A522))/1000000</f>
        <v>206.11505585785702</v>
      </c>
      <c r="K522" s="3" cm="1">
        <f t="array" ref="K522">C522*INDEX(AK$3:AK$7,2022-YEAR($A522))/1000000</f>
        <v>201.69891144799999</v>
      </c>
      <c r="L522" s="3" cm="1">
        <f t="array" ref="L522">D522*INDEX(AL$3:AL$7,2022-YEAR($A522))/1000000</f>
        <v>334.64941033550002</v>
      </c>
      <c r="M522" s="3" cm="1">
        <f t="array" ref="M522">E522*INDEX(AM$3:AM$7,2022-YEAR($A522))/1000000</f>
        <v>747.90670617106014</v>
      </c>
      <c r="N522" s="3"/>
      <c r="O522" s="8">
        <v>43493</v>
      </c>
      <c r="P522" s="7">
        <f t="shared" si="169"/>
        <v>1358378.1023396989</v>
      </c>
      <c r="Q522" s="7">
        <f t="shared" si="163"/>
        <v>1345101.9685832183</v>
      </c>
      <c r="R522" s="6">
        <f t="shared" si="164"/>
        <v>1.0873027634907384E-2</v>
      </c>
      <c r="S522" s="9">
        <f t="shared" si="170"/>
        <v>0</v>
      </c>
      <c r="T522" s="7">
        <f t="shared" si="171"/>
        <v>187421.64650164582</v>
      </c>
      <c r="U522" s="7">
        <f t="shared" si="172"/>
        <v>179158.17051889608</v>
      </c>
      <c r="V522" s="7">
        <f t="shared" si="173"/>
        <v>311833.6417699788</v>
      </c>
      <c r="W522" s="7">
        <f t="shared" si="174"/>
        <v>679964.64354917826</v>
      </c>
      <c r="X522" s="7">
        <f t="shared" si="175"/>
        <v>186788.66825002749</v>
      </c>
      <c r="Y522" s="7">
        <f t="shared" si="176"/>
        <v>178401.74632598128</v>
      </c>
      <c r="Z522" s="7">
        <f t="shared" si="177"/>
        <v>313311.52031024272</v>
      </c>
      <c r="AA522" s="7">
        <f t="shared" si="178"/>
        <v>666600.0336969666</v>
      </c>
      <c r="AB522" s="7" cm="1">
        <f t="array" ref="AB522">SUM(ABS(T522:W522-X521:AA521))</f>
        <v>0</v>
      </c>
      <c r="AC522" s="6">
        <f t="shared" si="179"/>
        <v>0.13886580542794835</v>
      </c>
      <c r="AD522" s="6">
        <f t="shared" si="180"/>
        <v>0.13263064845105382</v>
      </c>
      <c r="AE522" s="6">
        <f t="shared" si="181"/>
        <v>0.23292770929496925</v>
      </c>
      <c r="AF522" s="6">
        <f t="shared" si="182"/>
        <v>0.4955758368260284</v>
      </c>
    </row>
    <row r="523" spans="1:32" x14ac:dyDescent="0.25">
      <c r="A523" s="1">
        <v>43494</v>
      </c>
      <c r="B523" s="3">
        <v>364.91000400000001</v>
      </c>
      <c r="C523" s="5">
        <v>47.400002000000001</v>
      </c>
      <c r="D523" s="3">
        <v>104.16999800000001</v>
      </c>
      <c r="E523" s="3">
        <v>1070.0600589999999</v>
      </c>
      <c r="F523" s="6">
        <f t="shared" si="165"/>
        <v>5.3448025860407533E-3</v>
      </c>
      <c r="G523" s="6">
        <f t="shared" si="166"/>
        <v>4.8760655024830957E-3</v>
      </c>
      <c r="H523" s="6">
        <f t="shared" si="167"/>
        <v>2.7916924179349767E-3</v>
      </c>
      <c r="I523" s="6">
        <f t="shared" si="168"/>
        <v>-9.0751820940935257E-3</v>
      </c>
      <c r="J523" s="3" cm="1">
        <f t="array" ref="J523">B523*INDEX(AJ$3:AJ$7,2022-YEAR($A523))/1000000</f>
        <v>207.21670014142799</v>
      </c>
      <c r="K523" s="3" cm="1">
        <f t="array" ref="K523">C523*INDEX(AK$3:AK$7,2022-YEAR($A523))/1000000</f>
        <v>202.68240855200003</v>
      </c>
      <c r="L523" s="3" cm="1">
        <f t="array" ref="L523">D523*INDEX(AL$3:AL$7,2022-YEAR($A523))/1000000</f>
        <v>335.58364855700006</v>
      </c>
      <c r="M523" s="3" cm="1">
        <f t="array" ref="M523">E523*INDEX(AM$3:AM$7,2022-YEAR($A523))/1000000</f>
        <v>741.11931662316397</v>
      </c>
      <c r="N523" s="3"/>
      <c r="O523" s="8">
        <v>43494</v>
      </c>
      <c r="P523" s="7">
        <f t="shared" si="169"/>
        <v>1345101.9685832183</v>
      </c>
      <c r="Q523" s="7">
        <f t="shared" si="163"/>
        <v>1341795.3684471396</v>
      </c>
      <c r="R523" s="6">
        <f t="shared" si="164"/>
        <v>-9.7735186790876005E-3</v>
      </c>
      <c r="S523" s="9">
        <f t="shared" si="170"/>
        <v>0</v>
      </c>
      <c r="T523" s="7">
        <f t="shared" si="171"/>
        <v>186788.66825002749</v>
      </c>
      <c r="U523" s="7">
        <f t="shared" si="172"/>
        <v>178401.74632598128</v>
      </c>
      <c r="V523" s="7">
        <f t="shared" si="173"/>
        <v>313311.52031024272</v>
      </c>
      <c r="W523" s="7">
        <f t="shared" si="174"/>
        <v>666600.0336969666</v>
      </c>
      <c r="X523" s="7">
        <f t="shared" si="175"/>
        <v>187787.01680713333</v>
      </c>
      <c r="Y523" s="7">
        <f t="shared" si="176"/>
        <v>179271.64492682417</v>
      </c>
      <c r="Z523" s="7">
        <f t="shared" si="177"/>
        <v>314186.1897059445</v>
      </c>
      <c r="AA523" s="7">
        <f t="shared" si="178"/>
        <v>660550.51700723765</v>
      </c>
      <c r="AB523" s="7" cm="1">
        <f t="array" ref="AB523">SUM(ABS(T523:W523-X522:AA522))</f>
        <v>0</v>
      </c>
      <c r="AC523" s="6">
        <f t="shared" si="179"/>
        <v>0.13995205321394075</v>
      </c>
      <c r="AD523" s="6">
        <f t="shared" si="180"/>
        <v>0.13360580096076446</v>
      </c>
      <c r="AE523" s="6">
        <f t="shared" si="181"/>
        <v>0.234153580414838</v>
      </c>
      <c r="AF523" s="6">
        <f t="shared" si="182"/>
        <v>0.49228856541045679</v>
      </c>
    </row>
    <row r="524" spans="1:32" x14ac:dyDescent="0.25">
      <c r="A524" s="1">
        <v>43495</v>
      </c>
      <c r="B524" s="3">
        <v>387.72000100000002</v>
      </c>
      <c r="C524" s="5">
        <v>47.860000999999997</v>
      </c>
      <c r="D524" s="3">
        <v>104.410004</v>
      </c>
      <c r="E524" s="3">
        <v>1097.98999</v>
      </c>
      <c r="F524" s="6">
        <f t="shared" si="165"/>
        <v>6.250855484904716E-2</v>
      </c>
      <c r="G524" s="6">
        <f t="shared" si="166"/>
        <v>9.704619843686757E-3</v>
      </c>
      <c r="H524" s="6">
        <f t="shared" si="167"/>
        <v>2.3039839167511289E-3</v>
      </c>
      <c r="I524" s="6">
        <f t="shared" si="168"/>
        <v>2.6101274190255541E-2</v>
      </c>
      <c r="J524" s="3" cm="1">
        <f t="array" ref="J524">B524*INDEX(AJ$3:AJ$7,2022-YEAR($A524))/1000000</f>
        <v>220.16951660785702</v>
      </c>
      <c r="K524" s="3" cm="1">
        <f t="array" ref="K524">C524*INDEX(AK$3:AK$7,2022-YEAR($A524))/1000000</f>
        <v>204.649364276</v>
      </c>
      <c r="L524" s="3" cm="1">
        <f t="array" ref="L524">D524*INDEX(AL$3:AL$7,2022-YEAR($A524))/1000000</f>
        <v>336.35682788599996</v>
      </c>
      <c r="M524" s="3" cm="1">
        <f t="array" ref="M524">E524*INDEX(AM$3:AM$7,2022-YEAR($A524))/1000000</f>
        <v>760.46347511403997</v>
      </c>
      <c r="N524" s="3"/>
      <c r="O524" s="8">
        <v>43495</v>
      </c>
      <c r="P524" s="7">
        <f t="shared" si="169"/>
        <v>1341795.3684471396</v>
      </c>
      <c r="Q524" s="7">
        <f t="shared" si="163"/>
        <v>1373238.5167388034</v>
      </c>
      <c r="R524" s="6">
        <f t="shared" si="164"/>
        <v>-2.4582523952154656E-3</v>
      </c>
      <c r="S524" s="9">
        <f t="shared" si="170"/>
        <v>0</v>
      </c>
      <c r="T524" s="7">
        <f t="shared" si="171"/>
        <v>187787.01680713333</v>
      </c>
      <c r="U524" s="7">
        <f t="shared" si="172"/>
        <v>179271.64492682417</v>
      </c>
      <c r="V524" s="7">
        <f t="shared" si="173"/>
        <v>314186.1897059445</v>
      </c>
      <c r="W524" s="7">
        <f t="shared" si="174"/>
        <v>660550.51700723765</v>
      </c>
      <c r="X524" s="7">
        <f t="shared" si="175"/>
        <v>199525.31184716095</v>
      </c>
      <c r="Y524" s="7">
        <f t="shared" si="176"/>
        <v>181011.40808959139</v>
      </c>
      <c r="Z524" s="7">
        <f t="shared" si="177"/>
        <v>314910.06963389227</v>
      </c>
      <c r="AA524" s="7">
        <f t="shared" si="178"/>
        <v>677791.72716815874</v>
      </c>
      <c r="AB524" s="7" cm="1">
        <f t="array" ref="AB524">SUM(ABS(T524:W524-X523:AA523))</f>
        <v>0</v>
      </c>
      <c r="AC524" s="6">
        <f t="shared" si="179"/>
        <v>0.14529545262173246</v>
      </c>
      <c r="AD524" s="6">
        <f t="shared" si="180"/>
        <v>0.13181352393134241</v>
      </c>
      <c r="AE524" s="6">
        <f t="shared" si="181"/>
        <v>0.22931928124310666</v>
      </c>
      <c r="AF524" s="6">
        <f t="shared" si="182"/>
        <v>0.4935717422038185</v>
      </c>
    </row>
    <row r="525" spans="1:32" x14ac:dyDescent="0.25">
      <c r="A525" s="1">
        <v>43496</v>
      </c>
      <c r="B525" s="3">
        <v>385.61999500000002</v>
      </c>
      <c r="C525" s="5">
        <v>48.130001</v>
      </c>
      <c r="D525" s="3">
        <v>103.5</v>
      </c>
      <c r="E525" s="3">
        <v>1125.8900149999999</v>
      </c>
      <c r="F525" s="6">
        <f t="shared" si="165"/>
        <v>-5.416295250654346E-3</v>
      </c>
      <c r="G525" s="6">
        <f t="shared" si="166"/>
        <v>5.6414541236637916E-3</v>
      </c>
      <c r="H525" s="6">
        <f t="shared" si="167"/>
        <v>-8.7156782409471001E-3</v>
      </c>
      <c r="I525" s="6">
        <f t="shared" si="168"/>
        <v>2.5410090487254733E-2</v>
      </c>
      <c r="J525" s="3" cm="1">
        <f t="array" ref="J525">B525*INDEX(AJ$3:AJ$7,2022-YEAR($A525))/1000000</f>
        <v>218.977013500715</v>
      </c>
      <c r="K525" s="3" cm="1">
        <f t="array" ref="K525">C525*INDEX(AK$3:AK$7,2022-YEAR($A525))/1000000</f>
        <v>205.80388427599999</v>
      </c>
      <c r="L525" s="3" cm="1">
        <f t="array" ref="L525">D525*INDEX(AL$3:AL$7,2022-YEAR($A525))/1000000</f>
        <v>333.42525000000001</v>
      </c>
      <c r="M525" s="3" cm="1">
        <f t="array" ref="M525">E525*INDEX(AM$3:AM$7,2022-YEAR($A525))/1000000</f>
        <v>779.78692082893997</v>
      </c>
      <c r="N525" s="3"/>
      <c r="O525" s="8">
        <v>43496</v>
      </c>
      <c r="P525" s="7">
        <f t="shared" si="169"/>
        <v>1373238.5167388034</v>
      </c>
      <c r="Q525" s="7">
        <f t="shared" si="163"/>
        <v>1387657.0905715497</v>
      </c>
      <c r="R525" s="6">
        <f t="shared" si="164"/>
        <v>2.3433639011627205E-2</v>
      </c>
      <c r="S525" s="9">
        <f t="shared" si="170"/>
        <v>0</v>
      </c>
      <c r="T525" s="7">
        <f t="shared" si="171"/>
        <v>199525.31184716095</v>
      </c>
      <c r="U525" s="7">
        <f t="shared" si="172"/>
        <v>181011.40808959139</v>
      </c>
      <c r="V525" s="7">
        <f t="shared" si="173"/>
        <v>314910.06963389227</v>
      </c>
      <c r="W525" s="7">
        <f t="shared" si="174"/>
        <v>677791.72716815874</v>
      </c>
      <c r="X525" s="7">
        <f t="shared" si="175"/>
        <v>198444.62384821783</v>
      </c>
      <c r="Y525" s="7">
        <f t="shared" si="176"/>
        <v>182032.57564418859</v>
      </c>
      <c r="Z525" s="7">
        <f t="shared" si="177"/>
        <v>312165.41479212901</v>
      </c>
      <c r="AA525" s="7">
        <f t="shared" si="178"/>
        <v>695014.47628701432</v>
      </c>
      <c r="AB525" s="7" cm="1">
        <f t="array" ref="AB525">SUM(ABS(T525:W525-X524:AA524))</f>
        <v>0</v>
      </c>
      <c r="AC525" s="6">
        <f t="shared" si="179"/>
        <v>0.14300696129941023</v>
      </c>
      <c r="AD525" s="6">
        <f t="shared" si="180"/>
        <v>0.13117979714225567</v>
      </c>
      <c r="AE525" s="6">
        <f t="shared" si="181"/>
        <v>0.22495861327206851</v>
      </c>
      <c r="AF525" s="6">
        <f t="shared" si="182"/>
        <v>0.50085462828626559</v>
      </c>
    </row>
    <row r="526" spans="1:32" x14ac:dyDescent="0.25">
      <c r="A526" s="1">
        <v>43497</v>
      </c>
      <c r="B526" s="3">
        <v>387.42999300000002</v>
      </c>
      <c r="C526" s="5">
        <v>48.700001</v>
      </c>
      <c r="D526" s="3">
        <v>103.879997</v>
      </c>
      <c r="E526" s="3">
        <v>1118.619995</v>
      </c>
      <c r="F526" s="6">
        <f t="shared" si="165"/>
        <v>4.6937348256539391E-3</v>
      </c>
      <c r="G526" s="6">
        <f t="shared" si="166"/>
        <v>1.1842925164285756E-2</v>
      </c>
      <c r="H526" s="6">
        <f t="shared" si="167"/>
        <v>3.6714685990337781E-3</v>
      </c>
      <c r="I526" s="6">
        <f t="shared" si="168"/>
        <v>-6.4571316053460004E-3</v>
      </c>
      <c r="J526" s="3" cm="1">
        <f t="array" ref="J526">B526*INDEX(AJ$3:AJ$7,2022-YEAR($A526))/1000000</f>
        <v>220.00483353500101</v>
      </c>
      <c r="K526" s="3" cm="1">
        <f t="array" ref="K526">C526*INDEX(AK$3:AK$7,2022-YEAR($A526))/1000000</f>
        <v>208.24120427599999</v>
      </c>
      <c r="L526" s="3" cm="1">
        <f t="array" ref="L526">D526*INDEX(AL$3:AL$7,2022-YEAR($A526))/1000000</f>
        <v>334.64941033550002</v>
      </c>
      <c r="M526" s="3" cm="1">
        <f t="array" ref="M526">E526*INDEX(AM$3:AM$7,2022-YEAR($A526))/1000000</f>
        <v>774.75173405702003</v>
      </c>
      <c r="N526" s="3"/>
      <c r="O526" s="8">
        <v>43497</v>
      </c>
      <c r="P526" s="7">
        <f t="shared" si="169"/>
        <v>1387657.0905715497</v>
      </c>
      <c r="Q526" s="7">
        <f t="shared" si="163"/>
        <v>1387345.0139255291</v>
      </c>
      <c r="R526" s="6">
        <f t="shared" si="164"/>
        <v>1.0499686439751077E-2</v>
      </c>
      <c r="S526" s="9">
        <f t="shared" si="170"/>
        <v>1</v>
      </c>
      <c r="T526" s="7">
        <f t="shared" si="171"/>
        <v>197572.41541532645</v>
      </c>
      <c r="U526" s="7">
        <f t="shared" si="172"/>
        <v>185686.93520944778</v>
      </c>
      <c r="V526" s="7">
        <f t="shared" si="173"/>
        <v>300833.54846166982</v>
      </c>
      <c r="W526" s="7">
        <f t="shared" si="174"/>
        <v>703564.19148510566</v>
      </c>
      <c r="X526" s="7">
        <f t="shared" si="175"/>
        <v>198499.76794214992</v>
      </c>
      <c r="Y526" s="7">
        <f t="shared" si="176"/>
        <v>187886.01168711885</v>
      </c>
      <c r="Z526" s="7">
        <f t="shared" si="177"/>
        <v>301938.04938838276</v>
      </c>
      <c r="AA526" s="7">
        <f t="shared" si="178"/>
        <v>699021.18490787747</v>
      </c>
      <c r="AB526" s="7" cm="1">
        <f t="array" ref="AB526">SUM(ABS(T526:W526-X525:AA525))</f>
        <v>24408.149526701105</v>
      </c>
      <c r="AC526" s="6">
        <f t="shared" si="179"/>
        <v>0.14307887796452998</v>
      </c>
      <c r="AD526" s="6">
        <f t="shared" si="180"/>
        <v>0.13542846934339026</v>
      </c>
      <c r="AE526" s="6">
        <f t="shared" si="181"/>
        <v>0.21763731902134503</v>
      </c>
      <c r="AF526" s="6">
        <f t="shared" si="182"/>
        <v>0.50385533367073465</v>
      </c>
    </row>
    <row r="527" spans="1:32" x14ac:dyDescent="0.25">
      <c r="A527" s="1">
        <v>43500</v>
      </c>
      <c r="B527" s="3">
        <v>397</v>
      </c>
      <c r="C527" s="5">
        <v>49.25</v>
      </c>
      <c r="D527" s="3">
        <v>104.25</v>
      </c>
      <c r="E527" s="3">
        <v>1141.420044</v>
      </c>
      <c r="F527" s="6">
        <f t="shared" si="165"/>
        <v>2.4701254866450029E-2</v>
      </c>
      <c r="G527" s="6">
        <f t="shared" si="166"/>
        <v>1.1293613731137242E-2</v>
      </c>
      <c r="H527" s="6">
        <f t="shared" si="167"/>
        <v>3.5618310616623017E-3</v>
      </c>
      <c r="I527" s="6">
        <f t="shared" si="168"/>
        <v>2.0382300604236958E-2</v>
      </c>
      <c r="J527" s="3" cm="1">
        <f t="array" ref="J527">B527*INDEX(AJ$3:AJ$7,2022-YEAR($A527))/1000000</f>
        <v>225.43922900000001</v>
      </c>
      <c r="K527" s="3" cm="1">
        <f t="array" ref="K527">C527*INDEX(AK$3:AK$7,2022-YEAR($A527))/1000000</f>
        <v>210.59299999999999</v>
      </c>
      <c r="L527" s="3" cm="1">
        <f t="array" ref="L527">D527*INDEX(AL$3:AL$7,2022-YEAR($A527))/1000000</f>
        <v>335.84137500000003</v>
      </c>
      <c r="M527" s="3" cm="1">
        <f t="array" ref="M527">E527*INDEX(AM$3:AM$7,2022-YEAR($A527))/1000000</f>
        <v>790.54295679422398</v>
      </c>
      <c r="N527" s="3"/>
      <c r="O527" s="8">
        <v>43500</v>
      </c>
      <c r="P527" s="7">
        <f t="shared" si="169"/>
        <v>1387345.0139255291</v>
      </c>
      <c r="Q527" s="7">
        <f t="shared" si="163"/>
        <v>1409693.2315684091</v>
      </c>
      <c r="R527" s="6">
        <f t="shared" si="164"/>
        <v>-2.2489464302166695E-4</v>
      </c>
      <c r="S527" s="9">
        <f t="shared" si="170"/>
        <v>0</v>
      </c>
      <c r="T527" s="7">
        <f t="shared" si="171"/>
        <v>198499.76794214992</v>
      </c>
      <c r="U527" s="7">
        <f t="shared" si="172"/>
        <v>187886.01168711885</v>
      </c>
      <c r="V527" s="7">
        <f t="shared" si="173"/>
        <v>301938.04938838276</v>
      </c>
      <c r="W527" s="7">
        <f t="shared" si="174"/>
        <v>699021.18490787747</v>
      </c>
      <c r="X527" s="7">
        <f t="shared" si="175"/>
        <v>203402.96130102017</v>
      </c>
      <c r="Y527" s="7">
        <f t="shared" si="176"/>
        <v>190007.92372859712</v>
      </c>
      <c r="Z527" s="7">
        <f t="shared" si="177"/>
        <v>303013.50171139208</v>
      </c>
      <c r="AA527" s="7">
        <f t="shared" si="178"/>
        <v>713268.84482739971</v>
      </c>
      <c r="AB527" s="7" cm="1">
        <f t="array" ref="AB527">SUM(ABS(T527:W527-X526:AA526))</f>
        <v>0</v>
      </c>
      <c r="AC527" s="6">
        <f t="shared" si="179"/>
        <v>0.14428881174006652</v>
      </c>
      <c r="AD527" s="6">
        <f t="shared" si="180"/>
        <v>0.13478671775787446</v>
      </c>
      <c r="AE527" s="6">
        <f t="shared" si="181"/>
        <v>0.21494995856244736</v>
      </c>
      <c r="AF527" s="6">
        <f t="shared" si="182"/>
        <v>0.50597451193961163</v>
      </c>
    </row>
    <row r="528" spans="1:32" x14ac:dyDescent="0.25">
      <c r="A528" s="1">
        <v>43501</v>
      </c>
      <c r="B528" s="3">
        <v>410.17999300000002</v>
      </c>
      <c r="C528" s="5">
        <v>49.259998000000003</v>
      </c>
      <c r="D528" s="3">
        <v>103.790001</v>
      </c>
      <c r="E528" s="3">
        <v>1151.869995</v>
      </c>
      <c r="F528" s="6">
        <f t="shared" si="165"/>
        <v>3.3198974811083248E-2</v>
      </c>
      <c r="G528" s="6">
        <f t="shared" si="166"/>
        <v>2.0300507614212648E-4</v>
      </c>
      <c r="H528" s="6">
        <f t="shared" si="167"/>
        <v>-4.4124604316546634E-3</v>
      </c>
      <c r="I528" s="6">
        <f t="shared" si="168"/>
        <v>9.1552194609962889E-3</v>
      </c>
      <c r="J528" s="3" cm="1">
        <f t="array" ref="J528">B528*INDEX(AJ$3:AJ$7,2022-YEAR($A528))/1000000</f>
        <v>232.92358028500101</v>
      </c>
      <c r="K528" s="3" cm="1">
        <f t="array" ref="K528">C528*INDEX(AK$3:AK$7,2022-YEAR($A528))/1000000</f>
        <v>210.63575144800001</v>
      </c>
      <c r="L528" s="3" cm="1">
        <f t="array" ref="L528">D528*INDEX(AL$3:AL$7,2022-YEAR($A528))/1000000</f>
        <v>334.35948822150004</v>
      </c>
      <c r="M528" s="3" cm="1">
        <f t="array" ref="M528">E528*INDEX(AM$3:AM$7,2022-YEAR($A528))/1000000</f>
        <v>797.78055105702003</v>
      </c>
      <c r="N528" s="3"/>
      <c r="O528" s="8">
        <v>43501</v>
      </c>
      <c r="P528" s="7">
        <f t="shared" si="169"/>
        <v>1409693.2315684091</v>
      </c>
      <c r="Q528" s="7">
        <f t="shared" si="163"/>
        <v>1421677.6716526931</v>
      </c>
      <c r="R528" s="6">
        <f t="shared" si="164"/>
        <v>1.6108622886563229E-2</v>
      </c>
      <c r="S528" s="9">
        <f t="shared" si="170"/>
        <v>0</v>
      </c>
      <c r="T528" s="7">
        <f t="shared" si="171"/>
        <v>203402.96130102017</v>
      </c>
      <c r="U528" s="7">
        <f t="shared" si="172"/>
        <v>190007.92372859712</v>
      </c>
      <c r="V528" s="7">
        <f t="shared" si="173"/>
        <v>303013.50171139208</v>
      </c>
      <c r="W528" s="7">
        <f t="shared" si="174"/>
        <v>713268.84482739971</v>
      </c>
      <c r="X528" s="7">
        <f t="shared" si="175"/>
        <v>210155.73108975249</v>
      </c>
      <c r="Y528" s="7">
        <f t="shared" si="176"/>
        <v>190046.49630162129</v>
      </c>
      <c r="Z528" s="7">
        <f t="shared" si="177"/>
        <v>301676.46662483347</v>
      </c>
      <c r="AA528" s="7">
        <f t="shared" si="178"/>
        <v>719798.97763648583</v>
      </c>
      <c r="AB528" s="7" cm="1">
        <f t="array" ref="AB528">SUM(ABS(T528:W528-X527:AA527))</f>
        <v>0</v>
      </c>
      <c r="AC528" s="6">
        <f t="shared" si="179"/>
        <v>0.14782234769534469</v>
      </c>
      <c r="AD528" s="6">
        <f t="shared" si="180"/>
        <v>0.13367762615325682</v>
      </c>
      <c r="AE528" s="6">
        <f t="shared" si="181"/>
        <v>0.21219751329015113</v>
      </c>
      <c r="AF528" s="6">
        <f t="shared" si="182"/>
        <v>0.50630251286124739</v>
      </c>
    </row>
    <row r="529" spans="1:32" x14ac:dyDescent="0.25">
      <c r="A529" s="1">
        <v>43502</v>
      </c>
      <c r="B529" s="3">
        <v>411.10998499999999</v>
      </c>
      <c r="C529" s="5">
        <v>49.259998000000003</v>
      </c>
      <c r="D529" s="3">
        <v>103.739998</v>
      </c>
      <c r="E529" s="3">
        <v>1122.8900149999999</v>
      </c>
      <c r="F529" s="6">
        <f t="shared" si="165"/>
        <v>2.2672778191792364E-3</v>
      </c>
      <c r="G529" s="6">
        <f t="shared" si="166"/>
        <v>0</v>
      </c>
      <c r="H529" s="6">
        <f t="shared" si="167"/>
        <v>-4.8177087887302239E-4</v>
      </c>
      <c r="I529" s="6">
        <f t="shared" si="168"/>
        <v>-2.5159071879461647E-2</v>
      </c>
      <c r="J529" s="3" cm="1">
        <f t="array" ref="J529">B529*INDEX(AJ$3:AJ$7,2022-YEAR($A529))/1000000</f>
        <v>233.45168275214499</v>
      </c>
      <c r="K529" s="3" cm="1">
        <f t="array" ref="K529">C529*INDEX(AK$3:AK$7,2022-YEAR($A529))/1000000</f>
        <v>210.63575144800001</v>
      </c>
      <c r="L529" s="3" cm="1">
        <f t="array" ref="L529">D529*INDEX(AL$3:AL$7,2022-YEAR($A529))/1000000</f>
        <v>334.19840355700001</v>
      </c>
      <c r="M529" s="3" cm="1">
        <f t="array" ref="M529">E529*INDEX(AM$3:AM$7,2022-YEAR($A529))/1000000</f>
        <v>777.70913282893991</v>
      </c>
      <c r="N529" s="3"/>
      <c r="O529" s="8">
        <v>43502</v>
      </c>
      <c r="P529" s="7">
        <f t="shared" si="169"/>
        <v>1421677.6716526931</v>
      </c>
      <c r="Q529" s="7">
        <f t="shared" si="163"/>
        <v>1403899.3399267858</v>
      </c>
      <c r="R529" s="6">
        <f t="shared" si="164"/>
        <v>8.5014525259159424E-3</v>
      </c>
      <c r="S529" s="9">
        <f t="shared" si="170"/>
        <v>0</v>
      </c>
      <c r="T529" s="7">
        <f t="shared" si="171"/>
        <v>210155.73108975249</v>
      </c>
      <c r="U529" s="7">
        <f t="shared" si="172"/>
        <v>190046.49630162129</v>
      </c>
      <c r="V529" s="7">
        <f t="shared" si="173"/>
        <v>301676.46662483347</v>
      </c>
      <c r="W529" s="7">
        <f t="shared" si="174"/>
        <v>719798.97763648583</v>
      </c>
      <c r="X529" s="7">
        <f t="shared" si="175"/>
        <v>210632.21251742568</v>
      </c>
      <c r="Y529" s="7">
        <f t="shared" si="176"/>
        <v>190046.49630162132</v>
      </c>
      <c r="Z529" s="7">
        <f t="shared" si="177"/>
        <v>301531.12768837233</v>
      </c>
      <c r="AA529" s="7">
        <f t="shared" si="178"/>
        <v>701689.50341936655</v>
      </c>
      <c r="AB529" s="7" cm="1">
        <f t="array" ref="AB529">SUM(ABS(T529:W529-X528:AA528))</f>
        <v>0</v>
      </c>
      <c r="AC529" s="6">
        <f t="shared" si="179"/>
        <v>0.15003370008594083</v>
      </c>
      <c r="AD529" s="6">
        <f t="shared" si="180"/>
        <v>0.13537045776482262</v>
      </c>
      <c r="AE529" s="6">
        <f t="shared" si="181"/>
        <v>0.21478115924187083</v>
      </c>
      <c r="AF529" s="6">
        <f t="shared" si="182"/>
        <v>0.49981468290736575</v>
      </c>
    </row>
    <row r="530" spans="1:32" x14ac:dyDescent="0.25">
      <c r="A530" s="1">
        <v>43503</v>
      </c>
      <c r="B530" s="3">
        <v>405.17001299999998</v>
      </c>
      <c r="C530" s="5">
        <v>49.419998</v>
      </c>
      <c r="D530" s="3">
        <v>102.379997</v>
      </c>
      <c r="E530" s="3">
        <v>1105.910034</v>
      </c>
      <c r="F530" s="6">
        <f t="shared" si="165"/>
        <v>-1.4448620118044597E-2</v>
      </c>
      <c r="G530" s="6">
        <f t="shared" si="166"/>
        <v>3.2480715894465106E-3</v>
      </c>
      <c r="H530" s="6">
        <f t="shared" si="167"/>
        <v>-1.3109707212448529E-2</v>
      </c>
      <c r="I530" s="6">
        <f t="shared" si="168"/>
        <v>-1.5121677789609711E-2</v>
      </c>
      <c r="J530" s="3" cm="1">
        <f t="array" ref="J530">B530*INDEX(AJ$3:AJ$7,2022-YEAR($A530))/1000000</f>
        <v>230.07862807214099</v>
      </c>
      <c r="K530" s="3" cm="1">
        <f t="array" ref="K530">C530*INDEX(AK$3:AK$7,2022-YEAR($A530))/1000000</f>
        <v>211.31991144799997</v>
      </c>
      <c r="L530" s="3" cm="1">
        <f t="array" ref="L530">D530*INDEX(AL$3:AL$7,2022-YEAR($A530))/1000000</f>
        <v>329.81716033549998</v>
      </c>
      <c r="M530" s="3" cm="1">
        <f t="array" ref="M530">E530*INDEX(AM$3:AM$7,2022-YEAR($A530))/1000000</f>
        <v>765.948865908264</v>
      </c>
      <c r="N530" s="3"/>
      <c r="O530" s="8">
        <v>43503</v>
      </c>
      <c r="P530" s="7">
        <f t="shared" si="169"/>
        <v>1403899.3399267858</v>
      </c>
      <c r="Q530" s="7">
        <f t="shared" si="163"/>
        <v>1386909.5723503167</v>
      </c>
      <c r="R530" s="6">
        <f t="shared" si="164"/>
        <v>-1.2505177566191961E-2</v>
      </c>
      <c r="S530" s="9">
        <f t="shared" si="170"/>
        <v>0</v>
      </c>
      <c r="T530" s="7">
        <f t="shared" si="171"/>
        <v>210632.21251742568</v>
      </c>
      <c r="U530" s="7">
        <f t="shared" si="172"/>
        <v>190046.49630162132</v>
      </c>
      <c r="V530" s="7">
        <f t="shared" si="173"/>
        <v>301531.12768837233</v>
      </c>
      <c r="W530" s="7">
        <f t="shared" si="174"/>
        <v>701689.50341936655</v>
      </c>
      <c r="X530" s="7">
        <f t="shared" si="175"/>
        <v>207588.86769413814</v>
      </c>
      <c r="Y530" s="7">
        <f t="shared" si="176"/>
        <v>190663.78092693249</v>
      </c>
      <c r="Z530" s="7">
        <f t="shared" si="177"/>
        <v>297578.14288893837</v>
      </c>
      <c r="AA530" s="7">
        <f t="shared" si="178"/>
        <v>691078.78084030771</v>
      </c>
      <c r="AB530" s="7" cm="1">
        <f t="array" ref="AB530">SUM(ABS(T530:W530-X529:AA529))</f>
        <v>0</v>
      </c>
      <c r="AC530" s="6">
        <f t="shared" si="179"/>
        <v>0.1496772910308414</v>
      </c>
      <c r="AD530" s="6">
        <f t="shared" si="180"/>
        <v>0.13747383732006799</v>
      </c>
      <c r="AE530" s="6">
        <f t="shared" si="181"/>
        <v>0.21456203693558018</v>
      </c>
      <c r="AF530" s="6">
        <f t="shared" si="182"/>
        <v>0.49828683471351043</v>
      </c>
    </row>
    <row r="531" spans="1:32" x14ac:dyDescent="0.25">
      <c r="A531" s="1">
        <v>43504</v>
      </c>
      <c r="B531" s="3">
        <v>404.91000400000001</v>
      </c>
      <c r="C531" s="5">
        <v>49.5</v>
      </c>
      <c r="D531" s="3">
        <v>101.360001</v>
      </c>
      <c r="E531" s="3">
        <v>1102.380005</v>
      </c>
      <c r="F531" s="6">
        <f t="shared" si="165"/>
        <v>-6.4172814289686908E-4</v>
      </c>
      <c r="G531" s="6">
        <f t="shared" si="166"/>
        <v>1.6188183577021675E-3</v>
      </c>
      <c r="H531" s="6">
        <f t="shared" si="167"/>
        <v>-9.9628445974657698E-3</v>
      </c>
      <c r="I531" s="6">
        <f t="shared" si="168"/>
        <v>-3.1919676026739285E-3</v>
      </c>
      <c r="J531" s="3" cm="1">
        <f t="array" ref="J531">B531*INDEX(AJ$3:AJ$7,2022-YEAR($A531))/1000000</f>
        <v>229.93098014142799</v>
      </c>
      <c r="K531" s="3" cm="1">
        <f t="array" ref="K531">C531*INDEX(AK$3:AK$7,2022-YEAR($A531))/1000000</f>
        <v>211.66200000000001</v>
      </c>
      <c r="L531" s="3" cm="1">
        <f t="array" ref="L531">D531*INDEX(AL$3:AL$7,2022-YEAR($A531))/1000000</f>
        <v>326.53124322150001</v>
      </c>
      <c r="M531" s="3" cm="1">
        <f t="array" ref="M531">E531*INDEX(AM$3:AM$7,2022-YEAR($A531))/1000000</f>
        <v>763.50398194297998</v>
      </c>
      <c r="N531" s="3"/>
      <c r="O531" s="8">
        <v>43504</v>
      </c>
      <c r="P531" s="7">
        <f t="shared" si="169"/>
        <v>1386909.5723503167</v>
      </c>
      <c r="Q531" s="7">
        <f t="shared" si="163"/>
        <v>1381914.3808879361</v>
      </c>
      <c r="R531" s="6">
        <f t="shared" si="164"/>
        <v>-1.2101841701382288E-2</v>
      </c>
      <c r="S531" s="9">
        <f t="shared" si="170"/>
        <v>0</v>
      </c>
      <c r="T531" s="7">
        <f t="shared" si="171"/>
        <v>207588.86769413814</v>
      </c>
      <c r="U531" s="7">
        <f t="shared" si="172"/>
        <v>190663.78092693249</v>
      </c>
      <c r="V531" s="7">
        <f t="shared" si="173"/>
        <v>297578.14288893837</v>
      </c>
      <c r="W531" s="7">
        <f t="shared" si="174"/>
        <v>691078.78084030771</v>
      </c>
      <c r="X531" s="7">
        <f t="shared" si="175"/>
        <v>207455.65207558672</v>
      </c>
      <c r="Y531" s="7">
        <f t="shared" si="176"/>
        <v>190972.43095564589</v>
      </c>
      <c r="Z531" s="7">
        <f t="shared" si="177"/>
        <v>294613.41809573339</v>
      </c>
      <c r="AA531" s="7">
        <f t="shared" si="178"/>
        <v>688872.87976097013</v>
      </c>
      <c r="AB531" s="7" cm="1">
        <f t="array" ref="AB531">SUM(ABS(T531:W531-X530:AA530))</f>
        <v>0</v>
      </c>
      <c r="AC531" s="6">
        <f t="shared" si="179"/>
        <v>0.15012192864096838</v>
      </c>
      <c r="AD531" s="6">
        <f t="shared" si="180"/>
        <v>0.13819411216557306</v>
      </c>
      <c r="AE531" s="6">
        <f t="shared" si="181"/>
        <v>0.21319223692167694</v>
      </c>
      <c r="AF531" s="6">
        <f t="shared" si="182"/>
        <v>0.49849172227178168</v>
      </c>
    </row>
    <row r="532" spans="1:32" x14ac:dyDescent="0.25">
      <c r="A532" s="1">
        <v>43507</v>
      </c>
      <c r="B532" s="3">
        <v>403.95001200000002</v>
      </c>
      <c r="C532" s="5">
        <v>49.610000999999997</v>
      </c>
      <c r="D532" s="3">
        <v>100.879997</v>
      </c>
      <c r="E532" s="3">
        <v>1102.119995</v>
      </c>
      <c r="F532" s="6">
        <f t="shared" si="165"/>
        <v>-2.370877455524667E-3</v>
      </c>
      <c r="G532" s="6">
        <f t="shared" si="166"/>
        <v>2.2222424242424044E-3</v>
      </c>
      <c r="H532" s="6">
        <f t="shared" si="167"/>
        <v>-4.7356353123949591E-3</v>
      </c>
      <c r="I532" s="6">
        <f t="shared" si="168"/>
        <v>-2.3586240572270878E-4</v>
      </c>
      <c r="J532" s="3" cm="1">
        <f t="array" ref="J532">B532*INDEX(AJ$3:AJ$7,2022-YEAR($A532))/1000000</f>
        <v>229.385841964284</v>
      </c>
      <c r="K532" s="3" cm="1">
        <f t="array" ref="K532">C532*INDEX(AK$3:AK$7,2022-YEAR($A532))/1000000</f>
        <v>212.132364276</v>
      </c>
      <c r="L532" s="3" cm="1">
        <f t="array" ref="L532">D532*INDEX(AL$3:AL$7,2022-YEAR($A532))/1000000</f>
        <v>324.98491033549999</v>
      </c>
      <c r="M532" s="3" cm="1">
        <f t="array" ref="M532">E532*INDEX(AM$3:AM$7,2022-YEAR($A532))/1000000</f>
        <v>763.32390005702007</v>
      </c>
      <c r="N532" s="3"/>
      <c r="O532" s="8">
        <v>43507</v>
      </c>
      <c r="P532" s="7">
        <f t="shared" si="169"/>
        <v>1381914.3808879361</v>
      </c>
      <c r="Q532" s="7">
        <f t="shared" si="163"/>
        <v>1380289.2550764421</v>
      </c>
      <c r="R532" s="6">
        <f t="shared" si="164"/>
        <v>-3.6016706221988493E-3</v>
      </c>
      <c r="S532" s="9">
        <f t="shared" si="170"/>
        <v>0</v>
      </c>
      <c r="T532" s="7">
        <f t="shared" si="171"/>
        <v>207455.65207558672</v>
      </c>
      <c r="U532" s="7">
        <f t="shared" si="172"/>
        <v>190972.43095564589</v>
      </c>
      <c r="V532" s="7">
        <f t="shared" si="173"/>
        <v>294613.41809573339</v>
      </c>
      <c r="W532" s="7">
        <f t="shared" si="174"/>
        <v>688872.87976097013</v>
      </c>
      <c r="X532" s="7">
        <f t="shared" si="175"/>
        <v>206963.80014705955</v>
      </c>
      <c r="Y532" s="7">
        <f t="shared" si="176"/>
        <v>191396.8179935762</v>
      </c>
      <c r="Z532" s="7">
        <f t="shared" si="177"/>
        <v>293218.23638949386</v>
      </c>
      <c r="AA532" s="7">
        <f t="shared" si="178"/>
        <v>688710.40054631256</v>
      </c>
      <c r="AB532" s="7" cm="1">
        <f t="array" ref="AB532">SUM(ABS(T532:W532-X531:AA531))</f>
        <v>0</v>
      </c>
      <c r="AC532" s="6">
        <f t="shared" si="179"/>
        <v>0.14994233953925667</v>
      </c>
      <c r="AD532" s="6">
        <f t="shared" si="180"/>
        <v>0.13866428162767694</v>
      </c>
      <c r="AE532" s="6">
        <f t="shared" si="181"/>
        <v>0.21243245595884544</v>
      </c>
      <c r="AF532" s="6">
        <f t="shared" si="182"/>
        <v>0.49896092287422095</v>
      </c>
    </row>
    <row r="533" spans="1:32" x14ac:dyDescent="0.25">
      <c r="A533" s="1">
        <v>43508</v>
      </c>
      <c r="B533" s="3">
        <v>410.72000100000002</v>
      </c>
      <c r="C533" s="5">
        <v>49.66</v>
      </c>
      <c r="D533" s="3">
        <v>102.599998</v>
      </c>
      <c r="E533" s="3">
        <v>1127.579956</v>
      </c>
      <c r="F533" s="6">
        <f t="shared" si="165"/>
        <v>1.6759472209150417E-2</v>
      </c>
      <c r="G533" s="6">
        <f t="shared" si="166"/>
        <v>1.0078411407410393E-3</v>
      </c>
      <c r="H533" s="6">
        <f t="shared" si="167"/>
        <v>1.7049970768734157E-2</v>
      </c>
      <c r="I533" s="6">
        <f t="shared" si="168"/>
        <v>2.3100897466250991E-2</v>
      </c>
      <c r="J533" s="3" cm="1">
        <f t="array" ref="J533">B533*INDEX(AJ$3:AJ$7,2022-YEAR($A533))/1000000</f>
        <v>233.23022760785702</v>
      </c>
      <c r="K533" s="3" cm="1">
        <f t="array" ref="K533">C533*INDEX(AK$3:AK$7,2022-YEAR($A533))/1000000</f>
        <v>212.34616</v>
      </c>
      <c r="L533" s="3" cm="1">
        <f t="array" ref="L533">D533*INDEX(AL$3:AL$7,2022-YEAR($A533))/1000000</f>
        <v>330.52589355699996</v>
      </c>
      <c r="M533" s="3" cm="1">
        <f t="array" ref="M533">E533*INDEX(AM$3:AM$7,2022-YEAR($A533))/1000000</f>
        <v>780.95736720577599</v>
      </c>
      <c r="N533" s="3"/>
      <c r="O533" s="8">
        <v>43508</v>
      </c>
      <c r="P533" s="7">
        <f t="shared" si="169"/>
        <v>1380289.2550764421</v>
      </c>
      <c r="Q533" s="7">
        <f t="shared" si="163"/>
        <v>1404859.9474269496</v>
      </c>
      <c r="R533" s="6">
        <f t="shared" si="164"/>
        <v>-1.1759960197025299E-3</v>
      </c>
      <c r="S533" s="9">
        <f t="shared" si="170"/>
        <v>0</v>
      </c>
      <c r="T533" s="7">
        <f t="shared" si="171"/>
        <v>206963.80014705955</v>
      </c>
      <c r="U533" s="7">
        <f t="shared" si="172"/>
        <v>191396.8179935762</v>
      </c>
      <c r="V533" s="7">
        <f t="shared" si="173"/>
        <v>293218.23638949386</v>
      </c>
      <c r="W533" s="7">
        <f t="shared" si="174"/>
        <v>688710.40054631256</v>
      </c>
      <c r="X533" s="7">
        <f t="shared" si="175"/>
        <v>210432.40420392438</v>
      </c>
      <c r="Y533" s="7">
        <f t="shared" si="176"/>
        <v>191589.71558095704</v>
      </c>
      <c r="Z533" s="7">
        <f t="shared" si="177"/>
        <v>298217.59874879452</v>
      </c>
      <c r="AA533" s="7">
        <f t="shared" si="178"/>
        <v>704620.22889327363</v>
      </c>
      <c r="AB533" s="7" cm="1">
        <f t="array" ref="AB533">SUM(ABS(T533:W533-X532:AA532))</f>
        <v>0</v>
      </c>
      <c r="AC533" s="6">
        <f t="shared" si="179"/>
        <v>0.14978888435771745</v>
      </c>
      <c r="AD533" s="6">
        <f t="shared" si="180"/>
        <v>0.13637638109895606</v>
      </c>
      <c r="AE533" s="6">
        <f t="shared" si="181"/>
        <v>0.21227567865038116</v>
      </c>
      <c r="AF533" s="6">
        <f t="shared" si="182"/>
        <v>0.50155905589294525</v>
      </c>
    </row>
    <row r="534" spans="1:32" x14ac:dyDescent="0.25">
      <c r="A534" s="1">
        <v>43509</v>
      </c>
      <c r="B534" s="3">
        <v>410.57998700000002</v>
      </c>
      <c r="C534" s="5">
        <v>49.790000999999997</v>
      </c>
      <c r="D534" s="3">
        <v>103.089996</v>
      </c>
      <c r="E534" s="3">
        <v>1128.630005</v>
      </c>
      <c r="F534" s="6">
        <f t="shared" si="165"/>
        <v>-3.4089890840260928E-4</v>
      </c>
      <c r="G534" s="6">
        <f t="shared" si="166"/>
        <v>2.6178211840515164E-3</v>
      </c>
      <c r="H534" s="6">
        <f t="shared" si="167"/>
        <v>4.7758090599572256E-3</v>
      </c>
      <c r="I534" s="6">
        <f t="shared" si="168"/>
        <v>9.3124127864507855E-4</v>
      </c>
      <c r="J534" s="3" cm="1">
        <f t="array" ref="J534">B534*INDEX(AJ$3:AJ$7,2022-YEAR($A534))/1000000</f>
        <v>233.150719677859</v>
      </c>
      <c r="K534" s="3" cm="1">
        <f t="array" ref="K534">C534*INDEX(AK$3:AK$7,2022-YEAR($A534))/1000000</f>
        <v>212.902044276</v>
      </c>
      <c r="L534" s="3" cm="1">
        <f t="array" ref="L534">D534*INDEX(AL$3:AL$7,2022-YEAR($A534))/1000000</f>
        <v>332.10442211400004</v>
      </c>
      <c r="M534" s="3" cm="1">
        <f t="array" ref="M534">E534*INDEX(AM$3:AM$7,2022-YEAR($A534))/1000000</f>
        <v>781.68462694297989</v>
      </c>
      <c r="N534" s="3"/>
      <c r="O534" s="8">
        <v>43509</v>
      </c>
      <c r="P534" s="7">
        <f t="shared" si="169"/>
        <v>1404859.9474269496</v>
      </c>
      <c r="Q534" s="7">
        <f t="shared" si="163"/>
        <v>1407370.1606190151</v>
      </c>
      <c r="R534" s="6">
        <f t="shared" si="164"/>
        <v>1.7801118323671039E-2</v>
      </c>
      <c r="S534" s="9">
        <f t="shared" si="170"/>
        <v>0</v>
      </c>
      <c r="T534" s="7">
        <f t="shared" si="171"/>
        <v>210432.40420392438</v>
      </c>
      <c r="U534" s="7">
        <f t="shared" si="172"/>
        <v>191589.71558095704</v>
      </c>
      <c r="V534" s="7">
        <f t="shared" si="173"/>
        <v>298217.59874879452</v>
      </c>
      <c r="W534" s="7">
        <f t="shared" si="174"/>
        <v>704620.22889327363</v>
      </c>
      <c r="X534" s="7">
        <f t="shared" si="175"/>
        <v>210360.66802703872</v>
      </c>
      <c r="Y534" s="7">
        <f t="shared" si="176"/>
        <v>192091.26319705127</v>
      </c>
      <c r="Z534" s="7">
        <f t="shared" si="177"/>
        <v>299641.82905873773</v>
      </c>
      <c r="AA534" s="7">
        <f t="shared" si="178"/>
        <v>705276.40033618733</v>
      </c>
      <c r="AB534" s="7" cm="1">
        <f t="array" ref="AB534">SUM(ABS(T534:W534-X533:AA533))</f>
        <v>0</v>
      </c>
      <c r="AC534" s="6">
        <f t="shared" si="179"/>
        <v>0.14947074615715461</v>
      </c>
      <c r="AD534" s="6">
        <f t="shared" si="180"/>
        <v>0.13648950970550791</v>
      </c>
      <c r="AE534" s="6">
        <f t="shared" si="181"/>
        <v>0.21290903945763906</v>
      </c>
      <c r="AF534" s="6">
        <f t="shared" si="182"/>
        <v>0.50113070467969834</v>
      </c>
    </row>
    <row r="535" spans="1:32" x14ac:dyDescent="0.25">
      <c r="A535" s="1">
        <v>43510</v>
      </c>
      <c r="B535" s="3">
        <v>409.82000699999998</v>
      </c>
      <c r="C535" s="5">
        <v>45.59</v>
      </c>
      <c r="D535" s="3">
        <v>102.41999800000001</v>
      </c>
      <c r="E535" s="3">
        <v>1129.1999510000001</v>
      </c>
      <c r="F535" s="6">
        <f t="shared" si="165"/>
        <v>-1.8509913392346089E-3</v>
      </c>
      <c r="G535" s="6">
        <f t="shared" si="166"/>
        <v>-8.4354306399792911E-2</v>
      </c>
      <c r="H535" s="6">
        <f t="shared" si="167"/>
        <v>-6.4991563293881338E-3</v>
      </c>
      <c r="I535" s="6">
        <f t="shared" si="168"/>
        <v>5.0498923249886474E-4</v>
      </c>
      <c r="J535" s="3" cm="1">
        <f t="array" ref="J535">B535*INDEX(AJ$3:AJ$7,2022-YEAR($A535))/1000000</f>
        <v>232.71915971499899</v>
      </c>
      <c r="K535" s="3" cm="1">
        <f t="array" ref="K535">C535*INDEX(AK$3:AK$7,2022-YEAR($A535))/1000000</f>
        <v>194.94283999999999</v>
      </c>
      <c r="L535" s="3" cm="1">
        <f t="array" ref="L535">D535*INDEX(AL$3:AL$7,2022-YEAR($A535))/1000000</f>
        <v>329.94602355700005</v>
      </c>
      <c r="M535" s="3" cm="1">
        <f t="array" ref="M535">E535*INDEX(AM$3:AM$7,2022-YEAR($A535))/1000000</f>
        <v>782.07936926279604</v>
      </c>
      <c r="N535" s="3"/>
      <c r="O535" s="8">
        <v>43510</v>
      </c>
      <c r="P535" s="7">
        <f t="shared" si="169"/>
        <v>1407370.1606190151</v>
      </c>
      <c r="Q535" s="7">
        <f t="shared" si="163"/>
        <v>1389185.7974701629</v>
      </c>
      <c r="R535" s="6">
        <f t="shared" si="164"/>
        <v>1.7868067181094904E-3</v>
      </c>
      <c r="S535" s="9">
        <f t="shared" si="170"/>
        <v>0</v>
      </c>
      <c r="T535" s="7">
        <f t="shared" si="171"/>
        <v>210360.66802703872</v>
      </c>
      <c r="U535" s="7">
        <f t="shared" si="172"/>
        <v>192091.26319705127</v>
      </c>
      <c r="V535" s="7">
        <f t="shared" si="173"/>
        <v>299641.82905873773</v>
      </c>
      <c r="W535" s="7">
        <f t="shared" si="174"/>
        <v>705276.40033618733</v>
      </c>
      <c r="X535" s="7">
        <f t="shared" si="175"/>
        <v>209971.29225240508</v>
      </c>
      <c r="Y535" s="7">
        <f t="shared" si="176"/>
        <v>175887.53792460397</v>
      </c>
      <c r="Z535" s="7">
        <f t="shared" si="177"/>
        <v>297694.4099688612</v>
      </c>
      <c r="AA535" s="7">
        <f t="shared" si="178"/>
        <v>705632.5573242926</v>
      </c>
      <c r="AB535" s="7" cm="1">
        <f t="array" ref="AB535">SUM(ABS(T535:W535-X534:AA534))</f>
        <v>0</v>
      </c>
      <c r="AC535" s="6">
        <f t="shared" si="179"/>
        <v>0.15114701909188996</v>
      </c>
      <c r="AD535" s="6">
        <f t="shared" si="180"/>
        <v>0.12661196093777494</v>
      </c>
      <c r="AE535" s="6">
        <f t="shared" si="181"/>
        <v>0.2142941646185777</v>
      </c>
      <c r="AF535" s="6">
        <f t="shared" si="182"/>
        <v>0.50794685535175743</v>
      </c>
    </row>
    <row r="536" spans="1:32" x14ac:dyDescent="0.25">
      <c r="A536" s="1">
        <v>43511</v>
      </c>
      <c r="B536" s="3">
        <v>417.97000100000002</v>
      </c>
      <c r="C536" s="5">
        <v>45.240001999999997</v>
      </c>
      <c r="D536" s="3">
        <v>105.550003</v>
      </c>
      <c r="E536" s="3">
        <v>1119.630005</v>
      </c>
      <c r="F536" s="6">
        <f t="shared" si="165"/>
        <v>1.9886764581505734E-2</v>
      </c>
      <c r="G536" s="6">
        <f t="shared" si="166"/>
        <v>-7.6770783066463233E-3</v>
      </c>
      <c r="H536" s="6">
        <f t="shared" si="167"/>
        <v>3.0560486829925404E-2</v>
      </c>
      <c r="I536" s="6">
        <f t="shared" si="168"/>
        <v>-8.4749791137743724E-3</v>
      </c>
      <c r="J536" s="3" cm="1">
        <f t="array" ref="J536">B536*INDEX(AJ$3:AJ$7,2022-YEAR($A536))/1000000</f>
        <v>237.34719085785702</v>
      </c>
      <c r="K536" s="3" cm="1">
        <f t="array" ref="K536">C536*INDEX(AK$3:AK$7,2022-YEAR($A536))/1000000</f>
        <v>193.44624855199999</v>
      </c>
      <c r="L536" s="3" cm="1">
        <f t="array" ref="L536">D536*INDEX(AL$3:AL$7,2022-YEAR($A536))/1000000</f>
        <v>340.02933466449997</v>
      </c>
      <c r="M536" s="3" cm="1">
        <f t="array" ref="M536">E536*INDEX(AM$3:AM$7,2022-YEAR($A536))/1000000</f>
        <v>775.45126294297995</v>
      </c>
      <c r="N536" s="3"/>
      <c r="O536" s="8">
        <v>43511</v>
      </c>
      <c r="P536" s="7">
        <f t="shared" si="169"/>
        <v>1389185.7974701629</v>
      </c>
      <c r="Q536" s="7">
        <f t="shared" si="163"/>
        <v>1395128.6096361238</v>
      </c>
      <c r="R536" s="6">
        <f t="shared" si="164"/>
        <v>-1.2920810500099078E-2</v>
      </c>
      <c r="S536" s="9">
        <f t="shared" si="170"/>
        <v>0</v>
      </c>
      <c r="T536" s="7">
        <f t="shared" si="171"/>
        <v>209971.29225240508</v>
      </c>
      <c r="U536" s="7">
        <f t="shared" si="172"/>
        <v>175887.53792460397</v>
      </c>
      <c r="V536" s="7">
        <f t="shared" si="173"/>
        <v>297694.4099688612</v>
      </c>
      <c r="W536" s="7">
        <f t="shared" si="174"/>
        <v>705632.5573242926</v>
      </c>
      <c r="X536" s="7">
        <f t="shared" si="175"/>
        <v>214146.9419103032</v>
      </c>
      <c r="Y536" s="7">
        <f t="shared" si="176"/>
        <v>174537.23552279355</v>
      </c>
      <c r="Z536" s="7">
        <f t="shared" si="177"/>
        <v>306792.09606405703</v>
      </c>
      <c r="AA536" s="7">
        <f t="shared" si="178"/>
        <v>699652.33613896999</v>
      </c>
      <c r="AB536" s="7" cm="1">
        <f t="array" ref="AB536">SUM(ABS(T536:W536-X535:AA535))</f>
        <v>0</v>
      </c>
      <c r="AC536" s="6">
        <f t="shared" si="179"/>
        <v>0.15349620130444949</v>
      </c>
      <c r="AD536" s="6">
        <f t="shared" si="180"/>
        <v>0.12510476404631699</v>
      </c>
      <c r="AE536" s="6">
        <f t="shared" si="181"/>
        <v>0.21990237598530379</v>
      </c>
      <c r="AF536" s="6">
        <f t="shared" si="182"/>
        <v>0.50149665866392967</v>
      </c>
    </row>
    <row r="537" spans="1:32" x14ac:dyDescent="0.25">
      <c r="A537" s="1">
        <v>43515</v>
      </c>
      <c r="B537" s="3">
        <v>416.26001000000002</v>
      </c>
      <c r="C537" s="5">
        <v>44.830002</v>
      </c>
      <c r="D537" s="3">
        <v>105.18</v>
      </c>
      <c r="E537" s="3">
        <v>1126.51001</v>
      </c>
      <c r="F537" s="6">
        <f t="shared" si="165"/>
        <v>-4.0911811754643646E-3</v>
      </c>
      <c r="G537" s="6">
        <f t="shared" si="166"/>
        <v>-9.0627759035023514E-3</v>
      </c>
      <c r="H537" s="6">
        <f t="shared" si="167"/>
        <v>-3.5054759780537292E-3</v>
      </c>
      <c r="I537" s="6">
        <f t="shared" si="168"/>
        <v>6.1448915885387034E-3</v>
      </c>
      <c r="J537" s="3" cm="1">
        <f t="array" ref="J537">B537*INDEX(AJ$3:AJ$7,2022-YEAR($A537))/1000000</f>
        <v>236.37616049857002</v>
      </c>
      <c r="K537" s="3" cm="1">
        <f t="array" ref="K537">C537*INDEX(AK$3:AK$7,2022-YEAR($A537))/1000000</f>
        <v>191.69308855200001</v>
      </c>
      <c r="L537" s="3" cm="1">
        <f t="array" ref="L537">D537*INDEX(AL$3:AL$7,2022-YEAR($A537))/1000000</f>
        <v>338.83737000000002</v>
      </c>
      <c r="M537" s="3" cm="1">
        <f t="array" ref="M537">E537*INDEX(AM$3:AM$7,2022-YEAR($A537))/1000000</f>
        <v>780.21632688596003</v>
      </c>
      <c r="N537" s="3"/>
      <c r="O537" s="8">
        <v>43515</v>
      </c>
      <c r="P537" s="7">
        <f t="shared" si="169"/>
        <v>1395128.6096361238</v>
      </c>
      <c r="Q537" s="7">
        <f t="shared" si="163"/>
        <v>1395894.5392784697</v>
      </c>
      <c r="R537" s="6">
        <f t="shared" si="164"/>
        <v>4.2779102527417123E-3</v>
      </c>
      <c r="S537" s="9">
        <f t="shared" si="170"/>
        <v>0</v>
      </c>
      <c r="T537" s="7">
        <f t="shared" si="171"/>
        <v>214146.9419103032</v>
      </c>
      <c r="U537" s="7">
        <f t="shared" si="172"/>
        <v>174537.23552279355</v>
      </c>
      <c r="V537" s="7">
        <f t="shared" si="173"/>
        <v>306792.09606405703</v>
      </c>
      <c r="W537" s="7">
        <f t="shared" si="174"/>
        <v>699652.33613896999</v>
      </c>
      <c r="X537" s="7">
        <f t="shared" si="175"/>
        <v>213270.82797277652</v>
      </c>
      <c r="Y537" s="7">
        <f t="shared" si="176"/>
        <v>172955.44367043365</v>
      </c>
      <c r="Z537" s="7">
        <f t="shared" si="177"/>
        <v>305716.64374104771</v>
      </c>
      <c r="AA537" s="7">
        <f t="shared" si="178"/>
        <v>703951.62389421184</v>
      </c>
      <c r="AB537" s="7" cm="1">
        <f t="array" ref="AB537">SUM(ABS(T537:W537-X536:AA536))</f>
        <v>0</v>
      </c>
      <c r="AC537" s="6">
        <f t="shared" si="179"/>
        <v>0.15278434148973391</v>
      </c>
      <c r="AD537" s="6">
        <f t="shared" si="180"/>
        <v>0.12390294453034638</v>
      </c>
      <c r="AE537" s="6">
        <f t="shared" si="181"/>
        <v>0.21901127566490156</v>
      </c>
      <c r="AF537" s="6">
        <f t="shared" si="182"/>
        <v>0.50430143831501806</v>
      </c>
    </row>
    <row r="538" spans="1:32" x14ac:dyDescent="0.25">
      <c r="A538" s="1">
        <v>43516</v>
      </c>
      <c r="B538" s="3">
        <v>421.54998799999998</v>
      </c>
      <c r="C538" s="5">
        <v>45.099997999999999</v>
      </c>
      <c r="D538" s="3">
        <v>105.69000200000001</v>
      </c>
      <c r="E538" s="3">
        <v>1120.589966</v>
      </c>
      <c r="F538" s="6">
        <f t="shared" si="165"/>
        <v>1.2708350244838407E-2</v>
      </c>
      <c r="G538" s="6">
        <f t="shared" si="166"/>
        <v>6.022663126358907E-3</v>
      </c>
      <c r="H538" s="6">
        <f t="shared" si="167"/>
        <v>4.8488495911769292E-3</v>
      </c>
      <c r="I538" s="6">
        <f t="shared" si="168"/>
        <v>-5.2552076301567441E-3</v>
      </c>
      <c r="J538" s="3" cm="1">
        <f t="array" ref="J538">B538*INDEX(AJ$3:AJ$7,2022-YEAR($A538))/1000000</f>
        <v>239.380111535716</v>
      </c>
      <c r="K538" s="3" cm="1">
        <f t="array" ref="K538">C538*INDEX(AK$3:AK$7,2022-YEAR($A538))/1000000</f>
        <v>192.84759144799997</v>
      </c>
      <c r="L538" s="3" cm="1">
        <f t="array" ref="L538">D538*INDEX(AL$3:AL$7,2022-YEAR($A538))/1000000</f>
        <v>340.48034144300004</v>
      </c>
      <c r="M538" s="3" cm="1">
        <f t="array" ref="M538">E538*INDEX(AM$3:AM$7,2022-YEAR($A538))/1000000</f>
        <v>776.11612809173596</v>
      </c>
      <c r="N538" s="3"/>
      <c r="O538" s="8">
        <v>43516</v>
      </c>
      <c r="P538" s="7">
        <f t="shared" si="169"/>
        <v>1395894.5392784697</v>
      </c>
      <c r="Q538" s="7">
        <f t="shared" si="163"/>
        <v>1397429.4741083211</v>
      </c>
      <c r="R538" s="6">
        <f t="shared" si="164"/>
        <v>5.4900289267645341E-4</v>
      </c>
      <c r="S538" s="9">
        <f t="shared" si="170"/>
        <v>0</v>
      </c>
      <c r="T538" s="7">
        <f t="shared" si="171"/>
        <v>213270.82797277652</v>
      </c>
      <c r="U538" s="7">
        <f t="shared" si="172"/>
        <v>172955.44367043365</v>
      </c>
      <c r="V538" s="7">
        <f t="shared" si="173"/>
        <v>305716.64374104771</v>
      </c>
      <c r="W538" s="7">
        <f t="shared" si="174"/>
        <v>703951.62389421184</v>
      </c>
      <c r="X538" s="7">
        <f t="shared" si="175"/>
        <v>215981.14835166125</v>
      </c>
      <c r="Y538" s="7">
        <f t="shared" si="176"/>
        <v>173997.09604353065</v>
      </c>
      <c r="Z538" s="7">
        <f t="shared" si="177"/>
        <v>307199.01776406751</v>
      </c>
      <c r="AA538" s="7">
        <f t="shared" si="178"/>
        <v>700252.21194906172</v>
      </c>
      <c r="AB538" s="7" cm="1">
        <f t="array" ref="AB538">SUM(ABS(T538:W538-X537:AA537))</f>
        <v>0</v>
      </c>
      <c r="AC538" s="6">
        <f t="shared" si="179"/>
        <v>0.15455602758734968</v>
      </c>
      <c r="AD538" s="6">
        <f t="shared" si="180"/>
        <v>0.12451225572908113</v>
      </c>
      <c r="AE538" s="6">
        <f t="shared" si="181"/>
        <v>0.2198315002337321</v>
      </c>
      <c r="AF538" s="6">
        <f t="shared" si="182"/>
        <v>0.50110021644983704</v>
      </c>
    </row>
    <row r="539" spans="1:32" x14ac:dyDescent="0.25">
      <c r="A539" s="1">
        <v>43517</v>
      </c>
      <c r="B539" s="3">
        <v>417.57998700000002</v>
      </c>
      <c r="C539" s="5">
        <v>45.860000999999997</v>
      </c>
      <c r="D539" s="3">
        <v>105.470001</v>
      </c>
      <c r="E539" s="3">
        <v>1104.209961</v>
      </c>
      <c r="F539" s="6">
        <f t="shared" si="165"/>
        <v>-9.4176280702443771E-3</v>
      </c>
      <c r="G539" s="6">
        <f t="shared" si="166"/>
        <v>1.6851508507827351E-2</v>
      </c>
      <c r="H539" s="6">
        <f t="shared" si="167"/>
        <v>-2.0815686993743698E-3</v>
      </c>
      <c r="I539" s="6">
        <f t="shared" si="168"/>
        <v>-1.4617304720717095E-2</v>
      </c>
      <c r="J539" s="3" cm="1">
        <f t="array" ref="J539">B539*INDEX(AJ$3:AJ$7,2022-YEAR($A539))/1000000</f>
        <v>237.125718677859</v>
      </c>
      <c r="K539" s="3" cm="1">
        <f t="array" ref="K539">C539*INDEX(AK$3:AK$7,2022-YEAR($A539))/1000000</f>
        <v>196.09736427599998</v>
      </c>
      <c r="L539" s="3" cm="1">
        <f t="array" ref="L539">D539*INDEX(AL$3:AL$7,2022-YEAR($A539))/1000000</f>
        <v>339.7716082215</v>
      </c>
      <c r="M539" s="3" cm="1">
        <f t="array" ref="M539">E539*INDEX(AM$3:AM$7,2022-YEAR($A539))/1000000</f>
        <v>764.77140214875601</v>
      </c>
      <c r="N539" s="3"/>
      <c r="O539" s="8">
        <v>43517</v>
      </c>
      <c r="P539" s="7">
        <f t="shared" si="169"/>
        <v>1397429.4741083211</v>
      </c>
      <c r="Q539" s="7">
        <f t="shared" si="163"/>
        <v>1387452.3017040039</v>
      </c>
      <c r="R539" s="6">
        <f t="shared" si="164"/>
        <v>1.0996065867876492E-3</v>
      </c>
      <c r="S539" s="9">
        <f t="shared" si="170"/>
        <v>0</v>
      </c>
      <c r="T539" s="7">
        <f t="shared" si="171"/>
        <v>215981.14835166125</v>
      </c>
      <c r="U539" s="7">
        <f t="shared" si="172"/>
        <v>173997.09604353065</v>
      </c>
      <c r="V539" s="7">
        <f t="shared" si="173"/>
        <v>307199.01776406751</v>
      </c>
      <c r="W539" s="7">
        <f t="shared" si="174"/>
        <v>700252.21194906172</v>
      </c>
      <c r="X539" s="7">
        <f t="shared" si="175"/>
        <v>213947.11822630101</v>
      </c>
      <c r="Y539" s="7">
        <f t="shared" si="176"/>
        <v>176929.20958784546</v>
      </c>
      <c r="Z539" s="7">
        <f t="shared" si="177"/>
        <v>306559.5619042113</v>
      </c>
      <c r="AA539" s="7">
        <f t="shared" si="178"/>
        <v>690016.41198564612</v>
      </c>
      <c r="AB539" s="7" cm="1">
        <f t="array" ref="AB539">SUM(ABS(T539:W539-X538:AA538))</f>
        <v>0</v>
      </c>
      <c r="AC539" s="6">
        <f t="shared" si="179"/>
        <v>0.15420142224964503</v>
      </c>
      <c r="AD539" s="6">
        <f t="shared" si="180"/>
        <v>0.12752093125691549</v>
      </c>
      <c r="AE539" s="6">
        <f t="shared" si="181"/>
        <v>0.22095142407973895</v>
      </c>
      <c r="AF539" s="6">
        <f t="shared" si="182"/>
        <v>0.49732622241370045</v>
      </c>
    </row>
    <row r="540" spans="1:32" x14ac:dyDescent="0.25">
      <c r="A540" s="1">
        <v>43518</v>
      </c>
      <c r="B540" s="3">
        <v>424.04998799999998</v>
      </c>
      <c r="C540" s="5">
        <v>45.279998999999997</v>
      </c>
      <c r="D540" s="3">
        <v>105</v>
      </c>
      <c r="E540" s="3">
        <v>1116.5600589999999</v>
      </c>
      <c r="F540" s="6">
        <f t="shared" si="165"/>
        <v>1.5494039947848259E-2</v>
      </c>
      <c r="G540" s="6">
        <f t="shared" si="166"/>
        <v>-1.2647230426357847E-2</v>
      </c>
      <c r="H540" s="6">
        <f t="shared" si="167"/>
        <v>-4.4562529206764179E-3</v>
      </c>
      <c r="I540" s="6">
        <f t="shared" si="168"/>
        <v>1.1184555869080626E-2</v>
      </c>
      <c r="J540" s="3" cm="1">
        <f t="array" ref="J540">B540*INDEX(AJ$3:AJ$7,2022-YEAR($A540))/1000000</f>
        <v>240.79975403571601</v>
      </c>
      <c r="K540" s="3" cm="1">
        <f t="array" ref="K540">C540*INDEX(AK$3:AK$7,2022-YEAR($A540))/1000000</f>
        <v>193.61727572399997</v>
      </c>
      <c r="L540" s="3" cm="1">
        <f t="array" ref="L540">D540*INDEX(AL$3:AL$7,2022-YEAR($A540))/1000000</f>
        <v>338.25749999999999</v>
      </c>
      <c r="M540" s="3" cm="1">
        <f t="array" ref="M540">E540*INDEX(AM$3:AM$7,2022-YEAR($A540))/1000000</f>
        <v>773.32503062316391</v>
      </c>
      <c r="N540" s="3"/>
      <c r="O540" s="8">
        <v>43518</v>
      </c>
      <c r="P540" s="7">
        <f t="shared" si="169"/>
        <v>1387452.3017040039</v>
      </c>
      <c r="Q540" s="7">
        <f t="shared" si="163"/>
        <v>1394880.9625850576</v>
      </c>
      <c r="R540" s="6">
        <f t="shared" si="164"/>
        <v>-7.1396607765722431E-3</v>
      </c>
      <c r="S540" s="9">
        <f t="shared" si="170"/>
        <v>0</v>
      </c>
      <c r="T540" s="7">
        <f t="shared" si="171"/>
        <v>213947.11822630101</v>
      </c>
      <c r="U540" s="7">
        <f t="shared" si="172"/>
        <v>176929.20958784546</v>
      </c>
      <c r="V540" s="7">
        <f t="shared" si="173"/>
        <v>306559.5619042113</v>
      </c>
      <c r="W540" s="7">
        <f t="shared" si="174"/>
        <v>690016.41198564612</v>
      </c>
      <c r="X540" s="7">
        <f t="shared" si="175"/>
        <v>217262.02342282634</v>
      </c>
      <c r="Y540" s="7">
        <f t="shared" si="176"/>
        <v>174691.5451050346</v>
      </c>
      <c r="Z540" s="7">
        <f t="shared" si="177"/>
        <v>305193.45496111439</v>
      </c>
      <c r="AA540" s="7">
        <f t="shared" si="178"/>
        <v>697733.93909608223</v>
      </c>
      <c r="AB540" s="7" cm="1">
        <f t="array" ref="AB540">SUM(ABS(T540:W540-X539:AA539))</f>
        <v>0</v>
      </c>
      <c r="AC540" s="6">
        <f t="shared" si="179"/>
        <v>0.15575667691398293</v>
      </c>
      <c r="AD540" s="6">
        <f t="shared" si="180"/>
        <v>0.12523760076364379</v>
      </c>
      <c r="AE540" s="6">
        <f t="shared" si="181"/>
        <v>0.21879534035328421</v>
      </c>
      <c r="AF540" s="6">
        <f t="shared" si="182"/>
        <v>0.50021038196908907</v>
      </c>
    </row>
    <row r="541" spans="1:32" x14ac:dyDescent="0.25">
      <c r="A541" s="1">
        <v>43521</v>
      </c>
      <c r="B541" s="3">
        <v>426.86999500000002</v>
      </c>
      <c r="C541" s="5">
        <v>44.939999</v>
      </c>
      <c r="D541" s="3">
        <v>106.099998</v>
      </c>
      <c r="E541" s="3">
        <v>1117.329956</v>
      </c>
      <c r="F541" s="6">
        <f t="shared" si="165"/>
        <v>6.6501758750197038E-3</v>
      </c>
      <c r="G541" s="6">
        <f t="shared" si="166"/>
        <v>-7.508834088092553E-3</v>
      </c>
      <c r="H541" s="6">
        <f t="shared" si="167"/>
        <v>1.047617142857149E-2</v>
      </c>
      <c r="I541" s="6">
        <f t="shared" si="168"/>
        <v>6.8952582872228163E-4</v>
      </c>
      <c r="J541" s="3" cm="1">
        <f t="array" ref="J541">B541*INDEX(AJ$3:AJ$7,2022-YEAR($A541))/1000000</f>
        <v>242.40111475071501</v>
      </c>
      <c r="K541" s="3" cm="1">
        <f t="array" ref="K541">C541*INDEX(AK$3:AK$7,2022-YEAR($A541))/1000000</f>
        <v>192.16343572400001</v>
      </c>
      <c r="L541" s="3" cm="1">
        <f t="array" ref="L541">D541*INDEX(AL$3:AL$7,2022-YEAR($A541))/1000000</f>
        <v>341.80114355699999</v>
      </c>
      <c r="M541" s="3" cm="1">
        <f t="array" ref="M541">E541*INDEX(AM$3:AM$7,2022-YEAR($A541))/1000000</f>
        <v>773.858258205776</v>
      </c>
      <c r="N541" s="3"/>
      <c r="O541" s="8">
        <v>43521</v>
      </c>
      <c r="P541" s="7">
        <f t="shared" si="169"/>
        <v>1394880.9625850576</v>
      </c>
      <c r="Q541" s="7">
        <f t="shared" si="163"/>
        <v>1398692.4279486293</v>
      </c>
      <c r="R541" s="6">
        <f t="shared" si="164"/>
        <v>5.3541738854230303E-3</v>
      </c>
      <c r="S541" s="9">
        <f t="shared" si="170"/>
        <v>0</v>
      </c>
      <c r="T541" s="7">
        <f t="shared" si="171"/>
        <v>217262.02342282634</v>
      </c>
      <c r="U541" s="7">
        <f t="shared" si="172"/>
        <v>174691.5451050346</v>
      </c>
      <c r="V541" s="7">
        <f t="shared" si="173"/>
        <v>305193.45496111439</v>
      </c>
      <c r="W541" s="7">
        <f t="shared" si="174"/>
        <v>697733.93909608223</v>
      </c>
      <c r="X541" s="7">
        <f t="shared" si="175"/>
        <v>218706.85408955079</v>
      </c>
      <c r="Y541" s="7">
        <f t="shared" si="176"/>
        <v>173379.81527624835</v>
      </c>
      <c r="Z541" s="7">
        <f t="shared" si="177"/>
        <v>308390.71391416498</v>
      </c>
      <c r="AA541" s="7">
        <f t="shared" si="178"/>
        <v>698215.04466866516</v>
      </c>
      <c r="AB541" s="7" cm="1">
        <f t="array" ref="AB541">SUM(ABS(T541:W541-X540:AA540))</f>
        <v>0</v>
      </c>
      <c r="AC541" s="6">
        <f t="shared" si="179"/>
        <v>0.15636522348970877</v>
      </c>
      <c r="AD541" s="6">
        <f t="shared" si="180"/>
        <v>0.1239584999616629</v>
      </c>
      <c r="AE541" s="6">
        <f t="shared" si="181"/>
        <v>0.22048500996495812</v>
      </c>
      <c r="AF541" s="6">
        <f t="shared" si="182"/>
        <v>0.49919126658367025</v>
      </c>
    </row>
    <row r="542" spans="1:32" x14ac:dyDescent="0.25">
      <c r="A542" s="1">
        <v>43522</v>
      </c>
      <c r="B542" s="3">
        <v>426.76998900000001</v>
      </c>
      <c r="C542" s="5">
        <v>44.689999</v>
      </c>
      <c r="D542" s="3">
        <v>105.290001</v>
      </c>
      <c r="E542" s="3">
        <v>1122.01001</v>
      </c>
      <c r="F542" s="6">
        <f t="shared" si="165"/>
        <v>-2.3427741741377517E-4</v>
      </c>
      <c r="G542" s="6">
        <f t="shared" si="166"/>
        <v>-5.5629729764791191E-3</v>
      </c>
      <c r="H542" s="6">
        <f t="shared" si="167"/>
        <v>-7.6342791259995657E-3</v>
      </c>
      <c r="I542" s="6">
        <f t="shared" si="168"/>
        <v>4.1886051428838833E-3</v>
      </c>
      <c r="J542" s="3" cm="1">
        <f t="array" ref="J542">B542*INDEX(AJ$3:AJ$7,2022-YEAR($A542))/1000000</f>
        <v>242.34432564357303</v>
      </c>
      <c r="K542" s="3" cm="1">
        <f t="array" ref="K542">C542*INDEX(AK$3:AK$7,2022-YEAR($A542))/1000000</f>
        <v>191.09443572399999</v>
      </c>
      <c r="L542" s="3" cm="1">
        <f t="array" ref="L542">D542*INDEX(AL$3:AL$7,2022-YEAR($A542))/1000000</f>
        <v>339.19173822150003</v>
      </c>
      <c r="M542" s="3" cm="1">
        <f t="array" ref="M542">E542*INDEX(AM$3:AM$7,2022-YEAR($A542))/1000000</f>
        <v>777.09964488595995</v>
      </c>
      <c r="N542" s="3"/>
      <c r="O542" s="8">
        <v>43522</v>
      </c>
      <c r="P542" s="7">
        <f t="shared" si="169"/>
        <v>1398692.4279486293</v>
      </c>
      <c r="Q542" s="7">
        <f t="shared" si="163"/>
        <v>1398246.888981685</v>
      </c>
      <c r="R542" s="6">
        <f t="shared" si="164"/>
        <v>2.7324664009380495E-3</v>
      </c>
      <c r="S542" s="9">
        <f t="shared" si="170"/>
        <v>0</v>
      </c>
      <c r="T542" s="7">
        <f t="shared" si="171"/>
        <v>218706.85408955079</v>
      </c>
      <c r="U542" s="7">
        <f t="shared" si="172"/>
        <v>173379.81527624835</v>
      </c>
      <c r="V542" s="7">
        <f t="shared" si="173"/>
        <v>308390.71391416498</v>
      </c>
      <c r="W542" s="7">
        <f t="shared" si="174"/>
        <v>698215.04466866516</v>
      </c>
      <c r="X542" s="7">
        <f t="shared" si="175"/>
        <v>218655.61601260403</v>
      </c>
      <c r="Y542" s="7">
        <f t="shared" si="176"/>
        <v>172415.30804919964</v>
      </c>
      <c r="Z542" s="7">
        <f t="shared" si="177"/>
        <v>306036.37312427798</v>
      </c>
      <c r="AA542" s="7">
        <f t="shared" si="178"/>
        <v>701139.5917956034</v>
      </c>
      <c r="AB542" s="7" cm="1">
        <f t="array" ref="AB542">SUM(ABS(T542:W542-X541:AA541))</f>
        <v>0</v>
      </c>
      <c r="AC542" s="6">
        <f t="shared" si="179"/>
        <v>0.15637840336755299</v>
      </c>
      <c r="AD542" s="6">
        <f t="shared" si="180"/>
        <v>0.12330820072467047</v>
      </c>
      <c r="AE542" s="6">
        <f t="shared" si="181"/>
        <v>0.2188714850974266</v>
      </c>
      <c r="AF542" s="6">
        <f t="shared" si="182"/>
        <v>0.50144191081034994</v>
      </c>
    </row>
    <row r="543" spans="1:32" x14ac:dyDescent="0.25">
      <c r="A543" s="1">
        <v>43523</v>
      </c>
      <c r="B543" s="3">
        <v>435.44000199999999</v>
      </c>
      <c r="C543" s="5">
        <v>44.939999</v>
      </c>
      <c r="D543" s="3">
        <v>105.160004</v>
      </c>
      <c r="E543" s="3">
        <v>1122.8900149999999</v>
      </c>
      <c r="F543" s="6">
        <f t="shared" si="165"/>
        <v>2.0315423350914186E-2</v>
      </c>
      <c r="G543" s="6">
        <f t="shared" si="166"/>
        <v>5.5940927633495452E-3</v>
      </c>
      <c r="H543" s="6">
        <f t="shared" si="167"/>
        <v>-1.2346566508247836E-3</v>
      </c>
      <c r="I543" s="6">
        <f t="shared" si="168"/>
        <v>7.843111845320383E-4</v>
      </c>
      <c r="J543" s="3" cm="1">
        <f t="array" ref="J543">B543*INDEX(AJ$3:AJ$7,2022-YEAR($A543))/1000000</f>
        <v>247.26765321571401</v>
      </c>
      <c r="K543" s="3" cm="1">
        <f t="array" ref="K543">C543*INDEX(AK$3:AK$7,2022-YEAR($A543))/1000000</f>
        <v>192.16343572400001</v>
      </c>
      <c r="L543" s="3" cm="1">
        <f t="array" ref="L543">D543*INDEX(AL$3:AL$7,2022-YEAR($A543))/1000000</f>
        <v>338.77295288599998</v>
      </c>
      <c r="M543" s="3" cm="1">
        <f t="array" ref="M543">E543*INDEX(AM$3:AM$7,2022-YEAR($A543))/1000000</f>
        <v>777.70913282893991</v>
      </c>
      <c r="N543" s="3"/>
      <c r="O543" s="8">
        <v>43523</v>
      </c>
      <c r="P543" s="7">
        <f t="shared" si="169"/>
        <v>1398246.888981685</v>
      </c>
      <c r="Q543" s="7">
        <f t="shared" si="163"/>
        <v>1403825.5393963763</v>
      </c>
      <c r="R543" s="6">
        <f t="shared" si="164"/>
        <v>-3.1853962890016074E-4</v>
      </c>
      <c r="S543" s="9">
        <f t="shared" si="170"/>
        <v>0</v>
      </c>
      <c r="T543" s="7">
        <f t="shared" si="171"/>
        <v>218655.61601260403</v>
      </c>
      <c r="U543" s="7">
        <f t="shared" si="172"/>
        <v>172415.30804919964</v>
      </c>
      <c r="V543" s="7">
        <f t="shared" si="173"/>
        <v>306036.37312427798</v>
      </c>
      <c r="W543" s="7">
        <f t="shared" si="174"/>
        <v>701139.5917956034</v>
      </c>
      <c r="X543" s="7">
        <f t="shared" si="175"/>
        <v>223097.69741995502</v>
      </c>
      <c r="Y543" s="7">
        <f t="shared" si="176"/>
        <v>173379.81527624835</v>
      </c>
      <c r="Z543" s="7">
        <f t="shared" si="177"/>
        <v>305658.52328080579</v>
      </c>
      <c r="AA543" s="7">
        <f t="shared" si="178"/>
        <v>701689.50341936701</v>
      </c>
      <c r="AB543" s="7" cm="1">
        <f t="array" ref="AB543">SUM(ABS(T543:W543-X542:AA542))</f>
        <v>0</v>
      </c>
      <c r="AC543" s="6">
        <f t="shared" si="179"/>
        <v>0.15892124139291813</v>
      </c>
      <c r="AD543" s="6">
        <f t="shared" si="180"/>
        <v>0.12350524364359337</v>
      </c>
      <c r="AE543" s="6">
        <f t="shared" si="181"/>
        <v>0.21773255629202637</v>
      </c>
      <c r="AF543" s="6">
        <f t="shared" si="182"/>
        <v>0.499840958671462</v>
      </c>
    </row>
    <row r="544" spans="1:32" x14ac:dyDescent="0.25">
      <c r="A544" s="1">
        <v>43524</v>
      </c>
      <c r="B544" s="3">
        <v>439.959991</v>
      </c>
      <c r="C544" s="5">
        <v>45.34</v>
      </c>
      <c r="D544" s="3">
        <v>104.360001</v>
      </c>
      <c r="E544" s="3">
        <v>1126.5500489999999</v>
      </c>
      <c r="F544" s="6">
        <f t="shared" si="165"/>
        <v>1.0380279669390591E-2</v>
      </c>
      <c r="G544" s="6">
        <f t="shared" si="166"/>
        <v>8.9007790142585641E-3</v>
      </c>
      <c r="H544" s="6">
        <f t="shared" si="167"/>
        <v>-7.6074835447895728E-3</v>
      </c>
      <c r="I544" s="6">
        <f t="shared" si="168"/>
        <v>3.2594768419951237E-3</v>
      </c>
      <c r="J544" s="3" cm="1">
        <f t="array" ref="J544">B544*INDEX(AJ$3:AJ$7,2022-YEAR($A544))/1000000</f>
        <v>249.83436060928699</v>
      </c>
      <c r="K544" s="3" cm="1">
        <f t="array" ref="K544">C544*INDEX(AK$3:AK$7,2022-YEAR($A544))/1000000</f>
        <v>193.87384</v>
      </c>
      <c r="L544" s="3" cm="1">
        <f t="array" ref="L544">D544*INDEX(AL$3:AL$7,2022-YEAR($A544))/1000000</f>
        <v>336.19574322149998</v>
      </c>
      <c r="M544" s="3" cm="1">
        <f t="array" ref="M544">E544*INDEX(AM$3:AM$7,2022-YEAR($A544))/1000000</f>
        <v>780.244057737204</v>
      </c>
      <c r="N544" s="3"/>
      <c r="O544" s="8">
        <v>43524</v>
      </c>
      <c r="P544" s="7">
        <f t="shared" si="169"/>
        <v>1403825.5393963763</v>
      </c>
      <c r="Q544" s="7">
        <f t="shared" si="163"/>
        <v>1407646.4198109824</v>
      </c>
      <c r="R544" s="6">
        <f t="shared" si="164"/>
        <v>3.9897463449778403E-3</v>
      </c>
      <c r="S544" s="9">
        <f t="shared" si="170"/>
        <v>0</v>
      </c>
      <c r="T544" s="7">
        <f t="shared" si="171"/>
        <v>223097.69741995502</v>
      </c>
      <c r="U544" s="7">
        <f t="shared" si="172"/>
        <v>173379.81527624835</v>
      </c>
      <c r="V544" s="7">
        <f t="shared" si="173"/>
        <v>305658.52328080579</v>
      </c>
      <c r="W544" s="7">
        <f t="shared" si="174"/>
        <v>701689.50341936701</v>
      </c>
      <c r="X544" s="7">
        <f t="shared" si="175"/>
        <v>225413.51391277122</v>
      </c>
      <c r="Y544" s="7">
        <f t="shared" si="176"/>
        <v>174923.03069755522</v>
      </c>
      <c r="Z544" s="7">
        <f t="shared" si="177"/>
        <v>303333.2310946224</v>
      </c>
      <c r="AA544" s="7">
        <f t="shared" si="178"/>
        <v>703976.64410603349</v>
      </c>
      <c r="AB544" s="7" cm="1">
        <f t="array" ref="AB544">SUM(ABS(T544:W544-X543:AA543))</f>
        <v>0</v>
      </c>
      <c r="AC544" s="6">
        <f t="shared" si="179"/>
        <v>0.16013503870030057</v>
      </c>
      <c r="AD544" s="6">
        <f t="shared" si="180"/>
        <v>0.1242663130710365</v>
      </c>
      <c r="AE544" s="6">
        <f t="shared" si="181"/>
        <v>0.2154896477024065</v>
      </c>
      <c r="AF544" s="6">
        <f t="shared" si="182"/>
        <v>0.5001090005262564</v>
      </c>
    </row>
    <row r="545" spans="1:32" x14ac:dyDescent="0.25">
      <c r="A545" s="1">
        <v>43525</v>
      </c>
      <c r="B545" s="3">
        <v>440.61999500000002</v>
      </c>
      <c r="C545" s="5">
        <v>45.380001</v>
      </c>
      <c r="D545" s="3">
        <v>104.43</v>
      </c>
      <c r="E545" s="3">
        <v>1148.5200199999999</v>
      </c>
      <c r="F545" s="6">
        <f t="shared" si="165"/>
        <v>1.5001454984573392E-3</v>
      </c>
      <c r="G545" s="6">
        <f t="shared" si="166"/>
        <v>8.8224525805014054E-4</v>
      </c>
      <c r="H545" s="6">
        <f t="shared" si="167"/>
        <v>6.7074548993173444E-4</v>
      </c>
      <c r="I545" s="6">
        <f t="shared" si="168"/>
        <v>1.9501992849320748E-2</v>
      </c>
      <c r="J545" s="3" cm="1">
        <f t="array" ref="J545">B545*INDEX(AJ$3:AJ$7,2022-YEAR($A545))/1000000</f>
        <v>250.20914850071503</v>
      </c>
      <c r="K545" s="3" cm="1">
        <f t="array" ref="K545">C545*INDEX(AK$3:AK$7,2022-YEAR($A545))/1000000</f>
        <v>194.044884276</v>
      </c>
      <c r="L545" s="3" cm="1">
        <f t="array" ref="L545">D545*INDEX(AL$3:AL$7,2022-YEAR($A545))/1000000</f>
        <v>336.421245</v>
      </c>
      <c r="M545" s="3" cm="1">
        <f t="array" ref="M545">E545*INDEX(AM$3:AM$7,2022-YEAR($A545))/1000000</f>
        <v>795.46037177191999</v>
      </c>
      <c r="N545" s="3"/>
      <c r="O545" s="8">
        <v>43525</v>
      </c>
      <c r="P545" s="7">
        <f t="shared" si="169"/>
        <v>1407646.4198109824</v>
      </c>
      <c r="Q545" s="7">
        <f t="shared" si="163"/>
        <v>1422071.3047696748</v>
      </c>
      <c r="R545" s="6">
        <f t="shared" si="164"/>
        <v>2.7217630021527661E-3</v>
      </c>
      <c r="S545" s="9">
        <f t="shared" si="170"/>
        <v>1</v>
      </c>
      <c r="T545" s="7">
        <f t="shared" si="171"/>
        <v>225413.51391277133</v>
      </c>
      <c r="U545" s="7">
        <f t="shared" si="172"/>
        <v>174923.03069755528</v>
      </c>
      <c r="V545" s="7">
        <f t="shared" si="173"/>
        <v>303333.2310946224</v>
      </c>
      <c r="W545" s="7">
        <f t="shared" si="174"/>
        <v>703976.64410603337</v>
      </c>
      <c r="X545" s="7">
        <f t="shared" si="175"/>
        <v>225751.66698095904</v>
      </c>
      <c r="Y545" s="7">
        <f t="shared" si="176"/>
        <v>175077.35571191195</v>
      </c>
      <c r="Z545" s="7">
        <f t="shared" si="177"/>
        <v>303536.69049132551</v>
      </c>
      <c r="AA545" s="7">
        <f t="shared" si="178"/>
        <v>717705.59158547816</v>
      </c>
      <c r="AB545" s="7" cm="1">
        <f t="array" ref="AB545">SUM(ABS(T545:W545-X544:AA544))</f>
        <v>2.9103830456733704E-10</v>
      </c>
      <c r="AC545" s="6">
        <f t="shared" si="179"/>
        <v>0.158748486256477</v>
      </c>
      <c r="AD545" s="6">
        <f t="shared" si="180"/>
        <v>0.12311432986847891</v>
      </c>
      <c r="AE545" s="6">
        <f t="shared" si="181"/>
        <v>0.213446885169016</v>
      </c>
      <c r="AF545" s="6">
        <f t="shared" si="182"/>
        <v>0.504690298706028</v>
      </c>
    </row>
    <row r="546" spans="1:32" x14ac:dyDescent="0.25">
      <c r="A546" s="1">
        <v>43528</v>
      </c>
      <c r="B546" s="3">
        <v>432.69000199999999</v>
      </c>
      <c r="C546" s="5">
        <v>45.650002000000001</v>
      </c>
      <c r="D546" s="3">
        <v>104.19000200000001</v>
      </c>
      <c r="E546" s="3">
        <v>1153.420044</v>
      </c>
      <c r="F546" s="6">
        <f t="shared" si="165"/>
        <v>-1.7997351663534999E-2</v>
      </c>
      <c r="G546" s="6">
        <f t="shared" si="166"/>
        <v>5.9497795074971993E-3</v>
      </c>
      <c r="H546" s="6">
        <f t="shared" si="167"/>
        <v>-2.2981710236521513E-3</v>
      </c>
      <c r="I546" s="6">
        <f t="shared" si="168"/>
        <v>4.2663810074463626E-3</v>
      </c>
      <c r="J546" s="3" cm="1">
        <f t="array" ref="J546">B546*INDEX(AJ$3:AJ$7,2022-YEAR($A546))/1000000</f>
        <v>245.706046465714</v>
      </c>
      <c r="K546" s="3" cm="1">
        <f t="array" ref="K546">C546*INDEX(AK$3:AK$7,2022-YEAR($A546))/1000000</f>
        <v>195.19940855200002</v>
      </c>
      <c r="L546" s="3" cm="1">
        <f t="array" ref="L546">D546*INDEX(AL$3:AL$7,2022-YEAR($A546))/1000000</f>
        <v>335.648091443</v>
      </c>
      <c r="M546" s="3" cm="1">
        <f t="array" ref="M546">E546*INDEX(AM$3:AM$7,2022-YEAR($A546))/1000000</f>
        <v>798.85410879422398</v>
      </c>
      <c r="N546" s="3"/>
      <c r="O546" s="8">
        <v>43528</v>
      </c>
      <c r="P546" s="7">
        <f t="shared" si="169"/>
        <v>1422071.3047696748</v>
      </c>
      <c r="Q546" s="7">
        <f t="shared" si="163"/>
        <v>1421414.4705718067</v>
      </c>
      <c r="R546" s="6">
        <f t="shared" si="164"/>
        <v>1.024752008436125E-2</v>
      </c>
      <c r="S546" s="9">
        <f t="shared" si="170"/>
        <v>0</v>
      </c>
      <c r="T546" s="7">
        <f t="shared" si="171"/>
        <v>225751.66698095904</v>
      </c>
      <c r="U546" s="7">
        <f t="shared" si="172"/>
        <v>175077.35571191195</v>
      </c>
      <c r="V546" s="7">
        <f t="shared" si="173"/>
        <v>303536.69049132551</v>
      </c>
      <c r="W546" s="7">
        <f t="shared" si="174"/>
        <v>717705.59158547816</v>
      </c>
      <c r="X546" s="7">
        <f t="shared" si="175"/>
        <v>221688.73484167349</v>
      </c>
      <c r="Y546" s="7">
        <f t="shared" si="176"/>
        <v>176119.02737515347</v>
      </c>
      <c r="Z546" s="7">
        <f t="shared" si="177"/>
        <v>302839.11126462306</v>
      </c>
      <c r="AA546" s="7">
        <f t="shared" si="178"/>
        <v>720767.59709035663</v>
      </c>
      <c r="AB546" s="7" cm="1">
        <f t="array" ref="AB546">SUM(ABS(T546:W546-X545:AA545))</f>
        <v>0</v>
      </c>
      <c r="AC546" s="6">
        <f t="shared" si="179"/>
        <v>0.15596347119815979</v>
      </c>
      <c r="AD546" s="6">
        <f t="shared" si="180"/>
        <v>0.1239040624824259</v>
      </c>
      <c r="AE546" s="6">
        <f t="shared" si="181"/>
        <v>0.21305475463662399</v>
      </c>
      <c r="AF546" s="6">
        <f t="shared" si="182"/>
        <v>0.50707771168279037</v>
      </c>
    </row>
    <row r="547" spans="1:32" x14ac:dyDescent="0.25">
      <c r="A547" s="1">
        <v>43529</v>
      </c>
      <c r="B547" s="3">
        <v>430.11999500000002</v>
      </c>
      <c r="C547" s="5">
        <v>45.599997999999999</v>
      </c>
      <c r="D547" s="3">
        <v>104.110001</v>
      </c>
      <c r="E547" s="3">
        <v>1169.1899410000001</v>
      </c>
      <c r="F547" s="6">
        <f t="shared" si="165"/>
        <v>-5.9396033837638695E-3</v>
      </c>
      <c r="G547" s="6">
        <f t="shared" si="166"/>
        <v>-1.0953778271466375E-3</v>
      </c>
      <c r="H547" s="6">
        <f t="shared" si="167"/>
        <v>-7.6783758963749893E-4</v>
      </c>
      <c r="I547" s="6">
        <f t="shared" si="168"/>
        <v>1.3672293178910833E-2</v>
      </c>
      <c r="J547" s="3" cm="1">
        <f t="array" ref="J547">B547*INDEX(AJ$3:AJ$7,2022-YEAR($A547))/1000000</f>
        <v>244.24665000071502</v>
      </c>
      <c r="K547" s="3" cm="1">
        <f t="array" ref="K547">C547*INDEX(AK$3:AK$7,2022-YEAR($A547))/1000000</f>
        <v>194.98559144799998</v>
      </c>
      <c r="L547" s="3" cm="1">
        <f t="array" ref="L547">D547*INDEX(AL$3:AL$7,2022-YEAR($A547))/1000000</f>
        <v>335.39036822149995</v>
      </c>
      <c r="M547" s="3" cm="1">
        <f t="array" ref="M547">E547*INDEX(AM$3:AM$7,2022-YEAR($A547))/1000000</f>
        <v>809.77627637683611</v>
      </c>
      <c r="N547" s="3"/>
      <c r="O547" s="8">
        <v>43529</v>
      </c>
      <c r="P547" s="7">
        <f t="shared" si="169"/>
        <v>1421414.4705718067</v>
      </c>
      <c r="Q547" s="7">
        <f t="shared" si="163"/>
        <v>1429526.8251827103</v>
      </c>
      <c r="R547" s="6">
        <f t="shared" si="164"/>
        <v>-4.6188555782333829E-4</v>
      </c>
      <c r="S547" s="9">
        <f t="shared" si="170"/>
        <v>0</v>
      </c>
      <c r="T547" s="7">
        <f t="shared" si="171"/>
        <v>221688.73484167349</v>
      </c>
      <c r="U547" s="7">
        <f t="shared" si="172"/>
        <v>176119.02737515347</v>
      </c>
      <c r="V547" s="7">
        <f t="shared" si="173"/>
        <v>302839.11126462306</v>
      </c>
      <c r="W547" s="7">
        <f t="shared" si="174"/>
        <v>720767.59709035663</v>
      </c>
      <c r="X547" s="7">
        <f t="shared" si="175"/>
        <v>220371.99168206556</v>
      </c>
      <c r="Y547" s="7">
        <f t="shared" si="176"/>
        <v>175926.11049762808</v>
      </c>
      <c r="Z547" s="7">
        <f t="shared" si="177"/>
        <v>302606.58001138165</v>
      </c>
      <c r="AA547" s="7">
        <f t="shared" si="178"/>
        <v>730622.14299163502</v>
      </c>
      <c r="AB547" s="7" cm="1">
        <f t="array" ref="AB547">SUM(ABS(T547:W547-X546:AA546))</f>
        <v>0</v>
      </c>
      <c r="AC547" s="6">
        <f t="shared" si="179"/>
        <v>0.15415729722588412</v>
      </c>
      <c r="AD547" s="6">
        <f t="shared" si="180"/>
        <v>0.12306597357845499</v>
      </c>
      <c r="AE547" s="6">
        <f t="shared" si="181"/>
        <v>0.21168303712853026</v>
      </c>
      <c r="AF547" s="6">
        <f t="shared" si="182"/>
        <v>0.51109369206713062</v>
      </c>
    </row>
    <row r="548" spans="1:32" x14ac:dyDescent="0.25">
      <c r="A548" s="1">
        <v>43530</v>
      </c>
      <c r="B548" s="3">
        <v>424.459991</v>
      </c>
      <c r="C548" s="5">
        <v>45.450001</v>
      </c>
      <c r="D548" s="3">
        <v>103.720001</v>
      </c>
      <c r="E548" s="3">
        <v>1164.9399410000001</v>
      </c>
      <c r="F548" s="6">
        <f t="shared" si="165"/>
        <v>-1.3159127838267559E-2</v>
      </c>
      <c r="G548" s="6">
        <f t="shared" si="166"/>
        <v>-3.2894080390091229E-3</v>
      </c>
      <c r="H548" s="6">
        <f t="shared" si="167"/>
        <v>-3.7460378086059398E-3</v>
      </c>
      <c r="I548" s="6">
        <f t="shared" si="168"/>
        <v>-3.6349953510248501E-3</v>
      </c>
      <c r="J548" s="3" cm="1">
        <f t="array" ref="J548">B548*INDEX(AJ$3:AJ$7,2022-YEAR($A548))/1000000</f>
        <v>241.03257710928699</v>
      </c>
      <c r="K548" s="3" cm="1">
        <f t="array" ref="K548">C548*INDEX(AK$3:AK$7,2022-YEAR($A548))/1000000</f>
        <v>194.344204276</v>
      </c>
      <c r="L548" s="3" cm="1">
        <f t="array" ref="L548">D548*INDEX(AL$3:AL$7,2022-YEAR($A548))/1000000</f>
        <v>334.13398322149999</v>
      </c>
      <c r="M548" s="3" cm="1">
        <f t="array" ref="M548">E548*INDEX(AM$3:AM$7,2022-YEAR($A548))/1000000</f>
        <v>806.83274337683611</v>
      </c>
      <c r="N548" s="3"/>
      <c r="O548" s="8">
        <v>43530</v>
      </c>
      <c r="P548" s="7">
        <f t="shared" si="169"/>
        <v>1429526.8251827103</v>
      </c>
      <c r="Q548" s="7">
        <f t="shared" si="163"/>
        <v>1422258.845427064</v>
      </c>
      <c r="R548" s="6">
        <f t="shared" si="164"/>
        <v>5.7072407653484536E-3</v>
      </c>
      <c r="S548" s="9">
        <f t="shared" si="170"/>
        <v>0</v>
      </c>
      <c r="T548" s="7">
        <f t="shared" si="171"/>
        <v>220371.99168206556</v>
      </c>
      <c r="U548" s="7">
        <f t="shared" si="172"/>
        <v>175926.11049762808</v>
      </c>
      <c r="V548" s="7">
        <f t="shared" si="173"/>
        <v>302606.58001138165</v>
      </c>
      <c r="W548" s="7">
        <f t="shared" si="174"/>
        <v>730622.14299163502</v>
      </c>
      <c r="X548" s="7">
        <f t="shared" si="175"/>
        <v>217472.08847154764</v>
      </c>
      <c r="Y548" s="7">
        <f t="shared" si="176"/>
        <v>175347.41773548556</v>
      </c>
      <c r="Z548" s="7">
        <f t="shared" si="177"/>
        <v>301473.0043215261</v>
      </c>
      <c r="AA548" s="7">
        <f t="shared" si="178"/>
        <v>727966.33489850466</v>
      </c>
      <c r="AB548" s="7" cm="1">
        <f t="array" ref="AB548">SUM(ABS(T548:W548-X547:AA547))</f>
        <v>0</v>
      </c>
      <c r="AC548" s="6">
        <f t="shared" si="179"/>
        <v>0.15290612476820065</v>
      </c>
      <c r="AD548" s="6">
        <f t="shared" si="180"/>
        <v>0.12328797834464071</v>
      </c>
      <c r="AE548" s="6">
        <f t="shared" si="181"/>
        <v>0.21196774784761652</v>
      </c>
      <c r="AF548" s="6">
        <f t="shared" si="182"/>
        <v>0.51183814903954206</v>
      </c>
    </row>
    <row r="549" spans="1:32" x14ac:dyDescent="0.25">
      <c r="A549" s="1">
        <v>43531</v>
      </c>
      <c r="B549" s="3">
        <v>422.55999800000001</v>
      </c>
      <c r="C549" s="5">
        <v>45.279998999999997</v>
      </c>
      <c r="D549" s="3">
        <v>102.970001</v>
      </c>
      <c r="E549" s="3">
        <v>1150.849976</v>
      </c>
      <c r="F549" s="6">
        <f t="shared" si="165"/>
        <v>-4.4762593419552799E-3</v>
      </c>
      <c r="G549" s="6">
        <f t="shared" si="166"/>
        <v>-3.7404179595068587E-3</v>
      </c>
      <c r="H549" s="6">
        <f t="shared" si="167"/>
        <v>-7.2310064863959633E-3</v>
      </c>
      <c r="I549" s="6">
        <f t="shared" si="168"/>
        <v>-1.2095014089657741E-2</v>
      </c>
      <c r="J549" s="3" cm="1">
        <f t="array" ref="J549">B549*INDEX(AJ$3:AJ$7,2022-YEAR($A549))/1000000</f>
        <v>239.95365278428599</v>
      </c>
      <c r="K549" s="3" cm="1">
        <f t="array" ref="K549">C549*INDEX(AK$3:AK$7,2022-YEAR($A549))/1000000</f>
        <v>193.61727572399997</v>
      </c>
      <c r="L549" s="3" cm="1">
        <f t="array" ref="L549">D549*INDEX(AL$3:AL$7,2022-YEAR($A549))/1000000</f>
        <v>331.71785822149997</v>
      </c>
      <c r="M549" s="3" cm="1">
        <f t="array" ref="M549">E549*INDEX(AM$3:AM$7,2022-YEAR($A549))/1000000</f>
        <v>797.07408997769596</v>
      </c>
      <c r="N549" s="3"/>
      <c r="O549" s="8">
        <v>43531</v>
      </c>
      <c r="P549" s="7">
        <f t="shared" si="169"/>
        <v>1422258.845427064</v>
      </c>
      <c r="Q549" s="7">
        <f t="shared" si="163"/>
        <v>1409644.7950018616</v>
      </c>
      <c r="R549" s="6">
        <f t="shared" si="164"/>
        <v>-5.0841856393407658E-3</v>
      </c>
      <c r="S549" s="9">
        <f t="shared" si="170"/>
        <v>0</v>
      </c>
      <c r="T549" s="7">
        <f t="shared" si="171"/>
        <v>217472.08847154764</v>
      </c>
      <c r="U549" s="7">
        <f t="shared" si="172"/>
        <v>175347.41773548556</v>
      </c>
      <c r="V549" s="7">
        <f t="shared" si="173"/>
        <v>301473.0043215261</v>
      </c>
      <c r="W549" s="7">
        <f t="shared" si="174"/>
        <v>727966.33489850466</v>
      </c>
      <c r="X549" s="7">
        <f t="shared" si="175"/>
        <v>216498.62700391238</v>
      </c>
      <c r="Y549" s="7">
        <f t="shared" si="176"/>
        <v>174691.5451050346</v>
      </c>
      <c r="Z549" s="7">
        <f t="shared" si="177"/>
        <v>299293.05107180384</v>
      </c>
      <c r="AA549" s="7">
        <f t="shared" si="178"/>
        <v>719161.57182111067</v>
      </c>
      <c r="AB549" s="7" cm="1">
        <f t="array" ref="AB549">SUM(ABS(T549:W549-X548:AA548))</f>
        <v>0</v>
      </c>
      <c r="AC549" s="6">
        <f t="shared" si="179"/>
        <v>0.15358381612981195</v>
      </c>
      <c r="AD549" s="6">
        <f t="shared" si="180"/>
        <v>0.12392593206773335</v>
      </c>
      <c r="AE549" s="6">
        <f t="shared" si="181"/>
        <v>0.21231806206286782</v>
      </c>
      <c r="AF549" s="6">
        <f t="shared" si="182"/>
        <v>0.51017218973958678</v>
      </c>
    </row>
    <row r="550" spans="1:32" x14ac:dyDescent="0.25">
      <c r="A550" s="1">
        <v>43532</v>
      </c>
      <c r="B550" s="3">
        <v>422.540009</v>
      </c>
      <c r="C550" s="5">
        <v>44.84</v>
      </c>
      <c r="D550" s="3">
        <v>103.010002</v>
      </c>
      <c r="E550" s="3">
        <v>1149.969971</v>
      </c>
      <c r="F550" s="6">
        <f t="shared" si="165"/>
        <v>-4.7304525025104738E-5</v>
      </c>
      <c r="G550" s="6">
        <f t="shared" si="166"/>
        <v>-9.7172926174312613E-3</v>
      </c>
      <c r="H550" s="6">
        <f t="shared" si="167"/>
        <v>3.8847236682082453E-4</v>
      </c>
      <c r="I550" s="6">
        <f t="shared" si="168"/>
        <v>-7.6465657414237498E-4</v>
      </c>
      <c r="J550" s="3" cm="1">
        <f t="array" ref="J550">B550*INDEX(AJ$3:AJ$7,2022-YEAR($A550))/1000000</f>
        <v>239.942301890713</v>
      </c>
      <c r="K550" s="3" cm="1">
        <f t="array" ref="K550">C550*INDEX(AK$3:AK$7,2022-YEAR($A550))/1000000</f>
        <v>191.73584</v>
      </c>
      <c r="L550" s="3" cm="1">
        <f t="array" ref="L550">D550*INDEX(AL$3:AL$7,2022-YEAR($A550))/1000000</f>
        <v>331.84672144300004</v>
      </c>
      <c r="M550" s="3" cm="1">
        <f t="array" ref="M550">E550*INDEX(AM$3:AM$7,2022-YEAR($A550))/1000000</f>
        <v>796.46460203471599</v>
      </c>
      <c r="N550" s="3"/>
      <c r="O550" s="8">
        <v>43532</v>
      </c>
      <c r="P550" s="7">
        <f t="shared" si="169"/>
        <v>1409644.7950018616</v>
      </c>
      <c r="Q550" s="7">
        <f t="shared" si="163"/>
        <v>1407503.3802317251</v>
      </c>
      <c r="R550" s="6">
        <f t="shared" si="164"/>
        <v>-8.8690258216778117E-3</v>
      </c>
      <c r="S550" s="9">
        <f t="shared" si="170"/>
        <v>0</v>
      </c>
      <c r="T550" s="7">
        <f t="shared" si="171"/>
        <v>216498.62700391238</v>
      </c>
      <c r="U550" s="7">
        <f t="shared" si="172"/>
        <v>174691.5451050346</v>
      </c>
      <c r="V550" s="7">
        <f t="shared" si="173"/>
        <v>299293.05107180384</v>
      </c>
      <c r="W550" s="7">
        <f t="shared" si="174"/>
        <v>719161.57182111067</v>
      </c>
      <c r="X550" s="7">
        <f t="shared" si="175"/>
        <v>216488.38563919338</v>
      </c>
      <c r="Y550" s="7">
        <f t="shared" si="176"/>
        <v>172994.01624345779</v>
      </c>
      <c r="Z550" s="7">
        <f t="shared" si="177"/>
        <v>299409.31815172668</v>
      </c>
      <c r="AA550" s="7">
        <f t="shared" si="178"/>
        <v>718611.66019734705</v>
      </c>
      <c r="AB550" s="7" cm="1">
        <f t="array" ref="AB550">SUM(ABS(T550:W550-X549:AA549))</f>
        <v>0</v>
      </c>
      <c r="AC550" s="6">
        <f t="shared" si="179"/>
        <v>0.15381020655421213</v>
      </c>
      <c r="AD550" s="6">
        <f t="shared" si="180"/>
        <v>0.12290841974033258</v>
      </c>
      <c r="AE550" s="6">
        <f t="shared" si="181"/>
        <v>0.21272369385175705</v>
      </c>
      <c r="AF550" s="6">
        <f t="shared" si="182"/>
        <v>0.51055767985369815</v>
      </c>
    </row>
    <row r="551" spans="1:32" x14ac:dyDescent="0.25">
      <c r="A551" s="1">
        <v>43535</v>
      </c>
      <c r="B551" s="3">
        <v>400.01001000000002</v>
      </c>
      <c r="C551" s="5">
        <v>46.18</v>
      </c>
      <c r="D551" s="3">
        <v>104.349998</v>
      </c>
      <c r="E551" s="3">
        <v>1179.26001</v>
      </c>
      <c r="F551" s="6">
        <f t="shared" si="165"/>
        <v>-5.3320392199830646E-2</v>
      </c>
      <c r="G551" s="6">
        <f t="shared" si="166"/>
        <v>2.9884032114183778E-2</v>
      </c>
      <c r="H551" s="6">
        <f t="shared" si="167"/>
        <v>1.300840669821568E-2</v>
      </c>
      <c r="I551" s="6">
        <f t="shared" si="168"/>
        <v>2.5470264214403571E-2</v>
      </c>
      <c r="J551" s="3" cm="1">
        <f t="array" ref="J551">B551*INDEX(AJ$3:AJ$7,2022-YEAR($A551))/1000000</f>
        <v>227.14848424857001</v>
      </c>
      <c r="K551" s="3" cm="1">
        <f t="array" ref="K551">C551*INDEX(AK$3:AK$7,2022-YEAR($A551))/1000000</f>
        <v>197.46567999999999</v>
      </c>
      <c r="L551" s="3" cm="1">
        <f t="array" ref="L551">D551*INDEX(AL$3:AL$7,2022-YEAR($A551))/1000000</f>
        <v>336.16351855699997</v>
      </c>
      <c r="M551" s="3" cm="1">
        <f t="array" ref="M551">E551*INDEX(AM$3:AM$7,2022-YEAR($A551))/1000000</f>
        <v>816.75076588595994</v>
      </c>
      <c r="N551" s="3"/>
      <c r="O551" s="8">
        <v>43535</v>
      </c>
      <c r="P551" s="7">
        <f t="shared" si="169"/>
        <v>1407503.3802317251</v>
      </c>
      <c r="Q551" s="7">
        <f t="shared" si="163"/>
        <v>1423327.9603722468</v>
      </c>
      <c r="R551" s="6">
        <f t="shared" si="164"/>
        <v>-1.5191165730042977E-3</v>
      </c>
      <c r="S551" s="9">
        <f t="shared" si="170"/>
        <v>0</v>
      </c>
      <c r="T551" s="7">
        <f t="shared" si="171"/>
        <v>216488.38563919338</v>
      </c>
      <c r="U551" s="7">
        <f t="shared" si="172"/>
        <v>172994.01624345779</v>
      </c>
      <c r="V551" s="7">
        <f t="shared" si="173"/>
        <v>299409.31815172668</v>
      </c>
      <c r="W551" s="7">
        <f t="shared" si="174"/>
        <v>718611.66019734705</v>
      </c>
      <c r="X551" s="7">
        <f t="shared" si="175"/>
        <v>204945.14001020341</v>
      </c>
      <c r="Y551" s="7">
        <f t="shared" si="176"/>
        <v>178163.7749804389</v>
      </c>
      <c r="Z551" s="7">
        <f t="shared" si="177"/>
        <v>303304.15633147972</v>
      </c>
      <c r="AA551" s="7">
        <f t="shared" si="178"/>
        <v>736914.88905012468</v>
      </c>
      <c r="AB551" s="7" cm="1">
        <f t="array" ref="AB551">SUM(ABS(T551:W551-X550:AA550))</f>
        <v>0</v>
      </c>
      <c r="AC551" s="6">
        <f t="shared" si="179"/>
        <v>0.14399010327641112</v>
      </c>
      <c r="AD551" s="6">
        <f t="shared" si="180"/>
        <v>0.12517408491985449</v>
      </c>
      <c r="AE551" s="6">
        <f t="shared" si="181"/>
        <v>0.21309505944937368</v>
      </c>
      <c r="AF551" s="6">
        <f t="shared" si="182"/>
        <v>0.51774075235436068</v>
      </c>
    </row>
    <row r="552" spans="1:32" x14ac:dyDescent="0.25">
      <c r="A552" s="1">
        <v>43536</v>
      </c>
      <c r="B552" s="3">
        <v>375.41000400000001</v>
      </c>
      <c r="C552" s="5">
        <v>46.049999</v>
      </c>
      <c r="D552" s="3">
        <v>104.040001</v>
      </c>
      <c r="E552" s="3">
        <v>1197.25</v>
      </c>
      <c r="F552" s="6">
        <f t="shared" si="165"/>
        <v>-6.1498476000638069E-2</v>
      </c>
      <c r="G552" s="6">
        <f t="shared" si="166"/>
        <v>-2.8150931139021562E-3</v>
      </c>
      <c r="H552" s="6">
        <f t="shared" si="167"/>
        <v>-2.9707427497985828E-3</v>
      </c>
      <c r="I552" s="6">
        <f t="shared" si="168"/>
        <v>1.5255321004228772E-2</v>
      </c>
      <c r="J552" s="3" cm="1">
        <f t="array" ref="J552">B552*INDEX(AJ$3:AJ$7,2022-YEAR($A552))/1000000</f>
        <v>213.179198641428</v>
      </c>
      <c r="K552" s="3" cm="1">
        <f t="array" ref="K552">C552*INDEX(AK$3:AK$7,2022-YEAR($A552))/1000000</f>
        <v>196.90979572400002</v>
      </c>
      <c r="L552" s="3" cm="1">
        <f t="array" ref="L552">D552*INDEX(AL$3:AL$7,2022-YEAR($A552))/1000000</f>
        <v>335.16486322150001</v>
      </c>
      <c r="M552" s="3" cm="1">
        <f t="array" ref="M552">E552*INDEX(AM$3:AM$7,2022-YEAR($A552))/1000000</f>
        <v>829.21056099999998</v>
      </c>
      <c r="N552" s="3"/>
      <c r="O552" s="8">
        <v>43536</v>
      </c>
      <c r="P552" s="7">
        <f t="shared" si="169"/>
        <v>1423327.9603722468</v>
      </c>
      <c r="Q552" s="7">
        <f t="shared" si="163"/>
        <v>1420563.4335436374</v>
      </c>
      <c r="R552" s="6">
        <f t="shared" si="164"/>
        <v>1.1243013951353076E-2</v>
      </c>
      <c r="S552" s="9">
        <f t="shared" si="170"/>
        <v>0</v>
      </c>
      <c r="T552" s="7">
        <f t="shared" si="171"/>
        <v>204945.14001020341</v>
      </c>
      <c r="U552" s="7">
        <f t="shared" si="172"/>
        <v>178163.7749804389</v>
      </c>
      <c r="V552" s="7">
        <f t="shared" si="173"/>
        <v>303304.15633147972</v>
      </c>
      <c r="W552" s="7">
        <f t="shared" si="174"/>
        <v>736914.88905012468</v>
      </c>
      <c r="X552" s="7">
        <f t="shared" si="175"/>
        <v>192341.3262358385</v>
      </c>
      <c r="Y552" s="7">
        <f t="shared" si="176"/>
        <v>177662.22736434467</v>
      </c>
      <c r="Z552" s="7">
        <f t="shared" si="177"/>
        <v>302403.11770807422</v>
      </c>
      <c r="AA552" s="7">
        <f t="shared" si="178"/>
        <v>748156.76223537989</v>
      </c>
      <c r="AB552" s="7" cm="1">
        <f t="array" ref="AB552">SUM(ABS(T552:W552-X551:AA551))</f>
        <v>0</v>
      </c>
      <c r="AC552" s="6">
        <f t="shared" si="179"/>
        <v>0.13539791444303009</v>
      </c>
      <c r="AD552" s="6">
        <f t="shared" si="180"/>
        <v>0.12506462095899581</v>
      </c>
      <c r="AE552" s="6">
        <f t="shared" si="181"/>
        <v>0.21287547642537913</v>
      </c>
      <c r="AF552" s="6">
        <f t="shared" si="182"/>
        <v>0.52666198817259491</v>
      </c>
    </row>
    <row r="553" spans="1:32" x14ac:dyDescent="0.25">
      <c r="A553" s="1">
        <v>43537</v>
      </c>
      <c r="B553" s="3">
        <v>377.14001500000001</v>
      </c>
      <c r="C553" s="5">
        <v>46.220001000000003</v>
      </c>
      <c r="D553" s="3">
        <v>104.389999</v>
      </c>
      <c r="E553" s="3">
        <v>1199.0600589999999</v>
      </c>
      <c r="F553" s="6">
        <f t="shared" si="165"/>
        <v>4.6083241830709998E-3</v>
      </c>
      <c r="G553" s="6">
        <f t="shared" si="166"/>
        <v>3.6916830334785544E-3</v>
      </c>
      <c r="H553" s="6">
        <f t="shared" si="167"/>
        <v>3.3640714786229431E-3</v>
      </c>
      <c r="I553" s="6">
        <f t="shared" si="168"/>
        <v>1.5118471497179709E-3</v>
      </c>
      <c r="J553" s="3" cm="1">
        <f t="array" ref="J553">B553*INDEX(AJ$3:AJ$7,2022-YEAR($A553))/1000000</f>
        <v>214.16159749785501</v>
      </c>
      <c r="K553" s="3" cm="1">
        <f t="array" ref="K553">C553*INDEX(AK$3:AK$7,2022-YEAR($A553))/1000000</f>
        <v>197.63672427600002</v>
      </c>
      <c r="L553" s="3" cm="1">
        <f t="array" ref="L553">D553*INDEX(AL$3:AL$7,2022-YEAR($A553))/1000000</f>
        <v>336.29238177850004</v>
      </c>
      <c r="M553" s="3" cm="1">
        <f t="array" ref="M553">E553*INDEX(AM$3:AM$7,2022-YEAR($A553))/1000000</f>
        <v>830.46420062316395</v>
      </c>
      <c r="N553" s="3"/>
      <c r="O553" s="8">
        <v>43537</v>
      </c>
      <c r="P553" s="7">
        <f t="shared" si="169"/>
        <v>1420563.4335436374</v>
      </c>
      <c r="Q553" s="7">
        <f t="shared" si="163"/>
        <v>1424254.081731041</v>
      </c>
      <c r="R553" s="6">
        <f t="shared" si="164"/>
        <v>-1.9422978439110894E-3</v>
      </c>
      <c r="S553" s="9">
        <f t="shared" si="170"/>
        <v>0</v>
      </c>
      <c r="T553" s="7">
        <f t="shared" si="171"/>
        <v>192341.3262358385</v>
      </c>
      <c r="U553" s="7">
        <f t="shared" si="172"/>
        <v>177662.22736434467</v>
      </c>
      <c r="V553" s="7">
        <f t="shared" si="173"/>
        <v>302403.11770807422</v>
      </c>
      <c r="W553" s="7">
        <f t="shared" si="174"/>
        <v>748156.76223537989</v>
      </c>
      <c r="X553" s="7">
        <f t="shared" si="175"/>
        <v>193227.69742093506</v>
      </c>
      <c r="Y553" s="7">
        <f t="shared" si="176"/>
        <v>178318.09999479563</v>
      </c>
      <c r="Z553" s="7">
        <f t="shared" si="177"/>
        <v>303420.42341140262</v>
      </c>
      <c r="AA553" s="7">
        <f t="shared" si="178"/>
        <v>749287.86090390768</v>
      </c>
      <c r="AB553" s="7" cm="1">
        <f t="array" ref="AB553">SUM(ABS(T553:W553-X552:AA552))</f>
        <v>0</v>
      </c>
      <c r="AC553" s="6">
        <f t="shared" si="179"/>
        <v>0.13566940049494944</v>
      </c>
      <c r="AD553" s="6">
        <f t="shared" si="180"/>
        <v>0.12520104543289601</v>
      </c>
      <c r="AE553" s="6">
        <f t="shared" si="181"/>
        <v>0.21303812803023522</v>
      </c>
      <c r="AF553" s="6">
        <f t="shared" si="182"/>
        <v>0.52609142604191939</v>
      </c>
    </row>
    <row r="554" spans="1:32" x14ac:dyDescent="0.25">
      <c r="A554" s="1">
        <v>43538</v>
      </c>
      <c r="B554" s="3">
        <v>373.29998799999998</v>
      </c>
      <c r="C554" s="5">
        <v>45.700001</v>
      </c>
      <c r="D554" s="3">
        <v>105.339996</v>
      </c>
      <c r="E554" s="3">
        <v>1192.530029</v>
      </c>
      <c r="F554" s="6">
        <f t="shared" si="165"/>
        <v>-1.0181966503872597E-2</v>
      </c>
      <c r="G554" s="6">
        <f t="shared" si="166"/>
        <v>-1.1250540647976259E-2</v>
      </c>
      <c r="H554" s="6">
        <f t="shared" si="167"/>
        <v>9.100459901336011E-3</v>
      </c>
      <c r="I554" s="6">
        <f t="shared" si="168"/>
        <v>-5.4459573988694387E-3</v>
      </c>
      <c r="J554" s="3" cm="1">
        <f t="array" ref="J554">B554*INDEX(AJ$3:AJ$7,2022-YEAR($A554))/1000000</f>
        <v>211.98101128571599</v>
      </c>
      <c r="K554" s="3" cm="1">
        <f t="array" ref="K554">C554*INDEX(AK$3:AK$7,2022-YEAR($A554))/1000000</f>
        <v>195.41320427599999</v>
      </c>
      <c r="L554" s="3" cm="1">
        <f t="array" ref="L554">D554*INDEX(AL$3:AL$7,2022-YEAR($A554))/1000000</f>
        <v>339.352797114</v>
      </c>
      <c r="M554" s="3" cm="1">
        <f t="array" ref="M554">E554*INDEX(AM$3:AM$7,2022-YEAR($A554))/1000000</f>
        <v>825.94152796528397</v>
      </c>
      <c r="N554" s="3"/>
      <c r="O554" s="8">
        <v>43538</v>
      </c>
      <c r="P554" s="7">
        <f t="shared" si="169"/>
        <v>1424254.081731041</v>
      </c>
      <c r="Q554" s="7">
        <f t="shared" si="163"/>
        <v>1418961.1443825485</v>
      </c>
      <c r="R554" s="6">
        <f t="shared" si="164"/>
        <v>2.5980171671722285E-3</v>
      </c>
      <c r="S554" s="9">
        <f t="shared" si="170"/>
        <v>0</v>
      </c>
      <c r="T554" s="7">
        <f t="shared" si="171"/>
        <v>193227.69742093506</v>
      </c>
      <c r="U554" s="7">
        <f t="shared" si="172"/>
        <v>178318.09999479563</v>
      </c>
      <c r="V554" s="7">
        <f t="shared" si="173"/>
        <v>303420.42341140262</v>
      </c>
      <c r="W554" s="7">
        <f t="shared" si="174"/>
        <v>749287.86090390768</v>
      </c>
      <c r="X554" s="7">
        <f t="shared" si="175"/>
        <v>191260.25947817464</v>
      </c>
      <c r="Y554" s="7">
        <f t="shared" si="176"/>
        <v>176311.92496253431</v>
      </c>
      <c r="Z554" s="7">
        <f t="shared" si="177"/>
        <v>306181.68880790449</v>
      </c>
      <c r="AA554" s="7">
        <f t="shared" si="178"/>
        <v>745207.27113393496</v>
      </c>
      <c r="AB554" s="7" cm="1">
        <f t="array" ref="AB554">SUM(ABS(T554:W554-X553:AA553))</f>
        <v>0</v>
      </c>
      <c r="AC554" s="6">
        <f t="shared" si="179"/>
        <v>0.13478893360494396</v>
      </c>
      <c r="AD554" s="6">
        <f t="shared" si="180"/>
        <v>0.12425423039984317</v>
      </c>
      <c r="AE554" s="6">
        <f t="shared" si="181"/>
        <v>0.215778768869064</v>
      </c>
      <c r="AF554" s="6">
        <f t="shared" si="182"/>
        <v>0.52517806712614878</v>
      </c>
    </row>
    <row r="555" spans="1:32" x14ac:dyDescent="0.25">
      <c r="A555" s="1">
        <v>43539</v>
      </c>
      <c r="B555" s="3">
        <v>378.98998999999998</v>
      </c>
      <c r="C555" s="5">
        <v>45.299999</v>
      </c>
      <c r="D555" s="3">
        <v>106.550003</v>
      </c>
      <c r="E555" s="3">
        <v>1190.3000489999999</v>
      </c>
      <c r="F555" s="6">
        <f t="shared" si="165"/>
        <v>1.5242438207632603E-2</v>
      </c>
      <c r="G555" s="6">
        <f t="shared" si="166"/>
        <v>-8.7527788019086117E-3</v>
      </c>
      <c r="H555" s="6">
        <f t="shared" si="167"/>
        <v>1.1486681658883002E-2</v>
      </c>
      <c r="I555" s="6">
        <f t="shared" si="168"/>
        <v>-1.8699571044512586E-3</v>
      </c>
      <c r="J555" s="3" cm="1">
        <f t="array" ref="J555">B555*INDEX(AJ$3:AJ$7,2022-YEAR($A555))/1000000</f>
        <v>215.21211875142998</v>
      </c>
      <c r="K555" s="3" cm="1">
        <f t="array" ref="K555">C555*INDEX(AK$3:AK$7,2022-YEAR($A555))/1000000</f>
        <v>193.702795724</v>
      </c>
      <c r="L555" s="3" cm="1">
        <f t="array" ref="L555">D555*INDEX(AL$3:AL$7,2022-YEAR($A555))/1000000</f>
        <v>343.25083466450002</v>
      </c>
      <c r="M555" s="3" cm="1">
        <f t="array" ref="M555">E555*INDEX(AM$3:AM$7,2022-YEAR($A555))/1000000</f>
        <v>824.39705273720392</v>
      </c>
      <c r="N555" s="3"/>
      <c r="O555" s="8">
        <v>43539</v>
      </c>
      <c r="P555" s="7">
        <f t="shared" si="169"/>
        <v>1418961.1443825485</v>
      </c>
      <c r="Q555" s="7">
        <f t="shared" si="163"/>
        <v>1422456.7037480543</v>
      </c>
      <c r="R555" s="6">
        <f t="shared" si="164"/>
        <v>-3.7162872947917869E-3</v>
      </c>
      <c r="S555" s="9">
        <f t="shared" si="170"/>
        <v>0</v>
      </c>
      <c r="T555" s="7">
        <f t="shared" si="171"/>
        <v>191260.25947817464</v>
      </c>
      <c r="U555" s="7">
        <f t="shared" si="172"/>
        <v>176311.92496253431</v>
      </c>
      <c r="V555" s="7">
        <f t="shared" si="173"/>
        <v>306181.68880790449</v>
      </c>
      <c r="W555" s="7">
        <f t="shared" si="174"/>
        <v>745207.27113393496</v>
      </c>
      <c r="X555" s="7">
        <f t="shared" si="175"/>
        <v>194175.53216484649</v>
      </c>
      <c r="Y555" s="7">
        <f t="shared" si="176"/>
        <v>174768.70568319852</v>
      </c>
      <c r="Z555" s="7">
        <f t="shared" si="177"/>
        <v>309698.70039702003</v>
      </c>
      <c r="AA555" s="7">
        <f t="shared" si="178"/>
        <v>743813.76550298929</v>
      </c>
      <c r="AB555" s="7" cm="1">
        <f t="array" ref="AB555">SUM(ABS(T555:W555-X554:AA554))</f>
        <v>0</v>
      </c>
      <c r="AC555" s="6">
        <f t="shared" si="179"/>
        <v>0.13650716514127301</v>
      </c>
      <c r="AD555" s="6">
        <f t="shared" si="180"/>
        <v>0.1228639896192957</v>
      </c>
      <c r="AE555" s="6">
        <f t="shared" si="181"/>
        <v>0.2177210030934438</v>
      </c>
      <c r="AF555" s="6">
        <f t="shared" si="182"/>
        <v>0.52290784214598751</v>
      </c>
    </row>
    <row r="556" spans="1:32" x14ac:dyDescent="0.25">
      <c r="A556" s="1">
        <v>43542</v>
      </c>
      <c r="B556" s="3">
        <v>372.27999899999998</v>
      </c>
      <c r="C556" s="5">
        <v>45.41</v>
      </c>
      <c r="D556" s="3">
        <v>107.19000200000001</v>
      </c>
      <c r="E556" s="3">
        <v>1188.5500489999999</v>
      </c>
      <c r="F556" s="6">
        <f t="shared" si="165"/>
        <v>-1.7704929357105215E-2</v>
      </c>
      <c r="G556" s="6">
        <f t="shared" si="166"/>
        <v>2.4282781992996938E-3</v>
      </c>
      <c r="H556" s="6">
        <f t="shared" si="167"/>
        <v>6.0065601312089267E-3</v>
      </c>
      <c r="I556" s="6">
        <f t="shared" si="168"/>
        <v>-1.4702175316805288E-3</v>
      </c>
      <c r="J556" s="3" cm="1">
        <f t="array" ref="J556">B556*INDEX(AJ$3:AJ$7,2022-YEAR($A556))/1000000</f>
        <v>211.40180339214299</v>
      </c>
      <c r="K556" s="3" cm="1">
        <f t="array" ref="K556">C556*INDEX(AK$3:AK$7,2022-YEAR($A556))/1000000</f>
        <v>194.17316</v>
      </c>
      <c r="L556" s="3" cm="1">
        <f t="array" ref="L556">D556*INDEX(AL$3:AL$7,2022-YEAR($A556))/1000000</f>
        <v>345.31259144300003</v>
      </c>
      <c r="M556" s="3" cm="1">
        <f t="array" ref="M556">E556*INDEX(AM$3:AM$7,2022-YEAR($A556))/1000000</f>
        <v>823.18500973720393</v>
      </c>
      <c r="N556" s="3"/>
      <c r="O556" s="8">
        <v>43542</v>
      </c>
      <c r="P556" s="7">
        <f t="shared" si="169"/>
        <v>1422456.7037480543</v>
      </c>
      <c r="Q556" s="7">
        <f t="shared" si="163"/>
        <v>1420209.8825342718</v>
      </c>
      <c r="R556" s="6">
        <f t="shared" si="164"/>
        <v>2.4634637666747228E-3</v>
      </c>
      <c r="S556" s="9">
        <f t="shared" si="170"/>
        <v>0</v>
      </c>
      <c r="T556" s="7">
        <f t="shared" si="171"/>
        <v>194175.53216484649</v>
      </c>
      <c r="U556" s="7">
        <f t="shared" si="172"/>
        <v>174768.70568319852</v>
      </c>
      <c r="V556" s="7">
        <f t="shared" si="173"/>
        <v>309698.70039702003</v>
      </c>
      <c r="W556" s="7">
        <f t="shared" si="174"/>
        <v>743813.76550298929</v>
      </c>
      <c r="X556" s="7">
        <f t="shared" si="175"/>
        <v>190737.66808498956</v>
      </c>
      <c r="Y556" s="7">
        <f t="shared" si="176"/>
        <v>175193.09272112887</v>
      </c>
      <c r="Z556" s="7">
        <f t="shared" si="177"/>
        <v>311558.92426351202</v>
      </c>
      <c r="AA556" s="7">
        <f t="shared" si="178"/>
        <v>742720.19746464142</v>
      </c>
      <c r="AB556" s="7" cm="1">
        <f t="array" ref="AB556">SUM(ABS(T556:W556-X555:AA555))</f>
        <v>0</v>
      </c>
      <c r="AC556" s="6">
        <f t="shared" si="179"/>
        <v>0.13430245094804624</v>
      </c>
      <c r="AD556" s="6">
        <f t="shared" si="180"/>
        <v>0.12335718464971406</v>
      </c>
      <c r="AE556" s="6">
        <f t="shared" si="181"/>
        <v>0.21937526846916139</v>
      </c>
      <c r="AF556" s="6">
        <f t="shared" si="182"/>
        <v>0.52296509593307838</v>
      </c>
    </row>
    <row r="557" spans="1:32" x14ac:dyDescent="0.25">
      <c r="A557" s="1">
        <v>43543</v>
      </c>
      <c r="B557" s="3">
        <v>373.42999300000002</v>
      </c>
      <c r="C557" s="5">
        <v>45.560001</v>
      </c>
      <c r="D557" s="3">
        <v>106.800003</v>
      </c>
      <c r="E557" s="3">
        <v>1202.459961</v>
      </c>
      <c r="F557" s="6">
        <f t="shared" si="165"/>
        <v>3.089056632344267E-3</v>
      </c>
      <c r="G557" s="6">
        <f t="shared" si="166"/>
        <v>3.3032591940103107E-3</v>
      </c>
      <c r="H557" s="6">
        <f t="shared" si="167"/>
        <v>-3.6383897072789217E-3</v>
      </c>
      <c r="I557" s="6">
        <f t="shared" si="168"/>
        <v>1.1703261475360938E-2</v>
      </c>
      <c r="J557" s="3" cm="1">
        <f t="array" ref="J557">B557*INDEX(AJ$3:AJ$7,2022-YEAR($A557))/1000000</f>
        <v>212.05483553500102</v>
      </c>
      <c r="K557" s="3" cm="1">
        <f t="array" ref="K557">C557*INDEX(AK$3:AK$7,2022-YEAR($A557))/1000000</f>
        <v>194.814564276</v>
      </c>
      <c r="L557" s="3" cm="1">
        <f t="array" ref="L557">D557*INDEX(AL$3:AL$7,2022-YEAR($A557))/1000000</f>
        <v>344.05620966449999</v>
      </c>
      <c r="M557" s="3" cm="1">
        <f t="array" ref="M557">E557*INDEX(AM$3:AM$7,2022-YEAR($A557))/1000000</f>
        <v>832.81895914875599</v>
      </c>
      <c r="N557" s="3"/>
      <c r="O557" s="8">
        <v>43543</v>
      </c>
      <c r="P557" s="7">
        <f t="shared" si="169"/>
        <v>1420209.8825342718</v>
      </c>
      <c r="Q557" s="7">
        <f t="shared" si="163"/>
        <v>1428936.4660778749</v>
      </c>
      <c r="R557" s="6">
        <f t="shared" si="164"/>
        <v>-1.5795357481618311E-3</v>
      </c>
      <c r="S557" s="9">
        <f t="shared" si="170"/>
        <v>0</v>
      </c>
      <c r="T557" s="7">
        <f t="shared" si="171"/>
        <v>190737.66808498956</v>
      </c>
      <c r="U557" s="7">
        <f t="shared" si="172"/>
        <v>175193.09272112887</v>
      </c>
      <c r="V557" s="7">
        <f t="shared" si="173"/>
        <v>311558.92426351202</v>
      </c>
      <c r="W557" s="7">
        <f t="shared" si="174"/>
        <v>742720.19746464142</v>
      </c>
      <c r="X557" s="7">
        <f t="shared" si="175"/>
        <v>191326.86754362538</v>
      </c>
      <c r="Y557" s="7">
        <f t="shared" si="176"/>
        <v>175771.80091538699</v>
      </c>
      <c r="Z557" s="7">
        <f t="shared" si="177"/>
        <v>310425.35148026078</v>
      </c>
      <c r="AA557" s="7">
        <f t="shared" si="178"/>
        <v>751412.44613860187</v>
      </c>
      <c r="AB557" s="7" cm="1">
        <f t="array" ref="AB557">SUM(ABS(T557:W557-X556:AA556))</f>
        <v>0</v>
      </c>
      <c r="AC557" s="6">
        <f t="shared" si="179"/>
        <v>0.13389459369651105</v>
      </c>
      <c r="AD557" s="6">
        <f t="shared" si="180"/>
        <v>0.12300882865551259</v>
      </c>
      <c r="AE557" s="6">
        <f t="shared" si="181"/>
        <v>0.21724223494156603</v>
      </c>
      <c r="AF557" s="6">
        <f t="shared" si="182"/>
        <v>0.5258543427064104</v>
      </c>
    </row>
    <row r="558" spans="1:32" x14ac:dyDescent="0.25">
      <c r="A558" s="1">
        <v>43544</v>
      </c>
      <c r="B558" s="3">
        <v>376.16000400000001</v>
      </c>
      <c r="C558" s="5">
        <v>45.529998999999997</v>
      </c>
      <c r="D558" s="3">
        <v>104.519997</v>
      </c>
      <c r="E558" s="3">
        <v>1226.4300539999999</v>
      </c>
      <c r="F558" s="6">
        <f t="shared" si="165"/>
        <v>7.3106366686512825E-3</v>
      </c>
      <c r="G558" s="6">
        <f t="shared" si="166"/>
        <v>-6.5851622786405883E-4</v>
      </c>
      <c r="H558" s="6">
        <f t="shared" si="167"/>
        <v>-2.1348370186843546E-2</v>
      </c>
      <c r="I558" s="6">
        <f t="shared" si="168"/>
        <v>1.9934213011188806E-2</v>
      </c>
      <c r="J558" s="3" cm="1">
        <f t="array" ref="J558">B558*INDEX(AJ$3:AJ$7,2022-YEAR($A558))/1000000</f>
        <v>213.605091391428</v>
      </c>
      <c r="K558" s="3" cm="1">
        <f t="array" ref="K558">C558*INDEX(AK$3:AK$7,2022-YEAR($A558))/1000000</f>
        <v>194.68627572399998</v>
      </c>
      <c r="L558" s="3" cm="1">
        <f t="array" ref="L558">D558*INDEX(AL$3:AL$7,2022-YEAR($A558))/1000000</f>
        <v>336.71117033550001</v>
      </c>
      <c r="M558" s="3" cm="1">
        <f t="array" ref="M558">E558*INDEX(AM$3:AM$7,2022-YEAR($A558))/1000000</f>
        <v>849.42054968018397</v>
      </c>
      <c r="N558" s="3"/>
      <c r="O558" s="8">
        <v>43544</v>
      </c>
      <c r="P558" s="7">
        <f t="shared" si="169"/>
        <v>1428936.4660778749</v>
      </c>
      <c r="Q558" s="7">
        <f t="shared" si="163"/>
        <v>1438571.1791499376</v>
      </c>
      <c r="R558" s="6">
        <f t="shared" si="164"/>
        <v>6.1445731725446873E-3</v>
      </c>
      <c r="S558" s="9">
        <f t="shared" si="170"/>
        <v>0</v>
      </c>
      <c r="T558" s="7">
        <f t="shared" si="171"/>
        <v>191326.86754362538</v>
      </c>
      <c r="U558" s="7">
        <f t="shared" si="172"/>
        <v>175771.80091538699</v>
      </c>
      <c r="V558" s="7">
        <f t="shared" si="173"/>
        <v>310425.35148026078</v>
      </c>
      <c r="W558" s="7">
        <f t="shared" si="174"/>
        <v>751412.44613860187</v>
      </c>
      <c r="X558" s="7">
        <f t="shared" si="175"/>
        <v>192725.588757188</v>
      </c>
      <c r="Y558" s="7">
        <f t="shared" si="176"/>
        <v>175656.05233208332</v>
      </c>
      <c r="Z558" s="7">
        <f t="shared" si="177"/>
        <v>303798.27616147912</v>
      </c>
      <c r="AA558" s="7">
        <f t="shared" si="178"/>
        <v>766391.26189918723</v>
      </c>
      <c r="AB558" s="7" cm="1">
        <f t="array" ref="AB558">SUM(ABS(T558:W558-X557:AA557))</f>
        <v>0</v>
      </c>
      <c r="AC558" s="6">
        <f t="shared" si="179"/>
        <v>0.13397014450899189</v>
      </c>
      <c r="AD558" s="6">
        <f t="shared" si="180"/>
        <v>0.1221045262674314</v>
      </c>
      <c r="AE558" s="6">
        <f t="shared" si="181"/>
        <v>0.21118056622057158</v>
      </c>
      <c r="AF558" s="6">
        <f t="shared" si="182"/>
        <v>0.53274476300300522</v>
      </c>
    </row>
    <row r="559" spans="1:32" x14ac:dyDescent="0.25">
      <c r="A559" s="1">
        <v>43545</v>
      </c>
      <c r="B559" s="3">
        <v>372.70001200000002</v>
      </c>
      <c r="C559" s="5">
        <v>45.509998000000003</v>
      </c>
      <c r="D559" s="3">
        <v>102.870003</v>
      </c>
      <c r="E559" s="3">
        <v>1236.130005</v>
      </c>
      <c r="F559" s="6">
        <f t="shared" si="165"/>
        <v>-9.1981921608018657E-3</v>
      </c>
      <c r="G559" s="6">
        <f t="shared" si="166"/>
        <v>-4.3929278364340796E-4</v>
      </c>
      <c r="H559" s="6">
        <f t="shared" si="167"/>
        <v>-1.5786395401446551E-2</v>
      </c>
      <c r="I559" s="6">
        <f t="shared" si="168"/>
        <v>7.9090943412252201E-3</v>
      </c>
      <c r="J559" s="3" cm="1">
        <f t="array" ref="J559">B559*INDEX(AJ$3:AJ$7,2022-YEAR($A559))/1000000</f>
        <v>211.640310714284</v>
      </c>
      <c r="K559" s="3" cm="1">
        <f t="array" ref="K559">C559*INDEX(AK$3:AK$7,2022-YEAR($A559))/1000000</f>
        <v>194.60075144800001</v>
      </c>
      <c r="L559" s="3" cm="1">
        <f t="array" ref="L559">D559*INDEX(AL$3:AL$7,2022-YEAR($A559))/1000000</f>
        <v>331.39571466450002</v>
      </c>
      <c r="M559" s="3" cm="1">
        <f t="array" ref="M559">E559*INDEX(AM$3:AM$7,2022-YEAR($A559))/1000000</f>
        <v>856.13869694297989</v>
      </c>
      <c r="N559" s="3"/>
      <c r="O559" s="8">
        <v>43545</v>
      </c>
      <c r="P559" s="7">
        <f t="shared" si="169"/>
        <v>1438571.1791499376</v>
      </c>
      <c r="Q559" s="7">
        <f t="shared" si="163"/>
        <v>1437986.8687969409</v>
      </c>
      <c r="R559" s="6">
        <f t="shared" si="164"/>
        <v>6.7425762451902571E-3</v>
      </c>
      <c r="S559" s="9">
        <f t="shared" si="170"/>
        <v>0</v>
      </c>
      <c r="T559" s="7">
        <f t="shared" si="171"/>
        <v>192725.588757188</v>
      </c>
      <c r="U559" s="7">
        <f t="shared" si="172"/>
        <v>175656.05233208332</v>
      </c>
      <c r="V559" s="7">
        <f t="shared" si="173"/>
        <v>303798.27616147912</v>
      </c>
      <c r="W559" s="7">
        <f t="shared" si="174"/>
        <v>766391.26189918723</v>
      </c>
      <c r="X559" s="7">
        <f t="shared" si="175"/>
        <v>190952.8617574957</v>
      </c>
      <c r="Y559" s="7">
        <f t="shared" si="176"/>
        <v>175578.88789589054</v>
      </c>
      <c r="Z559" s="7">
        <f t="shared" si="177"/>
        <v>299002.39645171614</v>
      </c>
      <c r="AA559" s="7">
        <f t="shared" si="178"/>
        <v>772452.72269183863</v>
      </c>
      <c r="AB559" s="7" cm="1">
        <f t="array" ref="AB559">SUM(ABS(T559:W559-X558:AA558))</f>
        <v>0</v>
      </c>
      <c r="AC559" s="6">
        <f t="shared" si="179"/>
        <v>0.13279179796492308</v>
      </c>
      <c r="AD559" s="6">
        <f t="shared" si="180"/>
        <v>0.12210048068295967</v>
      </c>
      <c r="AE559" s="6">
        <f t="shared" si="181"/>
        <v>0.20793124258628989</v>
      </c>
      <c r="AF559" s="6">
        <f t="shared" si="182"/>
        <v>0.53717647876582741</v>
      </c>
    </row>
    <row r="560" spans="1:32" x14ac:dyDescent="0.25">
      <c r="A560" s="1">
        <v>43546</v>
      </c>
      <c r="B560" s="3">
        <v>362.17001299999998</v>
      </c>
      <c r="C560" s="5">
        <v>45.93</v>
      </c>
      <c r="D560" s="3">
        <v>99.760002</v>
      </c>
      <c r="E560" s="3">
        <v>1207.650024</v>
      </c>
      <c r="F560" s="6">
        <f t="shared" si="165"/>
        <v>-2.8253283233057758E-2</v>
      </c>
      <c r="G560" s="6">
        <f t="shared" si="166"/>
        <v>9.2287852880150734E-3</v>
      </c>
      <c r="H560" s="6">
        <f t="shared" si="167"/>
        <v>-3.0232340908943112E-2</v>
      </c>
      <c r="I560" s="6">
        <f t="shared" si="168"/>
        <v>-2.3039632469725513E-2</v>
      </c>
      <c r="J560" s="3" cm="1">
        <f t="array" ref="J560">B560*INDEX(AJ$3:AJ$7,2022-YEAR($A560))/1000000</f>
        <v>205.660777072141</v>
      </c>
      <c r="K560" s="3" cm="1">
        <f t="array" ref="K560">C560*INDEX(AK$3:AK$7,2022-YEAR($A560))/1000000</f>
        <v>196.39668</v>
      </c>
      <c r="L560" s="3" cm="1">
        <f t="array" ref="L560">D560*INDEX(AL$3:AL$7,2022-YEAR($A560))/1000000</f>
        <v>321.37684644300003</v>
      </c>
      <c r="M560" s="3" cm="1">
        <f t="array" ref="M560">E560*INDEX(AM$3:AM$7,2022-YEAR($A560))/1000000</f>
        <v>836.41357602230403</v>
      </c>
      <c r="N560" s="3"/>
      <c r="O560" s="8">
        <v>43546</v>
      </c>
      <c r="P560" s="7">
        <f t="shared" si="169"/>
        <v>1437986.8687969409</v>
      </c>
      <c r="Q560" s="7">
        <f t="shared" si="163"/>
        <v>1407375.6341538653</v>
      </c>
      <c r="R560" s="6">
        <f t="shared" si="164"/>
        <v>-4.0617409931842374E-4</v>
      </c>
      <c r="S560" s="9">
        <f t="shared" si="170"/>
        <v>0</v>
      </c>
      <c r="T560" s="7">
        <f t="shared" si="171"/>
        <v>190952.8617574957</v>
      </c>
      <c r="U560" s="7">
        <f t="shared" si="172"/>
        <v>175578.88789589054</v>
      </c>
      <c r="V560" s="7">
        <f t="shared" si="173"/>
        <v>299002.39645171614</v>
      </c>
      <c r="W560" s="7">
        <f t="shared" si="174"/>
        <v>772452.72269183863</v>
      </c>
      <c r="X560" s="7">
        <f t="shared" si="175"/>
        <v>185557.81647009825</v>
      </c>
      <c r="Y560" s="7">
        <f t="shared" si="176"/>
        <v>177199.26775339019</v>
      </c>
      <c r="Z560" s="7">
        <f t="shared" si="177"/>
        <v>289962.85406959691</v>
      </c>
      <c r="AA560" s="7">
        <f t="shared" si="178"/>
        <v>754655.69586077984</v>
      </c>
      <c r="AB560" s="7" cm="1">
        <f t="array" ref="AB560">SUM(ABS(T560:W560-X559:AA559))</f>
        <v>0</v>
      </c>
      <c r="AC560" s="6">
        <f t="shared" si="179"/>
        <v>0.1318466882380398</v>
      </c>
      <c r="AD560" s="6">
        <f t="shared" si="180"/>
        <v>0.12590758533341026</v>
      </c>
      <c r="AE560" s="6">
        <f t="shared" si="181"/>
        <v>0.20603088971618214</v>
      </c>
      <c r="AF560" s="6">
        <f t="shared" si="182"/>
        <v>0.53621483671236769</v>
      </c>
    </row>
    <row r="561" spans="1:32" x14ac:dyDescent="0.25">
      <c r="A561" s="1">
        <v>43549</v>
      </c>
      <c r="B561" s="3">
        <v>370.459991</v>
      </c>
      <c r="C561" s="5">
        <v>46.029998999999997</v>
      </c>
      <c r="D561" s="3">
        <v>98.93</v>
      </c>
      <c r="E561" s="3">
        <v>1197.380005</v>
      </c>
      <c r="F561" s="6">
        <f t="shared" si="165"/>
        <v>2.2889741564550814E-2</v>
      </c>
      <c r="G561" s="6">
        <f t="shared" si="166"/>
        <v>2.1772044415413472E-3</v>
      </c>
      <c r="H561" s="6">
        <f t="shared" si="167"/>
        <v>-8.3199878043305198E-3</v>
      </c>
      <c r="I561" s="6">
        <f t="shared" si="168"/>
        <v>-8.5041351350977346E-3</v>
      </c>
      <c r="J561" s="3" cm="1">
        <f t="array" ref="J561">B561*INDEX(AJ$3:AJ$7,2022-YEAR($A561))/1000000</f>
        <v>210.36829910928699</v>
      </c>
      <c r="K561" s="3" cm="1">
        <f t="array" ref="K561">C561*INDEX(AK$3:AK$7,2022-YEAR($A561))/1000000</f>
        <v>196.82427572399999</v>
      </c>
      <c r="L561" s="3" cm="1">
        <f t="array" ref="L561">D561*INDEX(AL$3:AL$7,2022-YEAR($A561))/1000000</f>
        <v>318.70299499999999</v>
      </c>
      <c r="M561" s="3" cm="1">
        <f t="array" ref="M561">E561*INDEX(AM$3:AM$7,2022-YEAR($A561))/1000000</f>
        <v>829.30060194297994</v>
      </c>
      <c r="N561" s="3"/>
      <c r="O561" s="8">
        <v>43549</v>
      </c>
      <c r="P561" s="7">
        <f t="shared" si="169"/>
        <v>1407375.6341538653</v>
      </c>
      <c r="Q561" s="7">
        <f t="shared" si="163"/>
        <v>1403178.6222232995</v>
      </c>
      <c r="R561" s="6">
        <f t="shared" si="164"/>
        <v>-2.128756201277815E-2</v>
      </c>
      <c r="S561" s="9">
        <f t="shared" si="170"/>
        <v>0</v>
      </c>
      <c r="T561" s="7">
        <f t="shared" si="171"/>
        <v>185557.81647009825</v>
      </c>
      <c r="U561" s="7">
        <f t="shared" si="172"/>
        <v>177199.26775339019</v>
      </c>
      <c r="V561" s="7">
        <f t="shared" si="173"/>
        <v>289962.85406959691</v>
      </c>
      <c r="W561" s="7">
        <f t="shared" si="174"/>
        <v>754655.69586077984</v>
      </c>
      <c r="X561" s="7">
        <f t="shared" si="175"/>
        <v>189805.18693438117</v>
      </c>
      <c r="Y561" s="7">
        <f t="shared" si="176"/>
        <v>177585.06678618075</v>
      </c>
      <c r="Z561" s="7">
        <f t="shared" si="177"/>
        <v>287550.36666002899</v>
      </c>
      <c r="AA561" s="7">
        <f t="shared" si="178"/>
        <v>748238.00184270856</v>
      </c>
      <c r="AB561" s="7" cm="1">
        <f t="array" ref="AB561">SUM(ABS(T561:W561-X560:AA560))</f>
        <v>0</v>
      </c>
      <c r="AC561" s="6">
        <f t="shared" si="179"/>
        <v>0.13526801501126054</v>
      </c>
      <c r="AD561" s="6">
        <f t="shared" si="180"/>
        <v>0.12655913080032669</v>
      </c>
      <c r="AE561" s="6">
        <f t="shared" si="181"/>
        <v>0.20492784176287765</v>
      </c>
      <c r="AF561" s="6">
        <f t="shared" si="182"/>
        <v>0.53324501242553513</v>
      </c>
    </row>
    <row r="562" spans="1:32" x14ac:dyDescent="0.25">
      <c r="A562" s="1">
        <v>43550</v>
      </c>
      <c r="B562" s="3">
        <v>370.38000499999998</v>
      </c>
      <c r="C562" s="5">
        <v>46.639999000000003</v>
      </c>
      <c r="D562" s="3">
        <v>99.919998000000007</v>
      </c>
      <c r="E562" s="3">
        <v>1189.839966</v>
      </c>
      <c r="F562" s="6">
        <f t="shared" si="165"/>
        <v>-2.1590995503750765E-4</v>
      </c>
      <c r="G562" s="6">
        <f t="shared" si="166"/>
        <v>1.3252227096507418E-2</v>
      </c>
      <c r="H562" s="6">
        <f t="shared" si="167"/>
        <v>1.0007055493783445E-2</v>
      </c>
      <c r="I562" s="6">
        <f t="shared" si="168"/>
        <v>-6.2971145071024637E-3</v>
      </c>
      <c r="J562" s="3" cm="1">
        <f t="array" ref="J562">B562*INDEX(AJ$3:AJ$7,2022-YEAR($A562))/1000000</f>
        <v>210.322878499285</v>
      </c>
      <c r="K562" s="3" cm="1">
        <f t="array" ref="K562">C562*INDEX(AK$3:AK$7,2022-YEAR($A562))/1000000</f>
        <v>199.43263572399999</v>
      </c>
      <c r="L562" s="3" cm="1">
        <f t="array" ref="L562">D562*INDEX(AL$3:AL$7,2022-YEAR($A562))/1000000</f>
        <v>321.89227355700007</v>
      </c>
      <c r="M562" s="3" cm="1">
        <f t="array" ref="M562">E562*INDEX(AM$3:AM$7,2022-YEAR($A562))/1000000</f>
        <v>824.07840109173594</v>
      </c>
      <c r="N562" s="3"/>
      <c r="O562" s="8">
        <v>43550</v>
      </c>
      <c r="P562" s="7">
        <f t="shared" si="169"/>
        <v>1403178.6222232995</v>
      </c>
      <c r="Q562" s="7">
        <f t="shared" si="163"/>
        <v>1403656.8311281768</v>
      </c>
      <c r="R562" s="6">
        <f t="shared" si="164"/>
        <v>-2.9821547486781341E-3</v>
      </c>
      <c r="S562" s="9">
        <f t="shared" si="170"/>
        <v>0</v>
      </c>
      <c r="T562" s="7">
        <f t="shared" si="171"/>
        <v>189805.18693438117</v>
      </c>
      <c r="U562" s="7">
        <f t="shared" si="172"/>
        <v>177585.06678618075</v>
      </c>
      <c r="V562" s="7">
        <f t="shared" si="173"/>
        <v>287550.36666002899</v>
      </c>
      <c r="W562" s="7">
        <f t="shared" si="174"/>
        <v>748238.00184270856</v>
      </c>
      <c r="X562" s="7">
        <f t="shared" si="175"/>
        <v>189764.2061050043</v>
      </c>
      <c r="Y562" s="7">
        <f t="shared" si="176"/>
        <v>179938.46442017963</v>
      </c>
      <c r="Z562" s="7">
        <f t="shared" si="177"/>
        <v>290427.89913645369</v>
      </c>
      <c r="AA562" s="7">
        <f t="shared" si="178"/>
        <v>743526.26146653935</v>
      </c>
      <c r="AB562" s="7" cm="1">
        <f t="array" ref="AB562">SUM(ABS(T562:W562-X561:AA561))</f>
        <v>0</v>
      </c>
      <c r="AC562" s="6">
        <f t="shared" si="179"/>
        <v>0.13519273507363119</v>
      </c>
      <c r="AD562" s="6">
        <f t="shared" si="180"/>
        <v>0.12819263257925778</v>
      </c>
      <c r="AE562" s="6">
        <f t="shared" si="181"/>
        <v>0.20690805095361153</v>
      </c>
      <c r="AF562" s="6">
        <f t="shared" si="182"/>
        <v>0.52970658139349969</v>
      </c>
    </row>
    <row r="563" spans="1:32" x14ac:dyDescent="0.25">
      <c r="A563" s="1">
        <v>43551</v>
      </c>
      <c r="B563" s="3">
        <v>374.209991</v>
      </c>
      <c r="C563" s="5">
        <v>46.610000999999997</v>
      </c>
      <c r="D563" s="3">
        <v>99.580001999999993</v>
      </c>
      <c r="E563" s="3">
        <v>1178.01001</v>
      </c>
      <c r="F563" s="6">
        <f t="shared" si="165"/>
        <v>1.0340693202377516E-2</v>
      </c>
      <c r="G563" s="6">
        <f t="shared" si="166"/>
        <v>-6.4318183197231704E-4</v>
      </c>
      <c r="H563" s="6">
        <f t="shared" si="167"/>
        <v>-3.4026822138248924E-3</v>
      </c>
      <c r="I563" s="6">
        <f t="shared" si="168"/>
        <v>-9.9424765834433826E-3</v>
      </c>
      <c r="J563" s="3" cm="1">
        <f t="array" ref="J563">B563*INDEX(AJ$3:AJ$7,2022-YEAR($A563))/1000000</f>
        <v>212.49776285928701</v>
      </c>
      <c r="K563" s="3" cm="1">
        <f t="array" ref="K563">C563*INDEX(AK$3:AK$7,2022-YEAR($A563))/1000000</f>
        <v>199.304364276</v>
      </c>
      <c r="L563" s="3" cm="1">
        <f t="array" ref="L563">D563*INDEX(AL$3:AL$7,2022-YEAR($A563))/1000000</f>
        <v>320.79697644299995</v>
      </c>
      <c r="M563" s="3" cm="1">
        <f t="array" ref="M563">E563*INDEX(AM$3:AM$7,2022-YEAR($A563))/1000000</f>
        <v>815.88502088595999</v>
      </c>
      <c r="N563" s="3"/>
      <c r="O563" s="8">
        <v>43551</v>
      </c>
      <c r="P563" s="7">
        <f t="shared" si="169"/>
        <v>1403656.8311281768</v>
      </c>
      <c r="Q563" s="7">
        <f t="shared" si="163"/>
        <v>1397122.6651225169</v>
      </c>
      <c r="R563" s="6">
        <f t="shared" si="164"/>
        <v>3.4080401262071014E-4</v>
      </c>
      <c r="S563" s="9">
        <f t="shared" si="170"/>
        <v>0</v>
      </c>
      <c r="T563" s="7">
        <f t="shared" si="171"/>
        <v>189764.2061050043</v>
      </c>
      <c r="U563" s="7">
        <f t="shared" si="172"/>
        <v>179938.46442017963</v>
      </c>
      <c r="V563" s="7">
        <f t="shared" si="173"/>
        <v>290427.89913645369</v>
      </c>
      <c r="W563" s="7">
        <f t="shared" si="174"/>
        <v>743526.26146653935</v>
      </c>
      <c r="X563" s="7">
        <f t="shared" si="175"/>
        <v>191726.49954112887</v>
      </c>
      <c r="Y563" s="7">
        <f t="shared" si="176"/>
        <v>179822.73126899157</v>
      </c>
      <c r="Z563" s="7">
        <f t="shared" si="177"/>
        <v>289439.66528966354</v>
      </c>
      <c r="AA563" s="7">
        <f t="shared" si="178"/>
        <v>736133.76902273309</v>
      </c>
      <c r="AB563" s="7" cm="1">
        <f t="array" ref="AB563">SUM(ABS(T563:W563-X562:AA562))</f>
        <v>0</v>
      </c>
      <c r="AC563" s="6">
        <f t="shared" si="179"/>
        <v>0.13722953920035069</v>
      </c>
      <c r="AD563" s="6">
        <f t="shared" si="180"/>
        <v>0.12870933652287611</v>
      </c>
      <c r="AE563" s="6">
        <f t="shared" si="181"/>
        <v>0.20716839867763645</v>
      </c>
      <c r="AF563" s="6">
        <f t="shared" si="182"/>
        <v>0.52689272559913691</v>
      </c>
    </row>
    <row r="564" spans="1:32" x14ac:dyDescent="0.25">
      <c r="A564" s="1">
        <v>43552</v>
      </c>
      <c r="B564" s="3">
        <v>374.44000199999999</v>
      </c>
      <c r="C564" s="5">
        <v>46.580002</v>
      </c>
      <c r="D564" s="3">
        <v>100.709999</v>
      </c>
      <c r="E564" s="3">
        <v>1172.2700199999999</v>
      </c>
      <c r="F564" s="6">
        <f t="shared" si="165"/>
        <v>6.1465756001144456E-4</v>
      </c>
      <c r="G564" s="6">
        <f t="shared" si="166"/>
        <v>-6.4361723570860452E-4</v>
      </c>
      <c r="H564" s="6">
        <f t="shared" si="167"/>
        <v>1.1347629818284188E-2</v>
      </c>
      <c r="I564" s="6">
        <f t="shared" si="168"/>
        <v>-4.8726156410164867E-3</v>
      </c>
      <c r="J564" s="3" cm="1">
        <f t="array" ref="J564">B564*INDEX(AJ$3:AJ$7,2022-YEAR($A564))/1000000</f>
        <v>212.62837621571401</v>
      </c>
      <c r="K564" s="3" cm="1">
        <f t="array" ref="K564">C564*INDEX(AK$3:AK$7,2022-YEAR($A564))/1000000</f>
        <v>199.17608855200001</v>
      </c>
      <c r="L564" s="3" cm="1">
        <f t="array" ref="L564">D564*INDEX(AL$3:AL$7,2022-YEAR($A564))/1000000</f>
        <v>324.43726177849999</v>
      </c>
      <c r="M564" s="3" cm="1">
        <f t="array" ref="M564">E564*INDEX(AM$3:AM$7,2022-YEAR($A564))/1000000</f>
        <v>811.90952677192001</v>
      </c>
      <c r="N564" s="3"/>
      <c r="O564" s="8">
        <v>43552</v>
      </c>
      <c r="P564" s="7">
        <f t="shared" si="169"/>
        <v>1397122.6651225169</v>
      </c>
      <c r="Q564" s="7">
        <f t="shared" si="163"/>
        <v>1396822.3315153122</v>
      </c>
      <c r="R564" s="6">
        <f t="shared" si="164"/>
        <v>-4.6551022021587007E-3</v>
      </c>
      <c r="S564" s="9">
        <f t="shared" si="170"/>
        <v>0</v>
      </c>
      <c r="T564" s="7">
        <f t="shared" si="171"/>
        <v>191726.49954112887</v>
      </c>
      <c r="U564" s="7">
        <f t="shared" si="172"/>
        <v>179822.73126899157</v>
      </c>
      <c r="V564" s="7">
        <f t="shared" si="173"/>
        <v>289439.66528966354</v>
      </c>
      <c r="W564" s="7">
        <f t="shared" si="174"/>
        <v>736133.76902273309</v>
      </c>
      <c r="X564" s="7">
        <f t="shared" si="175"/>
        <v>191844.34568352636</v>
      </c>
      <c r="Y564" s="7">
        <f t="shared" si="176"/>
        <v>179706.99425977466</v>
      </c>
      <c r="Z564" s="7">
        <f t="shared" si="177"/>
        <v>292724.11946609872</v>
      </c>
      <c r="AA564" s="7">
        <f t="shared" si="178"/>
        <v>732546.87210591254</v>
      </c>
      <c r="AB564" s="7" cm="1">
        <f t="array" ref="AB564">SUM(ABS(T564:W564-X563:AA563))</f>
        <v>0</v>
      </c>
      <c r="AC564" s="6">
        <f t="shared" si="179"/>
        <v>0.13734341251217555</v>
      </c>
      <c r="AD564" s="6">
        <f t="shared" si="180"/>
        <v>0.12865415321991841</v>
      </c>
      <c r="AE564" s="6">
        <f t="shared" si="181"/>
        <v>0.20956431813954704</v>
      </c>
      <c r="AF564" s="6">
        <f t="shared" si="182"/>
        <v>0.524438116128359</v>
      </c>
    </row>
    <row r="565" spans="1:32" x14ac:dyDescent="0.25">
      <c r="A565" s="1">
        <v>43553</v>
      </c>
      <c r="B565" s="3">
        <v>381.42001299999998</v>
      </c>
      <c r="C565" s="5">
        <v>46.860000999999997</v>
      </c>
      <c r="D565" s="3">
        <v>101.230003</v>
      </c>
      <c r="E565" s="3">
        <v>1176.8900149999999</v>
      </c>
      <c r="F565" s="6">
        <f t="shared" si="165"/>
        <v>1.8641200092718746E-2</v>
      </c>
      <c r="G565" s="6">
        <f t="shared" si="166"/>
        <v>6.0111418629822388E-3</v>
      </c>
      <c r="H565" s="6">
        <f t="shared" si="167"/>
        <v>5.1633800532557839E-3</v>
      </c>
      <c r="I565" s="6">
        <f t="shared" si="168"/>
        <v>3.9410672636668309E-3</v>
      </c>
      <c r="J565" s="3" cm="1">
        <f t="array" ref="J565">B565*INDEX(AJ$3:AJ$7,2022-YEAR($A565))/1000000</f>
        <v>216.59202432214099</v>
      </c>
      <c r="K565" s="3" cm="1">
        <f t="array" ref="K565">C565*INDEX(AK$3:AK$7,2022-YEAR($A565))/1000000</f>
        <v>200.37336427599999</v>
      </c>
      <c r="L565" s="3" cm="1">
        <f t="array" ref="L565">D565*INDEX(AL$3:AL$7,2022-YEAR($A565))/1000000</f>
        <v>326.11245466449998</v>
      </c>
      <c r="M565" s="3" cm="1">
        <f t="array" ref="M565">E565*INDEX(AM$3:AM$7,2022-YEAR($A565))/1000000</f>
        <v>815.10931682893988</v>
      </c>
      <c r="N565" s="3"/>
      <c r="O565" s="8">
        <v>43553</v>
      </c>
      <c r="P565" s="7">
        <f t="shared" si="169"/>
        <v>1396822.3315153122</v>
      </c>
      <c r="Q565" s="7">
        <f t="shared" si="163"/>
        <v>1405877.2469624376</v>
      </c>
      <c r="R565" s="6">
        <f t="shared" si="164"/>
        <v>-2.1496581130786563E-4</v>
      </c>
      <c r="S565" s="9">
        <f t="shared" si="170"/>
        <v>0</v>
      </c>
      <c r="T565" s="7">
        <f t="shared" si="171"/>
        <v>191844.34568352636</v>
      </c>
      <c r="U565" s="7">
        <f t="shared" si="172"/>
        <v>179706.99425977466</v>
      </c>
      <c r="V565" s="7">
        <f t="shared" si="173"/>
        <v>292724.11946609872</v>
      </c>
      <c r="W565" s="7">
        <f t="shared" si="174"/>
        <v>732546.87210591254</v>
      </c>
      <c r="X565" s="7">
        <f t="shared" si="175"/>
        <v>195420.55451806969</v>
      </c>
      <c r="Y565" s="7">
        <f t="shared" si="176"/>
        <v>180787.23849604031</v>
      </c>
      <c r="Z565" s="7">
        <f t="shared" si="177"/>
        <v>294235.56534565683</v>
      </c>
      <c r="AA565" s="7">
        <f t="shared" si="178"/>
        <v>735433.88860267075</v>
      </c>
      <c r="AB565" s="7" cm="1">
        <f t="array" ref="AB565">SUM(ABS(T565:W565-X564:AA564))</f>
        <v>0</v>
      </c>
      <c r="AC565" s="6">
        <f t="shared" si="179"/>
        <v>0.13900257290620407</v>
      </c>
      <c r="AD565" s="6">
        <f t="shared" si="180"/>
        <v>0.12859390027589698</v>
      </c>
      <c r="AE565" s="6">
        <f t="shared" si="181"/>
        <v>0.20928965596490534</v>
      </c>
      <c r="AF565" s="6">
        <f t="shared" si="182"/>
        <v>0.52311387085299355</v>
      </c>
    </row>
    <row r="566" spans="1:32" x14ac:dyDescent="0.25">
      <c r="A566" s="1">
        <v>43556</v>
      </c>
      <c r="B566" s="3">
        <v>391.540009</v>
      </c>
      <c r="C566" s="5">
        <v>46.720001000000003</v>
      </c>
      <c r="D566" s="3">
        <v>104.639999</v>
      </c>
      <c r="E566" s="3">
        <v>1198.9799800000001</v>
      </c>
      <c r="F566" s="6">
        <f t="shared" si="165"/>
        <v>2.6532420048971161E-2</v>
      </c>
      <c r="G566" s="6">
        <f t="shared" si="166"/>
        <v>-2.9876226421761132E-3</v>
      </c>
      <c r="H566" s="6">
        <f t="shared" si="167"/>
        <v>3.3685625792187368E-2</v>
      </c>
      <c r="I566" s="6">
        <f t="shared" si="168"/>
        <v>1.8769778584619923E-2</v>
      </c>
      <c r="J566" s="3" cm="1">
        <f t="array" ref="J566">B566*INDEX(AJ$3:AJ$7,2022-YEAR($A566))/1000000</f>
        <v>222.338734890713</v>
      </c>
      <c r="K566" s="3" cm="1">
        <f t="array" ref="K566">C566*INDEX(AK$3:AK$7,2022-YEAR($A566))/1000000</f>
        <v>199.77472427600003</v>
      </c>
      <c r="L566" s="3" cm="1">
        <f t="array" ref="L566">D566*INDEX(AL$3:AL$7,2022-YEAR($A566))/1000000</f>
        <v>337.09775677850001</v>
      </c>
      <c r="M566" s="3" cm="1">
        <f t="array" ref="M566">E566*INDEX(AM$3:AM$7,2022-YEAR($A566))/1000000</f>
        <v>830.40873822807998</v>
      </c>
      <c r="N566" s="3"/>
      <c r="O566" s="8">
        <v>43556</v>
      </c>
      <c r="P566" s="7">
        <f t="shared" si="169"/>
        <v>1405877.2469624376</v>
      </c>
      <c r="Q566" s="7">
        <f t="shared" si="163"/>
        <v>1434237.5435556513</v>
      </c>
      <c r="R566" s="6">
        <f t="shared" si="164"/>
        <v>6.482510511771622E-3</v>
      </c>
      <c r="S566" s="9">
        <f t="shared" si="170"/>
        <v>1</v>
      </c>
      <c r="T566" s="7">
        <f t="shared" si="171"/>
        <v>195420.55451806966</v>
      </c>
      <c r="U566" s="7">
        <f t="shared" si="172"/>
        <v>180787.2384960404</v>
      </c>
      <c r="V566" s="7">
        <f t="shared" si="173"/>
        <v>294235.56534565694</v>
      </c>
      <c r="W566" s="7">
        <f t="shared" si="174"/>
        <v>735433.88860267063</v>
      </c>
      <c r="X566" s="7">
        <f t="shared" si="175"/>
        <v>200605.53475674594</v>
      </c>
      <c r="Y566" s="7">
        <f t="shared" si="176"/>
        <v>180247.11444889315</v>
      </c>
      <c r="Z566" s="7">
        <f t="shared" si="177"/>
        <v>304147.07449464349</v>
      </c>
      <c r="AA566" s="7">
        <f t="shared" si="178"/>
        <v>749237.81985536881</v>
      </c>
      <c r="AB566" s="7" cm="1">
        <f t="array" ref="AB566">SUM(ABS(T566:W566-X565:AA565))</f>
        <v>3.4924596548080444E-10</v>
      </c>
      <c r="AC566" s="6">
        <f t="shared" si="179"/>
        <v>0.13986911419109846</v>
      </c>
      <c r="AD566" s="6">
        <f t="shared" si="180"/>
        <v>0.125674519718706</v>
      </c>
      <c r="AE566" s="6">
        <f t="shared" si="181"/>
        <v>0.21206185534693608</v>
      </c>
      <c r="AF566" s="6">
        <f t="shared" si="182"/>
        <v>0.52239451074325949</v>
      </c>
    </row>
    <row r="567" spans="1:32" x14ac:dyDescent="0.25">
      <c r="A567" s="1">
        <v>43557</v>
      </c>
      <c r="B567" s="3">
        <v>390.75</v>
      </c>
      <c r="C567" s="5">
        <v>46.57</v>
      </c>
      <c r="D567" s="3">
        <v>105.139999</v>
      </c>
      <c r="E567" s="3">
        <v>1205.540039</v>
      </c>
      <c r="F567" s="6">
        <f t="shared" si="165"/>
        <v>-2.0176967406668744E-3</v>
      </c>
      <c r="G567" s="6">
        <f t="shared" si="166"/>
        <v>-3.2106377737449732E-3</v>
      </c>
      <c r="H567" s="6">
        <f t="shared" si="167"/>
        <v>4.7782875074378062E-3</v>
      </c>
      <c r="I567" s="6">
        <f t="shared" si="168"/>
        <v>5.4713665861207961E-3</v>
      </c>
      <c r="J567" s="3" cm="1">
        <f t="array" ref="J567">B567*INDEX(AJ$3:AJ$7,2022-YEAR($A567))/1000000</f>
        <v>221.89012274999999</v>
      </c>
      <c r="K567" s="3" cm="1">
        <f t="array" ref="K567">C567*INDEX(AK$3:AK$7,2022-YEAR($A567))/1000000</f>
        <v>199.13332</v>
      </c>
      <c r="L567" s="3" cm="1">
        <f t="array" ref="L567">D567*INDEX(AL$3:AL$7,2022-YEAR($A567))/1000000</f>
        <v>338.70850677850001</v>
      </c>
      <c r="M567" s="3" cm="1">
        <f t="array" ref="M567">E567*INDEX(AM$3:AM$7,2022-YEAR($A567))/1000000</f>
        <v>834.952208851244</v>
      </c>
      <c r="N567" s="3"/>
      <c r="O567" s="8">
        <v>43557</v>
      </c>
      <c r="P567" s="7">
        <f t="shared" si="169"/>
        <v>1434237.5435556513</v>
      </c>
      <c r="Q567" s="7">
        <f t="shared" si="163"/>
        <v>1438806.7311668512</v>
      </c>
      <c r="R567" s="6">
        <f t="shared" si="164"/>
        <v>2.0172669167588753E-2</v>
      </c>
      <c r="S567" s="9">
        <f t="shared" si="170"/>
        <v>0</v>
      </c>
      <c r="T567" s="7">
        <f t="shared" si="171"/>
        <v>200605.53475674594</v>
      </c>
      <c r="U567" s="7">
        <f t="shared" si="172"/>
        <v>180247.11444889315</v>
      </c>
      <c r="V567" s="7">
        <f t="shared" si="173"/>
        <v>304147.07449464349</v>
      </c>
      <c r="W567" s="7">
        <f t="shared" si="174"/>
        <v>749237.81985536881</v>
      </c>
      <c r="X567" s="7">
        <f t="shared" si="175"/>
        <v>200200.7736231075</v>
      </c>
      <c r="Y567" s="7">
        <f t="shared" si="176"/>
        <v>179668.40625463502</v>
      </c>
      <c r="Z567" s="7">
        <f t="shared" si="177"/>
        <v>305600.37666112499</v>
      </c>
      <c r="AA567" s="7">
        <f t="shared" si="178"/>
        <v>753337.17462798359</v>
      </c>
      <c r="AB567" s="7" cm="1">
        <f t="array" ref="AB567">SUM(ABS(T567:W567-X566:AA566))</f>
        <v>0</v>
      </c>
      <c r="AC567" s="6">
        <f t="shared" si="179"/>
        <v>0.13914361761481864</v>
      </c>
      <c r="AD567" s="6">
        <f t="shared" si="180"/>
        <v>0.1248732038589551</v>
      </c>
      <c r="AE567" s="6">
        <f t="shared" si="181"/>
        <v>0.21239848969380867</v>
      </c>
      <c r="AF567" s="6">
        <f t="shared" si="182"/>
        <v>0.52358468883241749</v>
      </c>
    </row>
    <row r="568" spans="1:32" x14ac:dyDescent="0.25">
      <c r="A568" s="1">
        <v>43558</v>
      </c>
      <c r="B568" s="3">
        <v>384.73998999999998</v>
      </c>
      <c r="C568" s="5">
        <v>46.18</v>
      </c>
      <c r="D568" s="3">
        <v>105.349998</v>
      </c>
      <c r="E568" s="3">
        <v>1210.8100589999999</v>
      </c>
      <c r="F568" s="6">
        <f t="shared" si="165"/>
        <v>-1.538070377479217E-2</v>
      </c>
      <c r="G568" s="6">
        <f t="shared" si="166"/>
        <v>-8.3744900150310997E-3</v>
      </c>
      <c r="H568" s="6">
        <f t="shared" si="167"/>
        <v>1.9973273920232959E-3</v>
      </c>
      <c r="I568" s="6">
        <f t="shared" si="168"/>
        <v>4.3715014263412399E-3</v>
      </c>
      <c r="J568" s="3" cm="1">
        <f t="array" ref="J568">B568*INDEX(AJ$3:AJ$7,2022-YEAR($A568))/1000000</f>
        <v>218.47729650142998</v>
      </c>
      <c r="K568" s="3" cm="1">
        <f t="array" ref="K568">C568*INDEX(AK$3:AK$7,2022-YEAR($A568))/1000000</f>
        <v>197.46567999999999</v>
      </c>
      <c r="L568" s="3" cm="1">
        <f t="array" ref="L568">D568*INDEX(AL$3:AL$7,2022-YEAR($A568))/1000000</f>
        <v>339.38501855699997</v>
      </c>
      <c r="M568" s="3" cm="1">
        <f t="array" ref="M568">E568*INDEX(AM$3:AM$7,2022-YEAR($A568))/1000000</f>
        <v>838.60220362316397</v>
      </c>
      <c r="N568" s="3"/>
      <c r="O568" s="8">
        <v>43558</v>
      </c>
      <c r="P568" s="7">
        <f t="shared" si="169"/>
        <v>1438806.7311668512</v>
      </c>
      <c r="Q568" s="7">
        <f t="shared" si="163"/>
        <v>1438126.4696347939</v>
      </c>
      <c r="R568" s="6">
        <f t="shared" si="164"/>
        <v>3.1857955690326456E-3</v>
      </c>
      <c r="S568" s="9">
        <f t="shared" si="170"/>
        <v>0</v>
      </c>
      <c r="T568" s="7">
        <f t="shared" si="171"/>
        <v>200200.7736231075</v>
      </c>
      <c r="U568" s="7">
        <f t="shared" si="172"/>
        <v>179668.40625463502</v>
      </c>
      <c r="V568" s="7">
        <f t="shared" si="173"/>
        <v>305600.37666112499</v>
      </c>
      <c r="W568" s="7">
        <f t="shared" si="174"/>
        <v>753337.17462798359</v>
      </c>
      <c r="X568" s="7">
        <f t="shared" si="175"/>
        <v>197121.54482852627</v>
      </c>
      <c r="Y568" s="7">
        <f t="shared" si="176"/>
        <v>178163.77498043902</v>
      </c>
      <c r="Z568" s="7">
        <f t="shared" si="177"/>
        <v>306210.7606644429</v>
      </c>
      <c r="AA568" s="7">
        <f t="shared" si="178"/>
        <v>756630.38916138571</v>
      </c>
      <c r="AB568" s="7" cm="1">
        <f t="array" ref="AB568">SUM(ABS(T568:W568-X567:AA567))</f>
        <v>0</v>
      </c>
      <c r="AC568" s="6">
        <f t="shared" si="179"/>
        <v>0.13706829614128752</v>
      </c>
      <c r="AD568" s="6">
        <f t="shared" si="180"/>
        <v>0.12388602723214109</v>
      </c>
      <c r="AE568" s="6">
        <f t="shared" si="181"/>
        <v>0.21292338826237153</v>
      </c>
      <c r="AF568" s="6">
        <f t="shared" si="182"/>
        <v>0.52612228836419983</v>
      </c>
    </row>
    <row r="569" spans="1:32" x14ac:dyDescent="0.25">
      <c r="A569" s="1">
        <v>43559</v>
      </c>
      <c r="B569" s="3">
        <v>395.85998499999999</v>
      </c>
      <c r="C569" s="5">
        <v>46.48</v>
      </c>
      <c r="D569" s="3">
        <v>105.55999799999999</v>
      </c>
      <c r="E569" s="3">
        <v>1219.4499510000001</v>
      </c>
      <c r="F569" s="6">
        <f t="shared" si="165"/>
        <v>2.8902623301518604E-2</v>
      </c>
      <c r="G569" s="6">
        <f t="shared" si="166"/>
        <v>6.4963187527067312E-3</v>
      </c>
      <c r="H569" s="6">
        <f t="shared" si="167"/>
        <v>1.9933555195701391E-3</v>
      </c>
      <c r="I569" s="6">
        <f t="shared" si="168"/>
        <v>7.1356295199065389E-3</v>
      </c>
      <c r="J569" s="3" cm="1">
        <f t="array" ref="J569">B569*INDEX(AJ$3:AJ$7,2022-YEAR($A569))/1000000</f>
        <v>224.79186350214499</v>
      </c>
      <c r="K569" s="3" cm="1">
        <f t="array" ref="K569">C569*INDEX(AK$3:AK$7,2022-YEAR($A569))/1000000</f>
        <v>198.74848</v>
      </c>
      <c r="L569" s="3" cm="1">
        <f t="array" ref="L569">D569*INDEX(AL$3:AL$7,2022-YEAR($A569))/1000000</f>
        <v>340.06153355699996</v>
      </c>
      <c r="M569" s="3" cm="1">
        <f t="array" ref="M569">E569*INDEX(AM$3:AM$7,2022-YEAR($A569))/1000000</f>
        <v>844.58615826279606</v>
      </c>
      <c r="N569" s="3"/>
      <c r="O569" s="8">
        <v>43559</v>
      </c>
      <c r="P569" s="7">
        <f t="shared" si="169"/>
        <v>1438126.4696347939</v>
      </c>
      <c r="Q569" s="7">
        <f t="shared" si="163"/>
        <v>1450990.6291125254</v>
      </c>
      <c r="R569" s="6">
        <f t="shared" si="164"/>
        <v>-4.7279562801716413E-4</v>
      </c>
      <c r="S569" s="9">
        <f t="shared" si="170"/>
        <v>0</v>
      </c>
      <c r="T569" s="7">
        <f t="shared" si="171"/>
        <v>197121.54482852627</v>
      </c>
      <c r="U569" s="7">
        <f t="shared" si="172"/>
        <v>178163.77498043902</v>
      </c>
      <c r="V569" s="7">
        <f t="shared" si="173"/>
        <v>306210.7606644429</v>
      </c>
      <c r="W569" s="7">
        <f t="shared" si="174"/>
        <v>756630.38916138571</v>
      </c>
      <c r="X569" s="7">
        <f t="shared" si="175"/>
        <v>202818.8745833186</v>
      </c>
      <c r="Y569" s="7">
        <f t="shared" si="176"/>
        <v>179321.18365289745</v>
      </c>
      <c r="Z569" s="7">
        <f t="shared" si="177"/>
        <v>306821.14757436514</v>
      </c>
      <c r="AA569" s="7">
        <f t="shared" si="178"/>
        <v>762029.42330194404</v>
      </c>
      <c r="AB569" s="7" cm="1">
        <f t="array" ref="AB569">SUM(ABS(T569:W569-X568:AA568))</f>
        <v>0</v>
      </c>
      <c r="AC569" s="6">
        <f t="shared" si="179"/>
        <v>0.13977958955349659</v>
      </c>
      <c r="AD569" s="6">
        <f t="shared" si="180"/>
        <v>0.12358534924693229</v>
      </c>
      <c r="AE569" s="6">
        <f t="shared" si="181"/>
        <v>0.21145632605637657</v>
      </c>
      <c r="AF569" s="6">
        <f t="shared" si="182"/>
        <v>0.52517873514319446</v>
      </c>
    </row>
    <row r="570" spans="1:32" x14ac:dyDescent="0.25">
      <c r="A570" s="1">
        <v>43560</v>
      </c>
      <c r="B570" s="3">
        <v>391.92999300000002</v>
      </c>
      <c r="C570" s="5">
        <v>46.470001000000003</v>
      </c>
      <c r="D570" s="3">
        <v>105.30999799999999</v>
      </c>
      <c r="E570" s="3">
        <v>1211.4499510000001</v>
      </c>
      <c r="F570" s="6">
        <f t="shared" si="165"/>
        <v>-9.9277324026574298E-3</v>
      </c>
      <c r="G570" s="6">
        <f t="shared" si="166"/>
        <v>-2.1512478485352649E-4</v>
      </c>
      <c r="H570" s="6">
        <f t="shared" si="167"/>
        <v>-2.3683213787101254E-3</v>
      </c>
      <c r="I570" s="6">
        <f t="shared" si="168"/>
        <v>-6.5603348406710893E-3</v>
      </c>
      <c r="J570" s="3" cm="1">
        <f t="array" ref="J570">B570*INDEX(AJ$3:AJ$7,2022-YEAR($A570))/1000000</f>
        <v>222.560190035001</v>
      </c>
      <c r="K570" s="3" cm="1">
        <f t="array" ref="K570">C570*INDEX(AK$3:AK$7,2022-YEAR($A570))/1000000</f>
        <v>198.70572427600001</v>
      </c>
      <c r="L570" s="3" cm="1">
        <f t="array" ref="L570">D570*INDEX(AL$3:AL$7,2022-YEAR($A570))/1000000</f>
        <v>339.25615855699999</v>
      </c>
      <c r="M570" s="3" cm="1">
        <f t="array" ref="M570">E570*INDEX(AM$3:AM$7,2022-YEAR($A570))/1000000</f>
        <v>839.04539026279599</v>
      </c>
      <c r="N570" s="3"/>
      <c r="O570" s="8">
        <v>43560</v>
      </c>
      <c r="P570" s="7">
        <f t="shared" si="169"/>
        <v>1450990.6291125254</v>
      </c>
      <c r="Q570" s="7">
        <f t="shared" si="163"/>
        <v>1443212.7019098559</v>
      </c>
      <c r="R570" s="6">
        <f t="shared" si="164"/>
        <v>8.9450821950298742E-3</v>
      </c>
      <c r="S570" s="9">
        <f t="shared" si="170"/>
        <v>0</v>
      </c>
      <c r="T570" s="7">
        <f t="shared" si="171"/>
        <v>202818.8745833186</v>
      </c>
      <c r="U570" s="7">
        <f t="shared" si="172"/>
        <v>179321.18365289745</v>
      </c>
      <c r="V570" s="7">
        <f t="shared" si="173"/>
        <v>306821.14757436514</v>
      </c>
      <c r="W570" s="7">
        <f t="shared" si="174"/>
        <v>762029.42330194404</v>
      </c>
      <c r="X570" s="7">
        <f t="shared" si="175"/>
        <v>200805.34307024727</v>
      </c>
      <c r="Y570" s="7">
        <f t="shared" si="176"/>
        <v>179282.60722184443</v>
      </c>
      <c r="Z570" s="7">
        <f t="shared" si="177"/>
        <v>306094.49649112439</v>
      </c>
      <c r="AA570" s="7">
        <f t="shared" si="178"/>
        <v>757030.25512663973</v>
      </c>
      <c r="AB570" s="7" cm="1">
        <f t="array" ref="AB570">SUM(ABS(T570:W570-X569:AA569))</f>
        <v>0</v>
      </c>
      <c r="AC570" s="6">
        <f t="shared" si="179"/>
        <v>0.13913773264641743</v>
      </c>
      <c r="AD570" s="6">
        <f t="shared" si="180"/>
        <v>0.12422466001345001</v>
      </c>
      <c r="AE570" s="6">
        <f t="shared" si="181"/>
        <v>0.21209243522182031</v>
      </c>
      <c r="AF570" s="6">
        <f t="shared" si="182"/>
        <v>0.5245451721183122</v>
      </c>
    </row>
    <row r="571" spans="1:32" x14ac:dyDescent="0.25">
      <c r="A571" s="1">
        <v>43563</v>
      </c>
      <c r="B571" s="3">
        <v>374.51998900000001</v>
      </c>
      <c r="C571" s="5">
        <v>46.549999</v>
      </c>
      <c r="D571" s="3">
        <v>105.650002</v>
      </c>
      <c r="E571" s="3">
        <v>1208.280029</v>
      </c>
      <c r="F571" s="6">
        <f t="shared" si="165"/>
        <v>-4.4421208662129619E-2</v>
      </c>
      <c r="G571" s="6">
        <f t="shared" si="166"/>
        <v>1.7214977034323287E-3</v>
      </c>
      <c r="H571" s="6">
        <f t="shared" si="167"/>
        <v>3.2286013337499142E-3</v>
      </c>
      <c r="I571" s="6">
        <f t="shared" si="168"/>
        <v>-2.6166347172521531E-3</v>
      </c>
      <c r="J571" s="3" cm="1">
        <f t="array" ref="J571">B571*INDEX(AJ$3:AJ$7,2022-YEAR($A571))/1000000</f>
        <v>212.67379739357301</v>
      </c>
      <c r="K571" s="3" cm="1">
        <f t="array" ref="K571">C571*INDEX(AK$3:AK$7,2022-YEAR($A571))/1000000</f>
        <v>199.047795724</v>
      </c>
      <c r="L571" s="3" cm="1">
        <f t="array" ref="L571">D571*INDEX(AL$3:AL$7,2022-YEAR($A571))/1000000</f>
        <v>340.35148144300001</v>
      </c>
      <c r="M571" s="3" cm="1">
        <f t="array" ref="M571">E571*INDEX(AM$3:AM$7,2022-YEAR($A571))/1000000</f>
        <v>836.84991496528403</v>
      </c>
      <c r="N571" s="3"/>
      <c r="O571" s="8">
        <v>43563</v>
      </c>
      <c r="P571" s="7">
        <f t="shared" si="169"/>
        <v>1443212.7019098559</v>
      </c>
      <c r="Q571" s="7">
        <f t="shared" si="163"/>
        <v>1433608.7059135097</v>
      </c>
      <c r="R571" s="6">
        <f t="shared" si="164"/>
        <v>-5.3604255235105702E-3</v>
      </c>
      <c r="S571" s="9">
        <f t="shared" si="170"/>
        <v>0</v>
      </c>
      <c r="T571" s="7">
        <f t="shared" si="171"/>
        <v>200805.34307024727</v>
      </c>
      <c r="U571" s="7">
        <f t="shared" si="172"/>
        <v>179282.60722184443</v>
      </c>
      <c r="V571" s="7">
        <f t="shared" si="173"/>
        <v>306094.49649112439</v>
      </c>
      <c r="W571" s="7">
        <f t="shared" si="174"/>
        <v>757030.25512663973</v>
      </c>
      <c r="X571" s="7">
        <f t="shared" si="175"/>
        <v>191885.3270252533</v>
      </c>
      <c r="Y571" s="7">
        <f t="shared" si="176"/>
        <v>179591.24181844218</v>
      </c>
      <c r="Z571" s="7">
        <f t="shared" si="177"/>
        <v>307082.75359074917</v>
      </c>
      <c r="AA571" s="7">
        <f t="shared" si="178"/>
        <v>755049.38347906503</v>
      </c>
      <c r="AB571" s="7" cm="1">
        <f t="array" ref="AB571">SUM(ABS(T571:W571-X570:AA570))</f>
        <v>0</v>
      </c>
      <c r="AC571" s="6">
        <f t="shared" si="179"/>
        <v>0.13384776908353249</v>
      </c>
      <c r="AD571" s="6">
        <f t="shared" si="180"/>
        <v>0.12527214788641008</v>
      </c>
      <c r="AE571" s="6">
        <f t="shared" si="181"/>
        <v>0.21420262887917732</v>
      </c>
      <c r="AF571" s="6">
        <f t="shared" si="182"/>
        <v>0.52667745415088008</v>
      </c>
    </row>
    <row r="572" spans="1:32" x14ac:dyDescent="0.25">
      <c r="A572" s="1">
        <v>43564</v>
      </c>
      <c r="B572" s="3">
        <v>369.040009</v>
      </c>
      <c r="C572" s="5">
        <v>46.669998</v>
      </c>
      <c r="D572" s="3">
        <v>104.870003</v>
      </c>
      <c r="E572" s="3">
        <v>1202.6899410000001</v>
      </c>
      <c r="F572" s="6">
        <f t="shared" si="165"/>
        <v>-1.463200940123921E-2</v>
      </c>
      <c r="G572" s="6">
        <f t="shared" si="166"/>
        <v>2.5778518276660112E-3</v>
      </c>
      <c r="H572" s="6">
        <f t="shared" si="167"/>
        <v>-7.3828583552700833E-3</v>
      </c>
      <c r="I572" s="6">
        <f t="shared" si="168"/>
        <v>-4.6264838165258615E-3</v>
      </c>
      <c r="J572" s="3" cm="1">
        <f t="array" ref="J572">B572*INDEX(AJ$3:AJ$7,2022-YEAR($A572))/1000000</f>
        <v>209.561952390713</v>
      </c>
      <c r="K572" s="3" cm="1">
        <f t="array" ref="K572">C572*INDEX(AK$3:AK$7,2022-YEAR($A572))/1000000</f>
        <v>199.56091144799998</v>
      </c>
      <c r="L572" s="3" cm="1">
        <f t="array" ref="L572">D572*INDEX(AL$3:AL$7,2022-YEAR($A572))/1000000</f>
        <v>337.8387146645</v>
      </c>
      <c r="M572" s="3" cm="1">
        <f t="array" ref="M572">E572*INDEX(AM$3:AM$7,2022-YEAR($A572))/1000000</f>
        <v>832.97824237683608</v>
      </c>
      <c r="N572" s="3"/>
      <c r="O572" s="8">
        <v>43564</v>
      </c>
      <c r="P572" s="7">
        <f t="shared" si="169"/>
        <v>1433608.7059135097</v>
      </c>
      <c r="Q572" s="7">
        <f t="shared" si="163"/>
        <v>1425503.6253890202</v>
      </c>
      <c r="R572" s="6">
        <f t="shared" si="164"/>
        <v>-6.6545949766357859E-3</v>
      </c>
      <c r="S572" s="9">
        <f t="shared" si="170"/>
        <v>0</v>
      </c>
      <c r="T572" s="7">
        <f t="shared" si="171"/>
        <v>191885.3270252533</v>
      </c>
      <c r="U572" s="7">
        <f t="shared" si="172"/>
        <v>179591.24181844218</v>
      </c>
      <c r="V572" s="7">
        <f t="shared" si="173"/>
        <v>307082.75359074917</v>
      </c>
      <c r="W572" s="7">
        <f t="shared" si="174"/>
        <v>755049.38347906503</v>
      </c>
      <c r="X572" s="7">
        <f t="shared" si="175"/>
        <v>189077.65911625995</v>
      </c>
      <c r="Y572" s="7">
        <f t="shared" si="176"/>
        <v>180054.20142939666</v>
      </c>
      <c r="Z572" s="7">
        <f t="shared" si="177"/>
        <v>304815.60511764238</v>
      </c>
      <c r="AA572" s="7">
        <f t="shared" si="178"/>
        <v>751556.15972572123</v>
      </c>
      <c r="AB572" s="7" cm="1">
        <f t="array" ref="AB572">SUM(ABS(T572:W572-X571:AA571))</f>
        <v>0</v>
      </c>
      <c r="AC572" s="6">
        <f t="shared" si="179"/>
        <v>0.13263919905125504</v>
      </c>
      <c r="AD572" s="6">
        <f t="shared" si="180"/>
        <v>0.12630918520481479</v>
      </c>
      <c r="AE572" s="6">
        <f t="shared" si="181"/>
        <v>0.21383011567891183</v>
      </c>
      <c r="AF572" s="6">
        <f t="shared" si="182"/>
        <v>0.52722150006501833</v>
      </c>
    </row>
    <row r="573" spans="1:32" x14ac:dyDescent="0.25">
      <c r="A573" s="1">
        <v>43565</v>
      </c>
      <c r="B573" s="3">
        <v>364.94000199999999</v>
      </c>
      <c r="C573" s="5">
        <v>46.639999000000003</v>
      </c>
      <c r="D573" s="3">
        <v>105.339996</v>
      </c>
      <c r="E573" s="3">
        <v>1206.4499510000001</v>
      </c>
      <c r="F573" s="6">
        <f t="shared" si="165"/>
        <v>-1.1109925482361449E-2</v>
      </c>
      <c r="G573" s="6">
        <f t="shared" si="166"/>
        <v>-6.4278982827459252E-4</v>
      </c>
      <c r="H573" s="6">
        <f t="shared" si="167"/>
        <v>4.4816724187564105E-3</v>
      </c>
      <c r="I573" s="6">
        <f t="shared" si="168"/>
        <v>3.1263336225075822E-3</v>
      </c>
      <c r="J573" s="3" cm="1">
        <f t="array" ref="J573">B573*INDEX(AJ$3:AJ$7,2022-YEAR($A573))/1000000</f>
        <v>207.23373471571401</v>
      </c>
      <c r="K573" s="3" cm="1">
        <f t="array" ref="K573">C573*INDEX(AK$3:AK$7,2022-YEAR($A573))/1000000</f>
        <v>199.43263572399999</v>
      </c>
      <c r="L573" s="3" cm="1">
        <f t="array" ref="L573">D573*INDEX(AL$3:AL$7,2022-YEAR($A573))/1000000</f>
        <v>339.352797114</v>
      </c>
      <c r="M573" s="3" cm="1">
        <f t="array" ref="M573">E573*INDEX(AM$3:AM$7,2022-YEAR($A573))/1000000</f>
        <v>835.58241026279609</v>
      </c>
      <c r="N573" s="3"/>
      <c r="O573" s="8">
        <v>43565</v>
      </c>
      <c r="P573" s="7">
        <f t="shared" si="169"/>
        <v>1425503.6253890202</v>
      </c>
      <c r="Q573" s="7">
        <f t="shared" si="163"/>
        <v>1427002.9486582577</v>
      </c>
      <c r="R573" s="6">
        <f t="shared" si="164"/>
        <v>-5.6536211666801117E-3</v>
      </c>
      <c r="S573" s="9">
        <f t="shared" si="170"/>
        <v>0</v>
      </c>
      <c r="T573" s="7">
        <f t="shared" si="171"/>
        <v>189077.65911625995</v>
      </c>
      <c r="U573" s="7">
        <f t="shared" si="172"/>
        <v>180054.20142939666</v>
      </c>
      <c r="V573" s="7">
        <f t="shared" si="173"/>
        <v>304815.60511764238</v>
      </c>
      <c r="W573" s="7">
        <f t="shared" si="174"/>
        <v>751556.15972572123</v>
      </c>
      <c r="X573" s="7">
        <f t="shared" si="175"/>
        <v>186977.02041309894</v>
      </c>
      <c r="Y573" s="7">
        <f t="shared" si="176"/>
        <v>179938.46442017972</v>
      </c>
      <c r="Z573" s="7">
        <f t="shared" si="177"/>
        <v>306181.68880790466</v>
      </c>
      <c r="AA573" s="7">
        <f t="shared" si="178"/>
        <v>753905.77501707443</v>
      </c>
      <c r="AB573" s="7" cm="1">
        <f t="array" ref="AB573">SUM(ABS(T573:W573-X572:AA572))</f>
        <v>0</v>
      </c>
      <c r="AC573" s="6">
        <f t="shared" si="179"/>
        <v>0.13102777439170987</v>
      </c>
      <c r="AD573" s="6">
        <f t="shared" si="180"/>
        <v>0.1260953697323241</v>
      </c>
      <c r="AE573" s="6">
        <f t="shared" si="181"/>
        <v>0.21456275832912089</v>
      </c>
      <c r="AF573" s="6">
        <f t="shared" si="182"/>
        <v>0.52831409754684511</v>
      </c>
    </row>
    <row r="574" spans="1:32" x14ac:dyDescent="0.25">
      <c r="A574" s="1">
        <v>43566</v>
      </c>
      <c r="B574" s="3">
        <v>370.16000400000001</v>
      </c>
      <c r="C574" s="5">
        <v>46.709999000000003</v>
      </c>
      <c r="D574" s="3">
        <v>106.230003</v>
      </c>
      <c r="E574" s="3">
        <v>1209.589966</v>
      </c>
      <c r="F574" s="6">
        <f t="shared" si="165"/>
        <v>1.4303726561606167E-2</v>
      </c>
      <c r="G574" s="6">
        <f t="shared" si="166"/>
        <v>1.5008576651127647E-3</v>
      </c>
      <c r="H574" s="6">
        <f t="shared" si="167"/>
        <v>8.4488991246971512E-3</v>
      </c>
      <c r="I574" s="6">
        <f t="shared" si="168"/>
        <v>2.6026898151865208E-3</v>
      </c>
      <c r="J574" s="3" cm="1">
        <f t="array" ref="J574">B574*INDEX(AJ$3:AJ$7,2022-YEAR($A574))/1000000</f>
        <v>210.19794939142798</v>
      </c>
      <c r="K574" s="3" cm="1">
        <f t="array" ref="K574">C574*INDEX(AK$3:AK$7,2022-YEAR($A574))/1000000</f>
        <v>199.73195572400002</v>
      </c>
      <c r="L574" s="3" cm="1">
        <f t="array" ref="L574">D574*INDEX(AL$3:AL$7,2022-YEAR($A574))/1000000</f>
        <v>342.21995466449999</v>
      </c>
      <c r="M574" s="3" cm="1">
        <f t="array" ref="M574">E574*INDEX(AM$3:AM$7,2022-YEAR($A574))/1000000</f>
        <v>837.75717209173592</v>
      </c>
      <c r="N574" s="3"/>
      <c r="O574" s="8">
        <v>43566</v>
      </c>
      <c r="P574" s="7">
        <f t="shared" si="169"/>
        <v>1427002.9486582577</v>
      </c>
      <c r="Q574" s="7">
        <f t="shared" si="163"/>
        <v>1434496.5599399386</v>
      </c>
      <c r="R574" s="6">
        <f t="shared" si="164"/>
        <v>1.0517849569329218E-3</v>
      </c>
      <c r="S574" s="9">
        <f t="shared" si="170"/>
        <v>0</v>
      </c>
      <c r="T574" s="7">
        <f t="shared" si="171"/>
        <v>186977.02041309894</v>
      </c>
      <c r="U574" s="7">
        <f t="shared" si="172"/>
        <v>179938.46442017972</v>
      </c>
      <c r="V574" s="7">
        <f t="shared" si="173"/>
        <v>306181.68880790466</v>
      </c>
      <c r="W574" s="7">
        <f t="shared" si="174"/>
        <v>753905.77501707443</v>
      </c>
      <c r="X574" s="7">
        <f t="shared" si="175"/>
        <v>189651.48858639176</v>
      </c>
      <c r="Y574" s="7">
        <f t="shared" si="176"/>
        <v>180208.52644375333</v>
      </c>
      <c r="Z574" s="7">
        <f t="shared" si="177"/>
        <v>308768.58701047208</v>
      </c>
      <c r="AA574" s="7">
        <f t="shared" si="178"/>
        <v>755867.95789932157</v>
      </c>
      <c r="AB574" s="7" cm="1">
        <f t="array" ref="AB574">SUM(ABS(T574:W574-X573:AA573))</f>
        <v>0</v>
      </c>
      <c r="AC574" s="6">
        <f t="shared" si="179"/>
        <v>0.13220769842371205</v>
      </c>
      <c r="AD574" s="6">
        <f t="shared" si="180"/>
        <v>0.12562492757131363</v>
      </c>
      <c r="AE574" s="6">
        <f t="shared" si="181"/>
        <v>0.21524526139219186</v>
      </c>
      <c r="AF574" s="6">
        <f t="shared" si="182"/>
        <v>0.52692211261278254</v>
      </c>
    </row>
    <row r="575" spans="1:32" x14ac:dyDescent="0.25">
      <c r="A575" s="1">
        <v>43567</v>
      </c>
      <c r="B575" s="3">
        <v>379.64001500000001</v>
      </c>
      <c r="C575" s="5">
        <v>46.740001999999997</v>
      </c>
      <c r="D575" s="3">
        <v>111.209999</v>
      </c>
      <c r="E575" s="3">
        <v>1222.7299800000001</v>
      </c>
      <c r="F575" s="6">
        <f t="shared" si="165"/>
        <v>2.561057623070484E-2</v>
      </c>
      <c r="G575" s="6">
        <f t="shared" si="166"/>
        <v>6.4232499769478757E-4</v>
      </c>
      <c r="H575" s="6">
        <f t="shared" si="167"/>
        <v>4.6879373617263242E-2</v>
      </c>
      <c r="I575" s="6">
        <f t="shared" si="168"/>
        <v>1.0863196925692709E-2</v>
      </c>
      <c r="J575" s="3" cm="1">
        <f t="array" ref="J575">B575*INDEX(AJ$3:AJ$7,2022-YEAR($A575))/1000000</f>
        <v>215.58123999785502</v>
      </c>
      <c r="K575" s="3" cm="1">
        <f t="array" ref="K575">C575*INDEX(AK$3:AK$7,2022-YEAR($A575))/1000000</f>
        <v>199.86024855199997</v>
      </c>
      <c r="L575" s="3" cm="1">
        <f t="array" ref="L575">D575*INDEX(AL$3:AL$7,2022-YEAR($A575))/1000000</f>
        <v>358.26301177849996</v>
      </c>
      <c r="M575" s="3" cm="1">
        <f t="array" ref="M575">E575*INDEX(AM$3:AM$7,2022-YEAR($A575))/1000000</f>
        <v>846.85789322808</v>
      </c>
      <c r="N575" s="3"/>
      <c r="O575" s="8">
        <v>43567</v>
      </c>
      <c r="P575" s="7">
        <f t="shared" si="169"/>
        <v>1434496.5599399386</v>
      </c>
      <c r="Q575" s="7">
        <f t="shared" si="163"/>
        <v>1462155.4167151996</v>
      </c>
      <c r="R575" s="6">
        <f t="shared" si="164"/>
        <v>5.2512934810167167E-3</v>
      </c>
      <c r="S575" s="9">
        <f t="shared" si="170"/>
        <v>0</v>
      </c>
      <c r="T575" s="7">
        <f t="shared" si="171"/>
        <v>189651.48858639176</v>
      </c>
      <c r="U575" s="7">
        <f t="shared" si="172"/>
        <v>180208.52644375333</v>
      </c>
      <c r="V575" s="7">
        <f t="shared" si="173"/>
        <v>308768.58701047208</v>
      </c>
      <c r="W575" s="7">
        <f t="shared" si="174"/>
        <v>755867.95789932157</v>
      </c>
      <c r="X575" s="7">
        <f t="shared" si="175"/>
        <v>194508.57249210018</v>
      </c>
      <c r="Y575" s="7">
        <f t="shared" si="176"/>
        <v>180324.27888508586</v>
      </c>
      <c r="Z575" s="7">
        <f t="shared" si="177"/>
        <v>323243.46496221045</v>
      </c>
      <c r="AA575" s="7">
        <f t="shared" si="178"/>
        <v>764079.10037580319</v>
      </c>
      <c r="AB575" s="7" cm="1">
        <f t="array" ref="AB575">SUM(ABS(T575:W575-X574:AA574))</f>
        <v>0</v>
      </c>
      <c r="AC575" s="6">
        <f t="shared" si="179"/>
        <v>0.13302865773945752</v>
      </c>
      <c r="AD575" s="6">
        <f t="shared" si="180"/>
        <v>0.12332770977943834</v>
      </c>
      <c r="AE575" s="6">
        <f t="shared" si="181"/>
        <v>0.22107326024780047</v>
      </c>
      <c r="AF575" s="6">
        <f t="shared" si="182"/>
        <v>0.52257037223330371</v>
      </c>
    </row>
    <row r="576" spans="1:32" x14ac:dyDescent="0.25">
      <c r="A576" s="1">
        <v>43570</v>
      </c>
      <c r="B576" s="3">
        <v>375.459991</v>
      </c>
      <c r="C576" s="5">
        <v>47</v>
      </c>
      <c r="D576" s="3">
        <v>109.94000200000001</v>
      </c>
      <c r="E576" s="3">
        <v>1226.530029</v>
      </c>
      <c r="F576" s="6">
        <f t="shared" si="165"/>
        <v>-1.1010493717317993E-2</v>
      </c>
      <c r="G576" s="6">
        <f t="shared" si="166"/>
        <v>5.5626441778928726E-3</v>
      </c>
      <c r="H576" s="6">
        <f t="shared" si="167"/>
        <v>-1.1419809472347775E-2</v>
      </c>
      <c r="I576" s="6">
        <f t="shared" si="168"/>
        <v>3.1078398846489108E-3</v>
      </c>
      <c r="J576" s="3" cm="1">
        <f t="array" ref="J576">B576*INDEX(AJ$3:AJ$7,2022-YEAR($A576))/1000000</f>
        <v>213.20758410928698</v>
      </c>
      <c r="K576" s="3" cm="1">
        <f t="array" ref="K576">C576*INDEX(AK$3:AK$7,2022-YEAR($A576))/1000000</f>
        <v>200.97200000000001</v>
      </c>
      <c r="L576" s="3" cm="1">
        <f t="array" ref="L576">D576*INDEX(AL$3:AL$7,2022-YEAR($A576))/1000000</f>
        <v>354.17171644300004</v>
      </c>
      <c r="M576" s="3" cm="1">
        <f t="array" ref="M576">E576*INDEX(AM$3:AM$7,2022-YEAR($A576))/1000000</f>
        <v>849.48979196528398</v>
      </c>
      <c r="N576" s="3"/>
      <c r="O576" s="8">
        <v>43570</v>
      </c>
      <c r="P576" s="7">
        <f t="shared" si="169"/>
        <v>1462155.4167151996</v>
      </c>
      <c r="Q576" s="7">
        <f t="shared" si="163"/>
        <v>1459700.1178200084</v>
      </c>
      <c r="R576" s="6">
        <f t="shared" si="164"/>
        <v>1.9281229072043882E-2</v>
      </c>
      <c r="S576" s="9">
        <f t="shared" si="170"/>
        <v>0</v>
      </c>
      <c r="T576" s="7">
        <f t="shared" si="171"/>
        <v>194508.57249210018</v>
      </c>
      <c r="U576" s="7">
        <f t="shared" si="172"/>
        <v>180324.27888508586</v>
      </c>
      <c r="V576" s="7">
        <f t="shared" si="173"/>
        <v>323243.46496221045</v>
      </c>
      <c r="W576" s="7">
        <f t="shared" si="174"/>
        <v>764079.10037580319</v>
      </c>
      <c r="X576" s="7">
        <f t="shared" si="175"/>
        <v>192366.93707671145</v>
      </c>
      <c r="Y576" s="7">
        <f t="shared" si="176"/>
        <v>181327.35868515872</v>
      </c>
      <c r="Z576" s="7">
        <f t="shared" si="177"/>
        <v>319552.08617916051</v>
      </c>
      <c r="AA576" s="7">
        <f t="shared" si="178"/>
        <v>766453.73587897769</v>
      </c>
      <c r="AB576" s="7" cm="1">
        <f t="array" ref="AB576">SUM(ABS(T576:W576-X575:AA575))</f>
        <v>0</v>
      </c>
      <c r="AC576" s="6">
        <f t="shared" si="179"/>
        <v>0.13178524460490021</v>
      </c>
      <c r="AD576" s="6">
        <f t="shared" si="180"/>
        <v>0.12422233613021992</v>
      </c>
      <c r="AE576" s="6">
        <f t="shared" si="181"/>
        <v>0.21891625702983164</v>
      </c>
      <c r="AF576" s="6">
        <f t="shared" si="182"/>
        <v>0.52507616223504816</v>
      </c>
    </row>
    <row r="577" spans="1:32" x14ac:dyDescent="0.25">
      <c r="A577" s="1">
        <v>43571</v>
      </c>
      <c r="B577" s="3">
        <v>381.72000100000002</v>
      </c>
      <c r="C577" s="5">
        <v>46.950001</v>
      </c>
      <c r="D577" s="3">
        <v>111.099998</v>
      </c>
      <c r="E577" s="3">
        <v>1231.910034</v>
      </c>
      <c r="F577" s="6">
        <f t="shared" si="165"/>
        <v>1.667290829930268E-2</v>
      </c>
      <c r="G577" s="6">
        <f t="shared" si="166"/>
        <v>-1.0638085106382533E-3</v>
      </c>
      <c r="H577" s="6">
        <f t="shared" si="167"/>
        <v>1.0551173175346928E-2</v>
      </c>
      <c r="I577" s="6">
        <f t="shared" si="168"/>
        <v>4.3863622355715393E-3</v>
      </c>
      <c r="J577" s="3" cm="1">
        <f t="array" ref="J577">B577*INDEX(AJ$3:AJ$7,2022-YEAR($A577))/1000000</f>
        <v>216.76237460785703</v>
      </c>
      <c r="K577" s="3" cm="1">
        <f t="array" ref="K577">C577*INDEX(AK$3:AK$7,2022-YEAR($A577))/1000000</f>
        <v>200.75820427599999</v>
      </c>
      <c r="L577" s="3" cm="1">
        <f t="array" ref="L577">D577*INDEX(AL$3:AL$7,2022-YEAR($A577))/1000000</f>
        <v>357.908643557</v>
      </c>
      <c r="M577" s="3" cm="1">
        <f t="array" ref="M577">E577*INDEX(AM$3:AM$7,2022-YEAR($A577))/1000000</f>
        <v>853.21596190826403</v>
      </c>
      <c r="N577" s="3"/>
      <c r="O577" s="8">
        <v>43571</v>
      </c>
      <c r="P577" s="7">
        <f t="shared" si="169"/>
        <v>1459700.1178200084</v>
      </c>
      <c r="Q577" s="7">
        <f t="shared" si="163"/>
        <v>1469448.1296565172</v>
      </c>
      <c r="R577" s="6">
        <f t="shared" si="164"/>
        <v>-1.6792324995841268E-3</v>
      </c>
      <c r="S577" s="9">
        <f t="shared" si="170"/>
        <v>0</v>
      </c>
      <c r="T577" s="7">
        <f t="shared" si="171"/>
        <v>192366.93707671145</v>
      </c>
      <c r="U577" s="7">
        <f t="shared" si="172"/>
        <v>181327.35868515872</v>
      </c>
      <c r="V577" s="7">
        <f t="shared" si="173"/>
        <v>319552.08617916051</v>
      </c>
      <c r="W577" s="7">
        <f t="shared" si="174"/>
        <v>766453.73587897769</v>
      </c>
      <c r="X577" s="7">
        <f t="shared" si="175"/>
        <v>195574.25337840919</v>
      </c>
      <c r="Y577" s="7">
        <f t="shared" si="176"/>
        <v>181134.46109777788</v>
      </c>
      <c r="Z577" s="7">
        <f t="shared" si="177"/>
        <v>322923.73557898024</v>
      </c>
      <c r="AA577" s="7">
        <f t="shared" si="178"/>
        <v>769815.67960134987</v>
      </c>
      <c r="AB577" s="7" cm="1">
        <f t="array" ref="AB577">SUM(ABS(T577:W577-X576:AA576))</f>
        <v>0</v>
      </c>
      <c r="AC577" s="6">
        <f t="shared" si="179"/>
        <v>0.13309367607560574</v>
      </c>
      <c r="AD577" s="6">
        <f t="shared" si="180"/>
        <v>0.12326699897880572</v>
      </c>
      <c r="AE577" s="6">
        <f t="shared" si="181"/>
        <v>0.21975851277885086</v>
      </c>
      <c r="AF577" s="6">
        <f t="shared" si="182"/>
        <v>0.52388081216673765</v>
      </c>
    </row>
    <row r="578" spans="1:32" x14ac:dyDescent="0.25">
      <c r="A578" s="1">
        <v>43572</v>
      </c>
      <c r="B578" s="3">
        <v>377.51998900000001</v>
      </c>
      <c r="C578" s="5">
        <v>47.279998999999997</v>
      </c>
      <c r="D578" s="3">
        <v>114.300003</v>
      </c>
      <c r="E578" s="3">
        <v>1240.1400149999999</v>
      </c>
      <c r="F578" s="6">
        <f t="shared" si="165"/>
        <v>-1.1002860706793349E-2</v>
      </c>
      <c r="G578" s="6">
        <f t="shared" si="166"/>
        <v>7.0287112453948364E-3</v>
      </c>
      <c r="H578" s="6">
        <f t="shared" si="167"/>
        <v>2.880292581103383E-2</v>
      </c>
      <c r="I578" s="6">
        <f t="shared" si="168"/>
        <v>6.6806672345034457E-3</v>
      </c>
      <c r="J578" s="3" cm="1">
        <f t="array" ref="J578">B578*INDEX(AJ$3:AJ$7,2022-YEAR($A578))/1000000</f>
        <v>214.37736839357302</v>
      </c>
      <c r="K578" s="3" cm="1">
        <f t="array" ref="K578">C578*INDEX(AK$3:AK$7,2022-YEAR($A578))/1000000</f>
        <v>202.16927572399999</v>
      </c>
      <c r="L578" s="3" cm="1">
        <f t="array" ref="L578">D578*INDEX(AL$3:AL$7,2022-YEAR($A578))/1000000</f>
        <v>368.21745966449998</v>
      </c>
      <c r="M578" s="3" cm="1">
        <f t="array" ref="M578">E578*INDEX(AM$3:AM$7,2022-YEAR($A578))/1000000</f>
        <v>858.91601382893987</v>
      </c>
      <c r="N578" s="3"/>
      <c r="O578" s="8">
        <v>43572</v>
      </c>
      <c r="P578" s="7">
        <f t="shared" si="169"/>
        <v>1469448.1296565172</v>
      </c>
      <c r="Q578" s="7">
        <f t="shared" si="163"/>
        <v>1483013.4259982291</v>
      </c>
      <c r="R578" s="6">
        <f t="shared" si="164"/>
        <v>6.6780921077591593E-3</v>
      </c>
      <c r="S578" s="9">
        <f t="shared" si="170"/>
        <v>0</v>
      </c>
      <c r="T578" s="7">
        <f t="shared" si="171"/>
        <v>195574.25337840919</v>
      </c>
      <c r="U578" s="7">
        <f t="shared" si="172"/>
        <v>181134.46109777788</v>
      </c>
      <c r="V578" s="7">
        <f t="shared" si="173"/>
        <v>322923.73557898024</v>
      </c>
      <c r="W578" s="7">
        <f t="shared" si="174"/>
        <v>769815.67960134987</v>
      </c>
      <c r="X578" s="7">
        <f t="shared" si="175"/>
        <v>193422.37711065146</v>
      </c>
      <c r="Y578" s="7">
        <f t="shared" si="176"/>
        <v>182407.60292142435</v>
      </c>
      <c r="Z578" s="7">
        <f t="shared" si="177"/>
        <v>332224.88397748355</v>
      </c>
      <c r="AA578" s="7">
        <f t="shared" si="178"/>
        <v>774958.56198866968</v>
      </c>
      <c r="AB578" s="7" cm="1">
        <f t="array" ref="AB578">SUM(ABS(T578:W578-X577:AA577))</f>
        <v>0</v>
      </c>
      <c r="AC578" s="6">
        <f t="shared" si="179"/>
        <v>0.1304252366970024</v>
      </c>
      <c r="AD578" s="6">
        <f t="shared" si="180"/>
        <v>0.12299794440407323</v>
      </c>
      <c r="AE578" s="6">
        <f t="shared" si="181"/>
        <v>0.22402014584180863</v>
      </c>
      <c r="AF578" s="6">
        <f t="shared" si="182"/>
        <v>0.52255667305711573</v>
      </c>
    </row>
    <row r="579" spans="1:32" x14ac:dyDescent="0.25">
      <c r="A579" s="1">
        <v>43573</v>
      </c>
      <c r="B579" s="3">
        <v>380.07000699999998</v>
      </c>
      <c r="C579" s="5">
        <v>47.48</v>
      </c>
      <c r="D579" s="3">
        <v>113.459999</v>
      </c>
      <c r="E579" s="3">
        <v>1241.469971</v>
      </c>
      <c r="F579" s="6">
        <f t="shared" si="165"/>
        <v>6.7546569037433279E-3</v>
      </c>
      <c r="G579" s="6">
        <f t="shared" si="166"/>
        <v>4.2301396833785976E-3</v>
      </c>
      <c r="H579" s="6">
        <f t="shared" si="167"/>
        <v>-7.3491161675648398E-3</v>
      </c>
      <c r="I579" s="6">
        <f t="shared" si="168"/>
        <v>1.0724240681807551E-3</v>
      </c>
      <c r="J579" s="3" cm="1">
        <f t="array" ref="J579">B579*INDEX(AJ$3:AJ$7,2022-YEAR($A579))/1000000</f>
        <v>215.825413964999</v>
      </c>
      <c r="K579" s="3" cm="1">
        <f t="array" ref="K579">C579*INDEX(AK$3:AK$7,2022-YEAR($A579))/1000000</f>
        <v>203.02448000000001</v>
      </c>
      <c r="L579" s="3" cm="1">
        <f t="array" ref="L579">D579*INDEX(AL$3:AL$7,2022-YEAR($A579))/1000000</f>
        <v>365.51138677849997</v>
      </c>
      <c r="M579" s="3" cm="1">
        <f t="array" ref="M579">E579*INDEX(AM$3:AM$7,2022-YEAR($A579))/1000000</f>
        <v>859.83713603471597</v>
      </c>
      <c r="N579" s="3"/>
      <c r="O579" s="8">
        <v>43573</v>
      </c>
      <c r="P579" s="7">
        <f t="shared" si="169"/>
        <v>1483013.4259982291</v>
      </c>
      <c r="Q579" s="7">
        <f t="shared" si="163"/>
        <v>1483481.0623803989</v>
      </c>
      <c r="R579" s="6">
        <f t="shared" si="164"/>
        <v>9.2315584796331951E-3</v>
      </c>
      <c r="S579" s="9">
        <f t="shared" si="170"/>
        <v>0</v>
      </c>
      <c r="T579" s="7">
        <f t="shared" si="171"/>
        <v>193422.37711065146</v>
      </c>
      <c r="U579" s="7">
        <f t="shared" si="172"/>
        <v>182407.60292142435</v>
      </c>
      <c r="V579" s="7">
        <f t="shared" si="173"/>
        <v>332224.88397748355</v>
      </c>
      <c r="W579" s="7">
        <f t="shared" si="174"/>
        <v>774958.56198866968</v>
      </c>
      <c r="X579" s="7">
        <f t="shared" si="175"/>
        <v>194728.87890554036</v>
      </c>
      <c r="Y579" s="7">
        <f t="shared" si="176"/>
        <v>183179.21256109222</v>
      </c>
      <c r="Z579" s="7">
        <f t="shared" si="177"/>
        <v>329783.32471137727</v>
      </c>
      <c r="AA579" s="7">
        <f t="shared" si="178"/>
        <v>775789.64620238903</v>
      </c>
      <c r="AB579" s="7" cm="1">
        <f t="array" ref="AB579">SUM(ABS(T579:W579-X578:AA578))</f>
        <v>0</v>
      </c>
      <c r="AC579" s="6">
        <f t="shared" si="179"/>
        <v>0.13126482288427579</v>
      </c>
      <c r="AD579" s="6">
        <f t="shared" si="180"/>
        <v>0.12347930634662921</v>
      </c>
      <c r="AE579" s="6">
        <f t="shared" si="181"/>
        <v>0.22230369707733633</v>
      </c>
      <c r="AF579" s="6">
        <f t="shared" si="182"/>
        <v>0.52295217369175873</v>
      </c>
    </row>
    <row r="580" spans="1:32" x14ac:dyDescent="0.25">
      <c r="A580" s="1">
        <v>43577</v>
      </c>
      <c r="B580" s="3">
        <v>375.17001299999998</v>
      </c>
      <c r="C580" s="5">
        <v>47.400002000000001</v>
      </c>
      <c r="D580" s="3">
        <v>113.599998</v>
      </c>
      <c r="E580" s="3">
        <v>1253.76001</v>
      </c>
      <c r="F580" s="6">
        <f t="shared" si="165"/>
        <v>-1.2892345909315539E-2</v>
      </c>
      <c r="G580" s="6">
        <f t="shared" si="166"/>
        <v>-1.6848778433024014E-3</v>
      </c>
      <c r="H580" s="6">
        <f t="shared" si="167"/>
        <v>1.2339062333326378E-3</v>
      </c>
      <c r="I580" s="6">
        <f t="shared" si="168"/>
        <v>9.89958620593967E-3</v>
      </c>
      <c r="J580" s="3" cm="1">
        <f t="array" ref="J580">B580*INDEX(AJ$3:AJ$7,2022-YEAR($A580))/1000000</f>
        <v>213.04291807214099</v>
      </c>
      <c r="K580" s="3" cm="1">
        <f t="array" ref="K580">C580*INDEX(AK$3:AK$7,2022-YEAR($A580))/1000000</f>
        <v>202.68240855200003</v>
      </c>
      <c r="L580" s="3" cm="1">
        <f t="array" ref="L580">D580*INDEX(AL$3:AL$7,2022-YEAR($A580))/1000000</f>
        <v>365.96239355699998</v>
      </c>
      <c r="M580" s="3" cm="1">
        <f t="array" ref="M580">E580*INDEX(AM$3:AM$7,2022-YEAR($A580))/1000000</f>
        <v>868.34916788596001</v>
      </c>
      <c r="N580" s="3"/>
      <c r="O580" s="8">
        <v>43577</v>
      </c>
      <c r="P580" s="7">
        <f t="shared" si="169"/>
        <v>1483481.0623803989</v>
      </c>
      <c r="Q580" s="7">
        <f t="shared" ref="Q580:Q643" si="183">SUM(X580:AA580)</f>
        <v>1488748.8338986845</v>
      </c>
      <c r="R580" s="6">
        <f t="shared" ref="R580:R643" si="184">P580/P579-1</f>
        <v>3.1532848858395468E-4</v>
      </c>
      <c r="S580" s="9">
        <f t="shared" si="170"/>
        <v>0</v>
      </c>
      <c r="T580" s="7">
        <f t="shared" si="171"/>
        <v>194728.87890554036</v>
      </c>
      <c r="U580" s="7">
        <f t="shared" si="172"/>
        <v>183179.21256109222</v>
      </c>
      <c r="V580" s="7">
        <f t="shared" si="173"/>
        <v>329783.32471137727</v>
      </c>
      <c r="W580" s="7">
        <f t="shared" si="174"/>
        <v>775789.64620238903</v>
      </c>
      <c r="X580" s="7">
        <f t="shared" si="175"/>
        <v>192218.36684015693</v>
      </c>
      <c r="Y580" s="7">
        <f t="shared" si="176"/>
        <v>182870.57796449447</v>
      </c>
      <c r="Z580" s="7">
        <f t="shared" si="177"/>
        <v>330190.24641138781</v>
      </c>
      <c r="AA580" s="7">
        <f t="shared" si="178"/>
        <v>783469.64268264512</v>
      </c>
      <c r="AB580" s="7" cm="1">
        <f t="array" ref="AB580">SUM(ABS(T580:W580-X579:AA579))</f>
        <v>0</v>
      </c>
      <c r="AC580" s="6">
        <f t="shared" si="179"/>
        <v>0.12911403351818726</v>
      </c>
      <c r="AD580" s="6">
        <f t="shared" si="180"/>
        <v>0.12283507721419956</v>
      </c>
      <c r="AE580" s="6">
        <f t="shared" si="181"/>
        <v>0.22179043159798614</v>
      </c>
      <c r="AF580" s="6">
        <f t="shared" si="182"/>
        <v>0.52626045766962692</v>
      </c>
    </row>
    <row r="581" spans="1:32" x14ac:dyDescent="0.25">
      <c r="A581" s="1">
        <v>43578</v>
      </c>
      <c r="B581" s="3">
        <v>374.01998900000001</v>
      </c>
      <c r="C581" s="5">
        <v>48.209999000000003</v>
      </c>
      <c r="D581" s="3">
        <v>113.739998</v>
      </c>
      <c r="E581" s="3">
        <v>1270.589966</v>
      </c>
      <c r="F581" s="6">
        <f t="shared" ref="F581:F644" si="185">B581/B580-1</f>
        <v>-3.0653409391756536E-3</v>
      </c>
      <c r="G581" s="6">
        <f t="shared" ref="G581:G644" si="186">C581/C580-1</f>
        <v>1.7088543582761906E-2</v>
      </c>
      <c r="H581" s="6">
        <f t="shared" ref="H581:H644" si="187">D581/D580-1</f>
        <v>1.2323943878942423E-3</v>
      </c>
      <c r="I581" s="6">
        <f t="shared" ref="I581:I644" si="188">E581/E580-1</f>
        <v>1.3423586544286215E-2</v>
      </c>
      <c r="J581" s="3" cm="1">
        <f t="array" ref="J581">B581*INDEX(AJ$3:AJ$7,2022-YEAR($A581))/1000000</f>
        <v>212.38986889357301</v>
      </c>
      <c r="K581" s="3" cm="1">
        <f t="array" ref="K581">C581*INDEX(AK$3:AK$7,2022-YEAR($A581))/1000000</f>
        <v>206.145955724</v>
      </c>
      <c r="L581" s="3" cm="1">
        <f t="array" ref="L581">D581*INDEX(AL$3:AL$7,2022-YEAR($A581))/1000000</f>
        <v>366.41340355699998</v>
      </c>
      <c r="M581" s="3" cm="1">
        <f t="array" ref="M581">E581*INDEX(AM$3:AM$7,2022-YEAR($A581))/1000000</f>
        <v>880.00552809173598</v>
      </c>
      <c r="N581" s="3"/>
      <c r="O581" s="8">
        <v>43578</v>
      </c>
      <c r="P581" s="7">
        <f t="shared" ref="P581:P644" si="189">SUM(T581:W581)</f>
        <v>1488748.8338986845</v>
      </c>
      <c r="Q581" s="7">
        <f t="shared" si="183"/>
        <v>1502208.508071085</v>
      </c>
      <c r="R581" s="6">
        <f t="shared" si="184"/>
        <v>3.5509529928430261E-3</v>
      </c>
      <c r="S581" s="9">
        <f t="shared" ref="S581:S644" si="190">IF(MONTH(A581)=MONTH(A580),0,1)</f>
        <v>0</v>
      </c>
      <c r="T581" s="7">
        <f t="shared" ref="T581:T644" si="191">IF($S581=0,X580,$Q580*J580/SUM($J580:$M580))</f>
        <v>192218.36684015693</v>
      </c>
      <c r="U581" s="7">
        <f t="shared" ref="U581:U644" si="192">IF($S581=0,Y580,$Q580*K580/SUM($J580:$M580))</f>
        <v>182870.57796449447</v>
      </c>
      <c r="V581" s="7">
        <f t="shared" ref="V581:V644" si="193">IF($S581=0,Z580,$Q580*L580/SUM($J580:$M580))</f>
        <v>330190.24641138781</v>
      </c>
      <c r="W581" s="7">
        <f t="shared" ref="W581:W644" si="194">IF($S581=0,AA580,$Q580*M580/SUM($J580:$M580))</f>
        <v>783469.64268264512</v>
      </c>
      <c r="X581" s="7">
        <f t="shared" ref="X581:X644" si="195">T581*B581/B580</f>
        <v>191629.15201102028</v>
      </c>
      <c r="Y581" s="7">
        <f t="shared" ref="Y581:Y644" si="196">U581*C581/C580</f>
        <v>185995.56980604559</v>
      </c>
      <c r="Z581" s="7">
        <f t="shared" ref="Z581:Z644" si="197">V581*D581/D580</f>
        <v>330597.17101800267</v>
      </c>
      <c r="AA581" s="7">
        <f t="shared" ref="AA581:AA644" si="198">W581*E581/E580</f>
        <v>793986.61523601646</v>
      </c>
      <c r="AB581" s="7" cm="1">
        <f t="array" ref="AB581">SUM(ABS(T581:W581-X580:AA580))</f>
        <v>0</v>
      </c>
      <c r="AC581" s="6">
        <f t="shared" ref="AC581:AC644" si="199">X581/$Q581</f>
        <v>0.12756494919409173</v>
      </c>
      <c r="AD581" s="6">
        <f t="shared" ref="AD581:AD644" si="200">Y581/$Q581</f>
        <v>0.12381474928861488</v>
      </c>
      <c r="AE581" s="6">
        <f t="shared" ref="AE581:AE644" si="201">Z581/$Q581</f>
        <v>0.22007409040873221</v>
      </c>
      <c r="AF581" s="6">
        <f t="shared" ref="AF581:AF644" si="202">AA581/$Q581</f>
        <v>0.52854621110856126</v>
      </c>
    </row>
    <row r="582" spans="1:32" x14ac:dyDescent="0.25">
      <c r="A582" s="1">
        <v>43579</v>
      </c>
      <c r="B582" s="3">
        <v>375.459991</v>
      </c>
      <c r="C582" s="5">
        <v>47.98</v>
      </c>
      <c r="D582" s="3">
        <v>113.550003</v>
      </c>
      <c r="E582" s="3">
        <v>1260.0500489999999</v>
      </c>
      <c r="F582" s="6">
        <f t="shared" si="185"/>
        <v>3.8500669545766808E-3</v>
      </c>
      <c r="G582" s="6">
        <f t="shared" si="186"/>
        <v>-4.7707737973611275E-3</v>
      </c>
      <c r="H582" s="6">
        <f t="shared" si="187"/>
        <v>-1.6704325948730947E-3</v>
      </c>
      <c r="I582" s="6">
        <f t="shared" si="188"/>
        <v>-8.295293747030974E-3</v>
      </c>
      <c r="J582" s="3" cm="1">
        <f t="array" ref="J582">B582*INDEX(AJ$3:AJ$7,2022-YEAR($A582))/1000000</f>
        <v>213.20758410928698</v>
      </c>
      <c r="K582" s="3" cm="1">
        <f t="array" ref="K582">C582*INDEX(AK$3:AK$7,2022-YEAR($A582))/1000000</f>
        <v>205.16247999999999</v>
      </c>
      <c r="L582" s="3" cm="1">
        <f t="array" ref="L582">D582*INDEX(AL$3:AL$7,2022-YEAR($A582))/1000000</f>
        <v>365.80133466450002</v>
      </c>
      <c r="M582" s="3" cm="1">
        <f t="array" ref="M582">E582*INDEX(AM$3:AM$7,2022-YEAR($A582))/1000000</f>
        <v>872.70562373720395</v>
      </c>
      <c r="N582" s="3"/>
      <c r="O582" s="8">
        <v>43579</v>
      </c>
      <c r="P582" s="7">
        <f t="shared" si="189"/>
        <v>1502208.508071085</v>
      </c>
      <c r="Q582" s="7">
        <f t="shared" si="183"/>
        <v>1494920.3578510853</v>
      </c>
      <c r="R582" s="6">
        <f t="shared" si="184"/>
        <v>9.0409301192551084E-3</v>
      </c>
      <c r="S582" s="9">
        <f t="shared" si="190"/>
        <v>0</v>
      </c>
      <c r="T582" s="7">
        <f t="shared" si="191"/>
        <v>191629.15201102028</v>
      </c>
      <c r="U582" s="7">
        <f t="shared" si="192"/>
        <v>185995.56980604559</v>
      </c>
      <c r="V582" s="7">
        <f t="shared" si="193"/>
        <v>330597.17101800267</v>
      </c>
      <c r="W582" s="7">
        <f t="shared" si="194"/>
        <v>793986.61523601646</v>
      </c>
      <c r="X582" s="7">
        <f t="shared" si="195"/>
        <v>192366.93707671145</v>
      </c>
      <c r="Y582" s="7">
        <f t="shared" si="196"/>
        <v>185108.22701518965</v>
      </c>
      <c r="Z582" s="7">
        <f t="shared" si="197"/>
        <v>330044.93072776136</v>
      </c>
      <c r="AA582" s="7">
        <f t="shared" si="198"/>
        <v>787400.26303142286</v>
      </c>
      <c r="AB582" s="7" cm="1">
        <f t="array" ref="AB582">SUM(ABS(T582:W582-X581:AA581))</f>
        <v>0</v>
      </c>
      <c r="AC582" s="6">
        <f t="shared" si="199"/>
        <v>0.12868039161178768</v>
      </c>
      <c r="AD582" s="6">
        <f t="shared" si="200"/>
        <v>0.12382480848764318</v>
      </c>
      <c r="AE582" s="6">
        <f t="shared" si="201"/>
        <v>0.22077760129121099</v>
      </c>
      <c r="AF582" s="6">
        <f t="shared" si="202"/>
        <v>0.52671719860935817</v>
      </c>
    </row>
    <row r="583" spans="1:32" x14ac:dyDescent="0.25">
      <c r="A583" s="1">
        <v>43580</v>
      </c>
      <c r="B583" s="3">
        <v>382.79998799999998</v>
      </c>
      <c r="C583" s="5">
        <v>47.84</v>
      </c>
      <c r="D583" s="3">
        <v>113.610001</v>
      </c>
      <c r="E583" s="3">
        <v>1267.339966</v>
      </c>
      <c r="F583" s="6">
        <f t="shared" si="185"/>
        <v>1.9549345272316776E-2</v>
      </c>
      <c r="G583" s="6">
        <f t="shared" si="186"/>
        <v>-2.9178824510210921E-3</v>
      </c>
      <c r="H583" s="6">
        <f t="shared" si="187"/>
        <v>5.2838395785848036E-4</v>
      </c>
      <c r="I583" s="6">
        <f t="shared" si="188"/>
        <v>5.7854186076065073E-3</v>
      </c>
      <c r="J583" s="3" cm="1">
        <f t="array" ref="J583">B583*INDEX(AJ$3:AJ$7,2022-YEAR($A583))/1000000</f>
        <v>217.375652785716</v>
      </c>
      <c r="K583" s="3" cm="1">
        <f t="array" ref="K583">C583*INDEX(AK$3:AK$7,2022-YEAR($A583))/1000000</f>
        <v>204.56384</v>
      </c>
      <c r="L583" s="3" cm="1">
        <f t="array" ref="L583">D583*INDEX(AL$3:AL$7,2022-YEAR($A583))/1000000</f>
        <v>365.99461822149999</v>
      </c>
      <c r="M583" s="3" cm="1">
        <f t="array" ref="M583">E583*INDEX(AM$3:AM$7,2022-YEAR($A583))/1000000</f>
        <v>877.75459109173596</v>
      </c>
      <c r="N583" s="3"/>
      <c r="O583" s="8">
        <v>43580</v>
      </c>
      <c r="P583" s="7">
        <f t="shared" si="189"/>
        <v>1494920.3578510853</v>
      </c>
      <c r="Q583" s="7">
        <f t="shared" si="183"/>
        <v>1502870.7120559742</v>
      </c>
      <c r="R583" s="6">
        <f t="shared" si="184"/>
        <v>-4.8516235801101537E-3</v>
      </c>
      <c r="S583" s="9">
        <f t="shared" si="190"/>
        <v>0</v>
      </c>
      <c r="T583" s="7">
        <f t="shared" si="191"/>
        <v>192366.93707671145</v>
      </c>
      <c r="U583" s="7">
        <f t="shared" si="192"/>
        <v>185108.22701518965</v>
      </c>
      <c r="V583" s="7">
        <f t="shared" si="193"/>
        <v>330044.93072776136</v>
      </c>
      <c r="W583" s="7">
        <f t="shared" si="194"/>
        <v>787400.26303142286</v>
      </c>
      <c r="X583" s="7">
        <f t="shared" si="195"/>
        <v>196127.58474860212</v>
      </c>
      <c r="Y583" s="7">
        <f t="shared" si="196"/>
        <v>184568.1029680424</v>
      </c>
      <c r="Z583" s="7">
        <f t="shared" si="197"/>
        <v>330219.32117453043</v>
      </c>
      <c r="AA583" s="7">
        <f t="shared" si="198"/>
        <v>791955.70316479914</v>
      </c>
      <c r="AB583" s="7" cm="1">
        <f t="array" ref="AB583">SUM(ABS(T583:W583-X582:AA582))</f>
        <v>0</v>
      </c>
      <c r="AC583" s="6">
        <f t="shared" si="199"/>
        <v>0.13050196745154041</v>
      </c>
      <c r="AD583" s="6">
        <f t="shared" si="200"/>
        <v>0.12281036651219815</v>
      </c>
      <c r="AE583" s="6">
        <f t="shared" si="201"/>
        <v>0.21972570130319463</v>
      </c>
      <c r="AF583" s="6">
        <f t="shared" si="202"/>
        <v>0.52696196473306678</v>
      </c>
    </row>
    <row r="584" spans="1:32" x14ac:dyDescent="0.25">
      <c r="A584" s="1">
        <v>43581</v>
      </c>
      <c r="B584" s="3">
        <v>380.790009</v>
      </c>
      <c r="C584" s="5">
        <v>48.259998000000003</v>
      </c>
      <c r="D584" s="3">
        <v>114.470001</v>
      </c>
      <c r="E584" s="3">
        <v>1277.420044</v>
      </c>
      <c r="F584" s="6">
        <f t="shared" si="185"/>
        <v>-5.2507290047250077E-3</v>
      </c>
      <c r="G584" s="6">
        <f t="shared" si="186"/>
        <v>8.7792224080267545E-3</v>
      </c>
      <c r="H584" s="6">
        <f t="shared" si="187"/>
        <v>7.5697561168053262E-3</v>
      </c>
      <c r="I584" s="6">
        <f t="shared" si="188"/>
        <v>7.9537284946633591E-3</v>
      </c>
      <c r="J584" s="3" cm="1">
        <f t="array" ref="J584">B584*INDEX(AJ$3:AJ$7,2022-YEAR($A584))/1000000</f>
        <v>216.23427214071302</v>
      </c>
      <c r="K584" s="3" cm="1">
        <f t="array" ref="K584">C584*INDEX(AK$3:AK$7,2022-YEAR($A584))/1000000</f>
        <v>206.35975144800003</v>
      </c>
      <c r="L584" s="3" cm="1">
        <f t="array" ref="L584">D584*INDEX(AL$3:AL$7,2022-YEAR($A584))/1000000</f>
        <v>368.76510822149999</v>
      </c>
      <c r="M584" s="3" cm="1">
        <f t="array" ref="M584">E584*INDEX(AM$3:AM$7,2022-YEAR($A584))/1000000</f>
        <v>884.73601279422405</v>
      </c>
      <c r="N584" s="3"/>
      <c r="O584" s="8">
        <v>43581</v>
      </c>
      <c r="P584" s="7">
        <f t="shared" si="189"/>
        <v>1502870.7120559742</v>
      </c>
      <c r="Q584" s="7">
        <f t="shared" si="183"/>
        <v>1512259.9440526133</v>
      </c>
      <c r="R584" s="6">
        <f t="shared" si="184"/>
        <v>5.3182459942664462E-3</v>
      </c>
      <c r="S584" s="9">
        <f t="shared" si="190"/>
        <v>0</v>
      </c>
      <c r="T584" s="7">
        <f t="shared" si="191"/>
        <v>196127.58474860212</v>
      </c>
      <c r="U584" s="7">
        <f t="shared" si="192"/>
        <v>184568.1029680424</v>
      </c>
      <c r="V584" s="7">
        <f t="shared" si="193"/>
        <v>330219.32117453043</v>
      </c>
      <c r="W584" s="7">
        <f t="shared" si="194"/>
        <v>791955.70316479914</v>
      </c>
      <c r="X584" s="7">
        <f t="shared" si="195"/>
        <v>195097.771950736</v>
      </c>
      <c r="Y584" s="7">
        <f t="shared" si="196"/>
        <v>186188.46739342643</v>
      </c>
      <c r="Z584" s="7">
        <f t="shared" si="197"/>
        <v>332719.00090087863</v>
      </c>
      <c r="AA584" s="7">
        <f t="shared" si="198"/>
        <v>798254.70380757225</v>
      </c>
      <c r="AB584" s="7" cm="1">
        <f t="array" ref="AB584">SUM(ABS(T584:W584-X583:AA583))</f>
        <v>0</v>
      </c>
      <c r="AC584" s="6">
        <f t="shared" si="199"/>
        <v>0.12901073834429905</v>
      </c>
      <c r="AD584" s="6">
        <f t="shared" si="200"/>
        <v>0.12311935400105307</v>
      </c>
      <c r="AE584" s="6">
        <f t="shared" si="201"/>
        <v>0.22001442424590395</v>
      </c>
      <c r="AF584" s="6">
        <f t="shared" si="202"/>
        <v>0.52785548340874389</v>
      </c>
    </row>
    <row r="585" spans="1:32" x14ac:dyDescent="0.25">
      <c r="A585" s="1">
        <v>43584</v>
      </c>
      <c r="B585" s="3">
        <v>379.04998799999998</v>
      </c>
      <c r="C585" s="5">
        <v>48.419998</v>
      </c>
      <c r="D585" s="3">
        <v>116.120003</v>
      </c>
      <c r="E585" s="3">
        <v>1296.1999510000001</v>
      </c>
      <c r="F585" s="6">
        <f t="shared" si="185"/>
        <v>-4.5695027676002642E-3</v>
      </c>
      <c r="G585" s="6">
        <f t="shared" si="186"/>
        <v>3.3153751891989991E-3</v>
      </c>
      <c r="H585" s="6">
        <f t="shared" si="187"/>
        <v>1.4414274356475243E-2</v>
      </c>
      <c r="I585" s="6">
        <f t="shared" si="188"/>
        <v>1.4701434417135228E-2</v>
      </c>
      <c r="J585" s="3" cm="1">
        <f t="array" ref="J585">B585*INDEX(AJ$3:AJ$7,2022-YEAR($A585))/1000000</f>
        <v>215.24618903571599</v>
      </c>
      <c r="K585" s="3" cm="1">
        <f t="array" ref="K585">C585*INDEX(AK$3:AK$7,2022-YEAR($A585))/1000000</f>
        <v>207.04391144799999</v>
      </c>
      <c r="L585" s="3" cm="1">
        <f t="array" ref="L585">D585*INDEX(AL$3:AL$7,2022-YEAR($A585))/1000000</f>
        <v>374.0805896645</v>
      </c>
      <c r="M585" s="3" cm="1">
        <f t="array" ref="M585">E585*INDEX(AM$3:AM$7,2022-YEAR($A585))/1000000</f>
        <v>897.74290126279607</v>
      </c>
      <c r="N585" s="3"/>
      <c r="O585" s="8">
        <v>43584</v>
      </c>
      <c r="P585" s="7">
        <f t="shared" si="189"/>
        <v>1512259.9440526133</v>
      </c>
      <c r="Q585" s="7">
        <f t="shared" si="183"/>
        <v>1528517.1210078374</v>
      </c>
      <c r="R585" s="6">
        <f t="shared" si="184"/>
        <v>6.2475314219108125E-3</v>
      </c>
      <c r="S585" s="9">
        <f t="shared" si="190"/>
        <v>0</v>
      </c>
      <c r="T585" s="7">
        <f t="shared" si="191"/>
        <v>195097.771950736</v>
      </c>
      <c r="U585" s="7">
        <f t="shared" si="192"/>
        <v>186188.46739342643</v>
      </c>
      <c r="V585" s="7">
        <f t="shared" si="193"/>
        <v>332719.00090087863</v>
      </c>
      <c r="W585" s="7">
        <f t="shared" si="194"/>
        <v>798254.70380757225</v>
      </c>
      <c r="X585" s="7">
        <f t="shared" si="195"/>
        <v>194206.27214185448</v>
      </c>
      <c r="Y585" s="7">
        <f t="shared" si="196"/>
        <v>186805.75201873761</v>
      </c>
      <c r="Z585" s="7">
        <f t="shared" si="197"/>
        <v>337514.90386347624</v>
      </c>
      <c r="AA585" s="7">
        <f t="shared" si="198"/>
        <v>809990.192983769</v>
      </c>
      <c r="AB585" s="7" cm="1">
        <f t="array" ref="AB585">SUM(ABS(T585:W585-X584:AA584))</f>
        <v>0</v>
      </c>
      <c r="AC585" s="6">
        <f t="shared" si="199"/>
        <v>0.12705534630439949</v>
      </c>
      <c r="AD585" s="6">
        <f t="shared" si="200"/>
        <v>0.12221371252653425</v>
      </c>
      <c r="AE585" s="6">
        <f t="shared" si="201"/>
        <v>0.22081198779175837</v>
      </c>
      <c r="AF585" s="6">
        <f t="shared" si="202"/>
        <v>0.52991895337730788</v>
      </c>
    </row>
    <row r="586" spans="1:32" x14ac:dyDescent="0.25">
      <c r="A586" s="1">
        <v>43585</v>
      </c>
      <c r="B586" s="3">
        <v>377.69000199999999</v>
      </c>
      <c r="C586" s="5">
        <v>49.060001</v>
      </c>
      <c r="D586" s="3">
        <v>116.050003</v>
      </c>
      <c r="E586" s="3">
        <v>1198.959961</v>
      </c>
      <c r="F586" s="6">
        <f t="shared" si="185"/>
        <v>-3.587880340468419E-3</v>
      </c>
      <c r="G586" s="6">
        <f t="shared" si="186"/>
        <v>1.3217741149018636E-2</v>
      </c>
      <c r="H586" s="6">
        <f t="shared" si="187"/>
        <v>-6.0282464856631357E-4</v>
      </c>
      <c r="I586" s="6">
        <f t="shared" si="188"/>
        <v>-7.5019282268125931E-2</v>
      </c>
      <c r="J586" s="3" cm="1">
        <f t="array" ref="J586">B586*INDEX(AJ$3:AJ$7,2022-YEAR($A586))/1000000</f>
        <v>214.473911465714</v>
      </c>
      <c r="K586" s="3" cm="1">
        <f t="array" ref="K586">C586*INDEX(AK$3:AK$7,2022-YEAR($A586))/1000000</f>
        <v>209.78056427600001</v>
      </c>
      <c r="L586" s="3" cm="1">
        <f t="array" ref="L586">D586*INDEX(AL$3:AL$7,2022-YEAR($A586))/1000000</f>
        <v>373.8550846645</v>
      </c>
      <c r="M586" s="3" cm="1">
        <f t="array" ref="M586">E586*INDEX(AM$3:AM$7,2022-YEAR($A586))/1000000</f>
        <v>830.39487314875601</v>
      </c>
      <c r="N586" s="3"/>
      <c r="O586" s="8">
        <v>43585</v>
      </c>
      <c r="P586" s="7">
        <f t="shared" si="189"/>
        <v>1528517.1210078374</v>
      </c>
      <c r="Q586" s="7">
        <f t="shared" si="183"/>
        <v>1469321.1369921847</v>
      </c>
      <c r="R586" s="6">
        <f t="shared" si="184"/>
        <v>1.0750252970172181E-2</v>
      </c>
      <c r="S586" s="9">
        <f t="shared" si="190"/>
        <v>0</v>
      </c>
      <c r="T586" s="7">
        <f t="shared" si="191"/>
        <v>194206.27214185448</v>
      </c>
      <c r="U586" s="7">
        <f t="shared" si="192"/>
        <v>186805.75201873761</v>
      </c>
      <c r="V586" s="7">
        <f t="shared" si="193"/>
        <v>337514.90386347624</v>
      </c>
      <c r="W586" s="7">
        <f t="shared" si="194"/>
        <v>809990.192983769</v>
      </c>
      <c r="X586" s="7">
        <f t="shared" si="195"/>
        <v>193509.48327604105</v>
      </c>
      <c r="Y586" s="7">
        <f t="shared" si="196"/>
        <v>189274.90209406905</v>
      </c>
      <c r="Z586" s="7">
        <f t="shared" si="197"/>
        <v>337311.44156016887</v>
      </c>
      <c r="AA586" s="7">
        <f t="shared" si="198"/>
        <v>749225.31006190577</v>
      </c>
      <c r="AB586" s="7" cm="1">
        <f t="array" ref="AB586">SUM(ABS(T586:W586-X585:AA585))</f>
        <v>0</v>
      </c>
      <c r="AC586" s="6">
        <f t="shared" si="199"/>
        <v>0.13169992481845738</v>
      </c>
      <c r="AD586" s="6">
        <f t="shared" si="200"/>
        <v>0.12881792640751741</v>
      </c>
      <c r="AE586" s="6">
        <f t="shared" si="201"/>
        <v>0.22956958357699242</v>
      </c>
      <c r="AF586" s="6">
        <f t="shared" si="202"/>
        <v>0.50991256519703287</v>
      </c>
    </row>
    <row r="587" spans="1:32" x14ac:dyDescent="0.25">
      <c r="A587" s="1">
        <v>43586</v>
      </c>
      <c r="B587" s="3">
        <v>376.79998799999998</v>
      </c>
      <c r="C587" s="5">
        <v>48.59</v>
      </c>
      <c r="D587" s="3">
        <v>115.160004</v>
      </c>
      <c r="E587" s="3">
        <v>1173.3199460000001</v>
      </c>
      <c r="F587" s="6">
        <f t="shared" si="185"/>
        <v>-2.3564669313116404E-3</v>
      </c>
      <c r="G587" s="6">
        <f t="shared" si="186"/>
        <v>-9.580126180592563E-3</v>
      </c>
      <c r="H587" s="6">
        <f t="shared" si="187"/>
        <v>-7.6690993278130115E-3</v>
      </c>
      <c r="I587" s="6">
        <f t="shared" si="188"/>
        <v>-2.1385213713571161E-2</v>
      </c>
      <c r="J587" s="3" cm="1">
        <f t="array" ref="J587">B587*INDEX(AJ$3:AJ$7,2022-YEAR($A587))/1000000</f>
        <v>213.96851078571601</v>
      </c>
      <c r="K587" s="3" cm="1">
        <f t="array" ref="K587">C587*INDEX(AK$3:AK$7,2022-YEAR($A587))/1000000</f>
        <v>207.77083999999999</v>
      </c>
      <c r="L587" s="3" cm="1">
        <f t="array" ref="L587">D587*INDEX(AL$3:AL$7,2022-YEAR($A587))/1000000</f>
        <v>370.98795288599996</v>
      </c>
      <c r="M587" s="3" cm="1">
        <f t="array" ref="M587">E587*INDEX(AM$3:AM$7,2022-YEAR($A587))/1000000</f>
        <v>812.63670131981598</v>
      </c>
      <c r="N587" s="3"/>
      <c r="O587" s="8">
        <v>43586</v>
      </c>
      <c r="P587" s="7">
        <f t="shared" si="189"/>
        <v>1469321.1369921844</v>
      </c>
      <c r="Q587" s="7">
        <f t="shared" si="183"/>
        <v>1448442.6425240457</v>
      </c>
      <c r="R587" s="6">
        <f t="shared" si="184"/>
        <v>-3.8727720613702776E-2</v>
      </c>
      <c r="S587" s="9">
        <f t="shared" si="190"/>
        <v>1</v>
      </c>
      <c r="T587" s="7">
        <f t="shared" si="191"/>
        <v>193509.48327604096</v>
      </c>
      <c r="U587" s="7">
        <f t="shared" si="192"/>
        <v>189274.90209406911</v>
      </c>
      <c r="V587" s="7">
        <f t="shared" si="193"/>
        <v>337311.44156016852</v>
      </c>
      <c r="W587" s="7">
        <f t="shared" si="194"/>
        <v>749225.310061906</v>
      </c>
      <c r="X587" s="7">
        <f t="shared" si="195"/>
        <v>193053.48457780579</v>
      </c>
      <c r="Y587" s="7">
        <f t="shared" si="196"/>
        <v>187461.6246491886</v>
      </c>
      <c r="Z587" s="7">
        <f t="shared" si="197"/>
        <v>334724.56661043578</v>
      </c>
      <c r="AA587" s="7">
        <f t="shared" si="198"/>
        <v>733202.96668661549</v>
      </c>
      <c r="AB587" s="7" cm="1">
        <f t="array" ref="AB587">SUM(ABS(T587:W587-X586:AA586))</f>
        <v>7.2759576141834259E-10</v>
      </c>
      <c r="AC587" s="6">
        <f t="shared" si="199"/>
        <v>0.13328348593865766</v>
      </c>
      <c r="AD587" s="6">
        <f t="shared" si="200"/>
        <v>0.1294228843763667</v>
      </c>
      <c r="AE587" s="6">
        <f t="shared" si="201"/>
        <v>0.23109273145062006</v>
      </c>
      <c r="AF587" s="6">
        <f t="shared" si="202"/>
        <v>0.50620089823435555</v>
      </c>
    </row>
    <row r="588" spans="1:32" x14ac:dyDescent="0.25">
      <c r="A588" s="1">
        <v>43587</v>
      </c>
      <c r="B588" s="3">
        <v>375.79998799999998</v>
      </c>
      <c r="C588" s="5">
        <v>48.389999000000003</v>
      </c>
      <c r="D588" s="3">
        <v>115.410004</v>
      </c>
      <c r="E588" s="3">
        <v>1166.51001</v>
      </c>
      <c r="F588" s="6">
        <f t="shared" si="185"/>
        <v>-2.6539278976834835E-3</v>
      </c>
      <c r="G588" s="6">
        <f t="shared" si="186"/>
        <v>-4.1160938464704921E-3</v>
      </c>
      <c r="H588" s="6">
        <f t="shared" si="187"/>
        <v>2.1708925956620551E-3</v>
      </c>
      <c r="I588" s="6">
        <f t="shared" si="188"/>
        <v>-5.8039889488080698E-3</v>
      </c>
      <c r="J588" s="3" cm="1">
        <f t="array" ref="J588">B588*INDEX(AJ$3:AJ$7,2022-YEAR($A588))/1000000</f>
        <v>213.400653785716</v>
      </c>
      <c r="K588" s="3" cm="1">
        <f t="array" ref="K588">C588*INDEX(AK$3:AK$7,2022-YEAR($A588))/1000000</f>
        <v>206.915635724</v>
      </c>
      <c r="L588" s="3" cm="1">
        <f t="array" ref="L588">D588*INDEX(AL$3:AL$7,2022-YEAR($A588))/1000000</f>
        <v>371.79332788599999</v>
      </c>
      <c r="M588" s="3" cm="1">
        <f t="array" ref="M588">E588*INDEX(AM$3:AM$7,2022-YEAR($A588))/1000000</f>
        <v>807.92016688595993</v>
      </c>
      <c r="N588" s="3"/>
      <c r="O588" s="8">
        <v>43587</v>
      </c>
      <c r="P588" s="7">
        <f t="shared" si="189"/>
        <v>1448442.6425240457</v>
      </c>
      <c r="Q588" s="7">
        <f t="shared" si="183"/>
        <v>1443629.8320232702</v>
      </c>
      <c r="R588" s="6">
        <f t="shared" si="184"/>
        <v>-1.420961962806766E-2</v>
      </c>
      <c r="S588" s="9">
        <f t="shared" si="190"/>
        <v>0</v>
      </c>
      <c r="T588" s="7">
        <f t="shared" si="191"/>
        <v>193053.48457780579</v>
      </c>
      <c r="U588" s="7">
        <f t="shared" si="192"/>
        <v>187461.6246491886</v>
      </c>
      <c r="V588" s="7">
        <f t="shared" si="193"/>
        <v>334724.56661043578</v>
      </c>
      <c r="W588" s="7">
        <f t="shared" si="194"/>
        <v>733202.96668661549</v>
      </c>
      <c r="X588" s="7">
        <f t="shared" si="195"/>
        <v>192541.13454933977</v>
      </c>
      <c r="Y588" s="7">
        <f t="shared" si="196"/>
        <v>186690.01500952069</v>
      </c>
      <c r="Z588" s="7">
        <f t="shared" si="197"/>
        <v>335451.21769367653</v>
      </c>
      <c r="AA588" s="7">
        <f t="shared" si="198"/>
        <v>728947.46477073315</v>
      </c>
      <c r="AB588" s="7" cm="1">
        <f t="array" ref="AB588">SUM(ABS(T588:W588-X587:AA587))</f>
        <v>0</v>
      </c>
      <c r="AC588" s="6">
        <f t="shared" si="199"/>
        <v>0.13337292585557775</v>
      </c>
      <c r="AD588" s="6">
        <f t="shared" si="200"/>
        <v>0.12931986501544629</v>
      </c>
      <c r="AE588" s="6">
        <f t="shared" si="201"/>
        <v>0.23236650438536333</v>
      </c>
      <c r="AF588" s="6">
        <f t="shared" si="202"/>
        <v>0.50494070474361263</v>
      </c>
    </row>
    <row r="589" spans="1:32" x14ac:dyDescent="0.25">
      <c r="A589" s="1">
        <v>43588</v>
      </c>
      <c r="B589" s="3">
        <v>376.459991</v>
      </c>
      <c r="C589" s="5">
        <v>48.720001000000003</v>
      </c>
      <c r="D589" s="3">
        <v>116.120003</v>
      </c>
      <c r="E589" s="3">
        <v>1189.5500489999999</v>
      </c>
      <c r="F589" s="6">
        <f t="shared" si="185"/>
        <v>1.7562613652877257E-3</v>
      </c>
      <c r="G589" s="6">
        <f t="shared" si="186"/>
        <v>6.8196322963345324E-3</v>
      </c>
      <c r="H589" s="6">
        <f t="shared" si="187"/>
        <v>6.1519710197739386E-3</v>
      </c>
      <c r="I589" s="6">
        <f t="shared" si="188"/>
        <v>1.9751256999500644E-2</v>
      </c>
      <c r="J589" s="3" cm="1">
        <f t="array" ref="J589">B589*INDEX(AJ$3:AJ$7,2022-YEAR($A589))/1000000</f>
        <v>213.77544110928699</v>
      </c>
      <c r="K589" s="3" cm="1">
        <f t="array" ref="K589">C589*INDEX(AK$3:AK$7,2022-YEAR($A589))/1000000</f>
        <v>208.32672427600002</v>
      </c>
      <c r="L589" s="3" cm="1">
        <f t="array" ref="L589">D589*INDEX(AL$3:AL$7,2022-YEAR($A589))/1000000</f>
        <v>374.0805896645</v>
      </c>
      <c r="M589" s="3" cm="1">
        <f t="array" ref="M589">E589*INDEX(AM$3:AM$7,2022-YEAR($A589))/1000000</f>
        <v>823.87760573720391</v>
      </c>
      <c r="N589" s="3"/>
      <c r="O589" s="8">
        <v>43588</v>
      </c>
      <c r="P589" s="7">
        <f t="shared" si="189"/>
        <v>1443629.8320232702</v>
      </c>
      <c r="Q589" s="7">
        <f t="shared" si="183"/>
        <v>1461702.4567204905</v>
      </c>
      <c r="R589" s="6">
        <f t="shared" si="184"/>
        <v>-3.3227484192185353E-3</v>
      </c>
      <c r="S589" s="9">
        <f t="shared" si="190"/>
        <v>0</v>
      </c>
      <c r="T589" s="7">
        <f t="shared" si="191"/>
        <v>192541.13454933977</v>
      </c>
      <c r="U589" s="7">
        <f t="shared" si="192"/>
        <v>186690.01500952069</v>
      </c>
      <c r="V589" s="7">
        <f t="shared" si="193"/>
        <v>335451.21769367653</v>
      </c>
      <c r="W589" s="7">
        <f t="shared" si="194"/>
        <v>728947.46477073315</v>
      </c>
      <c r="X589" s="7">
        <f t="shared" si="195"/>
        <v>192879.28710517747</v>
      </c>
      <c r="Y589" s="7">
        <f t="shared" si="196"/>
        <v>187963.17226528283</v>
      </c>
      <c r="Z589" s="7">
        <f t="shared" si="197"/>
        <v>337514.90386347589</v>
      </c>
      <c r="AA589" s="7">
        <f t="shared" si="198"/>
        <v>743345.09348655422</v>
      </c>
      <c r="AB589" s="7" cm="1">
        <f t="array" ref="AB589">SUM(ABS(T589:W589-X588:AA588))</f>
        <v>0</v>
      </c>
      <c r="AC589" s="6">
        <f t="shared" si="199"/>
        <v>0.13195523221458211</v>
      </c>
      <c r="AD589" s="6">
        <f t="shared" si="200"/>
        <v>0.12859195207689625</v>
      </c>
      <c r="AE589" s="6">
        <f t="shared" si="201"/>
        <v>0.23090534076321673</v>
      </c>
      <c r="AF589" s="6">
        <f t="shared" si="202"/>
        <v>0.50854747494530483</v>
      </c>
    </row>
    <row r="590" spans="1:32" x14ac:dyDescent="0.25">
      <c r="A590" s="1">
        <v>43591</v>
      </c>
      <c r="B590" s="3">
        <v>371.60000600000001</v>
      </c>
      <c r="C590" s="5">
        <v>48.470001000000003</v>
      </c>
      <c r="D590" s="3">
        <v>115.089996</v>
      </c>
      <c r="E590" s="3">
        <v>1193.459961</v>
      </c>
      <c r="F590" s="6">
        <f t="shared" si="185"/>
        <v>-1.2909698550144233E-2</v>
      </c>
      <c r="G590" s="6">
        <f t="shared" si="186"/>
        <v>-5.1313627846600873E-3</v>
      </c>
      <c r="H590" s="6">
        <f t="shared" si="187"/>
        <v>-8.8701943970841413E-3</v>
      </c>
      <c r="I590" s="6">
        <f t="shared" si="188"/>
        <v>3.2868831397947496E-3</v>
      </c>
      <c r="J590" s="3" cm="1">
        <f t="array" ref="J590">B590*INDEX(AJ$3:AJ$7,2022-YEAR($A590))/1000000</f>
        <v>211.01566460714201</v>
      </c>
      <c r="K590" s="3" cm="1">
        <f t="array" ref="K590">C590*INDEX(AK$3:AK$7,2022-YEAR($A590))/1000000</f>
        <v>207.25772427600003</v>
      </c>
      <c r="L590" s="3" cm="1">
        <f t="array" ref="L590">D590*INDEX(AL$3:AL$7,2022-YEAR($A590))/1000000</f>
        <v>370.762422114</v>
      </c>
      <c r="M590" s="3" cm="1">
        <f t="array" ref="M590">E590*INDEX(AM$3:AM$7,2022-YEAR($A590))/1000000</f>
        <v>826.58559514875606</v>
      </c>
      <c r="N590" s="3"/>
      <c r="O590" s="8">
        <v>43591</v>
      </c>
      <c r="P590" s="7">
        <f t="shared" si="189"/>
        <v>1461702.4567204905</v>
      </c>
      <c r="Q590" s="7">
        <f t="shared" si="183"/>
        <v>1457697.401685995</v>
      </c>
      <c r="R590" s="6">
        <f t="shared" si="184"/>
        <v>1.2518877274717344E-2</v>
      </c>
      <c r="S590" s="9">
        <f t="shared" si="190"/>
        <v>0</v>
      </c>
      <c r="T590" s="7">
        <f t="shared" si="191"/>
        <v>192879.28710517747</v>
      </c>
      <c r="U590" s="7">
        <f t="shared" si="192"/>
        <v>187963.17226528283</v>
      </c>
      <c r="V590" s="7">
        <f t="shared" si="193"/>
        <v>337514.90386347589</v>
      </c>
      <c r="W590" s="7">
        <f t="shared" si="194"/>
        <v>743345.09348655422</v>
      </c>
      <c r="X590" s="7">
        <f t="shared" si="195"/>
        <v>190389.27365208292</v>
      </c>
      <c r="Y590" s="7">
        <f t="shared" si="196"/>
        <v>186998.66503823415</v>
      </c>
      <c r="Z590" s="7">
        <f t="shared" si="197"/>
        <v>334521.08105429367</v>
      </c>
      <c r="AA590" s="7">
        <f t="shared" si="198"/>
        <v>745788.38194138429</v>
      </c>
      <c r="AB590" s="7" cm="1">
        <f t="array" ref="AB590">SUM(ABS(T590:W590-X589:AA589))</f>
        <v>0</v>
      </c>
      <c r="AC590" s="6">
        <f t="shared" si="199"/>
        <v>0.13060959938041722</v>
      </c>
      <c r="AD590" s="6">
        <f t="shared" si="200"/>
        <v>0.1282835963224937</v>
      </c>
      <c r="AE590" s="6">
        <f t="shared" si="201"/>
        <v>0.22948595549898182</v>
      </c>
      <c r="AF590" s="6">
        <f t="shared" si="202"/>
        <v>0.51162084879810721</v>
      </c>
    </row>
    <row r="591" spans="1:32" x14ac:dyDescent="0.25">
      <c r="A591" s="1">
        <v>43592</v>
      </c>
      <c r="B591" s="3">
        <v>357.23001099999999</v>
      </c>
      <c r="C591" s="5">
        <v>48</v>
      </c>
      <c r="D591" s="3">
        <v>113.209999</v>
      </c>
      <c r="E591" s="3">
        <v>1178.8599850000001</v>
      </c>
      <c r="F591" s="6">
        <f t="shared" si="185"/>
        <v>-3.8670599483251911E-2</v>
      </c>
      <c r="G591" s="6">
        <f t="shared" si="186"/>
        <v>-9.6967400516456692E-3</v>
      </c>
      <c r="H591" s="6">
        <f t="shared" si="187"/>
        <v>-1.6335016642106792E-2</v>
      </c>
      <c r="I591" s="6">
        <f t="shared" si="188"/>
        <v>-1.223331865089694E-2</v>
      </c>
      <c r="J591" s="3" cm="1">
        <f t="array" ref="J591">B591*INDEX(AJ$3:AJ$7,2022-YEAR($A591))/1000000</f>
        <v>202.85556235642699</v>
      </c>
      <c r="K591" s="3" cm="1">
        <f t="array" ref="K591">C591*INDEX(AK$3:AK$7,2022-YEAR($A591))/1000000</f>
        <v>205.24799999999999</v>
      </c>
      <c r="L591" s="3" cm="1">
        <f t="array" ref="L591">D591*INDEX(AL$3:AL$7,2022-YEAR($A591))/1000000</f>
        <v>364.70601177849994</v>
      </c>
      <c r="M591" s="3" cm="1">
        <f t="array" ref="M591">E591*INDEX(AM$3:AM$7,2022-YEAR($A591))/1000000</f>
        <v>816.47371017106013</v>
      </c>
      <c r="N591" s="3"/>
      <c r="O591" s="8">
        <v>43592</v>
      </c>
      <c r="P591" s="7">
        <f t="shared" si="189"/>
        <v>1457697.401685995</v>
      </c>
      <c r="Q591" s="7">
        <f t="shared" si="183"/>
        <v>1433933.7825452245</v>
      </c>
      <c r="R591" s="6">
        <f t="shared" si="184"/>
        <v>-2.7399933660104958E-3</v>
      </c>
      <c r="S591" s="9">
        <f t="shared" si="190"/>
        <v>0</v>
      </c>
      <c r="T591" s="7">
        <f t="shared" si="191"/>
        <v>190389.27365208292</v>
      </c>
      <c r="U591" s="7">
        <f t="shared" si="192"/>
        <v>186998.66503823415</v>
      </c>
      <c r="V591" s="7">
        <f t="shared" si="193"/>
        <v>334521.08105429367</v>
      </c>
      <c r="W591" s="7">
        <f t="shared" si="194"/>
        <v>745788.38194138429</v>
      </c>
      <c r="X591" s="7">
        <f t="shared" si="195"/>
        <v>183026.80630477599</v>
      </c>
      <c r="Y591" s="7">
        <f t="shared" si="196"/>
        <v>185185.38759335366</v>
      </c>
      <c r="Z591" s="7">
        <f t="shared" si="197"/>
        <v>329056.67362813628</v>
      </c>
      <c r="AA591" s="7">
        <f t="shared" si="198"/>
        <v>736664.91501895862</v>
      </c>
      <c r="AB591" s="7" cm="1">
        <f t="array" ref="AB591">SUM(ABS(T591:W591-X590:AA590))</f>
        <v>0</v>
      </c>
      <c r="AC591" s="6">
        <f t="shared" si="199"/>
        <v>0.12763965012380449</v>
      </c>
      <c r="AD591" s="6">
        <f t="shared" si="200"/>
        <v>0.12914500644838051</v>
      </c>
      <c r="AE591" s="6">
        <f t="shared" si="201"/>
        <v>0.22947829086226179</v>
      </c>
      <c r="AF591" s="6">
        <f t="shared" si="202"/>
        <v>0.51373705256555324</v>
      </c>
    </row>
    <row r="592" spans="1:32" x14ac:dyDescent="0.25">
      <c r="A592" s="1">
        <v>43593</v>
      </c>
      <c r="B592" s="3">
        <v>359.75</v>
      </c>
      <c r="C592" s="5">
        <v>47.849997999999999</v>
      </c>
      <c r="D592" s="3">
        <v>112.610001</v>
      </c>
      <c r="E592" s="3">
        <v>1170.780029</v>
      </c>
      <c r="F592" s="6">
        <f t="shared" si="185"/>
        <v>7.0542477462791631E-3</v>
      </c>
      <c r="G592" s="6">
        <f t="shared" si="186"/>
        <v>-3.1250416666667169E-3</v>
      </c>
      <c r="H592" s="6">
        <f t="shared" si="187"/>
        <v>-5.2998675496852554E-3</v>
      </c>
      <c r="I592" s="6">
        <f t="shared" si="188"/>
        <v>-6.8540421278274755E-3</v>
      </c>
      <c r="J592" s="3" cm="1">
        <f t="array" ref="J592">B592*INDEX(AJ$3:AJ$7,2022-YEAR($A592))/1000000</f>
        <v>204.28655574999999</v>
      </c>
      <c r="K592" s="3" cm="1">
        <f t="array" ref="K592">C592*INDEX(AK$3:AK$7,2022-YEAR($A592))/1000000</f>
        <v>204.60659144799999</v>
      </c>
      <c r="L592" s="3" cm="1">
        <f t="array" ref="L592">D592*INDEX(AL$3:AL$7,2022-YEAR($A592))/1000000</f>
        <v>362.7731182215</v>
      </c>
      <c r="M592" s="3" cm="1">
        <f t="array" ref="M592">E592*INDEX(AM$3:AM$7,2022-YEAR($A592))/1000000</f>
        <v>810.87756496528402</v>
      </c>
      <c r="N592" s="3"/>
      <c r="O592" s="8">
        <v>43593</v>
      </c>
      <c r="P592" s="7">
        <f t="shared" si="189"/>
        <v>1433933.7825452245</v>
      </c>
      <c r="Q592" s="7">
        <f t="shared" si="183"/>
        <v>1427853.0977806202</v>
      </c>
      <c r="R592" s="6">
        <f t="shared" si="184"/>
        <v>-1.6302161966732731E-2</v>
      </c>
      <c r="S592" s="9">
        <f t="shared" si="190"/>
        <v>0</v>
      </c>
      <c r="T592" s="7">
        <f t="shared" si="191"/>
        <v>183026.80630477599</v>
      </c>
      <c r="U592" s="7">
        <f t="shared" si="192"/>
        <v>185185.38759335366</v>
      </c>
      <c r="V592" s="7">
        <f t="shared" si="193"/>
        <v>329056.67362813628</v>
      </c>
      <c r="W592" s="7">
        <f t="shared" si="194"/>
        <v>736664.91501895862</v>
      </c>
      <c r="X592" s="7">
        <f t="shared" si="195"/>
        <v>184317.92274066014</v>
      </c>
      <c r="Y592" s="7">
        <f t="shared" si="196"/>
        <v>184606.67554106659</v>
      </c>
      <c r="Z592" s="7">
        <f t="shared" si="197"/>
        <v>327312.71684156713</v>
      </c>
      <c r="AA592" s="7">
        <f t="shared" si="198"/>
        <v>731615.78265732632</v>
      </c>
      <c r="AB592" s="7" cm="1">
        <f t="array" ref="AB592">SUM(ABS(T592:W592-X591:AA591))</f>
        <v>0</v>
      </c>
      <c r="AC592" s="6">
        <f t="shared" si="199"/>
        <v>0.12908745516408812</v>
      </c>
      <c r="AD592" s="6">
        <f t="shared" si="200"/>
        <v>0.1292896838113175</v>
      </c>
      <c r="AE592" s="6">
        <f t="shared" si="201"/>
        <v>0.22923416796190366</v>
      </c>
      <c r="AF592" s="6">
        <f t="shared" si="202"/>
        <v>0.51238869306269075</v>
      </c>
    </row>
    <row r="593" spans="1:32" x14ac:dyDescent="0.25">
      <c r="A593" s="1">
        <v>43594</v>
      </c>
      <c r="B593" s="3">
        <v>354.13000499999998</v>
      </c>
      <c r="C593" s="5">
        <v>47.400002000000001</v>
      </c>
      <c r="D593" s="3">
        <v>112.519997</v>
      </c>
      <c r="E593" s="3">
        <v>1167.969971</v>
      </c>
      <c r="F593" s="6">
        <f t="shared" si="185"/>
        <v>-1.5621945795691539E-2</v>
      </c>
      <c r="G593" s="6">
        <f t="shared" si="186"/>
        <v>-9.4043055132415621E-3</v>
      </c>
      <c r="H593" s="6">
        <f t="shared" si="187"/>
        <v>-7.992540555966654E-4</v>
      </c>
      <c r="I593" s="6">
        <f t="shared" si="188"/>
        <v>-2.4001588089952453E-3</v>
      </c>
      <c r="J593" s="3" cm="1">
        <f t="array" ref="J593">B593*INDEX(AJ$3:AJ$7,2022-YEAR($A593))/1000000</f>
        <v>201.09520224928499</v>
      </c>
      <c r="K593" s="3" cm="1">
        <f t="array" ref="K593">C593*INDEX(AK$3:AK$7,2022-YEAR($A593))/1000000</f>
        <v>202.68240855200003</v>
      </c>
      <c r="L593" s="3" cm="1">
        <f t="array" ref="L593">D593*INDEX(AL$3:AL$7,2022-YEAR($A593))/1000000</f>
        <v>362.48317033550001</v>
      </c>
      <c r="M593" s="3" cm="1">
        <f t="array" ref="M593">E593*INDEX(AM$3:AM$7,2022-YEAR($A593))/1000000</f>
        <v>808.93133003471598</v>
      </c>
      <c r="N593" s="3"/>
      <c r="O593" s="8">
        <v>43594</v>
      </c>
      <c r="P593" s="7">
        <f t="shared" si="189"/>
        <v>1427853.0977806202</v>
      </c>
      <c r="Q593" s="7">
        <f t="shared" si="183"/>
        <v>1421219.9955238902</v>
      </c>
      <c r="R593" s="6">
        <f t="shared" si="184"/>
        <v>-4.2405617599796663E-3</v>
      </c>
      <c r="S593" s="9">
        <f t="shared" si="190"/>
        <v>0</v>
      </c>
      <c r="T593" s="7">
        <f t="shared" si="191"/>
        <v>184317.92274066014</v>
      </c>
      <c r="U593" s="7">
        <f t="shared" si="192"/>
        <v>184606.67554106659</v>
      </c>
      <c r="V593" s="7">
        <f t="shared" si="193"/>
        <v>327312.71684156713</v>
      </c>
      <c r="W593" s="7">
        <f t="shared" si="194"/>
        <v>731615.78265732632</v>
      </c>
      <c r="X593" s="7">
        <f t="shared" si="195"/>
        <v>181438.5181424311</v>
      </c>
      <c r="Y593" s="7">
        <f t="shared" si="196"/>
        <v>182870.57796449453</v>
      </c>
      <c r="Z593" s="7">
        <f t="shared" si="197"/>
        <v>327051.11082518316</v>
      </c>
      <c r="AA593" s="7">
        <f t="shared" si="198"/>
        <v>729859.7885917814</v>
      </c>
      <c r="AB593" s="7" cm="1">
        <f t="array" ref="AB593">SUM(ABS(T593:W593-X592:AA592))</f>
        <v>0</v>
      </c>
      <c r="AC593" s="6">
        <f t="shared" si="199"/>
        <v>0.12766392164047002</v>
      </c>
      <c r="AD593" s="6">
        <f t="shared" si="200"/>
        <v>0.12867154876827128</v>
      </c>
      <c r="AE593" s="6">
        <f t="shared" si="201"/>
        <v>0.23011997569357695</v>
      </c>
      <c r="AF593" s="6">
        <f t="shared" si="202"/>
        <v>0.51354455389768172</v>
      </c>
    </row>
    <row r="594" spans="1:32" x14ac:dyDescent="0.25">
      <c r="A594" s="1">
        <v>43595</v>
      </c>
      <c r="B594" s="3">
        <v>354.67001299999998</v>
      </c>
      <c r="C594" s="5">
        <v>48.189999</v>
      </c>
      <c r="D594" s="3">
        <v>112.510002</v>
      </c>
      <c r="E594" s="3">
        <v>1167.6400149999999</v>
      </c>
      <c r="F594" s="6">
        <f t="shared" si="185"/>
        <v>1.5248863196442031E-3</v>
      </c>
      <c r="G594" s="6">
        <f t="shared" si="186"/>
        <v>1.666660267229525E-2</v>
      </c>
      <c r="H594" s="6">
        <f t="shared" si="187"/>
        <v>-8.8828655052330951E-5</v>
      </c>
      <c r="I594" s="6">
        <f t="shared" si="188"/>
        <v>-2.8250383844841132E-4</v>
      </c>
      <c r="J594" s="3" cm="1">
        <f t="array" ref="J594">B594*INDEX(AJ$3:AJ$7,2022-YEAR($A594))/1000000</f>
        <v>201.401849572141</v>
      </c>
      <c r="K594" s="3" cm="1">
        <f t="array" ref="K594">C594*INDEX(AK$3:AK$7,2022-YEAR($A594))/1000000</f>
        <v>206.060435724</v>
      </c>
      <c r="L594" s="3" cm="1">
        <f t="array" ref="L594">D594*INDEX(AL$3:AL$7,2022-YEAR($A594))/1000000</f>
        <v>362.45097144300001</v>
      </c>
      <c r="M594" s="3" cm="1">
        <f t="array" ref="M594">E594*INDEX(AM$3:AM$7,2022-YEAR($A594))/1000000</f>
        <v>808.70280382893986</v>
      </c>
      <c r="N594" s="3"/>
      <c r="O594" s="8">
        <v>43595</v>
      </c>
      <c r="P594" s="7">
        <f t="shared" si="189"/>
        <v>1421219.9955238902</v>
      </c>
      <c r="Q594" s="7">
        <f t="shared" si="183"/>
        <v>1424309.2601993349</v>
      </c>
      <c r="R594" s="6">
        <f t="shared" si="184"/>
        <v>-4.6455074874579561E-3</v>
      </c>
      <c r="S594" s="9">
        <f t="shared" si="190"/>
        <v>0</v>
      </c>
      <c r="T594" s="7">
        <f t="shared" si="191"/>
        <v>181438.5181424311</v>
      </c>
      <c r="U594" s="7">
        <f t="shared" si="192"/>
        <v>182870.57796449453</v>
      </c>
      <c r="V594" s="7">
        <f t="shared" si="193"/>
        <v>327051.11082518316</v>
      </c>
      <c r="W594" s="7">
        <f t="shared" si="194"/>
        <v>729859.7885917814</v>
      </c>
      <c r="X594" s="7">
        <f t="shared" si="195"/>
        <v>181715.19125660299</v>
      </c>
      <c r="Y594" s="7">
        <f t="shared" si="196"/>
        <v>185918.40922788176</v>
      </c>
      <c r="Z594" s="7">
        <f t="shared" si="197"/>
        <v>327022.05931487517</v>
      </c>
      <c r="AA594" s="7">
        <f t="shared" si="198"/>
        <v>729653.60039997497</v>
      </c>
      <c r="AB594" s="7" cm="1">
        <f t="array" ref="AB594">SUM(ABS(T594:W594-X593:AA593))</f>
        <v>0</v>
      </c>
      <c r="AC594" s="6">
        <f t="shared" si="199"/>
        <v>0.12758127489192311</v>
      </c>
      <c r="AD594" s="6">
        <f t="shared" si="200"/>
        <v>0.13053233200341766</v>
      </c>
      <c r="AE594" s="6">
        <f t="shared" si="201"/>
        <v>0.22960045858938513</v>
      </c>
      <c r="AF594" s="6">
        <f t="shared" si="202"/>
        <v>0.51228593451527404</v>
      </c>
    </row>
    <row r="595" spans="1:32" x14ac:dyDescent="0.25">
      <c r="A595" s="1">
        <v>43598</v>
      </c>
      <c r="B595" s="3">
        <v>337.36999500000002</v>
      </c>
      <c r="C595" s="5">
        <v>48.049999</v>
      </c>
      <c r="D595" s="3">
        <v>109.449997</v>
      </c>
      <c r="E595" s="3">
        <v>1136.589966</v>
      </c>
      <c r="F595" s="6">
        <f t="shared" si="185"/>
        <v>-4.8777786014855384E-2</v>
      </c>
      <c r="G595" s="6">
        <f t="shared" si="186"/>
        <v>-2.9051671073908603E-3</v>
      </c>
      <c r="H595" s="6">
        <f t="shared" si="187"/>
        <v>-2.7197626394140584E-2</v>
      </c>
      <c r="I595" s="6">
        <f t="shared" si="188"/>
        <v>-2.6592141928263646E-2</v>
      </c>
      <c r="J595" s="3" cm="1">
        <f t="array" ref="J595">B595*INDEX(AJ$3:AJ$7,2022-YEAR($A595))/1000000</f>
        <v>191.57791325071503</v>
      </c>
      <c r="K595" s="3" cm="1">
        <f t="array" ref="K595">C595*INDEX(AK$3:AK$7,2022-YEAR($A595))/1000000</f>
        <v>205.46179572400001</v>
      </c>
      <c r="L595" s="3" cm="1">
        <f t="array" ref="L595">D595*INDEX(AL$3:AL$7,2022-YEAR($A595))/1000000</f>
        <v>352.59316533549998</v>
      </c>
      <c r="M595" s="3" cm="1">
        <f t="array" ref="M595">E595*INDEX(AM$3:AM$7,2022-YEAR($A595))/1000000</f>
        <v>787.19766409173599</v>
      </c>
      <c r="N595" s="3"/>
      <c r="O595" s="8">
        <v>43598</v>
      </c>
      <c r="P595" s="7">
        <f t="shared" si="189"/>
        <v>1424309.2601993349</v>
      </c>
      <c r="Q595" s="7">
        <f t="shared" si="183"/>
        <v>1386608.1955452312</v>
      </c>
      <c r="R595" s="6">
        <f t="shared" si="184"/>
        <v>2.1736709905393337E-3</v>
      </c>
      <c r="S595" s="9">
        <f t="shared" si="190"/>
        <v>0</v>
      </c>
      <c r="T595" s="7">
        <f t="shared" si="191"/>
        <v>181715.19125660299</v>
      </c>
      <c r="U595" s="7">
        <f t="shared" si="192"/>
        <v>185918.40922788176</v>
      </c>
      <c r="V595" s="7">
        <f t="shared" si="193"/>
        <v>327022.05931487517</v>
      </c>
      <c r="W595" s="7">
        <f t="shared" si="194"/>
        <v>729653.60039997497</v>
      </c>
      <c r="X595" s="7">
        <f t="shared" si="195"/>
        <v>172851.52654183988</v>
      </c>
      <c r="Y595" s="7">
        <f t="shared" si="196"/>
        <v>185378.28518073447</v>
      </c>
      <c r="Z595" s="7">
        <f t="shared" si="197"/>
        <v>318127.83552298672</v>
      </c>
      <c r="AA595" s="7">
        <f t="shared" si="198"/>
        <v>710250.54829967022</v>
      </c>
      <c r="AB595" s="7" cm="1">
        <f t="array" ref="AB595">SUM(ABS(T595:W595-X594:AA594))</f>
        <v>0</v>
      </c>
      <c r="AC595" s="6">
        <f t="shared" si="199"/>
        <v>0.12465779958402204</v>
      </c>
      <c r="AD595" s="6">
        <f t="shared" si="200"/>
        <v>0.1336919006942992</v>
      </c>
      <c r="AE595" s="6">
        <f t="shared" si="201"/>
        <v>0.2294287864048683</v>
      </c>
      <c r="AF595" s="6">
        <f t="shared" si="202"/>
        <v>0.51222151331681054</v>
      </c>
    </row>
    <row r="596" spans="1:32" x14ac:dyDescent="0.25">
      <c r="A596" s="1">
        <v>43599</v>
      </c>
      <c r="B596" s="3">
        <v>343.040009</v>
      </c>
      <c r="C596" s="5">
        <v>48.689999</v>
      </c>
      <c r="D596" s="3">
        <v>110.32</v>
      </c>
      <c r="E596" s="3">
        <v>1124.8599850000001</v>
      </c>
      <c r="F596" s="6">
        <f t="shared" si="185"/>
        <v>1.6806515351194706E-2</v>
      </c>
      <c r="G596" s="6">
        <f t="shared" si="186"/>
        <v>1.3319459174182313E-2</v>
      </c>
      <c r="H596" s="6">
        <f t="shared" si="187"/>
        <v>7.9488627121662159E-3</v>
      </c>
      <c r="I596" s="6">
        <f t="shared" si="188"/>
        <v>-1.0320327779490546E-2</v>
      </c>
      <c r="J596" s="3" cm="1">
        <f t="array" ref="J596">B596*INDEX(AJ$3:AJ$7,2022-YEAR($A596))/1000000</f>
        <v>194.79767039071299</v>
      </c>
      <c r="K596" s="3" cm="1">
        <f t="array" ref="K596">C596*INDEX(AK$3:AK$7,2022-YEAR($A596))/1000000</f>
        <v>208.19843572400001</v>
      </c>
      <c r="L596" s="3" cm="1">
        <f t="array" ref="L596">D596*INDEX(AL$3:AL$7,2022-YEAR($A596))/1000000</f>
        <v>355.39587999999998</v>
      </c>
      <c r="M596" s="3" cm="1">
        <f t="array" ref="M596">E596*INDEX(AM$3:AM$7,2022-YEAR($A596))/1000000</f>
        <v>779.07352617106005</v>
      </c>
      <c r="N596" s="3"/>
      <c r="O596" s="8">
        <v>43599</v>
      </c>
      <c r="P596" s="7">
        <f t="shared" si="189"/>
        <v>1386608.1955452312</v>
      </c>
      <c r="Q596" s="7">
        <f t="shared" si="183"/>
        <v>1387181.1019062542</v>
      </c>
      <c r="R596" s="6">
        <f t="shared" si="184"/>
        <v>-2.6469718134688902E-2</v>
      </c>
      <c r="S596" s="9">
        <f t="shared" si="190"/>
        <v>0</v>
      </c>
      <c r="T596" s="7">
        <f t="shared" si="191"/>
        <v>172851.52654183988</v>
      </c>
      <c r="U596" s="7">
        <f t="shared" si="192"/>
        <v>185378.28518073447</v>
      </c>
      <c r="V596" s="7">
        <f t="shared" si="193"/>
        <v>318127.83552298672</v>
      </c>
      <c r="W596" s="7">
        <f t="shared" si="194"/>
        <v>710250.54829967022</v>
      </c>
      <c r="X596" s="7">
        <f t="shared" si="195"/>
        <v>175756.55837614273</v>
      </c>
      <c r="Y596" s="7">
        <f t="shared" si="196"/>
        <v>187847.42368197918</v>
      </c>
      <c r="Z596" s="7">
        <f t="shared" si="197"/>
        <v>320656.59001247748</v>
      </c>
      <c r="AA596" s="7">
        <f t="shared" si="198"/>
        <v>702920.52983565477</v>
      </c>
      <c r="AB596" s="7" cm="1">
        <f t="array" ref="AB596">SUM(ABS(T596:W596-X595:AA595))</f>
        <v>0</v>
      </c>
      <c r="AC596" s="6">
        <f t="shared" si="199"/>
        <v>0.12670051382232597</v>
      </c>
      <c r="AD596" s="6">
        <f t="shared" si="200"/>
        <v>0.13541665426658467</v>
      </c>
      <c r="AE596" s="6">
        <f t="shared" si="201"/>
        <v>0.23115697695984577</v>
      </c>
      <c r="AF596" s="6">
        <f t="shared" si="202"/>
        <v>0.50672585495124356</v>
      </c>
    </row>
    <row r="597" spans="1:32" x14ac:dyDescent="0.25">
      <c r="A597" s="1">
        <v>43600</v>
      </c>
      <c r="B597" s="3">
        <v>345.64001500000001</v>
      </c>
      <c r="C597" s="5">
        <v>49.18</v>
      </c>
      <c r="D597" s="3">
        <v>109.900002</v>
      </c>
      <c r="E597" s="3">
        <v>1170.8000489999999</v>
      </c>
      <c r="F597" s="6">
        <f t="shared" si="185"/>
        <v>7.5793083365969238E-3</v>
      </c>
      <c r="G597" s="6">
        <f t="shared" si="186"/>
        <v>1.0063688849120789E-2</v>
      </c>
      <c r="H597" s="6">
        <f t="shared" si="187"/>
        <v>-3.8070884699056284E-3</v>
      </c>
      <c r="I597" s="6">
        <f t="shared" si="188"/>
        <v>4.0840695386635151E-2</v>
      </c>
      <c r="J597" s="3" cm="1">
        <f t="array" ref="J597">B597*INDEX(AJ$3:AJ$7,2022-YEAR($A597))/1000000</f>
        <v>196.27410199785501</v>
      </c>
      <c r="K597" s="3" cm="1">
        <f t="array" ref="K597">C597*INDEX(AK$3:AK$7,2022-YEAR($A597))/1000000</f>
        <v>210.29367999999999</v>
      </c>
      <c r="L597" s="3" cm="1">
        <f t="array" ref="L597">D597*INDEX(AL$3:AL$7,2022-YEAR($A597))/1000000</f>
        <v>354.04285644300001</v>
      </c>
      <c r="M597" s="3" cm="1">
        <f t="array" ref="M597">E597*INDEX(AM$3:AM$7,2022-YEAR($A597))/1000000</f>
        <v>810.8914307372039</v>
      </c>
      <c r="N597" s="3"/>
      <c r="O597" s="8">
        <v>43600</v>
      </c>
      <c r="P597" s="7">
        <f t="shared" si="189"/>
        <v>1387181.1019062542</v>
      </c>
      <c r="Q597" s="7">
        <f t="shared" si="183"/>
        <v>1417890.6483108047</v>
      </c>
      <c r="R597" s="6">
        <f t="shared" si="184"/>
        <v>4.1317104778659797E-4</v>
      </c>
      <c r="S597" s="9">
        <f t="shared" si="190"/>
        <v>0</v>
      </c>
      <c r="T597" s="7">
        <f t="shared" si="191"/>
        <v>175756.55837614273</v>
      </c>
      <c r="U597" s="7">
        <f t="shared" si="192"/>
        <v>187847.42368197918</v>
      </c>
      <c r="V597" s="7">
        <f t="shared" si="193"/>
        <v>320656.59001247748</v>
      </c>
      <c r="W597" s="7">
        <f t="shared" si="194"/>
        <v>702920.52983565477</v>
      </c>
      <c r="X597" s="7">
        <f t="shared" si="195"/>
        <v>177088.67152425461</v>
      </c>
      <c r="Y597" s="7">
        <f t="shared" si="196"/>
        <v>189737.86170502359</v>
      </c>
      <c r="Z597" s="7">
        <f t="shared" si="197"/>
        <v>319435.82200584171</v>
      </c>
      <c r="AA597" s="7">
        <f t="shared" si="198"/>
        <v>731628.29307568481</v>
      </c>
      <c r="AB597" s="7" cm="1">
        <f t="array" ref="AB597">SUM(ABS(T597:W597-X596:AA596))</f>
        <v>0</v>
      </c>
      <c r="AC597" s="6">
        <f t="shared" si="199"/>
        <v>0.12489585973024654</v>
      </c>
      <c r="AD597" s="6">
        <f t="shared" si="200"/>
        <v>0.13381699211505951</v>
      </c>
      <c r="AE597" s="6">
        <f t="shared" si="201"/>
        <v>0.22528946247469761</v>
      </c>
      <c r="AF597" s="6">
        <f t="shared" si="202"/>
        <v>0.51599768567999627</v>
      </c>
    </row>
    <row r="598" spans="1:32" x14ac:dyDescent="0.25">
      <c r="A598" s="1">
        <v>43601</v>
      </c>
      <c r="B598" s="3">
        <v>353.80999800000001</v>
      </c>
      <c r="C598" s="5">
        <v>49.580002</v>
      </c>
      <c r="D598" s="3">
        <v>111.30999799999999</v>
      </c>
      <c r="E598" s="3">
        <v>1184.5</v>
      </c>
      <c r="F598" s="6">
        <f t="shared" si="185"/>
        <v>2.3637260286544004E-2</v>
      </c>
      <c r="G598" s="6">
        <f t="shared" si="186"/>
        <v>8.1334282228548993E-3</v>
      </c>
      <c r="H598" s="6">
        <f t="shared" si="187"/>
        <v>1.2829808683715971E-2</v>
      </c>
      <c r="I598" s="6">
        <f t="shared" si="188"/>
        <v>1.17013584101755E-2</v>
      </c>
      <c r="J598" s="3" cm="1">
        <f t="array" ref="J598">B598*INDEX(AJ$3:AJ$7,2022-YEAR($A598))/1000000</f>
        <v>200.913484034286</v>
      </c>
      <c r="K598" s="3" cm="1">
        <f t="array" ref="K598">C598*INDEX(AK$3:AK$7,2022-YEAR($A598))/1000000</f>
        <v>212.00408855200001</v>
      </c>
      <c r="L598" s="3" cm="1">
        <f t="array" ref="L598">D598*INDEX(AL$3:AL$7,2022-YEAR($A598))/1000000</f>
        <v>358.585158557</v>
      </c>
      <c r="M598" s="3" cm="1">
        <f t="array" ref="M598">E598*INDEX(AM$3:AM$7,2022-YEAR($A598))/1000000</f>
        <v>820.37996199999998</v>
      </c>
      <c r="N598" s="3"/>
      <c r="O598" s="8">
        <v>43601</v>
      </c>
      <c r="P598" s="7">
        <f t="shared" si="189"/>
        <v>1417890.6483108047</v>
      </c>
      <c r="Q598" s="7">
        <f t="shared" si="183"/>
        <v>1436279.1039761216</v>
      </c>
      <c r="R598" s="6">
        <f t="shared" si="184"/>
        <v>2.2138094559066346E-2</v>
      </c>
      <c r="S598" s="9">
        <f t="shared" si="190"/>
        <v>0</v>
      </c>
      <c r="T598" s="7">
        <f t="shared" si="191"/>
        <v>177088.67152425461</v>
      </c>
      <c r="U598" s="7">
        <f t="shared" si="192"/>
        <v>189737.86170502359</v>
      </c>
      <c r="V598" s="7">
        <f t="shared" si="193"/>
        <v>319435.82200584171</v>
      </c>
      <c r="W598" s="7">
        <f t="shared" si="194"/>
        <v>731628.29307568481</v>
      </c>
      <c r="X598" s="7">
        <f t="shared" si="195"/>
        <v>181274.56254687172</v>
      </c>
      <c r="Y598" s="7">
        <f t="shared" si="196"/>
        <v>191281.08098435937</v>
      </c>
      <c r="Z598" s="7">
        <f t="shared" si="197"/>
        <v>323534.12248890213</v>
      </c>
      <c r="AA598" s="7">
        <f t="shared" si="198"/>
        <v>740189.33795598836</v>
      </c>
      <c r="AB598" s="7" cm="1">
        <f t="array" ref="AB598">SUM(ABS(T598:W598-X597:AA597))</f>
        <v>0</v>
      </c>
      <c r="AC598" s="6">
        <f t="shared" si="199"/>
        <v>0.12621123710916665</v>
      </c>
      <c r="AD598" s="6">
        <f t="shared" si="200"/>
        <v>0.1331782105962738</v>
      </c>
      <c r="AE598" s="6">
        <f t="shared" si="201"/>
        <v>0.22525853198953238</v>
      </c>
      <c r="AF598" s="6">
        <f t="shared" si="202"/>
        <v>0.51535202030502714</v>
      </c>
    </row>
    <row r="599" spans="1:32" x14ac:dyDescent="0.25">
      <c r="A599" s="1">
        <v>43602</v>
      </c>
      <c r="B599" s="3">
        <v>355.01998900000001</v>
      </c>
      <c r="C599" s="5">
        <v>49.200001</v>
      </c>
      <c r="D599" s="3">
        <v>110.769997</v>
      </c>
      <c r="E599" s="3">
        <v>1168.780029</v>
      </c>
      <c r="F599" s="6">
        <f t="shared" si="185"/>
        <v>3.4198892254029278E-3</v>
      </c>
      <c r="G599" s="6">
        <f t="shared" si="186"/>
        <v>-7.6644006589592362E-3</v>
      </c>
      <c r="H599" s="6">
        <f t="shared" si="187"/>
        <v>-4.8513252151886066E-3</v>
      </c>
      <c r="I599" s="6">
        <f t="shared" si="188"/>
        <v>-1.3271398058252393E-2</v>
      </c>
      <c r="J599" s="3" cm="1">
        <f t="array" ref="J599">B599*INDEX(AJ$3:AJ$7,2022-YEAR($A599))/1000000</f>
        <v>201.60058589357303</v>
      </c>
      <c r="K599" s="3" cm="1">
        <f t="array" ref="K599">C599*INDEX(AK$3:AK$7,2022-YEAR($A599))/1000000</f>
        <v>210.379204276</v>
      </c>
      <c r="L599" s="3" cm="1">
        <f t="array" ref="L599">D599*INDEX(AL$3:AL$7,2022-YEAR($A599))/1000000</f>
        <v>356.84554533549999</v>
      </c>
      <c r="M599" s="3" cm="1">
        <f t="array" ref="M599">E599*INDEX(AM$3:AM$7,2022-YEAR($A599))/1000000</f>
        <v>809.49237296528395</v>
      </c>
      <c r="N599" s="3"/>
      <c r="O599" s="8">
        <v>43602</v>
      </c>
      <c r="P599" s="7">
        <f t="shared" si="189"/>
        <v>1436279.1039761216</v>
      </c>
      <c r="Q599" s="7">
        <f t="shared" si="183"/>
        <v>1424040.0714673798</v>
      </c>
      <c r="R599" s="6">
        <f t="shared" si="184"/>
        <v>1.2968881406492105E-2</v>
      </c>
      <c r="S599" s="9">
        <f t="shared" si="190"/>
        <v>0</v>
      </c>
      <c r="T599" s="7">
        <f t="shared" si="191"/>
        <v>181274.56254687172</v>
      </c>
      <c r="U599" s="7">
        <f t="shared" si="192"/>
        <v>191281.08098435937</v>
      </c>
      <c r="V599" s="7">
        <f t="shared" si="193"/>
        <v>323534.12248890213</v>
      </c>
      <c r="W599" s="7">
        <f t="shared" si="194"/>
        <v>740189.33795598836</v>
      </c>
      <c r="X599" s="7">
        <f t="shared" si="195"/>
        <v>181894.50147016539</v>
      </c>
      <c r="Y599" s="7">
        <f t="shared" si="196"/>
        <v>189815.02614121643</v>
      </c>
      <c r="Z599" s="7">
        <f t="shared" si="197"/>
        <v>321964.55324249779</v>
      </c>
      <c r="AA599" s="7">
        <f t="shared" si="198"/>
        <v>730365.99061350012</v>
      </c>
      <c r="AB599" s="7" cm="1">
        <f t="array" ref="AB599">SUM(ABS(T599:W599-X598:AA598))</f>
        <v>0</v>
      </c>
      <c r="AC599" s="6">
        <f t="shared" si="199"/>
        <v>0.12773130834916396</v>
      </c>
      <c r="AD599" s="6">
        <f t="shared" si="200"/>
        <v>0.13329331803537278</v>
      </c>
      <c r="AE599" s="6">
        <f t="shared" si="201"/>
        <v>0.22609234086421068</v>
      </c>
      <c r="AF599" s="6">
        <f t="shared" si="202"/>
        <v>0.51288303275125247</v>
      </c>
    </row>
    <row r="600" spans="1:32" x14ac:dyDescent="0.25">
      <c r="A600" s="1">
        <v>43605</v>
      </c>
      <c r="B600" s="3">
        <v>352.790009</v>
      </c>
      <c r="C600" s="5">
        <v>48.849997999999999</v>
      </c>
      <c r="D600" s="3">
        <v>111.349998</v>
      </c>
      <c r="E600" s="3">
        <v>1144.660034</v>
      </c>
      <c r="F600" s="6">
        <f t="shared" si="185"/>
        <v>-6.2812801225117232E-3</v>
      </c>
      <c r="G600" s="6">
        <f t="shared" si="186"/>
        <v>-7.1138819692300181E-3</v>
      </c>
      <c r="H600" s="6">
        <f t="shared" si="187"/>
        <v>5.2360839190055408E-3</v>
      </c>
      <c r="I600" s="6">
        <f t="shared" si="188"/>
        <v>-2.063689864776086E-2</v>
      </c>
      <c r="J600" s="3" cm="1">
        <f t="array" ref="J600">B600*INDEX(AJ$3:AJ$7,2022-YEAR($A600))/1000000</f>
        <v>200.334276140713</v>
      </c>
      <c r="K600" s="3" cm="1">
        <f t="array" ref="K600">C600*INDEX(AK$3:AK$7,2022-YEAR($A600))/1000000</f>
        <v>208.88259144799997</v>
      </c>
      <c r="L600" s="3" cm="1">
        <f t="array" ref="L600">D600*INDEX(AL$3:AL$7,2022-YEAR($A600))/1000000</f>
        <v>358.71401855699997</v>
      </c>
      <c r="M600" s="3" cm="1">
        <f t="array" ref="M600">E600*INDEX(AM$3:AM$7,2022-YEAR($A600))/1000000</f>
        <v>792.78696090826406</v>
      </c>
      <c r="N600" s="3"/>
      <c r="O600" s="8">
        <v>43605</v>
      </c>
      <c r="P600" s="7">
        <f t="shared" si="189"/>
        <v>1424040.0714673798</v>
      </c>
      <c r="Q600" s="7">
        <f t="shared" si="183"/>
        <v>1408160.5639546067</v>
      </c>
      <c r="R600" s="6">
        <f t="shared" si="184"/>
        <v>-8.5213469129084007E-3</v>
      </c>
      <c r="S600" s="9">
        <f t="shared" si="190"/>
        <v>0</v>
      </c>
      <c r="T600" s="7">
        <f t="shared" si="191"/>
        <v>181894.50147016539</v>
      </c>
      <c r="U600" s="7">
        <f t="shared" si="192"/>
        <v>189815.02614121643</v>
      </c>
      <c r="V600" s="7">
        <f t="shared" si="193"/>
        <v>321964.55324249779</v>
      </c>
      <c r="W600" s="7">
        <f t="shared" si="194"/>
        <v>730365.99061350012</v>
      </c>
      <c r="X600" s="7">
        <f t="shared" si="195"/>
        <v>180751.97115368667</v>
      </c>
      <c r="Y600" s="7">
        <f t="shared" si="196"/>
        <v>188464.70444926148</v>
      </c>
      <c r="Z600" s="7">
        <f t="shared" si="197"/>
        <v>323650.38666222064</v>
      </c>
      <c r="AA600" s="7">
        <f t="shared" si="198"/>
        <v>715293.50168943789</v>
      </c>
      <c r="AB600" s="7" cm="1">
        <f t="array" ref="AB600">SUM(ABS(T600:W600-X599:AA599))</f>
        <v>0</v>
      </c>
      <c r="AC600" s="6">
        <f t="shared" si="199"/>
        <v>0.12836034169716556</v>
      </c>
      <c r="AD600" s="6">
        <f t="shared" si="200"/>
        <v>0.13383751063159074</v>
      </c>
      <c r="AE600" s="6">
        <f t="shared" si="201"/>
        <v>0.22983912129544184</v>
      </c>
      <c r="AF600" s="6">
        <f t="shared" si="202"/>
        <v>0.50796302637580182</v>
      </c>
    </row>
    <row r="601" spans="1:32" x14ac:dyDescent="0.25">
      <c r="A601" s="1">
        <v>43606</v>
      </c>
      <c r="B601" s="3">
        <v>358.75</v>
      </c>
      <c r="C601" s="5">
        <v>48.599997999999999</v>
      </c>
      <c r="D601" s="3">
        <v>111.730003</v>
      </c>
      <c r="E601" s="3">
        <v>1154.4399410000001</v>
      </c>
      <c r="F601" s="6">
        <f t="shared" si="185"/>
        <v>1.6893876946498132E-2</v>
      </c>
      <c r="G601" s="6">
        <f t="shared" si="186"/>
        <v>-5.117707476671729E-3</v>
      </c>
      <c r="H601" s="6">
        <f t="shared" si="187"/>
        <v>3.412707739788079E-3</v>
      </c>
      <c r="I601" s="6">
        <f t="shared" si="188"/>
        <v>8.5439403049867302E-3</v>
      </c>
      <c r="J601" s="3" cm="1">
        <f t="array" ref="J601">B601*INDEX(AJ$3:AJ$7,2022-YEAR($A601))/1000000</f>
        <v>203.71869874999999</v>
      </c>
      <c r="K601" s="3" cm="1">
        <f t="array" ref="K601">C601*INDEX(AK$3:AK$7,2022-YEAR($A601))/1000000</f>
        <v>207.81359144799998</v>
      </c>
      <c r="L601" s="3" cm="1">
        <f t="array" ref="L601">D601*INDEX(AL$3:AL$7,2022-YEAR($A601))/1000000</f>
        <v>359.93820466450001</v>
      </c>
      <c r="M601" s="3" cm="1">
        <f t="array" ref="M601">E601*INDEX(AM$3:AM$7,2022-YEAR($A601))/1000000</f>
        <v>799.56048537683603</v>
      </c>
      <c r="N601" s="3"/>
      <c r="O601" s="8">
        <v>43606</v>
      </c>
      <c r="P601" s="7">
        <f t="shared" si="189"/>
        <v>1408160.5639546067</v>
      </c>
      <c r="Q601" s="7">
        <f t="shared" si="183"/>
        <v>1417465.6074445925</v>
      </c>
      <c r="R601" s="6">
        <f t="shared" si="184"/>
        <v>-1.1151025754781108E-2</v>
      </c>
      <c r="S601" s="9">
        <f t="shared" si="190"/>
        <v>0</v>
      </c>
      <c r="T601" s="7">
        <f t="shared" si="191"/>
        <v>180751.97115368667</v>
      </c>
      <c r="U601" s="7">
        <f t="shared" si="192"/>
        <v>188464.70444926148</v>
      </c>
      <c r="V601" s="7">
        <f t="shared" si="193"/>
        <v>323650.38666222064</v>
      </c>
      <c r="W601" s="7">
        <f t="shared" si="194"/>
        <v>715293.50168943789</v>
      </c>
      <c r="X601" s="7">
        <f t="shared" si="195"/>
        <v>183805.57271219406</v>
      </c>
      <c r="Y601" s="7">
        <f t="shared" si="196"/>
        <v>187500.19722221277</v>
      </c>
      <c r="Z601" s="7">
        <f t="shared" si="197"/>
        <v>324754.91084176826</v>
      </c>
      <c r="AA601" s="7">
        <f t="shared" si="198"/>
        <v>721404.92666841741</v>
      </c>
      <c r="AB601" s="7" cm="1">
        <f t="array" ref="AB601">SUM(ABS(T601:W601-X600:AA600))</f>
        <v>0</v>
      </c>
      <c r="AC601" s="6">
        <f t="shared" si="199"/>
        <v>0.12967198057352433</v>
      </c>
      <c r="AD601" s="6">
        <f t="shared" si="200"/>
        <v>0.13227848085869129</v>
      </c>
      <c r="AE601" s="6">
        <f t="shared" si="201"/>
        <v>0.22910955238429842</v>
      </c>
      <c r="AF601" s="6">
        <f t="shared" si="202"/>
        <v>0.5089399861834859</v>
      </c>
    </row>
    <row r="602" spans="1:32" x14ac:dyDescent="0.25">
      <c r="A602" s="1">
        <v>43607</v>
      </c>
      <c r="B602" s="3">
        <v>352.77999899999998</v>
      </c>
      <c r="C602" s="5">
        <v>49.650002000000001</v>
      </c>
      <c r="D602" s="3">
        <v>110.82</v>
      </c>
      <c r="E602" s="3">
        <v>1155.849976</v>
      </c>
      <c r="F602" s="6">
        <f t="shared" si="185"/>
        <v>-1.6641117770034963E-2</v>
      </c>
      <c r="G602" s="6">
        <f t="shared" si="186"/>
        <v>2.1605021465227248E-2</v>
      </c>
      <c r="H602" s="6">
        <f t="shared" si="187"/>
        <v>-8.1446610182226431E-3</v>
      </c>
      <c r="I602" s="6">
        <f t="shared" si="188"/>
        <v>1.2214017810043831E-3</v>
      </c>
      <c r="J602" s="3" cm="1">
        <f t="array" ref="J602">B602*INDEX(AJ$3:AJ$7,2022-YEAR($A602))/1000000</f>
        <v>200.32859189214298</v>
      </c>
      <c r="K602" s="3" cm="1">
        <f t="array" ref="K602">C602*INDEX(AK$3:AK$7,2022-YEAR($A602))/1000000</f>
        <v>212.30340855200001</v>
      </c>
      <c r="L602" s="3" cm="1">
        <f t="array" ref="L602">D602*INDEX(AL$3:AL$7,2022-YEAR($A602))/1000000</f>
        <v>357.00662999999997</v>
      </c>
      <c r="M602" s="3" cm="1">
        <f t="array" ref="M602">E602*INDEX(AM$3:AM$7,2022-YEAR($A602))/1000000</f>
        <v>800.53706997769598</v>
      </c>
      <c r="N602" s="3"/>
      <c r="O602" s="8">
        <v>43607</v>
      </c>
      <c r="P602" s="7">
        <f t="shared" si="189"/>
        <v>1417465.6074445925</v>
      </c>
      <c r="Q602" s="7">
        <f t="shared" si="183"/>
        <v>1416693.9296474692</v>
      </c>
      <c r="R602" s="6">
        <f t="shared" si="184"/>
        <v>6.6079421112703596E-3</v>
      </c>
      <c r="S602" s="9">
        <f t="shared" si="190"/>
        <v>0</v>
      </c>
      <c r="T602" s="7">
        <f t="shared" si="191"/>
        <v>183805.57271219406</v>
      </c>
      <c r="U602" s="7">
        <f t="shared" si="192"/>
        <v>187500.19722221277</v>
      </c>
      <c r="V602" s="7">
        <f t="shared" si="193"/>
        <v>324754.91084176826</v>
      </c>
      <c r="W602" s="7">
        <f t="shared" si="194"/>
        <v>721404.92666841741</v>
      </c>
      <c r="X602" s="7">
        <f t="shared" si="195"/>
        <v>180746.84252990174</v>
      </c>
      <c r="Y602" s="7">
        <f t="shared" si="196"/>
        <v>191551.14300793302</v>
      </c>
      <c r="Z602" s="7">
        <f t="shared" si="197"/>
        <v>322109.89217895892</v>
      </c>
      <c r="AA602" s="7">
        <f t="shared" si="198"/>
        <v>722286.05193067552</v>
      </c>
      <c r="AB602" s="7" cm="1">
        <f t="array" ref="AB602">SUM(ABS(T602:W602-X601:AA601))</f>
        <v>0</v>
      </c>
      <c r="AC602" s="6">
        <f t="shared" si="199"/>
        <v>0.12758355121552534</v>
      </c>
      <c r="AD602" s="6">
        <f t="shared" si="200"/>
        <v>0.13520996949256267</v>
      </c>
      <c r="AE602" s="6">
        <f t="shared" si="201"/>
        <v>0.22736731303642482</v>
      </c>
      <c r="AF602" s="6">
        <f t="shared" si="202"/>
        <v>0.5098391662554872</v>
      </c>
    </row>
    <row r="603" spans="1:32" x14ac:dyDescent="0.25">
      <c r="A603" s="1">
        <v>43608</v>
      </c>
      <c r="B603" s="3">
        <v>350.54998799999998</v>
      </c>
      <c r="C603" s="5">
        <v>49.849997999999999</v>
      </c>
      <c r="D603" s="3">
        <v>108.639999</v>
      </c>
      <c r="E603" s="3">
        <v>1145.339966</v>
      </c>
      <c r="F603" s="6">
        <f t="shared" si="185"/>
        <v>-6.3212512226351603E-3</v>
      </c>
      <c r="G603" s="6">
        <f t="shared" si="186"/>
        <v>4.0281166554636538E-3</v>
      </c>
      <c r="H603" s="6">
        <f t="shared" si="187"/>
        <v>-1.9671548456957177E-2</v>
      </c>
      <c r="I603" s="6">
        <f t="shared" si="188"/>
        <v>-9.0928842135478138E-3</v>
      </c>
      <c r="J603" s="3" cm="1">
        <f t="array" ref="J603">B603*INDEX(AJ$3:AJ$7,2022-YEAR($A603))/1000000</f>
        <v>199.062264535716</v>
      </c>
      <c r="K603" s="3" cm="1">
        <f t="array" ref="K603">C603*INDEX(AK$3:AK$7,2022-YEAR($A603))/1000000</f>
        <v>213.15859144799998</v>
      </c>
      <c r="L603" s="3" cm="1">
        <f t="array" ref="L603">D603*INDEX(AL$3:AL$7,2022-YEAR($A603))/1000000</f>
        <v>349.98375677850004</v>
      </c>
      <c r="M603" s="3" cm="1">
        <f t="array" ref="M603">E603*INDEX(AM$3:AM$7,2022-YEAR($A603))/1000000</f>
        <v>793.25787909173596</v>
      </c>
      <c r="N603" s="3"/>
      <c r="O603" s="8">
        <v>43608</v>
      </c>
      <c r="P603" s="7">
        <f t="shared" si="189"/>
        <v>1416693.9296474692</v>
      </c>
      <c r="Q603" s="7">
        <f t="shared" si="183"/>
        <v>1403418.9100059331</v>
      </c>
      <c r="R603" s="6">
        <f t="shared" si="184"/>
        <v>-5.4440671651601047E-4</v>
      </c>
      <c r="S603" s="9">
        <f t="shared" si="190"/>
        <v>0</v>
      </c>
      <c r="T603" s="7">
        <f t="shared" si="191"/>
        <v>180746.84252990174</v>
      </c>
      <c r="U603" s="7">
        <f t="shared" si="192"/>
        <v>191551.14300793302</v>
      </c>
      <c r="V603" s="7">
        <f t="shared" si="193"/>
        <v>322109.89217895892</v>
      </c>
      <c r="W603" s="7">
        <f t="shared" si="194"/>
        <v>722286.05193067552</v>
      </c>
      <c r="X603" s="7">
        <f t="shared" si="195"/>
        <v>179604.29633057216</v>
      </c>
      <c r="Y603" s="7">
        <f t="shared" si="196"/>
        <v>192322.73335745637</v>
      </c>
      <c r="Z603" s="7">
        <f t="shared" si="197"/>
        <v>315773.49182649533</v>
      </c>
      <c r="AA603" s="7">
        <f t="shared" si="198"/>
        <v>715718.38849140937</v>
      </c>
      <c r="AB603" s="7" cm="1">
        <f t="array" ref="AB603">SUM(ABS(T603:W603-X602:AA602))</f>
        <v>0</v>
      </c>
      <c r="AC603" s="6">
        <f t="shared" si="199"/>
        <v>0.1279762550226809</v>
      </c>
      <c r="AD603" s="6">
        <f t="shared" si="200"/>
        <v>0.13703872164344949</v>
      </c>
      <c r="AE603" s="6">
        <f t="shared" si="201"/>
        <v>0.22500301910935513</v>
      </c>
      <c r="AF603" s="6">
        <f t="shared" si="202"/>
        <v>0.50998200422451456</v>
      </c>
    </row>
    <row r="604" spans="1:32" x14ac:dyDescent="0.25">
      <c r="A604" s="1">
        <v>43609</v>
      </c>
      <c r="B604" s="3">
        <v>354.89999399999999</v>
      </c>
      <c r="C604" s="5">
        <v>49.610000999999997</v>
      </c>
      <c r="D604" s="3">
        <v>109.709999</v>
      </c>
      <c r="E604" s="3">
        <v>1138.6099850000001</v>
      </c>
      <c r="F604" s="6">
        <f t="shared" si="185"/>
        <v>1.2409088999883355E-2</v>
      </c>
      <c r="G604" s="6">
        <f t="shared" si="186"/>
        <v>-4.8143833426032012E-3</v>
      </c>
      <c r="H604" s="6">
        <f t="shared" si="187"/>
        <v>9.8490428005248987E-3</v>
      </c>
      <c r="I604" s="6">
        <f t="shared" si="188"/>
        <v>-5.8759680093097844E-3</v>
      </c>
      <c r="J604" s="3" cm="1">
        <f t="array" ref="J604">B604*INDEX(AJ$3:AJ$7,2022-YEAR($A604))/1000000</f>
        <v>201.53244589285799</v>
      </c>
      <c r="K604" s="3" cm="1">
        <f t="array" ref="K604">C604*INDEX(AK$3:AK$7,2022-YEAR($A604))/1000000</f>
        <v>212.132364276</v>
      </c>
      <c r="L604" s="3" cm="1">
        <f t="array" ref="L604">D604*INDEX(AL$3:AL$7,2022-YEAR($A604))/1000000</f>
        <v>353.43076177849997</v>
      </c>
      <c r="M604" s="3" cm="1">
        <f t="array" ref="M604">E604*INDEX(AM$3:AM$7,2022-YEAR($A604))/1000000</f>
        <v>788.59672117106004</v>
      </c>
      <c r="N604" s="3"/>
      <c r="O604" s="8">
        <v>43609</v>
      </c>
      <c r="P604" s="7">
        <f t="shared" si="189"/>
        <v>1403418.9100059331</v>
      </c>
      <c r="Q604" s="7">
        <f t="shared" si="183"/>
        <v>1403626.2486218009</v>
      </c>
      <c r="R604" s="6">
        <f t="shared" si="184"/>
        <v>-9.3704217712285987E-3</v>
      </c>
      <c r="S604" s="9">
        <f t="shared" si="190"/>
        <v>0</v>
      </c>
      <c r="T604" s="7">
        <f t="shared" si="191"/>
        <v>179604.29633057216</v>
      </c>
      <c r="U604" s="7">
        <f t="shared" si="192"/>
        <v>192322.73335745637</v>
      </c>
      <c r="V604" s="7">
        <f t="shared" si="193"/>
        <v>315773.49182649533</v>
      </c>
      <c r="W604" s="7">
        <f t="shared" si="194"/>
        <v>715718.38849140937</v>
      </c>
      <c r="X604" s="7">
        <f t="shared" si="195"/>
        <v>181833.02202849966</v>
      </c>
      <c r="Y604" s="7">
        <f t="shared" si="196"/>
        <v>191396.81799357629</v>
      </c>
      <c r="Z604" s="7">
        <f t="shared" si="197"/>
        <v>318883.55846276571</v>
      </c>
      <c r="AA604" s="7">
        <f t="shared" si="198"/>
        <v>711512.85013695911</v>
      </c>
      <c r="AB604" s="7" cm="1">
        <f t="array" ref="AB604">SUM(ABS(T604:W604-X603:AA603))</f>
        <v>0</v>
      </c>
      <c r="AC604" s="6">
        <f t="shared" si="199"/>
        <v>0.12954518498570308</v>
      </c>
      <c r="AD604" s="6">
        <f t="shared" si="200"/>
        <v>0.13635881929502663</v>
      </c>
      <c r="AE604" s="6">
        <f t="shared" si="201"/>
        <v>0.22718551948987317</v>
      </c>
      <c r="AF604" s="6">
        <f t="shared" si="202"/>
        <v>0.506910476229397</v>
      </c>
    </row>
    <row r="605" spans="1:32" x14ac:dyDescent="0.25">
      <c r="A605" s="1">
        <v>43613</v>
      </c>
      <c r="B605" s="3">
        <v>354.88000499999998</v>
      </c>
      <c r="C605" s="5">
        <v>49.099997999999999</v>
      </c>
      <c r="D605" s="3">
        <v>108.519997</v>
      </c>
      <c r="E605" s="3">
        <v>1139.5600589999999</v>
      </c>
      <c r="F605" s="6">
        <f t="shared" si="185"/>
        <v>-5.6322908813632999E-5</v>
      </c>
      <c r="G605" s="6">
        <f t="shared" si="186"/>
        <v>-1.0280245710940328E-2</v>
      </c>
      <c r="H605" s="6">
        <f t="shared" si="187"/>
        <v>-1.0846796197673814E-2</v>
      </c>
      <c r="I605" s="6">
        <f t="shared" si="188"/>
        <v>8.3441565814124097E-4</v>
      </c>
      <c r="J605" s="3" cm="1">
        <f t="array" ref="J605">B605*INDEX(AJ$3:AJ$7,2022-YEAR($A605))/1000000</f>
        <v>201.52109499928497</v>
      </c>
      <c r="K605" s="3" cm="1">
        <f t="array" ref="K605">C605*INDEX(AK$3:AK$7,2022-YEAR($A605))/1000000</f>
        <v>209.95159144799999</v>
      </c>
      <c r="L605" s="3" cm="1">
        <f t="array" ref="L605">D605*INDEX(AL$3:AL$7,2022-YEAR($A605))/1000000</f>
        <v>349.59717033549998</v>
      </c>
      <c r="M605" s="3" cm="1">
        <f t="array" ref="M605">E605*INDEX(AM$3:AM$7,2022-YEAR($A605))/1000000</f>
        <v>789.25473862316392</v>
      </c>
      <c r="N605" s="3"/>
      <c r="O605" s="8">
        <v>43613</v>
      </c>
      <c r="P605" s="7">
        <f t="shared" si="189"/>
        <v>1403626.2486218009</v>
      </c>
      <c r="Q605" s="7">
        <f t="shared" si="183"/>
        <v>1398783.2334335041</v>
      </c>
      <c r="R605" s="6">
        <f t="shared" si="184"/>
        <v>1.4773822298486117E-4</v>
      </c>
      <c r="S605" s="9">
        <f t="shared" si="190"/>
        <v>0</v>
      </c>
      <c r="T605" s="7">
        <f t="shared" si="191"/>
        <v>181833.02202849966</v>
      </c>
      <c r="U605" s="7">
        <f t="shared" si="192"/>
        <v>191396.81799357629</v>
      </c>
      <c r="V605" s="7">
        <f t="shared" si="193"/>
        <v>318883.55846276571</v>
      </c>
      <c r="W605" s="7">
        <f t="shared" si="194"/>
        <v>711512.85013695911</v>
      </c>
      <c r="X605" s="7">
        <f t="shared" si="195"/>
        <v>181822.78066378066</v>
      </c>
      <c r="Y605" s="7">
        <f t="shared" si="196"/>
        <v>189429.21167631019</v>
      </c>
      <c r="Z605" s="7">
        <f t="shared" si="197"/>
        <v>315424.69349333114</v>
      </c>
      <c r="AA605" s="7">
        <f t="shared" si="198"/>
        <v>712106.54760008201</v>
      </c>
      <c r="AB605" s="7" cm="1">
        <f t="array" ref="AB605">SUM(ABS(T605:W605-X604:AA604))</f>
        <v>0</v>
      </c>
      <c r="AC605" s="6">
        <f t="shared" si="199"/>
        <v>0.12998638839662946</v>
      </c>
      <c r="AD605" s="6">
        <f t="shared" si="200"/>
        <v>0.13542427957999637</v>
      </c>
      <c r="AE605" s="6">
        <f t="shared" si="201"/>
        <v>0.22549933824919979</v>
      </c>
      <c r="AF605" s="6">
        <f t="shared" si="202"/>
        <v>0.5090899937741743</v>
      </c>
    </row>
    <row r="606" spans="1:32" x14ac:dyDescent="0.25">
      <c r="A606" s="1">
        <v>43614</v>
      </c>
      <c r="B606" s="3">
        <v>348.79998799999998</v>
      </c>
      <c r="C606" s="5">
        <v>48.610000999999997</v>
      </c>
      <c r="D606" s="3">
        <v>108.220001</v>
      </c>
      <c r="E606" s="3">
        <v>1119.9399410000001</v>
      </c>
      <c r="F606" s="6">
        <f t="shared" si="185"/>
        <v>-1.7132599510643054E-2</v>
      </c>
      <c r="G606" s="6">
        <f t="shared" si="186"/>
        <v>-9.9795727079255991E-3</v>
      </c>
      <c r="H606" s="6">
        <f t="shared" si="187"/>
        <v>-2.7644305961417315E-3</v>
      </c>
      <c r="I606" s="6">
        <f t="shared" si="188"/>
        <v>-1.7217274197217081E-2</v>
      </c>
      <c r="J606" s="3" cm="1">
        <f t="array" ref="J606">B606*INDEX(AJ$3:AJ$7,2022-YEAR($A606))/1000000</f>
        <v>198.06851478571599</v>
      </c>
      <c r="K606" s="3" cm="1">
        <f t="array" ref="K606">C606*INDEX(AK$3:AK$7,2022-YEAR($A606))/1000000</f>
        <v>207.85636427599999</v>
      </c>
      <c r="L606" s="3" cm="1">
        <f t="array" ref="L606">D606*INDEX(AL$3:AL$7,2022-YEAR($A606))/1000000</f>
        <v>348.63073322149995</v>
      </c>
      <c r="M606" s="3" cm="1">
        <f t="array" ref="M606">E606*INDEX(AM$3:AM$7,2022-YEAR($A606))/1000000</f>
        <v>775.66592337683608</v>
      </c>
      <c r="N606" s="3"/>
      <c r="O606" s="8">
        <v>43614</v>
      </c>
      <c r="P606" s="7">
        <f t="shared" si="189"/>
        <v>1398783.2334335041</v>
      </c>
      <c r="Q606" s="7">
        <f t="shared" si="183"/>
        <v>1380645.2105984152</v>
      </c>
      <c r="R606" s="6">
        <f t="shared" si="184"/>
        <v>-3.4503595191754943E-3</v>
      </c>
      <c r="S606" s="9">
        <f t="shared" si="190"/>
        <v>0</v>
      </c>
      <c r="T606" s="7">
        <f t="shared" si="191"/>
        <v>181822.78066378066</v>
      </c>
      <c r="U606" s="7">
        <f t="shared" si="192"/>
        <v>189429.21167631019</v>
      </c>
      <c r="V606" s="7">
        <f t="shared" si="193"/>
        <v>315424.69349333114</v>
      </c>
      <c r="W606" s="7">
        <f t="shared" si="194"/>
        <v>712106.54760008201</v>
      </c>
      <c r="X606" s="7">
        <f t="shared" si="195"/>
        <v>178707.68378075663</v>
      </c>
      <c r="Y606" s="7">
        <f t="shared" si="196"/>
        <v>187538.78908538143</v>
      </c>
      <c r="Z606" s="7">
        <f t="shared" si="197"/>
        <v>314552.7238198595</v>
      </c>
      <c r="AA606" s="7">
        <f t="shared" si="198"/>
        <v>699846.01391241781</v>
      </c>
      <c r="AB606" s="7" cm="1">
        <f t="array" ref="AB606">SUM(ABS(T606:W606-X605:AA605))</f>
        <v>0</v>
      </c>
      <c r="AC606" s="6">
        <f t="shared" si="199"/>
        <v>0.12943780372315861</v>
      </c>
      <c r="AD606" s="6">
        <f t="shared" si="200"/>
        <v>0.1358341648134905</v>
      </c>
      <c r="AE606" s="6">
        <f t="shared" si="201"/>
        <v>0.22783023575153127</v>
      </c>
      <c r="AF606" s="6">
        <f t="shared" si="202"/>
        <v>0.5068977957118197</v>
      </c>
    </row>
    <row r="607" spans="1:32" x14ac:dyDescent="0.25">
      <c r="A607" s="1">
        <v>43615</v>
      </c>
      <c r="B607" s="3">
        <v>349.86999500000002</v>
      </c>
      <c r="C607" s="5">
        <v>49.25</v>
      </c>
      <c r="D607" s="3">
        <v>107.05999799999999</v>
      </c>
      <c r="E607" s="3">
        <v>1121.410034</v>
      </c>
      <c r="F607" s="6">
        <f t="shared" si="185"/>
        <v>3.067680724805566E-3</v>
      </c>
      <c r="G607" s="6">
        <f t="shared" si="186"/>
        <v>1.3165994380456958E-2</v>
      </c>
      <c r="H607" s="6">
        <f t="shared" si="187"/>
        <v>-1.0718933554620835E-2</v>
      </c>
      <c r="I607" s="6">
        <f t="shared" si="188"/>
        <v>1.3126534255820665E-3</v>
      </c>
      <c r="J607" s="3" cm="1">
        <f t="array" ref="J607">B607*INDEX(AJ$3:AJ$7,2022-YEAR($A607))/1000000</f>
        <v>198.67612575071502</v>
      </c>
      <c r="K607" s="3" cm="1">
        <f t="array" ref="K607">C607*INDEX(AK$3:AK$7,2022-YEAR($A607))/1000000</f>
        <v>210.59299999999999</v>
      </c>
      <c r="L607" s="3" cm="1">
        <f t="array" ref="L607">D607*INDEX(AL$3:AL$7,2022-YEAR($A607))/1000000</f>
        <v>344.89378355700001</v>
      </c>
      <c r="M607" s="3" cm="1">
        <f t="array" ref="M607">E607*INDEX(AM$3:AM$7,2022-YEAR($A607))/1000000</f>
        <v>776.68410390826409</v>
      </c>
      <c r="N607" s="3"/>
      <c r="O607" s="8">
        <v>43615</v>
      </c>
      <c r="P607" s="7">
        <f t="shared" si="189"/>
        <v>1380645.2105984152</v>
      </c>
      <c r="Q607" s="7">
        <f t="shared" si="183"/>
        <v>1381209.548880032</v>
      </c>
      <c r="R607" s="6">
        <f t="shared" si="184"/>
        <v>-1.2967000462656864E-2</v>
      </c>
      <c r="S607" s="9">
        <f t="shared" si="190"/>
        <v>0</v>
      </c>
      <c r="T607" s="7">
        <f t="shared" si="191"/>
        <v>178707.68378075663</v>
      </c>
      <c r="U607" s="7">
        <f t="shared" si="192"/>
        <v>187538.78908538143</v>
      </c>
      <c r="V607" s="7">
        <f t="shared" si="193"/>
        <v>314552.7238198595</v>
      </c>
      <c r="W607" s="7">
        <f t="shared" si="194"/>
        <v>699846.01391241781</v>
      </c>
      <c r="X607" s="7">
        <f t="shared" si="195"/>
        <v>179255.90189766552</v>
      </c>
      <c r="Y607" s="7">
        <f t="shared" si="196"/>
        <v>190007.92372859723</v>
      </c>
      <c r="Z607" s="7">
        <f t="shared" si="197"/>
        <v>311181.05407380941</v>
      </c>
      <c r="AA607" s="7">
        <f t="shared" si="198"/>
        <v>700764.66917995992</v>
      </c>
      <c r="AB607" s="7" cm="1">
        <f t="array" ref="AB607">SUM(ABS(T607:W607-X606:AA606))</f>
        <v>0</v>
      </c>
      <c r="AC607" s="6">
        <f t="shared" si="199"/>
        <v>0.12978182929810833</v>
      </c>
      <c r="AD607" s="6">
        <f t="shared" si="200"/>
        <v>0.137566326472813</v>
      </c>
      <c r="AE607" s="6">
        <f t="shared" si="201"/>
        <v>0.22529604890592725</v>
      </c>
      <c r="AF607" s="6">
        <f t="shared" si="202"/>
        <v>0.50735579532315145</v>
      </c>
    </row>
    <row r="608" spans="1:32" x14ac:dyDescent="0.25">
      <c r="A608" s="1">
        <v>43616</v>
      </c>
      <c r="B608" s="3">
        <v>341.60998499999999</v>
      </c>
      <c r="C608" s="5">
        <v>49.130001</v>
      </c>
      <c r="D608" s="3">
        <v>105.959999</v>
      </c>
      <c r="E608" s="3">
        <v>1106.5</v>
      </c>
      <c r="F608" s="6">
        <f t="shared" si="185"/>
        <v>-2.3608797890770861E-2</v>
      </c>
      <c r="G608" s="6">
        <f t="shared" si="186"/>
        <v>-2.4365279187816835E-3</v>
      </c>
      <c r="H608" s="6">
        <f t="shared" si="187"/>
        <v>-1.0274603218281331E-2</v>
      </c>
      <c r="I608" s="6">
        <f t="shared" si="188"/>
        <v>-1.3295791501719334E-2</v>
      </c>
      <c r="J608" s="3" cm="1">
        <f t="array" ref="J608">B608*INDEX(AJ$3:AJ$7,2022-YEAR($A608))/1000000</f>
        <v>193.98562125214499</v>
      </c>
      <c r="K608" s="3" cm="1">
        <f t="array" ref="K608">C608*INDEX(AK$3:AK$7,2022-YEAR($A608))/1000000</f>
        <v>210.079884276</v>
      </c>
      <c r="L608" s="3" cm="1">
        <f t="array" ref="L608">D608*INDEX(AL$3:AL$7,2022-YEAR($A608))/1000000</f>
        <v>341.35013677849997</v>
      </c>
      <c r="M608" s="3" cm="1">
        <f t="array" ref="M608">E608*INDEX(AM$3:AM$7,2022-YEAR($A608))/1000000</f>
        <v>766.35747400000002</v>
      </c>
      <c r="N608" s="3"/>
      <c r="O608" s="8">
        <v>43616</v>
      </c>
      <c r="P608" s="7">
        <f t="shared" si="189"/>
        <v>1381209.548880032</v>
      </c>
      <c r="Q608" s="7">
        <f t="shared" si="183"/>
        <v>1364000.0901176049</v>
      </c>
      <c r="R608" s="6">
        <f t="shared" si="184"/>
        <v>4.0874967535797779E-4</v>
      </c>
      <c r="S608" s="9">
        <f t="shared" si="190"/>
        <v>0</v>
      </c>
      <c r="T608" s="7">
        <f t="shared" si="191"/>
        <v>179255.90189766552</v>
      </c>
      <c r="U608" s="7">
        <f t="shared" si="192"/>
        <v>190007.92372859723</v>
      </c>
      <c r="V608" s="7">
        <f t="shared" si="193"/>
        <v>311181.05407380941</v>
      </c>
      <c r="W608" s="7">
        <f t="shared" si="194"/>
        <v>700764.66917995992</v>
      </c>
      <c r="X608" s="7">
        <f t="shared" si="195"/>
        <v>175023.88553903569</v>
      </c>
      <c r="Y608" s="7">
        <f t="shared" si="196"/>
        <v>189544.96411764278</v>
      </c>
      <c r="Z608" s="7">
        <f t="shared" si="197"/>
        <v>307983.79221415444</v>
      </c>
      <c r="AA608" s="7">
        <f t="shared" si="198"/>
        <v>691447.44824677182</v>
      </c>
      <c r="AB608" s="7" cm="1">
        <f t="array" ref="AB608">SUM(ABS(T608:W608-X607:AA607))</f>
        <v>0</v>
      </c>
      <c r="AC608" s="6">
        <f t="shared" si="199"/>
        <v>0.12831662314915612</v>
      </c>
      <c r="AD608" s="6">
        <f t="shared" si="200"/>
        <v>0.13896257448289473</v>
      </c>
      <c r="AE608" s="6">
        <f t="shared" si="201"/>
        <v>0.22579455415402494</v>
      </c>
      <c r="AF608" s="6">
        <f t="shared" si="202"/>
        <v>0.50692624821392407</v>
      </c>
    </row>
    <row r="609" spans="1:32" x14ac:dyDescent="0.25">
      <c r="A609" s="1">
        <v>43619</v>
      </c>
      <c r="B609" s="3">
        <v>338.89001500000001</v>
      </c>
      <c r="C609" s="5">
        <v>49.98</v>
      </c>
      <c r="D609" s="3">
        <v>106.459999</v>
      </c>
      <c r="E609" s="3">
        <v>1038.73999</v>
      </c>
      <c r="F609" s="6">
        <f t="shared" si="185"/>
        <v>-7.9622087158839339E-3</v>
      </c>
      <c r="G609" s="6">
        <f t="shared" si="186"/>
        <v>1.7301017355973558E-2</v>
      </c>
      <c r="H609" s="6">
        <f t="shared" si="187"/>
        <v>4.7187618414379351E-3</v>
      </c>
      <c r="I609" s="6">
        <f t="shared" si="188"/>
        <v>-6.1238147311342028E-2</v>
      </c>
      <c r="J609" s="3" cm="1">
        <f t="array" ref="J609">B609*INDEX(AJ$3:AJ$7,2022-YEAR($A609))/1000000</f>
        <v>192.44106724785502</v>
      </c>
      <c r="K609" s="3" cm="1">
        <f t="array" ref="K609">C609*INDEX(AK$3:AK$7,2022-YEAR($A609))/1000000</f>
        <v>213.71448000000001</v>
      </c>
      <c r="L609" s="3" cm="1">
        <f t="array" ref="L609">D609*INDEX(AL$3:AL$7,2022-YEAR($A609))/1000000</f>
        <v>342.96088677849997</v>
      </c>
      <c r="M609" s="3" cm="1">
        <f t="array" ref="M609">E609*INDEX(AM$3:AM$7,2022-YEAR($A609))/1000000</f>
        <v>719.42716211404002</v>
      </c>
      <c r="N609" s="3"/>
      <c r="O609" s="8">
        <v>43619</v>
      </c>
      <c r="P609" s="7">
        <f t="shared" si="189"/>
        <v>1364000.0901176049</v>
      </c>
      <c r="Q609" s="7">
        <f t="shared" si="183"/>
        <v>1324996.1755973089</v>
      </c>
      <c r="R609" s="6">
        <f t="shared" si="184"/>
        <v>-1.2459701553889202E-2</v>
      </c>
      <c r="S609" s="9">
        <f t="shared" si="190"/>
        <v>1</v>
      </c>
      <c r="T609" s="7">
        <f t="shared" si="191"/>
        <v>175023.88553903557</v>
      </c>
      <c r="U609" s="7">
        <f t="shared" si="192"/>
        <v>189544.96411764275</v>
      </c>
      <c r="V609" s="7">
        <f t="shared" si="193"/>
        <v>307983.79221415462</v>
      </c>
      <c r="W609" s="7">
        <f t="shared" si="194"/>
        <v>691447.44824677194</v>
      </c>
      <c r="X609" s="7">
        <f t="shared" si="195"/>
        <v>173630.3088321088</v>
      </c>
      <c r="Y609" s="7">
        <f t="shared" si="196"/>
        <v>192824.28483157948</v>
      </c>
      <c r="Z609" s="7">
        <f t="shared" si="197"/>
        <v>309437.09438063612</v>
      </c>
      <c r="AA609" s="7">
        <f t="shared" si="198"/>
        <v>649104.4875529845</v>
      </c>
      <c r="AB609" s="7" cm="1">
        <f t="array" ref="AB609">SUM(ABS(T609:W609-X608:AA608))</f>
        <v>4.3655745685100555E-10</v>
      </c>
      <c r="AC609" s="6">
        <f t="shared" si="199"/>
        <v>0.13104212074713059</v>
      </c>
      <c r="AD609" s="6">
        <f t="shared" si="200"/>
        <v>0.14552818218109512</v>
      </c>
      <c r="AE609" s="6">
        <f t="shared" si="201"/>
        <v>0.2335381037919915</v>
      </c>
      <c r="AF609" s="6">
        <f t="shared" si="202"/>
        <v>0.48989159327978277</v>
      </c>
    </row>
    <row r="610" spans="1:32" x14ac:dyDescent="0.25">
      <c r="A610" s="1">
        <v>43620</v>
      </c>
      <c r="B610" s="3">
        <v>344.61999500000002</v>
      </c>
      <c r="C610" s="5">
        <v>50</v>
      </c>
      <c r="D610" s="3">
        <v>109.739998</v>
      </c>
      <c r="E610" s="3">
        <v>1054.48999</v>
      </c>
      <c r="F610" s="6">
        <f t="shared" si="185"/>
        <v>1.690808152019474E-2</v>
      </c>
      <c r="G610" s="6">
        <f t="shared" si="186"/>
        <v>4.0016006402576743E-4</v>
      </c>
      <c r="H610" s="6">
        <f t="shared" si="187"/>
        <v>3.0809684677904237E-2</v>
      </c>
      <c r="I610" s="6">
        <f t="shared" si="188"/>
        <v>1.5162600989300445E-2</v>
      </c>
      <c r="J610" s="3" cm="1">
        <f t="array" ref="J610">B610*INDEX(AJ$3:AJ$7,2022-YEAR($A610))/1000000</f>
        <v>195.69487650071503</v>
      </c>
      <c r="K610" s="3" cm="1">
        <f t="array" ref="K610">C610*INDEX(AK$3:AK$7,2022-YEAR($A610))/1000000</f>
        <v>213.8</v>
      </c>
      <c r="L610" s="3" cm="1">
        <f t="array" ref="L610">D610*INDEX(AL$3:AL$7,2022-YEAR($A610))/1000000</f>
        <v>353.52740355699996</v>
      </c>
      <c r="M610" s="3" cm="1">
        <f t="array" ref="M610">E610*INDEX(AM$3:AM$7,2022-YEAR($A610))/1000000</f>
        <v>730.33554911403996</v>
      </c>
      <c r="N610" s="3"/>
      <c r="O610" s="8">
        <v>43620</v>
      </c>
      <c r="P610" s="7">
        <f t="shared" si="189"/>
        <v>1324996.1755973089</v>
      </c>
      <c r="Q610" s="7">
        <f t="shared" si="183"/>
        <v>1347384.8632422271</v>
      </c>
      <c r="R610" s="6">
        <f t="shared" si="184"/>
        <v>-2.8595243360235445E-2</v>
      </c>
      <c r="S610" s="9">
        <f t="shared" si="190"/>
        <v>0</v>
      </c>
      <c r="T610" s="7">
        <f t="shared" si="191"/>
        <v>173630.3088321088</v>
      </c>
      <c r="U610" s="7">
        <f t="shared" si="192"/>
        <v>192824.28483157948</v>
      </c>
      <c r="V610" s="7">
        <f t="shared" si="193"/>
        <v>309437.09438063612</v>
      </c>
      <c r="W610" s="7">
        <f t="shared" si="194"/>
        <v>649104.4875529845</v>
      </c>
      <c r="X610" s="7">
        <f t="shared" si="195"/>
        <v>176566.0642482187</v>
      </c>
      <c r="Y610" s="7">
        <f t="shared" si="196"/>
        <v>192901.44540974338</v>
      </c>
      <c r="Z610" s="7">
        <f t="shared" si="197"/>
        <v>318970.75368615042</v>
      </c>
      <c r="AA610" s="7">
        <f t="shared" si="198"/>
        <v>658946.59989811468</v>
      </c>
      <c r="AB610" s="7" cm="1">
        <f t="array" ref="AB610">SUM(ABS(T610:W610-X609:AA609))</f>
        <v>0</v>
      </c>
      <c r="AC610" s="6">
        <f t="shared" si="199"/>
        <v>0.13104352666048646</v>
      </c>
      <c r="AD610" s="6">
        <f t="shared" si="200"/>
        <v>0.14316729441769332</v>
      </c>
      <c r="AE610" s="6">
        <f t="shared" si="201"/>
        <v>0.23673321735157954</v>
      </c>
      <c r="AF610" s="6">
        <f t="shared" si="202"/>
        <v>0.48905596157024073</v>
      </c>
    </row>
    <row r="611" spans="1:32" x14ac:dyDescent="0.25">
      <c r="A611" s="1">
        <v>43621</v>
      </c>
      <c r="B611" s="3">
        <v>348.75</v>
      </c>
      <c r="C611" s="5">
        <v>50.779998999999997</v>
      </c>
      <c r="D611" s="3">
        <v>110.129997</v>
      </c>
      <c r="E611" s="3">
        <v>1044.6400149999999</v>
      </c>
      <c r="F611" s="6">
        <f t="shared" si="185"/>
        <v>1.1984229179737405E-2</v>
      </c>
      <c r="G611" s="6">
        <f t="shared" si="186"/>
        <v>1.5599979999999958E-2</v>
      </c>
      <c r="H611" s="6">
        <f t="shared" si="187"/>
        <v>3.5538455176571393E-3</v>
      </c>
      <c r="I611" s="6">
        <f t="shared" si="188"/>
        <v>-9.3409848300219922E-3</v>
      </c>
      <c r="J611" s="3" cm="1">
        <f t="array" ref="J611">B611*INDEX(AJ$3:AJ$7,2022-YEAR($A611))/1000000</f>
        <v>198.04012875000001</v>
      </c>
      <c r="K611" s="3" cm="1">
        <f t="array" ref="K611">C611*INDEX(AK$3:AK$7,2022-YEAR($A611))/1000000</f>
        <v>217.13527572399997</v>
      </c>
      <c r="L611" s="3" cm="1">
        <f t="array" ref="L611">D611*INDEX(AL$3:AL$7,2022-YEAR($A611))/1000000</f>
        <v>354.7837853355</v>
      </c>
      <c r="M611" s="3" cm="1">
        <f t="array" ref="M611">E611*INDEX(AM$3:AM$7,2022-YEAR($A611))/1000000</f>
        <v>723.51349582893988</v>
      </c>
      <c r="N611" s="3"/>
      <c r="O611" s="8">
        <v>43621</v>
      </c>
      <c r="P611" s="7">
        <f t="shared" si="189"/>
        <v>1347384.8632422271</v>
      </c>
      <c r="Q611" s="7">
        <f t="shared" si="183"/>
        <v>1347488.4927017135</v>
      </c>
      <c r="R611" s="6">
        <f t="shared" si="184"/>
        <v>1.6897171521891741E-2</v>
      </c>
      <c r="S611" s="9">
        <f t="shared" si="190"/>
        <v>0</v>
      </c>
      <c r="T611" s="7">
        <f t="shared" si="191"/>
        <v>176566.0642482187</v>
      </c>
      <c r="U611" s="7">
        <f t="shared" si="192"/>
        <v>192901.44540974338</v>
      </c>
      <c r="V611" s="7">
        <f t="shared" si="193"/>
        <v>318970.75368615042</v>
      </c>
      <c r="W611" s="7">
        <f t="shared" si="194"/>
        <v>658946.59989811468</v>
      </c>
      <c r="X611" s="7">
        <f t="shared" si="195"/>
        <v>178682.0724275336</v>
      </c>
      <c r="Y611" s="7">
        <f t="shared" si="196"/>
        <v>195910.70410010646</v>
      </c>
      <c r="Z611" s="7">
        <f t="shared" si="197"/>
        <v>320104.32646940171</v>
      </c>
      <c r="AA611" s="7">
        <f t="shared" si="198"/>
        <v>652791.3897046718</v>
      </c>
      <c r="AB611" s="7" cm="1">
        <f t="array" ref="AB611">SUM(ABS(T611:W611-X610:AA610))</f>
        <v>0</v>
      </c>
      <c r="AC611" s="6">
        <f t="shared" si="199"/>
        <v>0.13260378355385891</v>
      </c>
      <c r="AD611" s="6">
        <f t="shared" si="200"/>
        <v>0.14538951921385662</v>
      </c>
      <c r="AE611" s="6">
        <f t="shared" si="201"/>
        <v>0.23755625981457754</v>
      </c>
      <c r="AF611" s="6">
        <f t="shared" si="202"/>
        <v>0.48445043741770705</v>
      </c>
    </row>
    <row r="612" spans="1:32" x14ac:dyDescent="0.25">
      <c r="A612" s="1">
        <v>43622</v>
      </c>
      <c r="B612" s="3">
        <v>350.64001500000001</v>
      </c>
      <c r="C612" s="5">
        <v>51.400002000000001</v>
      </c>
      <c r="D612" s="3">
        <v>110.370003</v>
      </c>
      <c r="E612" s="3">
        <v>1047.76001</v>
      </c>
      <c r="F612" s="6">
        <f t="shared" si="185"/>
        <v>5.4193978494623263E-3</v>
      </c>
      <c r="G612" s="6">
        <f t="shared" si="186"/>
        <v>1.2209590630358313E-2</v>
      </c>
      <c r="H612" s="6">
        <f t="shared" si="187"/>
        <v>2.1792972535901178E-3</v>
      </c>
      <c r="I612" s="6">
        <f t="shared" si="188"/>
        <v>2.9866700061265128E-3</v>
      </c>
      <c r="J612" s="3" cm="1">
        <f t="array" ref="J612">B612*INDEX(AJ$3:AJ$7,2022-YEAR($A612))/1000000</f>
        <v>199.113386997855</v>
      </c>
      <c r="K612" s="3" cm="1">
        <f t="array" ref="K612">C612*INDEX(AK$3:AK$7,2022-YEAR($A612))/1000000</f>
        <v>219.78640855200001</v>
      </c>
      <c r="L612" s="3" cm="1">
        <f t="array" ref="L612">D612*INDEX(AL$3:AL$7,2022-YEAR($A612))/1000000</f>
        <v>355.55696466450001</v>
      </c>
      <c r="M612" s="3" cm="1">
        <f t="array" ref="M612">E612*INDEX(AM$3:AM$7,2022-YEAR($A612))/1000000</f>
        <v>725.67439188595995</v>
      </c>
      <c r="N612" s="3"/>
      <c r="O612" s="8">
        <v>43622</v>
      </c>
      <c r="P612" s="7">
        <f t="shared" si="189"/>
        <v>1347488.4927017135</v>
      </c>
      <c r="Q612" s="7">
        <f t="shared" si="183"/>
        <v>1353496.1063813581</v>
      </c>
      <c r="R612" s="6">
        <f t="shared" si="184"/>
        <v>7.6911550896507919E-5</v>
      </c>
      <c r="S612" s="9">
        <f t="shared" si="190"/>
        <v>0</v>
      </c>
      <c r="T612" s="7">
        <f t="shared" si="191"/>
        <v>178682.0724275336</v>
      </c>
      <c r="U612" s="7">
        <f t="shared" si="192"/>
        <v>195910.70410010646</v>
      </c>
      <c r="V612" s="7">
        <f t="shared" si="193"/>
        <v>320104.32646940171</v>
      </c>
      <c r="W612" s="7">
        <f t="shared" si="194"/>
        <v>652791.3897046718</v>
      </c>
      <c r="X612" s="7">
        <f t="shared" si="195"/>
        <v>179650.42166658485</v>
      </c>
      <c r="Y612" s="7">
        <f t="shared" si="196"/>
        <v>198302.69359727402</v>
      </c>
      <c r="Z612" s="7">
        <f t="shared" si="197"/>
        <v>320801.92894893879</v>
      </c>
      <c r="AA612" s="7">
        <f t="shared" si="198"/>
        <v>654741.06216856034</v>
      </c>
      <c r="AB612" s="7" cm="1">
        <f t="array" ref="AB612">SUM(ABS(T612:W612-X611:AA611))</f>
        <v>0</v>
      </c>
      <c r="AC612" s="6">
        <f t="shared" si="199"/>
        <v>0.13273065272931561</v>
      </c>
      <c r="AD612" s="6">
        <f t="shared" si="200"/>
        <v>0.14651146217734348</v>
      </c>
      <c r="AE612" s="6">
        <f t="shared" si="201"/>
        <v>0.2370172529026473</v>
      </c>
      <c r="AF612" s="6">
        <f t="shared" si="202"/>
        <v>0.48374063219069352</v>
      </c>
    </row>
    <row r="613" spans="1:32" x14ac:dyDescent="0.25">
      <c r="A613" s="1">
        <v>43623</v>
      </c>
      <c r="B613" s="3">
        <v>353.70001200000002</v>
      </c>
      <c r="C613" s="5">
        <v>51.490001999999997</v>
      </c>
      <c r="D613" s="3">
        <v>109.160004</v>
      </c>
      <c r="E613" s="3">
        <v>1068.369995</v>
      </c>
      <c r="F613" s="6">
        <f t="shared" si="185"/>
        <v>8.7268904548729598E-3</v>
      </c>
      <c r="G613" s="6">
        <f t="shared" si="186"/>
        <v>1.7509726945146298E-3</v>
      </c>
      <c r="H613" s="6">
        <f t="shared" si="187"/>
        <v>-1.0963114678904207E-2</v>
      </c>
      <c r="I613" s="6">
        <f t="shared" si="188"/>
        <v>1.967052073308273E-2</v>
      </c>
      <c r="J613" s="3" cm="1">
        <f t="array" ref="J613">B613*INDEX(AJ$3:AJ$7,2022-YEAR($A613))/1000000</f>
        <v>200.85102771428402</v>
      </c>
      <c r="K613" s="3" cm="1">
        <f t="array" ref="K613">C613*INDEX(AK$3:AK$7,2022-YEAR($A613))/1000000</f>
        <v>220.17124855199998</v>
      </c>
      <c r="L613" s="3" cm="1">
        <f t="array" ref="L613">D613*INDEX(AL$3:AL$7,2022-YEAR($A613))/1000000</f>
        <v>351.65895288599995</v>
      </c>
      <c r="M613" s="3" cm="1">
        <f t="array" ref="M613">E613*INDEX(AM$3:AM$7,2022-YEAR($A613))/1000000</f>
        <v>739.94878505702002</v>
      </c>
      <c r="N613" s="3"/>
      <c r="O613" s="8">
        <v>43623</v>
      </c>
      <c r="P613" s="7">
        <f t="shared" si="189"/>
        <v>1353496.1063813581</v>
      </c>
      <c r="Q613" s="7">
        <f t="shared" si="183"/>
        <v>1364773.227835058</v>
      </c>
      <c r="R613" s="6">
        <f t="shared" si="184"/>
        <v>4.4583784664455894E-3</v>
      </c>
      <c r="S613" s="9">
        <f t="shared" si="190"/>
        <v>0</v>
      </c>
      <c r="T613" s="7">
        <f t="shared" si="191"/>
        <v>179650.42166658485</v>
      </c>
      <c r="U613" s="7">
        <f t="shared" si="192"/>
        <v>198302.69359727402</v>
      </c>
      <c r="V613" s="7">
        <f t="shared" si="193"/>
        <v>320801.92894893879</v>
      </c>
      <c r="W613" s="7">
        <f t="shared" si="194"/>
        <v>654741.06216856034</v>
      </c>
      <c r="X613" s="7">
        <f t="shared" si="195"/>
        <v>181218.21121664086</v>
      </c>
      <c r="Y613" s="7">
        <f t="shared" si="196"/>
        <v>198649.91619901152</v>
      </c>
      <c r="Z613" s="7">
        <f t="shared" si="197"/>
        <v>317284.94061265787</v>
      </c>
      <c r="AA613" s="7">
        <f t="shared" si="198"/>
        <v>667620.15980674769</v>
      </c>
      <c r="AB613" s="7" cm="1">
        <f t="array" ref="AB613">SUM(ABS(T613:W613-X612:AA612))</f>
        <v>0</v>
      </c>
      <c r="AC613" s="6">
        <f t="shared" si="199"/>
        <v>0.1327826539388581</v>
      </c>
      <c r="AD613" s="6">
        <f t="shared" si="200"/>
        <v>0.14555525573587796</v>
      </c>
      <c r="AE613" s="6">
        <f t="shared" si="201"/>
        <v>0.23248180294096735</v>
      </c>
      <c r="AF613" s="6">
        <f t="shared" si="202"/>
        <v>0.48918028738429653</v>
      </c>
    </row>
    <row r="614" spans="1:32" x14ac:dyDescent="0.25">
      <c r="A614" s="1">
        <v>43626</v>
      </c>
      <c r="B614" s="3">
        <v>353.79998799999998</v>
      </c>
      <c r="C614" s="5">
        <v>51.380001</v>
      </c>
      <c r="D614" s="3">
        <v>110.339996</v>
      </c>
      <c r="E614" s="3">
        <v>1082.76001</v>
      </c>
      <c r="F614" s="6">
        <f t="shared" si="185"/>
        <v>2.8265760986179167E-4</v>
      </c>
      <c r="G614" s="6">
        <f t="shared" si="186"/>
        <v>-2.136356491110547E-3</v>
      </c>
      <c r="H614" s="6">
        <f t="shared" si="187"/>
        <v>1.0809746764025352E-2</v>
      </c>
      <c r="I614" s="6">
        <f t="shared" si="188"/>
        <v>1.3469130607697277E-2</v>
      </c>
      <c r="J614" s="3" cm="1">
        <f t="array" ref="J614">B614*INDEX(AJ$3:AJ$7,2022-YEAR($A614))/1000000</f>
        <v>200.90779978571601</v>
      </c>
      <c r="K614" s="3" cm="1">
        <f t="array" ref="K614">C614*INDEX(AK$3:AK$7,2022-YEAR($A614))/1000000</f>
        <v>219.70088427599998</v>
      </c>
      <c r="L614" s="3" cm="1">
        <f t="array" ref="L614">D614*INDEX(AL$3:AL$7,2022-YEAR($A614))/1000000</f>
        <v>355.46029711400001</v>
      </c>
      <c r="M614" s="3" cm="1">
        <f t="array" ref="M614">E614*INDEX(AM$3:AM$7,2022-YEAR($A614))/1000000</f>
        <v>749.91525188595995</v>
      </c>
      <c r="N614" s="3"/>
      <c r="O614" s="8">
        <v>43626</v>
      </c>
      <c r="P614" s="7">
        <f t="shared" si="189"/>
        <v>1364773.227835058</v>
      </c>
      <c r="Q614" s="7">
        <f t="shared" si="183"/>
        <v>1376822.0964924041</v>
      </c>
      <c r="R614" s="6">
        <f t="shared" si="184"/>
        <v>8.3318462465693521E-3</v>
      </c>
      <c r="S614" s="9">
        <f t="shared" si="190"/>
        <v>0</v>
      </c>
      <c r="T614" s="7">
        <f t="shared" si="191"/>
        <v>181218.21121664086</v>
      </c>
      <c r="U614" s="7">
        <f t="shared" si="192"/>
        <v>198649.91619901152</v>
      </c>
      <c r="V614" s="7">
        <f t="shared" si="193"/>
        <v>317284.94061265787</v>
      </c>
      <c r="W614" s="7">
        <f t="shared" si="194"/>
        <v>667620.15980674769</v>
      </c>
      <c r="X614" s="7">
        <f t="shared" si="195"/>
        <v>181269.43392308676</v>
      </c>
      <c r="Y614" s="7">
        <f t="shared" si="196"/>
        <v>198225.52916108118</v>
      </c>
      <c r="Z614" s="7">
        <f t="shared" si="197"/>
        <v>320714.71047271957</v>
      </c>
      <c r="AA614" s="7">
        <f t="shared" si="198"/>
        <v>676612.42293551657</v>
      </c>
      <c r="AB614" s="7" cm="1">
        <f t="array" ref="AB614">SUM(ABS(T614:W614-X613:AA613))</f>
        <v>0</v>
      </c>
      <c r="AC614" s="6">
        <f t="shared" si="199"/>
        <v>0.13165784772403732</v>
      </c>
      <c r="AD614" s="6">
        <f t="shared" si="200"/>
        <v>0.14397323348171207</v>
      </c>
      <c r="AE614" s="6">
        <f t="shared" si="201"/>
        <v>0.23293838128380803</v>
      </c>
      <c r="AF614" s="6">
        <f t="shared" si="202"/>
        <v>0.49143053751044258</v>
      </c>
    </row>
    <row r="615" spans="1:32" x14ac:dyDescent="0.25">
      <c r="A615" s="1">
        <v>43627</v>
      </c>
      <c r="B615" s="3">
        <v>349.32998700000002</v>
      </c>
      <c r="C615" s="5">
        <v>51.330002</v>
      </c>
      <c r="D615" s="3">
        <v>110.68</v>
      </c>
      <c r="E615" s="3">
        <v>1081.040039</v>
      </c>
      <c r="F615" s="6">
        <f t="shared" si="185"/>
        <v>-1.2634259897148392E-2</v>
      </c>
      <c r="G615" s="6">
        <f t="shared" si="186"/>
        <v>-9.7312181835107481E-4</v>
      </c>
      <c r="H615" s="6">
        <f t="shared" si="187"/>
        <v>3.0814211738778852E-3</v>
      </c>
      <c r="I615" s="6">
        <f t="shared" si="188"/>
        <v>-1.5885062101619329E-3</v>
      </c>
      <c r="J615" s="3" cm="1">
        <f t="array" ref="J615">B615*INDEX(AJ$3:AJ$7,2022-YEAR($A615))/1000000</f>
        <v>198.36947842785901</v>
      </c>
      <c r="K615" s="3" cm="1">
        <f t="array" ref="K615">C615*INDEX(AK$3:AK$7,2022-YEAR($A615))/1000000</f>
        <v>219.48708855200002</v>
      </c>
      <c r="L615" s="3" cm="1">
        <f t="array" ref="L615">D615*INDEX(AL$3:AL$7,2022-YEAR($A615))/1000000</f>
        <v>356.55561999999998</v>
      </c>
      <c r="M615" s="3" cm="1">
        <f t="array" ref="M615">E615*INDEX(AM$3:AM$7,2022-YEAR($A615))/1000000</f>
        <v>748.72400685124398</v>
      </c>
      <c r="N615" s="3"/>
      <c r="O615" s="8">
        <v>43627</v>
      </c>
      <c r="P615" s="7">
        <f t="shared" si="189"/>
        <v>1376822.0964924041</v>
      </c>
      <c r="Q615" s="7">
        <f t="shared" si="183"/>
        <v>1374252.447829349</v>
      </c>
      <c r="R615" s="6">
        <f t="shared" si="184"/>
        <v>8.8284767107127404E-3</v>
      </c>
      <c r="S615" s="9">
        <f t="shared" si="190"/>
        <v>0</v>
      </c>
      <c r="T615" s="7">
        <f t="shared" si="191"/>
        <v>181269.43392308676</v>
      </c>
      <c r="U615" s="7">
        <f t="shared" si="192"/>
        <v>198225.52916108118</v>
      </c>
      <c r="V615" s="7">
        <f t="shared" si="193"/>
        <v>320714.71047271957</v>
      </c>
      <c r="W615" s="7">
        <f t="shared" si="194"/>
        <v>676612.42293551657</v>
      </c>
      <c r="X615" s="7">
        <f t="shared" si="195"/>
        <v>178979.22878349351</v>
      </c>
      <c r="Y615" s="7">
        <f t="shared" si="196"/>
        <v>198032.63157370035</v>
      </c>
      <c r="Z615" s="7">
        <f t="shared" si="197"/>
        <v>321702.96757234435</v>
      </c>
      <c r="AA615" s="7">
        <f t="shared" si="198"/>
        <v>675537.61989981076</v>
      </c>
      <c r="AB615" s="7" cm="1">
        <f t="array" ref="AB615">SUM(ABS(T615:W615-X614:AA614))</f>
        <v>0</v>
      </c>
      <c r="AC615" s="6">
        <f t="shared" si="199"/>
        <v>0.13023751863509045</v>
      </c>
      <c r="AD615" s="6">
        <f t="shared" si="200"/>
        <v>0.1441020766501058</v>
      </c>
      <c r="AE615" s="6">
        <f t="shared" si="201"/>
        <v>0.23409306498269564</v>
      </c>
      <c r="AF615" s="6">
        <f t="shared" si="202"/>
        <v>0.49156733973210809</v>
      </c>
    </row>
    <row r="616" spans="1:32" x14ac:dyDescent="0.25">
      <c r="A616" s="1">
        <v>43628</v>
      </c>
      <c r="B616" s="3">
        <v>347.02999899999998</v>
      </c>
      <c r="C616" s="5">
        <v>51.639999000000003</v>
      </c>
      <c r="D616" s="3">
        <v>109.269997</v>
      </c>
      <c r="E616" s="3">
        <v>1079.099976</v>
      </c>
      <c r="F616" s="6">
        <f t="shared" si="185"/>
        <v>-6.583998183929296E-3</v>
      </c>
      <c r="G616" s="6">
        <f t="shared" si="186"/>
        <v>6.0392945240874685E-3</v>
      </c>
      <c r="H616" s="6">
        <f t="shared" si="187"/>
        <v>-1.2739456089627788E-2</v>
      </c>
      <c r="I616" s="6">
        <f t="shared" si="188"/>
        <v>-1.7946264060623163E-3</v>
      </c>
      <c r="J616" s="3" cm="1">
        <f t="array" ref="J616">B616*INDEX(AJ$3:AJ$7,2022-YEAR($A616))/1000000</f>
        <v>197.06341414214299</v>
      </c>
      <c r="K616" s="3" cm="1">
        <f t="array" ref="K616">C616*INDEX(AK$3:AK$7,2022-YEAR($A616))/1000000</f>
        <v>220.81263572400002</v>
      </c>
      <c r="L616" s="3" cm="1">
        <f t="array" ref="L616">D616*INDEX(AL$3:AL$7,2022-YEAR($A616))/1000000</f>
        <v>352.0132953355</v>
      </c>
      <c r="M616" s="3" cm="1">
        <f t="array" ref="M616">E616*INDEX(AM$3:AM$7,2022-YEAR($A616))/1000000</f>
        <v>747.38032697769597</v>
      </c>
      <c r="N616" s="3"/>
      <c r="O616" s="8">
        <v>43628</v>
      </c>
      <c r="P616" s="7">
        <f t="shared" si="189"/>
        <v>1374252.447829349</v>
      </c>
      <c r="Q616" s="7">
        <f t="shared" si="183"/>
        <v>1368959.3678192794</v>
      </c>
      <c r="R616" s="6">
        <f t="shared" si="184"/>
        <v>-1.8663621608061565E-3</v>
      </c>
      <c r="S616" s="9">
        <f t="shared" si="190"/>
        <v>0</v>
      </c>
      <c r="T616" s="7">
        <f t="shared" si="191"/>
        <v>178979.22878349351</v>
      </c>
      <c r="U616" s="7">
        <f t="shared" si="192"/>
        <v>198032.63157370035</v>
      </c>
      <c r="V616" s="7">
        <f t="shared" si="193"/>
        <v>321702.96757234435</v>
      </c>
      <c r="W616" s="7">
        <f t="shared" si="194"/>
        <v>675537.61989981076</v>
      </c>
      <c r="X616" s="7">
        <f t="shared" si="195"/>
        <v>177800.82986622193</v>
      </c>
      <c r="Y616" s="7">
        <f t="shared" si="196"/>
        <v>199228.60896115404</v>
      </c>
      <c r="Z616" s="7">
        <f t="shared" si="197"/>
        <v>317604.64674305351</v>
      </c>
      <c r="AA616" s="7">
        <f t="shared" si="198"/>
        <v>674325.28224884998</v>
      </c>
      <c r="AB616" s="7" cm="1">
        <f t="array" ref="AB616">SUM(ABS(T616:W616-X615:AA615))</f>
        <v>0</v>
      </c>
      <c r="AC616" s="6">
        <f t="shared" si="199"/>
        <v>0.12988028282348113</v>
      </c>
      <c r="AD616" s="6">
        <f t="shared" si="200"/>
        <v>0.14553288698299394</v>
      </c>
      <c r="AE616" s="6">
        <f t="shared" si="201"/>
        <v>0.23200443651515409</v>
      </c>
      <c r="AF616" s="6">
        <f t="shared" si="202"/>
        <v>0.49258239367837087</v>
      </c>
    </row>
    <row r="617" spans="1:32" x14ac:dyDescent="0.25">
      <c r="A617" s="1">
        <v>43629</v>
      </c>
      <c r="B617" s="3">
        <v>348.85998499999999</v>
      </c>
      <c r="C617" s="5">
        <v>51.130001</v>
      </c>
      <c r="D617" s="3">
        <v>109.540001</v>
      </c>
      <c r="E617" s="3">
        <v>1091.01001</v>
      </c>
      <c r="F617" s="6">
        <f t="shared" si="185"/>
        <v>5.2732789824316839E-3</v>
      </c>
      <c r="G617" s="6">
        <f t="shared" si="186"/>
        <v>-9.8760265274211445E-3</v>
      </c>
      <c r="H617" s="6">
        <f t="shared" si="187"/>
        <v>2.470980208775897E-3</v>
      </c>
      <c r="I617" s="6">
        <f t="shared" si="188"/>
        <v>1.1037007010368027E-2</v>
      </c>
      <c r="J617" s="3" cm="1">
        <f t="array" ref="J617">B617*INDEX(AJ$3:AJ$7,2022-YEAR($A617))/1000000</f>
        <v>198.10258450214499</v>
      </c>
      <c r="K617" s="3" cm="1">
        <f t="array" ref="K617">C617*INDEX(AK$3:AK$7,2022-YEAR($A617))/1000000</f>
        <v>218.63188427599999</v>
      </c>
      <c r="L617" s="3" cm="1">
        <f t="array" ref="L617">D617*INDEX(AL$3:AL$7,2022-YEAR($A617))/1000000</f>
        <v>352.88311322150003</v>
      </c>
      <c r="M617" s="3" cm="1">
        <f t="array" ref="M617">E617*INDEX(AM$3:AM$7,2022-YEAR($A617))/1000000</f>
        <v>755.62916888595998</v>
      </c>
      <c r="N617" s="3"/>
      <c r="O617" s="8">
        <v>43629</v>
      </c>
      <c r="P617" s="7">
        <f t="shared" si="189"/>
        <v>1368959.3678192794</v>
      </c>
      <c r="Q617" s="7">
        <f t="shared" si="183"/>
        <v>1376156.7018351168</v>
      </c>
      <c r="R617" s="6">
        <f t="shared" si="184"/>
        <v>-3.8516067542248011E-3</v>
      </c>
      <c r="S617" s="9">
        <f t="shared" si="190"/>
        <v>0</v>
      </c>
      <c r="T617" s="7">
        <f t="shared" si="191"/>
        <v>177800.82986622193</v>
      </c>
      <c r="U617" s="7">
        <f t="shared" si="192"/>
        <v>199228.60896115404</v>
      </c>
      <c r="V617" s="7">
        <f t="shared" si="193"/>
        <v>317604.64674305351</v>
      </c>
      <c r="W617" s="7">
        <f t="shared" si="194"/>
        <v>674325.28224884998</v>
      </c>
      <c r="X617" s="7">
        <f t="shared" si="195"/>
        <v>178738.42324541442</v>
      </c>
      <c r="Y617" s="7">
        <f t="shared" si="196"/>
        <v>197261.02193403247</v>
      </c>
      <c r="Z617" s="7">
        <f t="shared" si="197"/>
        <v>318389.44153937086</v>
      </c>
      <c r="AA617" s="7">
        <f t="shared" si="198"/>
        <v>681767.81511629897</v>
      </c>
      <c r="AB617" s="7" cm="1">
        <f t="array" ref="AB617">SUM(ABS(T617:W617-X616:AA616))</f>
        <v>0</v>
      </c>
      <c r="AC617" s="6">
        <f t="shared" si="199"/>
        <v>0.12988231863934185</v>
      </c>
      <c r="AD617" s="6">
        <f t="shared" si="200"/>
        <v>0.14334197673199803</v>
      </c>
      <c r="AE617" s="6">
        <f t="shared" si="201"/>
        <v>0.23136132761247014</v>
      </c>
      <c r="AF617" s="6">
        <f t="shared" si="202"/>
        <v>0.4954143770161899</v>
      </c>
    </row>
    <row r="618" spans="1:32" x14ac:dyDescent="0.25">
      <c r="A618" s="1">
        <v>43630</v>
      </c>
      <c r="B618" s="3">
        <v>347.16000400000001</v>
      </c>
      <c r="C618" s="5">
        <v>51.310001</v>
      </c>
      <c r="D618" s="3">
        <v>109.82</v>
      </c>
      <c r="E618" s="3">
        <v>1086.3000489999999</v>
      </c>
      <c r="F618" s="6">
        <f t="shared" si="185"/>
        <v>-4.872960709437546E-3</v>
      </c>
      <c r="G618" s="6">
        <f t="shared" si="186"/>
        <v>3.5204380301108174E-3</v>
      </c>
      <c r="H618" s="6">
        <f t="shared" si="187"/>
        <v>2.5561347219631436E-3</v>
      </c>
      <c r="I618" s="6">
        <f t="shared" si="188"/>
        <v>-4.3170648819252921E-3</v>
      </c>
      <c r="J618" s="3" cm="1">
        <f t="array" ref="J618">B618*INDEX(AJ$3:AJ$7,2022-YEAR($A618))/1000000</f>
        <v>197.13723839142799</v>
      </c>
      <c r="K618" s="3" cm="1">
        <f t="array" ref="K618">C618*INDEX(AK$3:AK$7,2022-YEAR($A618))/1000000</f>
        <v>219.40156427599999</v>
      </c>
      <c r="L618" s="3" cm="1">
        <f t="array" ref="L618">D618*INDEX(AL$3:AL$7,2022-YEAR($A618))/1000000</f>
        <v>353.78512999999998</v>
      </c>
      <c r="M618" s="3" cm="1">
        <f t="array" ref="M618">E618*INDEX(AM$3:AM$7,2022-YEAR($A618))/1000000</f>
        <v>752.36706873720391</v>
      </c>
      <c r="N618" s="3"/>
      <c r="O618" s="8">
        <v>43630</v>
      </c>
      <c r="P618" s="7">
        <f t="shared" si="189"/>
        <v>1376156.7018351168</v>
      </c>
      <c r="Q618" s="7">
        <f t="shared" si="183"/>
        <v>1373850.7721392098</v>
      </c>
      <c r="R618" s="6">
        <f t="shared" si="184"/>
        <v>5.2575220163784131E-3</v>
      </c>
      <c r="S618" s="9">
        <f t="shared" si="190"/>
        <v>0</v>
      </c>
      <c r="T618" s="7">
        <f t="shared" si="191"/>
        <v>178738.42324541442</v>
      </c>
      <c r="U618" s="7">
        <f t="shared" si="192"/>
        <v>197261.02193403247</v>
      </c>
      <c r="V618" s="7">
        <f t="shared" si="193"/>
        <v>318389.44153937086</v>
      </c>
      <c r="W618" s="7">
        <f t="shared" si="194"/>
        <v>681767.81511629897</v>
      </c>
      <c r="X618" s="7">
        <f t="shared" si="195"/>
        <v>177867.4379316727</v>
      </c>
      <c r="Y618" s="7">
        <f t="shared" si="196"/>
        <v>197955.46713750754</v>
      </c>
      <c r="Z618" s="7">
        <f t="shared" si="197"/>
        <v>319203.28784599615</v>
      </c>
      <c r="AA618" s="7">
        <f t="shared" si="198"/>
        <v>678824.5792240334</v>
      </c>
      <c r="AB618" s="7" cm="1">
        <f t="array" ref="AB618">SUM(ABS(T618:W618-X617:AA617))</f>
        <v>0</v>
      </c>
      <c r="AC618" s="6">
        <f t="shared" si="199"/>
        <v>0.12946634491802703</v>
      </c>
      <c r="AD618" s="6">
        <f t="shared" si="200"/>
        <v>0.14408804154855406</v>
      </c>
      <c r="AE618" s="6">
        <f t="shared" si="201"/>
        <v>0.2323420376646641</v>
      </c>
      <c r="AF618" s="6">
        <f t="shared" si="202"/>
        <v>0.49410357586875481</v>
      </c>
    </row>
    <row r="619" spans="1:32" x14ac:dyDescent="0.25">
      <c r="A619" s="1">
        <v>43633</v>
      </c>
      <c r="B619" s="3">
        <v>354.89999399999999</v>
      </c>
      <c r="C619" s="5">
        <v>50.869999</v>
      </c>
      <c r="D619" s="3">
        <v>109.220001</v>
      </c>
      <c r="E619" s="3">
        <v>1093.8900149999999</v>
      </c>
      <c r="F619" s="6">
        <f t="shared" si="185"/>
        <v>2.2295166236949271E-2</v>
      </c>
      <c r="G619" s="6">
        <f t="shared" si="186"/>
        <v>-8.5753652587143847E-3</v>
      </c>
      <c r="H619" s="6">
        <f t="shared" si="187"/>
        <v>-5.463476598069561E-3</v>
      </c>
      <c r="I619" s="6">
        <f t="shared" si="188"/>
        <v>6.9869885461084635E-3</v>
      </c>
      <c r="J619" s="3" cm="1">
        <f t="array" ref="J619">B619*INDEX(AJ$3:AJ$7,2022-YEAR($A619))/1000000</f>
        <v>201.53244589285799</v>
      </c>
      <c r="K619" s="3" cm="1">
        <f t="array" ref="K619">C619*INDEX(AK$3:AK$7,2022-YEAR($A619))/1000000</f>
        <v>217.52011572399999</v>
      </c>
      <c r="L619" s="3" cm="1">
        <f t="array" ref="L619">D619*INDEX(AL$3:AL$7,2022-YEAR($A619))/1000000</f>
        <v>351.8522332215</v>
      </c>
      <c r="M619" s="3" cm="1">
        <f t="array" ref="M619">E619*INDEX(AM$3:AM$7,2022-YEAR($A619))/1000000</f>
        <v>757.62384882893991</v>
      </c>
      <c r="N619" s="3"/>
      <c r="O619" s="8">
        <v>43633</v>
      </c>
      <c r="P619" s="7">
        <f t="shared" si="189"/>
        <v>1373850.7721392098</v>
      </c>
      <c r="Q619" s="7">
        <f t="shared" si="183"/>
        <v>1379117.7956670548</v>
      </c>
      <c r="R619" s="6">
        <f t="shared" si="184"/>
        <v>-1.6756301755694869E-3</v>
      </c>
      <c r="S619" s="9">
        <f t="shared" si="190"/>
        <v>0</v>
      </c>
      <c r="T619" s="7">
        <f t="shared" si="191"/>
        <v>177867.4379316727</v>
      </c>
      <c r="U619" s="7">
        <f t="shared" si="192"/>
        <v>197955.46713750754</v>
      </c>
      <c r="V619" s="7">
        <f t="shared" si="193"/>
        <v>319203.28784599615</v>
      </c>
      <c r="W619" s="7">
        <f t="shared" si="194"/>
        <v>678824.5792240334</v>
      </c>
      <c r="X619" s="7">
        <f t="shared" si="195"/>
        <v>181833.0220284996</v>
      </c>
      <c r="Y619" s="7">
        <f t="shared" si="196"/>
        <v>196257.926701844</v>
      </c>
      <c r="Z619" s="7">
        <f t="shared" si="197"/>
        <v>317459.32815282268</v>
      </c>
      <c r="AA619" s="7">
        <f t="shared" si="198"/>
        <v>683567.51878388855</v>
      </c>
      <c r="AB619" s="7" cm="1">
        <f t="array" ref="AB619">SUM(ABS(T619:W619-X618:AA618))</f>
        <v>0</v>
      </c>
      <c r="AC619" s="6">
        <f t="shared" si="199"/>
        <v>0.13184734661519626</v>
      </c>
      <c r="AD619" s="6">
        <f t="shared" si="200"/>
        <v>0.14230686263236675</v>
      </c>
      <c r="AE619" s="6">
        <f t="shared" si="201"/>
        <v>0.23019014702748666</v>
      </c>
      <c r="AF619" s="6">
        <f t="shared" si="202"/>
        <v>0.4956556437249503</v>
      </c>
    </row>
    <row r="620" spans="1:32" x14ac:dyDescent="0.25">
      <c r="A620" s="1">
        <v>43634</v>
      </c>
      <c r="B620" s="3">
        <v>373.959991</v>
      </c>
      <c r="C620" s="5">
        <v>50.639999000000003</v>
      </c>
      <c r="D620" s="3">
        <v>110.709999</v>
      </c>
      <c r="E620" s="3">
        <v>1105.23999</v>
      </c>
      <c r="F620" s="6">
        <f t="shared" si="185"/>
        <v>5.3705261544749527E-2</v>
      </c>
      <c r="G620" s="6">
        <f t="shared" si="186"/>
        <v>-4.5213289664109979E-3</v>
      </c>
      <c r="H620" s="6">
        <f t="shared" si="187"/>
        <v>1.3642171638507783E-2</v>
      </c>
      <c r="I620" s="6">
        <f t="shared" si="188"/>
        <v>1.0375791756358721E-2</v>
      </c>
      <c r="J620" s="3" cm="1">
        <f t="array" ref="J620">B620*INDEX(AJ$3:AJ$7,2022-YEAR($A620))/1000000</f>
        <v>212.35579860928701</v>
      </c>
      <c r="K620" s="3" cm="1">
        <f t="array" ref="K620">C620*INDEX(AK$3:AK$7,2022-YEAR($A620))/1000000</f>
        <v>216.53663572400001</v>
      </c>
      <c r="L620" s="3" cm="1">
        <f t="array" ref="L620">D620*INDEX(AL$3:AL$7,2022-YEAR($A620))/1000000</f>
        <v>356.65226177849996</v>
      </c>
      <c r="M620" s="3" cm="1">
        <f t="array" ref="M620">E620*INDEX(AM$3:AM$7,2022-YEAR($A620))/1000000</f>
        <v>765.48479611404002</v>
      </c>
      <c r="N620" s="3"/>
      <c r="O620" s="8">
        <v>43634</v>
      </c>
      <c r="P620" s="7">
        <f t="shared" si="189"/>
        <v>1379117.7956670548</v>
      </c>
      <c r="Q620" s="7">
        <f t="shared" si="183"/>
        <v>1399419.2278929013</v>
      </c>
      <c r="R620" s="6">
        <f t="shared" si="184"/>
        <v>3.8337668360035604E-3</v>
      </c>
      <c r="S620" s="9">
        <f t="shared" si="190"/>
        <v>0</v>
      </c>
      <c r="T620" s="7">
        <f t="shared" si="191"/>
        <v>181833.0220284996</v>
      </c>
      <c r="U620" s="7">
        <f t="shared" si="192"/>
        <v>196257.926701844</v>
      </c>
      <c r="V620" s="7">
        <f t="shared" si="193"/>
        <v>317459.32815282268</v>
      </c>
      <c r="W620" s="7">
        <f t="shared" si="194"/>
        <v>683567.51878388855</v>
      </c>
      <c r="X620" s="7">
        <f t="shared" si="195"/>
        <v>191598.41203401238</v>
      </c>
      <c r="Y620" s="7">
        <f t="shared" si="196"/>
        <v>195370.58005295918</v>
      </c>
      <c r="Z620" s="7">
        <f t="shared" si="197"/>
        <v>321790.16279572883</v>
      </c>
      <c r="AA620" s="7">
        <f t="shared" si="198"/>
        <v>690660.07301020098</v>
      </c>
      <c r="AB620" s="7" cm="1">
        <f t="array" ref="AB620">SUM(ABS(T620:W620-X619:AA619))</f>
        <v>0</v>
      </c>
      <c r="AC620" s="6">
        <f t="shared" si="199"/>
        <v>0.13691280512309464</v>
      </c>
      <c r="AD620" s="6">
        <f t="shared" si="200"/>
        <v>0.13960832905456624</v>
      </c>
      <c r="AE620" s="6">
        <f t="shared" si="201"/>
        <v>0.2299455062370743</v>
      </c>
      <c r="AF620" s="6">
        <f t="shared" si="202"/>
        <v>0.4935333595852649</v>
      </c>
    </row>
    <row r="621" spans="1:32" x14ac:dyDescent="0.25">
      <c r="A621" s="1">
        <v>43635</v>
      </c>
      <c r="B621" s="3">
        <v>368.55999800000001</v>
      </c>
      <c r="C621" s="5">
        <v>51.119999</v>
      </c>
      <c r="D621" s="3">
        <v>109.910004</v>
      </c>
      <c r="E621" s="3">
        <v>1104.51001</v>
      </c>
      <c r="F621" s="6">
        <f t="shared" si="185"/>
        <v>-1.4440028692802032E-2</v>
      </c>
      <c r="G621" s="6">
        <f t="shared" si="186"/>
        <v>9.4786731729594731E-3</v>
      </c>
      <c r="H621" s="6">
        <f t="shared" si="187"/>
        <v>-7.2260410733089309E-3</v>
      </c>
      <c r="I621" s="6">
        <f t="shared" si="188"/>
        <v>-6.60471939673557E-4</v>
      </c>
      <c r="J621" s="3" cm="1">
        <f t="array" ref="J621">B621*INDEX(AJ$3:AJ$7,2022-YEAR($A621))/1000000</f>
        <v>209.289374784286</v>
      </c>
      <c r="K621" s="3" cm="1">
        <f t="array" ref="K621">C621*INDEX(AK$3:AK$7,2022-YEAR($A621))/1000000</f>
        <v>218.58911572400001</v>
      </c>
      <c r="L621" s="3" cm="1">
        <f t="array" ref="L621">D621*INDEX(AL$3:AL$7,2022-YEAR($A621))/1000000</f>
        <v>354.07507788599997</v>
      </c>
      <c r="M621" s="3" cm="1">
        <f t="array" ref="M621">E621*INDEX(AM$3:AM$7,2022-YEAR($A621))/1000000</f>
        <v>764.97921488596</v>
      </c>
      <c r="N621" s="3"/>
      <c r="O621" s="8">
        <v>43635</v>
      </c>
      <c r="P621" s="7">
        <f t="shared" si="189"/>
        <v>1399419.2278929013</v>
      </c>
      <c r="Q621" s="7">
        <f t="shared" si="183"/>
        <v>1395722.9646701436</v>
      </c>
      <c r="R621" s="6">
        <f t="shared" si="184"/>
        <v>1.4720593331207787E-2</v>
      </c>
      <c r="S621" s="9">
        <f t="shared" si="190"/>
        <v>0</v>
      </c>
      <c r="T621" s="7">
        <f t="shared" si="191"/>
        <v>191598.41203401238</v>
      </c>
      <c r="U621" s="7">
        <f t="shared" si="192"/>
        <v>195370.58005295918</v>
      </c>
      <c r="V621" s="7">
        <f t="shared" si="193"/>
        <v>321790.16279572883</v>
      </c>
      <c r="W621" s="7">
        <f t="shared" si="194"/>
        <v>690660.07301020098</v>
      </c>
      <c r="X621" s="7">
        <f t="shared" si="195"/>
        <v>188831.72546674593</v>
      </c>
      <c r="Y621" s="7">
        <f t="shared" si="196"/>
        <v>197222.43392889271</v>
      </c>
      <c r="Z621" s="7">
        <f t="shared" si="197"/>
        <v>319464.89386238012</v>
      </c>
      <c r="AA621" s="7">
        <f t="shared" si="198"/>
        <v>690203.91141212487</v>
      </c>
      <c r="AB621" s="7" cm="1">
        <f t="array" ref="AB621">SUM(ABS(T621:W621-X620:AA620))</f>
        <v>0</v>
      </c>
      <c r="AC621" s="6">
        <f t="shared" si="199"/>
        <v>0.13529312782452729</v>
      </c>
      <c r="AD621" s="6">
        <f t="shared" si="200"/>
        <v>0.14130485699610384</v>
      </c>
      <c r="AE621" s="6">
        <f t="shared" si="201"/>
        <v>0.22888846995354875</v>
      </c>
      <c r="AF621" s="6">
        <f t="shared" si="202"/>
        <v>0.49451354522582019</v>
      </c>
    </row>
    <row r="622" spans="1:32" x14ac:dyDescent="0.25">
      <c r="A622" s="1">
        <v>43636</v>
      </c>
      <c r="B622" s="3">
        <v>374.88000499999998</v>
      </c>
      <c r="C622" s="5">
        <v>51.66</v>
      </c>
      <c r="D622" s="3">
        <v>110.19000200000001</v>
      </c>
      <c r="E622" s="3">
        <v>1113.1999510000001</v>
      </c>
      <c r="F622" s="6">
        <f t="shared" si="185"/>
        <v>1.7147837622899065E-2</v>
      </c>
      <c r="G622" s="6">
        <f t="shared" si="186"/>
        <v>1.0563400050144667E-2</v>
      </c>
      <c r="H622" s="6">
        <f t="shared" si="187"/>
        <v>2.5475206060405764E-3</v>
      </c>
      <c r="I622" s="6">
        <f t="shared" si="188"/>
        <v>7.8676887681625729E-3</v>
      </c>
      <c r="J622" s="3" cm="1">
        <f t="array" ref="J622">B622*INDEX(AJ$3:AJ$7,2022-YEAR($A622))/1000000</f>
        <v>212.87823499928498</v>
      </c>
      <c r="K622" s="3" cm="1">
        <f t="array" ref="K622">C622*INDEX(AK$3:AK$7,2022-YEAR($A622))/1000000</f>
        <v>220.89815999999999</v>
      </c>
      <c r="L622" s="3" cm="1">
        <f t="array" ref="L622">D622*INDEX(AL$3:AL$7,2022-YEAR($A622))/1000000</f>
        <v>354.97709144300001</v>
      </c>
      <c r="M622" s="3" cm="1">
        <f t="array" ref="M622">E622*INDEX(AM$3:AM$7,2022-YEAR($A622))/1000000</f>
        <v>770.99783326279601</v>
      </c>
      <c r="N622" s="3"/>
      <c r="O622" s="8">
        <v>43636</v>
      </c>
      <c r="P622" s="7">
        <f t="shared" si="189"/>
        <v>1395722.9646701436</v>
      </c>
      <c r="Q622" s="7">
        <f t="shared" si="183"/>
        <v>1407288.5128665334</v>
      </c>
      <c r="R622" s="6">
        <f t="shared" si="184"/>
        <v>-2.6412837190490368E-3</v>
      </c>
      <c r="S622" s="9">
        <f t="shared" si="190"/>
        <v>0</v>
      </c>
      <c r="T622" s="7">
        <f t="shared" si="191"/>
        <v>188831.72546674593</v>
      </c>
      <c r="U622" s="7">
        <f t="shared" si="192"/>
        <v>197222.43392889271</v>
      </c>
      <c r="V622" s="7">
        <f t="shared" si="193"/>
        <v>319464.89386238012</v>
      </c>
      <c r="W622" s="7">
        <f t="shared" si="194"/>
        <v>690203.91141212487</v>
      </c>
      <c r="X622" s="7">
        <f t="shared" si="195"/>
        <v>192069.78123310153</v>
      </c>
      <c r="Y622" s="7">
        <f t="shared" si="196"/>
        <v>199305.77339734684</v>
      </c>
      <c r="Z622" s="7">
        <f t="shared" si="197"/>
        <v>320278.73726240115</v>
      </c>
      <c r="AA622" s="7">
        <f t="shared" si="198"/>
        <v>695634.22097368387</v>
      </c>
      <c r="AB622" s="7" cm="1">
        <f t="array" ref="AB622">SUM(ABS(T622:W622-X621:AA621))</f>
        <v>0</v>
      </c>
      <c r="AC622" s="6">
        <f t="shared" si="199"/>
        <v>0.13648216373334196</v>
      </c>
      <c r="AD622" s="6">
        <f t="shared" si="200"/>
        <v>0.14162396095408825</v>
      </c>
      <c r="AE622" s="6">
        <f t="shared" si="201"/>
        <v>0.22758569712902663</v>
      </c>
      <c r="AF622" s="6">
        <f t="shared" si="202"/>
        <v>0.49430817818354317</v>
      </c>
    </row>
    <row r="623" spans="1:32" x14ac:dyDescent="0.25">
      <c r="A623" s="1">
        <v>43637</v>
      </c>
      <c r="B623" s="3">
        <v>371.83999599999999</v>
      </c>
      <c r="C623" s="5">
        <v>51.549999</v>
      </c>
      <c r="D623" s="3">
        <v>109.44000200000001</v>
      </c>
      <c r="E623" s="3">
        <v>1125.369995</v>
      </c>
      <c r="F623" s="6">
        <f t="shared" si="185"/>
        <v>-8.1092855299124134E-3</v>
      </c>
      <c r="G623" s="6">
        <f t="shared" si="186"/>
        <v>-2.1293263646922078E-3</v>
      </c>
      <c r="H623" s="6">
        <f t="shared" si="187"/>
        <v>-6.8064251419107658E-3</v>
      </c>
      <c r="I623" s="6">
        <f t="shared" si="188"/>
        <v>1.0932487006550362E-2</v>
      </c>
      <c r="J623" s="3" cm="1">
        <f t="array" ref="J623">B623*INDEX(AJ$3:AJ$7,2022-YEAR($A623))/1000000</f>
        <v>211.15194460857199</v>
      </c>
      <c r="K623" s="3" cm="1">
        <f t="array" ref="K623">C623*INDEX(AK$3:AK$7,2022-YEAR($A623))/1000000</f>
        <v>220.42779572400002</v>
      </c>
      <c r="L623" s="3" cm="1">
        <f t="array" ref="L623">D623*INDEX(AL$3:AL$7,2022-YEAR($A623))/1000000</f>
        <v>352.56096644300004</v>
      </c>
      <c r="M623" s="3" cm="1">
        <f t="array" ref="M623">E623*INDEX(AM$3:AM$7,2022-YEAR($A623))/1000000</f>
        <v>779.42675705702004</v>
      </c>
      <c r="N623" s="3"/>
      <c r="O623" s="8">
        <v>43637</v>
      </c>
      <c r="P623" s="7">
        <f t="shared" si="189"/>
        <v>1407288.5128665334</v>
      </c>
      <c r="Q623" s="7">
        <f t="shared" si="183"/>
        <v>1410731.6359633002</v>
      </c>
      <c r="R623" s="6">
        <f t="shared" si="184"/>
        <v>8.2864210800766003E-3</v>
      </c>
      <c r="S623" s="9">
        <f t="shared" si="190"/>
        <v>0</v>
      </c>
      <c r="T623" s="7">
        <f t="shared" si="191"/>
        <v>192069.78123310153</v>
      </c>
      <c r="U623" s="7">
        <f t="shared" si="192"/>
        <v>199305.77339734684</v>
      </c>
      <c r="V623" s="7">
        <f t="shared" si="193"/>
        <v>320278.73726240115</v>
      </c>
      <c r="W623" s="7">
        <f t="shared" si="194"/>
        <v>695634.22097368387</v>
      </c>
      <c r="X623" s="7">
        <f t="shared" si="195"/>
        <v>190512.23253541451</v>
      </c>
      <c r="Y623" s="7">
        <f t="shared" si="196"/>
        <v>198881.3863594165</v>
      </c>
      <c r="Z623" s="7">
        <f t="shared" si="197"/>
        <v>318098.78401267889</v>
      </c>
      <c r="AA623" s="7">
        <f t="shared" si="198"/>
        <v>703239.23305579042</v>
      </c>
      <c r="AB623" s="7" cm="1">
        <f t="array" ref="AB623">SUM(ABS(T623:W623-X622:AA622))</f>
        <v>0</v>
      </c>
      <c r="AC623" s="6">
        <f t="shared" si="199"/>
        <v>0.13504498494167932</v>
      </c>
      <c r="AD623" s="6">
        <f t="shared" si="200"/>
        <v>0.14097747671449423</v>
      </c>
      <c r="AE623" s="6">
        <f t="shared" si="201"/>
        <v>0.22548497240970228</v>
      </c>
      <c r="AF623" s="6">
        <f t="shared" si="202"/>
        <v>0.49849256593412428</v>
      </c>
    </row>
    <row r="624" spans="1:32" x14ac:dyDescent="0.25">
      <c r="A624" s="1">
        <v>43640</v>
      </c>
      <c r="B624" s="3">
        <v>373.98998999999998</v>
      </c>
      <c r="C624" s="5">
        <v>51.919998</v>
      </c>
      <c r="D624" s="3">
        <v>108.660004</v>
      </c>
      <c r="E624" s="3">
        <v>1116.6999510000001</v>
      </c>
      <c r="F624" s="6">
        <f t="shared" si="185"/>
        <v>5.7820407248498906E-3</v>
      </c>
      <c r="G624" s="6">
        <f t="shared" si="186"/>
        <v>7.1774783157609878E-3</v>
      </c>
      <c r="H624" s="6">
        <f t="shared" si="187"/>
        <v>-7.1271745773543449E-3</v>
      </c>
      <c r="I624" s="6">
        <f t="shared" si="188"/>
        <v>-7.7041719954511478E-3</v>
      </c>
      <c r="J624" s="3" cm="1">
        <f t="array" ref="J624">B624*INDEX(AJ$3:AJ$7,2022-YEAR($A624))/1000000</f>
        <v>212.37283375142997</v>
      </c>
      <c r="K624" s="3" cm="1">
        <f t="array" ref="K624">C624*INDEX(AK$3:AK$7,2022-YEAR($A624))/1000000</f>
        <v>222.009911448</v>
      </c>
      <c r="L624" s="3" cm="1">
        <f t="array" ref="L624">D624*INDEX(AL$3:AL$7,2022-YEAR($A624))/1000000</f>
        <v>350.04820288599996</v>
      </c>
      <c r="M624" s="3" cm="1">
        <f t="array" ref="M624">E624*INDEX(AM$3:AM$7,2022-YEAR($A624))/1000000</f>
        <v>773.421919262796</v>
      </c>
      <c r="N624" s="3"/>
      <c r="O624" s="8">
        <v>43640</v>
      </c>
      <c r="P624" s="7">
        <f t="shared" si="189"/>
        <v>1410731.6359633002</v>
      </c>
      <c r="Q624" s="7">
        <f t="shared" si="183"/>
        <v>1405575.630716492</v>
      </c>
      <c r="R624" s="6">
        <f t="shared" si="184"/>
        <v>2.4466362549591114E-3</v>
      </c>
      <c r="S624" s="9">
        <f t="shared" si="190"/>
        <v>0</v>
      </c>
      <c r="T624" s="7">
        <f t="shared" si="191"/>
        <v>190512.23253541451</v>
      </c>
      <c r="U624" s="7">
        <f t="shared" si="192"/>
        <v>198881.3863594165</v>
      </c>
      <c r="V624" s="7">
        <f t="shared" si="193"/>
        <v>318098.78401267889</v>
      </c>
      <c r="W624" s="7">
        <f t="shared" si="194"/>
        <v>703239.23305579042</v>
      </c>
      <c r="X624" s="7">
        <f t="shared" si="195"/>
        <v>191613.78202251633</v>
      </c>
      <c r="Y624" s="7">
        <f t="shared" si="196"/>
        <v>200308.85319741972</v>
      </c>
      <c r="Z624" s="7">
        <f t="shared" si="197"/>
        <v>315831.63844617642</v>
      </c>
      <c r="AA624" s="7">
        <f t="shared" si="198"/>
        <v>697821.35705037951</v>
      </c>
      <c r="AB624" s="7" cm="1">
        <f t="array" ref="AB624">SUM(ABS(T624:W624-X623:AA623))</f>
        <v>0</v>
      </c>
      <c r="AC624" s="6">
        <f t="shared" si="199"/>
        <v>0.13632406384624157</v>
      </c>
      <c r="AD624" s="6">
        <f t="shared" si="200"/>
        <v>0.14251019213765986</v>
      </c>
      <c r="AE624" s="6">
        <f t="shared" si="201"/>
        <v>0.22469914214803319</v>
      </c>
      <c r="AF624" s="6">
        <f t="shared" si="202"/>
        <v>0.4964666018680654</v>
      </c>
    </row>
    <row r="625" spans="1:32" x14ac:dyDescent="0.25">
      <c r="A625" s="1">
        <v>43641</v>
      </c>
      <c r="B625" s="3">
        <v>369.32000699999998</v>
      </c>
      <c r="C625" s="5">
        <v>51.759998000000003</v>
      </c>
      <c r="D625" s="3">
        <v>107.760002</v>
      </c>
      <c r="E625" s="3">
        <v>1087.579956</v>
      </c>
      <c r="F625" s="6">
        <f t="shared" si="185"/>
        <v>-1.2486919770232308E-2</v>
      </c>
      <c r="G625" s="6">
        <f t="shared" si="186"/>
        <v>-3.0816642173213671E-3</v>
      </c>
      <c r="H625" s="6">
        <f t="shared" si="187"/>
        <v>-8.2827348322203065E-3</v>
      </c>
      <c r="I625" s="6">
        <f t="shared" si="188"/>
        <v>-2.6076830194111889E-2</v>
      </c>
      <c r="J625" s="3" cm="1">
        <f t="array" ref="J625">B625*INDEX(AJ$3:AJ$7,2022-YEAR($A625))/1000000</f>
        <v>209.72095121499899</v>
      </c>
      <c r="K625" s="3" cm="1">
        <f t="array" ref="K625">C625*INDEX(AK$3:AK$7,2022-YEAR($A625))/1000000</f>
        <v>221.32575144800001</v>
      </c>
      <c r="L625" s="3" cm="1">
        <f t="array" ref="L625">D625*INDEX(AL$3:AL$7,2022-YEAR($A625))/1000000</f>
        <v>347.14884644300002</v>
      </c>
      <c r="M625" s="3" cm="1">
        <f t="array" ref="M625">E625*INDEX(AM$3:AM$7,2022-YEAR($A625))/1000000</f>
        <v>753.25352720577598</v>
      </c>
      <c r="N625" s="3"/>
      <c r="O625" s="8">
        <v>43641</v>
      </c>
      <c r="P625" s="7">
        <f t="shared" si="189"/>
        <v>1405575.630716492</v>
      </c>
      <c r="Q625" s="7">
        <f t="shared" si="183"/>
        <v>1381752.7614216921</v>
      </c>
      <c r="R625" s="6">
        <f t="shared" si="184"/>
        <v>-3.6548448445955506E-3</v>
      </c>
      <c r="S625" s="9">
        <f t="shared" si="190"/>
        <v>0</v>
      </c>
      <c r="T625" s="7">
        <f t="shared" si="191"/>
        <v>191613.78202251633</v>
      </c>
      <c r="U625" s="7">
        <f t="shared" si="192"/>
        <v>200308.85319741972</v>
      </c>
      <c r="V625" s="7">
        <f t="shared" si="193"/>
        <v>315831.63844617642</v>
      </c>
      <c r="W625" s="7">
        <f t="shared" si="194"/>
        <v>697821.35705037951</v>
      </c>
      <c r="X625" s="7">
        <f t="shared" si="195"/>
        <v>189221.11609953037</v>
      </c>
      <c r="Y625" s="7">
        <f t="shared" si="196"/>
        <v>199691.56857210855</v>
      </c>
      <c r="Z625" s="7">
        <f t="shared" si="197"/>
        <v>313215.68873330107</v>
      </c>
      <c r="AA625" s="7">
        <f t="shared" si="198"/>
        <v>679624.38801675208</v>
      </c>
      <c r="AB625" s="7" cm="1">
        <f t="array" ref="AB625">SUM(ABS(T625:W625-X624:AA624))</f>
        <v>0</v>
      </c>
      <c r="AC625" s="6">
        <f t="shared" si="199"/>
        <v>0.13694281740015474</v>
      </c>
      <c r="AD625" s="6">
        <f t="shared" si="200"/>
        <v>0.14452047728614265</v>
      </c>
      <c r="AE625" s="6">
        <f t="shared" si="201"/>
        <v>0.22667998029620867</v>
      </c>
      <c r="AF625" s="6">
        <f t="shared" si="202"/>
        <v>0.49185672501749389</v>
      </c>
    </row>
    <row r="626" spans="1:32" x14ac:dyDescent="0.25">
      <c r="A626" s="1">
        <v>43642</v>
      </c>
      <c r="B626" s="3">
        <v>374.94000199999999</v>
      </c>
      <c r="C626" s="5">
        <v>51.119999</v>
      </c>
      <c r="D626" s="3">
        <v>108.480003</v>
      </c>
      <c r="E626" s="3">
        <v>1080.3199460000001</v>
      </c>
      <c r="F626" s="6">
        <f t="shared" si="185"/>
        <v>1.521714202718516E-2</v>
      </c>
      <c r="G626" s="6">
        <f t="shared" si="186"/>
        <v>-1.2364741590600636E-2</v>
      </c>
      <c r="H626" s="6">
        <f t="shared" si="187"/>
        <v>6.6815236324884175E-3</v>
      </c>
      <c r="I626" s="6">
        <f t="shared" si="188"/>
        <v>-6.6753804719806853E-3</v>
      </c>
      <c r="J626" s="3" cm="1">
        <f t="array" ref="J626">B626*INDEX(AJ$3:AJ$7,2022-YEAR($A626))/1000000</f>
        <v>212.91230471571401</v>
      </c>
      <c r="K626" s="3" cm="1">
        <f t="array" ref="K626">C626*INDEX(AK$3:AK$7,2022-YEAR($A626))/1000000</f>
        <v>218.58911572400001</v>
      </c>
      <c r="L626" s="3" cm="1">
        <f t="array" ref="L626">D626*INDEX(AL$3:AL$7,2022-YEAR($A626))/1000000</f>
        <v>349.4683296645</v>
      </c>
      <c r="M626" s="3" cm="1">
        <f t="array" ref="M626">E626*INDEX(AM$3:AM$7,2022-YEAR($A626))/1000000</f>
        <v>748.22527331981598</v>
      </c>
      <c r="N626" s="3"/>
      <c r="O626" s="8">
        <v>43642</v>
      </c>
      <c r="P626" s="7">
        <f t="shared" si="189"/>
        <v>1381752.7614216921</v>
      </c>
      <c r="Q626" s="7">
        <f t="shared" si="183"/>
        <v>1379719.0380349942</v>
      </c>
      <c r="R626" s="6">
        <f t="shared" si="184"/>
        <v>-1.694883489311505E-2</v>
      </c>
      <c r="S626" s="9">
        <f t="shared" si="190"/>
        <v>0</v>
      </c>
      <c r="T626" s="7">
        <f t="shared" si="191"/>
        <v>189221.11609953037</v>
      </c>
      <c r="U626" s="7">
        <f t="shared" si="192"/>
        <v>199691.56857210855</v>
      </c>
      <c r="V626" s="7">
        <f t="shared" si="193"/>
        <v>313215.68873330107</v>
      </c>
      <c r="W626" s="7">
        <f t="shared" si="194"/>
        <v>679624.38801675208</v>
      </c>
      <c r="X626" s="7">
        <f t="shared" si="195"/>
        <v>192100.52069775944</v>
      </c>
      <c r="Y626" s="7">
        <f t="shared" si="196"/>
        <v>197222.43392889274</v>
      </c>
      <c r="Z626" s="7">
        <f t="shared" si="197"/>
        <v>315308.44675963878</v>
      </c>
      <c r="AA626" s="7">
        <f t="shared" si="198"/>
        <v>675087.63664870325</v>
      </c>
      <c r="AB626" s="7" cm="1">
        <f t="array" ref="AB626">SUM(ABS(T626:W626-X625:AA625))</f>
        <v>0</v>
      </c>
      <c r="AC626" s="6">
        <f t="shared" si="199"/>
        <v>0.13923162281746174</v>
      </c>
      <c r="AD626" s="6">
        <f t="shared" si="200"/>
        <v>0.14294390994979556</v>
      </c>
      <c r="AE626" s="6">
        <f t="shared" si="201"/>
        <v>0.22853090960367073</v>
      </c>
      <c r="AF626" s="6">
        <f t="shared" si="202"/>
        <v>0.48929355762907206</v>
      </c>
    </row>
    <row r="627" spans="1:32" x14ac:dyDescent="0.25">
      <c r="A627" s="1">
        <v>43643</v>
      </c>
      <c r="B627" s="3">
        <v>364.01998900000001</v>
      </c>
      <c r="C627" s="5">
        <v>51.080002</v>
      </c>
      <c r="D627" s="3">
        <v>108.839996</v>
      </c>
      <c r="E627" s="3">
        <v>1076.630005</v>
      </c>
      <c r="F627" s="6">
        <f t="shared" si="185"/>
        <v>-2.9124694462448919E-2</v>
      </c>
      <c r="G627" s="6">
        <f t="shared" si="186"/>
        <v>-7.8241394331790559E-4</v>
      </c>
      <c r="H627" s="6">
        <f t="shared" si="187"/>
        <v>3.3185194509997018E-3</v>
      </c>
      <c r="I627" s="6">
        <f t="shared" si="188"/>
        <v>-3.4156001781346923E-3</v>
      </c>
      <c r="J627" s="3" cm="1">
        <f t="array" ref="J627">B627*INDEX(AJ$3:AJ$7,2022-YEAR($A627))/1000000</f>
        <v>206.71129889357303</v>
      </c>
      <c r="K627" s="3" cm="1">
        <f t="array" ref="K627">C627*INDEX(AK$3:AK$7,2022-YEAR($A627))/1000000</f>
        <v>218.41808855200003</v>
      </c>
      <c r="L627" s="3" cm="1">
        <f t="array" ref="L627">D627*INDEX(AL$3:AL$7,2022-YEAR($A627))/1000000</f>
        <v>350.62804711400003</v>
      </c>
      <c r="M627" s="3" cm="1">
        <f t="array" ref="M627">E627*INDEX(AM$3:AM$7,2022-YEAR($A627))/1000000</f>
        <v>745.66963494297988</v>
      </c>
      <c r="N627" s="3"/>
      <c r="O627" s="8">
        <v>43643</v>
      </c>
      <c r="P627" s="7">
        <f t="shared" si="189"/>
        <v>1379719.0380349942</v>
      </c>
      <c r="Q627" s="7">
        <f t="shared" si="183"/>
        <v>1372710.3872429961</v>
      </c>
      <c r="R627" s="6">
        <f t="shared" si="184"/>
        <v>-1.4718431860454295E-3</v>
      </c>
      <c r="S627" s="9">
        <f t="shared" si="190"/>
        <v>0</v>
      </c>
      <c r="T627" s="7">
        <f t="shared" si="191"/>
        <v>192100.52069775944</v>
      </c>
      <c r="U627" s="7">
        <f t="shared" si="192"/>
        <v>197222.43392889274</v>
      </c>
      <c r="V627" s="7">
        <f t="shared" si="193"/>
        <v>315308.44675963878</v>
      </c>
      <c r="W627" s="7">
        <f t="shared" si="194"/>
        <v>675087.63664870325</v>
      </c>
      <c r="X627" s="7">
        <f t="shared" si="195"/>
        <v>186505.65172635985</v>
      </c>
      <c r="Y627" s="7">
        <f t="shared" si="196"/>
        <v>197068.12434665166</v>
      </c>
      <c r="Z627" s="7">
        <f t="shared" si="197"/>
        <v>316354.80397327518</v>
      </c>
      <c r="AA627" s="7">
        <f t="shared" si="198"/>
        <v>672781.80719670944</v>
      </c>
      <c r="AB627" s="7" cm="1">
        <f t="array" ref="AB627">SUM(ABS(T627:W627-X626:AA626))</f>
        <v>0</v>
      </c>
      <c r="AC627" s="6">
        <f t="shared" si="199"/>
        <v>0.13586671555749272</v>
      </c>
      <c r="AD627" s="6">
        <f t="shared" si="200"/>
        <v>0.14356132668483029</v>
      </c>
      <c r="AE627" s="6">
        <f t="shared" si="201"/>
        <v>0.23045997678261487</v>
      </c>
      <c r="AF627" s="6">
        <f t="shared" si="202"/>
        <v>0.49011198097506209</v>
      </c>
    </row>
    <row r="628" spans="1:32" x14ac:dyDescent="0.25">
      <c r="A628" s="1">
        <v>43644</v>
      </c>
      <c r="B628" s="3">
        <v>364.01001000000002</v>
      </c>
      <c r="C628" s="5">
        <v>50.919998</v>
      </c>
      <c r="D628" s="3">
        <v>111.800003</v>
      </c>
      <c r="E628" s="3">
        <v>1082.8000489999999</v>
      </c>
      <c r="F628" s="6">
        <f t="shared" si="185"/>
        <v>-2.7413329766301509E-5</v>
      </c>
      <c r="G628" s="6">
        <f t="shared" si="186"/>
        <v>-3.132419611103443E-3</v>
      </c>
      <c r="H628" s="6">
        <f t="shared" si="187"/>
        <v>2.719594918029955E-2</v>
      </c>
      <c r="I628" s="6">
        <f t="shared" si="188"/>
        <v>5.7308861645555265E-3</v>
      </c>
      <c r="J628" s="3" cm="1">
        <f t="array" ref="J628">B628*INDEX(AJ$3:AJ$7,2022-YEAR($A628))/1000000</f>
        <v>206.70563224857003</v>
      </c>
      <c r="K628" s="3" cm="1">
        <f t="array" ref="K628">C628*INDEX(AK$3:AK$7,2022-YEAR($A628))/1000000</f>
        <v>217.73391144799999</v>
      </c>
      <c r="L628" s="3" cm="1">
        <f t="array" ref="L628">D628*INDEX(AL$3:AL$7,2022-YEAR($A628))/1000000</f>
        <v>360.1637096645</v>
      </c>
      <c r="M628" s="3" cm="1">
        <f t="array" ref="M628">E628*INDEX(AM$3:AM$7,2022-YEAR($A628))/1000000</f>
        <v>749.94298273720392</v>
      </c>
      <c r="N628" s="3"/>
      <c r="O628" s="8">
        <v>43644</v>
      </c>
      <c r="P628" s="7">
        <f t="shared" si="189"/>
        <v>1372710.3872429961</v>
      </c>
      <c r="Q628" s="7">
        <f t="shared" si="183"/>
        <v>1384547.1795670644</v>
      </c>
      <c r="R628" s="6">
        <f t="shared" si="184"/>
        <v>-5.079766676250097E-3</v>
      </c>
      <c r="S628" s="9">
        <f t="shared" si="190"/>
        <v>0</v>
      </c>
      <c r="T628" s="7">
        <f t="shared" si="191"/>
        <v>186505.65172635985</v>
      </c>
      <c r="U628" s="7">
        <f t="shared" si="192"/>
        <v>197068.12434665166</v>
      </c>
      <c r="V628" s="7">
        <f t="shared" si="193"/>
        <v>316354.80397327518</v>
      </c>
      <c r="W628" s="7">
        <f t="shared" si="194"/>
        <v>672781.80719670944</v>
      </c>
      <c r="X628" s="7">
        <f t="shared" si="195"/>
        <v>186500.53898542581</v>
      </c>
      <c r="Y628" s="7">
        <f t="shared" si="196"/>
        <v>196450.82428922487</v>
      </c>
      <c r="Z628" s="7">
        <f t="shared" si="197"/>
        <v>324958.37314507604</v>
      </c>
      <c r="AA628" s="7">
        <f t="shared" si="198"/>
        <v>676637.44314733776</v>
      </c>
      <c r="AB628" s="7" cm="1">
        <f t="array" ref="AB628">SUM(ABS(T628:W628-X627:AA627))</f>
        <v>0</v>
      </c>
      <c r="AC628" s="6">
        <f t="shared" si="199"/>
        <v>0.13470146899850888</v>
      </c>
      <c r="AD628" s="6">
        <f t="shared" si="200"/>
        <v>0.14188814017204765</v>
      </c>
      <c r="AE628" s="6">
        <f t="shared" si="201"/>
        <v>0.23470371970039161</v>
      </c>
      <c r="AF628" s="6">
        <f t="shared" si="202"/>
        <v>0.48870667112905192</v>
      </c>
    </row>
    <row r="629" spans="1:32" x14ac:dyDescent="0.25">
      <c r="A629" s="1">
        <v>43647</v>
      </c>
      <c r="B629" s="3">
        <v>356.459991</v>
      </c>
      <c r="C629" s="5">
        <v>51.599997999999999</v>
      </c>
      <c r="D629" s="3">
        <v>113.68</v>
      </c>
      <c r="E629" s="3">
        <v>1100</v>
      </c>
      <c r="F629" s="6">
        <f t="shared" si="185"/>
        <v>-2.0741240055458965E-2</v>
      </c>
      <c r="G629" s="6">
        <f t="shared" si="186"/>
        <v>1.3354281749971886E-2</v>
      </c>
      <c r="H629" s="6">
        <f t="shared" si="187"/>
        <v>1.6815715112279639E-2</v>
      </c>
      <c r="I629" s="6">
        <f t="shared" si="188"/>
        <v>1.5884697286340899E-2</v>
      </c>
      <c r="J629" s="3" cm="1">
        <f t="array" ref="J629">B629*INDEX(AJ$3:AJ$7,2022-YEAR($A629))/1000000</f>
        <v>202.418301109287</v>
      </c>
      <c r="K629" s="3" cm="1">
        <f t="array" ref="K629">C629*INDEX(AK$3:AK$7,2022-YEAR($A629))/1000000</f>
        <v>220.64159144799999</v>
      </c>
      <c r="L629" s="3" cm="1">
        <f t="array" ref="L629">D629*INDEX(AL$3:AL$7,2022-YEAR($A629))/1000000</f>
        <v>366.22012000000001</v>
      </c>
      <c r="M629" s="3" cm="1">
        <f t="array" ref="M629">E629*INDEX(AM$3:AM$7,2022-YEAR($A629))/1000000</f>
        <v>761.85559999999998</v>
      </c>
      <c r="N629" s="3"/>
      <c r="O629" s="8">
        <v>43647</v>
      </c>
      <c r="P629" s="7">
        <f t="shared" si="189"/>
        <v>1384547.1795670644</v>
      </c>
      <c r="Q629" s="7">
        <f t="shared" si="183"/>
        <v>1399514.9751582241</v>
      </c>
      <c r="R629" s="6">
        <f t="shared" si="184"/>
        <v>8.6229349133444266E-3</v>
      </c>
      <c r="S629" s="9">
        <f t="shared" si="190"/>
        <v>1</v>
      </c>
      <c r="T629" s="7">
        <f t="shared" si="191"/>
        <v>186500.53898542572</v>
      </c>
      <c r="U629" s="7">
        <f t="shared" si="192"/>
        <v>196450.82428922481</v>
      </c>
      <c r="V629" s="7">
        <f t="shared" si="193"/>
        <v>324958.37314507581</v>
      </c>
      <c r="W629" s="7">
        <f t="shared" si="194"/>
        <v>676637.443147338</v>
      </c>
      <c r="X629" s="7">
        <f t="shared" si="195"/>
        <v>182632.28653585652</v>
      </c>
      <c r="Y629" s="7">
        <f t="shared" si="196"/>
        <v>199074.28394679731</v>
      </c>
      <c r="Z629" s="7">
        <f t="shared" si="197"/>
        <v>330422.78057123325</v>
      </c>
      <c r="AA629" s="7">
        <f t="shared" si="198"/>
        <v>687385.62410433707</v>
      </c>
      <c r="AB629" s="7" cm="1">
        <f t="array" ref="AB629">SUM(ABS(T629:W629-X628:AA628))</f>
        <v>6.1118043959140778E-10</v>
      </c>
      <c r="AC629" s="6">
        <f t="shared" si="199"/>
        <v>0.13049684339048159</v>
      </c>
      <c r="AD629" s="6">
        <f t="shared" si="200"/>
        <v>0.14224519742940991</v>
      </c>
      <c r="AE629" s="6">
        <f t="shared" si="201"/>
        <v>0.23609806714206602</v>
      </c>
      <c r="AF629" s="6">
        <f t="shared" si="202"/>
        <v>0.4911598920380425</v>
      </c>
    </row>
    <row r="630" spans="1:32" x14ac:dyDescent="0.25">
      <c r="A630" s="1">
        <v>43648</v>
      </c>
      <c r="B630" s="3">
        <v>354.16000400000001</v>
      </c>
      <c r="C630" s="5">
        <v>51.98</v>
      </c>
      <c r="D630" s="3">
        <v>113.800003</v>
      </c>
      <c r="E630" s="3">
        <v>1112.599976</v>
      </c>
      <c r="F630" s="6">
        <f t="shared" si="185"/>
        <v>-6.4523005612711071E-3</v>
      </c>
      <c r="G630" s="6">
        <f t="shared" si="186"/>
        <v>7.3643801304021927E-3</v>
      </c>
      <c r="H630" s="6">
        <f t="shared" si="187"/>
        <v>1.0556210415200162E-3</v>
      </c>
      <c r="I630" s="6">
        <f t="shared" si="188"/>
        <v>1.1454523636363678E-2</v>
      </c>
      <c r="J630" s="3" cm="1">
        <f t="array" ref="J630">B630*INDEX(AJ$3:AJ$7,2022-YEAR($A630))/1000000</f>
        <v>201.11223739142798</v>
      </c>
      <c r="K630" s="3" cm="1">
        <f t="array" ref="K630">C630*INDEX(AK$3:AK$7,2022-YEAR($A630))/1000000</f>
        <v>222.26648</v>
      </c>
      <c r="L630" s="3" cm="1">
        <f t="array" ref="L630">D630*INDEX(AL$3:AL$7,2022-YEAR($A630))/1000000</f>
        <v>366.60670966449999</v>
      </c>
      <c r="M630" s="3" cm="1">
        <f t="array" ref="M630">E630*INDEX(AM$3:AM$7,2022-YEAR($A630))/1000000</f>
        <v>770.58229297769594</v>
      </c>
      <c r="N630" s="3"/>
      <c r="O630" s="8">
        <v>43648</v>
      </c>
      <c r="P630" s="7">
        <f t="shared" si="189"/>
        <v>1399514.9751582241</v>
      </c>
      <c r="Q630" s="7">
        <f t="shared" si="183"/>
        <v>1408025.1115728426</v>
      </c>
      <c r="R630" s="6">
        <f t="shared" si="184"/>
        <v>1.0810607115490312E-2</v>
      </c>
      <c r="S630" s="9">
        <f t="shared" si="190"/>
        <v>0</v>
      </c>
      <c r="T630" s="7">
        <f t="shared" si="191"/>
        <v>182632.28653585652</v>
      </c>
      <c r="U630" s="7">
        <f t="shared" si="192"/>
        <v>199074.28394679731</v>
      </c>
      <c r="V630" s="7">
        <f t="shared" si="193"/>
        <v>330422.78057123325</v>
      </c>
      <c r="W630" s="7">
        <f t="shared" si="194"/>
        <v>687385.62410433707</v>
      </c>
      <c r="X630" s="7">
        <f t="shared" si="195"/>
        <v>181453.888130935</v>
      </c>
      <c r="Y630" s="7">
        <f t="shared" si="196"/>
        <v>200540.34264796917</v>
      </c>
      <c r="Z630" s="7">
        <f t="shared" si="197"/>
        <v>330771.58181100182</v>
      </c>
      <c r="AA630" s="7">
        <f t="shared" si="198"/>
        <v>695259.29898293677</v>
      </c>
      <c r="AB630" s="7" cm="1">
        <f t="array" ref="AB630">SUM(ABS(T630:W630-X629:AA629))</f>
        <v>0</v>
      </c>
      <c r="AC630" s="6">
        <f t="shared" si="199"/>
        <v>0.12887120168491945</v>
      </c>
      <c r="AD630" s="6">
        <f t="shared" si="200"/>
        <v>0.14242668046165344</v>
      </c>
      <c r="AE630" s="6">
        <f t="shared" si="201"/>
        <v>0.23491880868623963</v>
      </c>
      <c r="AF630" s="6">
        <f t="shared" si="202"/>
        <v>0.4937833091671876</v>
      </c>
    </row>
    <row r="631" spans="1:32" x14ac:dyDescent="0.25">
      <c r="A631" s="1">
        <v>43649</v>
      </c>
      <c r="B631" s="3">
        <v>354.47000100000002</v>
      </c>
      <c r="C631" s="5">
        <v>52.099997999999999</v>
      </c>
      <c r="D631" s="3">
        <v>112.82</v>
      </c>
      <c r="E631" s="3">
        <v>1122.98999</v>
      </c>
      <c r="F631" s="6">
        <f t="shared" si="185"/>
        <v>8.7530211344821751E-4</v>
      </c>
      <c r="G631" s="6">
        <f t="shared" si="186"/>
        <v>2.3085417468258207E-3</v>
      </c>
      <c r="H631" s="6">
        <f t="shared" si="187"/>
        <v>-8.6116254320310892E-3</v>
      </c>
      <c r="I631" s="6">
        <f t="shared" si="188"/>
        <v>9.3384992127665267E-3</v>
      </c>
      <c r="J631" s="3" cm="1">
        <f t="array" ref="J631">B631*INDEX(AJ$3:AJ$7,2022-YEAR($A631))/1000000</f>
        <v>201.28827135785701</v>
      </c>
      <c r="K631" s="3" cm="1">
        <f t="array" ref="K631">C631*INDEX(AK$3:AK$7,2022-YEAR($A631))/1000000</f>
        <v>222.77959144799999</v>
      </c>
      <c r="L631" s="3" cm="1">
        <f t="array" ref="L631">D631*INDEX(AL$3:AL$7,2022-YEAR($A631))/1000000</f>
        <v>363.44963000000001</v>
      </c>
      <c r="M631" s="3" cm="1">
        <f t="array" ref="M631">E631*INDEX(AM$3:AM$7,2022-YEAR($A631))/1000000</f>
        <v>777.77837511404005</v>
      </c>
      <c r="N631" s="3"/>
      <c r="O631" s="8">
        <v>43649</v>
      </c>
      <c r="P631" s="7">
        <f t="shared" si="189"/>
        <v>1408025.1115728426</v>
      </c>
      <c r="Q631" s="7">
        <f t="shared" si="183"/>
        <v>1412291.0917476467</v>
      </c>
      <c r="R631" s="6">
        <f t="shared" si="184"/>
        <v>6.0807755298626365E-3</v>
      </c>
      <c r="S631" s="9">
        <f t="shared" si="190"/>
        <v>0</v>
      </c>
      <c r="T631" s="7">
        <f t="shared" si="191"/>
        <v>181453.888130935</v>
      </c>
      <c r="U631" s="7">
        <f t="shared" si="192"/>
        <v>200540.34264796917</v>
      </c>
      <c r="V631" s="7">
        <f t="shared" si="193"/>
        <v>330771.58181100182</v>
      </c>
      <c r="W631" s="7">
        <f t="shared" si="194"/>
        <v>695259.29898293677</v>
      </c>
      <c r="X631" s="7">
        <f t="shared" si="195"/>
        <v>181612.71510270939</v>
      </c>
      <c r="Y631" s="7">
        <f t="shared" si="196"/>
        <v>201003.29840089474</v>
      </c>
      <c r="Z631" s="7">
        <f t="shared" si="197"/>
        <v>327923.10084488505</v>
      </c>
      <c r="AA631" s="7">
        <f t="shared" si="198"/>
        <v>701751.97739915759</v>
      </c>
      <c r="AB631" s="7" cm="1">
        <f t="array" ref="AB631">SUM(ABS(T631:W631-X630:AA630))</f>
        <v>0</v>
      </c>
      <c r="AC631" s="6">
        <f t="shared" si="199"/>
        <v>0.12859439258940014</v>
      </c>
      <c r="AD631" s="6">
        <f t="shared" si="200"/>
        <v>0.14232426981619078</v>
      </c>
      <c r="AE631" s="6">
        <f t="shared" si="201"/>
        <v>0.23219228865849106</v>
      </c>
      <c r="AF631" s="6">
        <f t="shared" si="202"/>
        <v>0.49688904893591807</v>
      </c>
    </row>
    <row r="632" spans="1:32" x14ac:dyDescent="0.25">
      <c r="A632" s="1">
        <v>43651</v>
      </c>
      <c r="B632" s="3">
        <v>355.85998499999999</v>
      </c>
      <c r="C632" s="5">
        <v>52.110000999999997</v>
      </c>
      <c r="D632" s="3">
        <v>113.489998</v>
      </c>
      <c r="E632" s="3">
        <v>1132.670044</v>
      </c>
      <c r="F632" s="6">
        <f t="shared" si="185"/>
        <v>3.9213022147956966E-3</v>
      </c>
      <c r="G632" s="6">
        <f t="shared" si="186"/>
        <v>1.9199616859855162E-4</v>
      </c>
      <c r="H632" s="6">
        <f t="shared" si="187"/>
        <v>5.9386456302075175E-3</v>
      </c>
      <c r="I632" s="6">
        <f t="shared" si="188"/>
        <v>8.619893397268763E-3</v>
      </c>
      <c r="J632" s="3" cm="1">
        <f t="array" ref="J632">B632*INDEX(AJ$3:AJ$7,2022-YEAR($A632))/1000000</f>
        <v>202.07758350214499</v>
      </c>
      <c r="K632" s="3" cm="1">
        <f t="array" ref="K632">C632*INDEX(AK$3:AK$7,2022-YEAR($A632))/1000000</f>
        <v>222.822364276</v>
      </c>
      <c r="L632" s="3" cm="1">
        <f t="array" ref="L632">D632*INDEX(AL$3:AL$7,2022-YEAR($A632))/1000000</f>
        <v>365.60802855699995</v>
      </c>
      <c r="M632" s="3" cm="1">
        <f t="array" ref="M632">E632*INDEX(AM$3:AM$7,2022-YEAR($A632))/1000000</f>
        <v>784.48274179422401</v>
      </c>
      <c r="N632" s="3"/>
      <c r="O632" s="8">
        <v>43651</v>
      </c>
      <c r="P632" s="7">
        <f t="shared" si="189"/>
        <v>1412291.0917476467</v>
      </c>
      <c r="Q632" s="7">
        <f t="shared" si="183"/>
        <v>1421038.2882791627</v>
      </c>
      <c r="R632" s="6">
        <f t="shared" si="184"/>
        <v>3.0297614294951813E-3</v>
      </c>
      <c r="S632" s="9">
        <f t="shared" si="190"/>
        <v>0</v>
      </c>
      <c r="T632" s="7">
        <f t="shared" si="191"/>
        <v>181612.71510270939</v>
      </c>
      <c r="U632" s="7">
        <f t="shared" si="192"/>
        <v>201003.29840089474</v>
      </c>
      <c r="V632" s="7">
        <f t="shared" si="193"/>
        <v>327923.10084488505</v>
      </c>
      <c r="W632" s="7">
        <f t="shared" si="194"/>
        <v>701751.97739915759</v>
      </c>
      <c r="X632" s="7">
        <f t="shared" si="195"/>
        <v>182324.87344467672</v>
      </c>
      <c r="Y632" s="7">
        <f t="shared" si="196"/>
        <v>201041.89026406338</v>
      </c>
      <c r="Z632" s="7">
        <f t="shared" si="197"/>
        <v>329870.51993476157</v>
      </c>
      <c r="AA632" s="7">
        <f t="shared" si="198"/>
        <v>707801.00463566091</v>
      </c>
      <c r="AB632" s="7" cm="1">
        <f t="array" ref="AB632">SUM(ABS(T632:W632-X631:AA631))</f>
        <v>0</v>
      </c>
      <c r="AC632" s="6">
        <f t="shared" si="199"/>
        <v>0.12830398374801499</v>
      </c>
      <c r="AD632" s="6">
        <f t="shared" si="200"/>
        <v>0.14147535075041465</v>
      </c>
      <c r="AE632" s="6">
        <f t="shared" si="201"/>
        <v>0.23213344964422139</v>
      </c>
      <c r="AF632" s="6">
        <f t="shared" si="202"/>
        <v>0.49808721585734889</v>
      </c>
    </row>
    <row r="633" spans="1:32" x14ac:dyDescent="0.25">
      <c r="A633" s="1">
        <v>43654</v>
      </c>
      <c r="B633" s="3">
        <v>351.11999500000002</v>
      </c>
      <c r="C633" s="5">
        <v>52</v>
      </c>
      <c r="D633" s="3">
        <v>112.870003</v>
      </c>
      <c r="E633" s="3">
        <v>1116.790039</v>
      </c>
      <c r="F633" s="6">
        <f t="shared" si="185"/>
        <v>-1.3319817343329543E-2</v>
      </c>
      <c r="G633" s="6">
        <f t="shared" si="186"/>
        <v>-2.1109383590300901E-3</v>
      </c>
      <c r="H633" s="6">
        <f t="shared" si="187"/>
        <v>-5.4629924303990496E-3</v>
      </c>
      <c r="I633" s="6">
        <f t="shared" si="188"/>
        <v>-1.4019974381877409E-2</v>
      </c>
      <c r="J633" s="3" cm="1">
        <f t="array" ref="J633">B633*INDEX(AJ$3:AJ$7,2022-YEAR($A633))/1000000</f>
        <v>199.38594700071502</v>
      </c>
      <c r="K633" s="3" cm="1">
        <f t="array" ref="K633">C633*INDEX(AK$3:AK$7,2022-YEAR($A633))/1000000</f>
        <v>222.352</v>
      </c>
      <c r="L633" s="3" cm="1">
        <f t="array" ref="L633">D633*INDEX(AL$3:AL$7,2022-YEAR($A633))/1000000</f>
        <v>363.61071466449999</v>
      </c>
      <c r="M633" s="3" cm="1">
        <f t="array" ref="M633">E633*INDEX(AM$3:AM$7,2022-YEAR($A633))/1000000</f>
        <v>773.484313851244</v>
      </c>
      <c r="N633" s="3"/>
      <c r="O633" s="8">
        <v>43654</v>
      </c>
      <c r="P633" s="7">
        <f t="shared" si="189"/>
        <v>1421038.2882791627</v>
      </c>
      <c r="Q633" s="7">
        <f t="shared" si="183"/>
        <v>1406459.9351239288</v>
      </c>
      <c r="R633" s="6">
        <f t="shared" si="184"/>
        <v>6.1936215434821307E-3</v>
      </c>
      <c r="S633" s="9">
        <f t="shared" si="190"/>
        <v>0</v>
      </c>
      <c r="T633" s="7">
        <f t="shared" si="191"/>
        <v>182324.87344467672</v>
      </c>
      <c r="U633" s="7">
        <f t="shared" si="192"/>
        <v>201041.89026406338</v>
      </c>
      <c r="V633" s="7">
        <f t="shared" si="193"/>
        <v>329870.51993476157</v>
      </c>
      <c r="W633" s="7">
        <f t="shared" si="194"/>
        <v>707801.00463566091</v>
      </c>
      <c r="X633" s="7">
        <f t="shared" si="195"/>
        <v>179896.33943324795</v>
      </c>
      <c r="Y633" s="7">
        <f t="shared" si="196"/>
        <v>200617.50322613303</v>
      </c>
      <c r="Z633" s="7">
        <f t="shared" si="197"/>
        <v>328068.43978134618</v>
      </c>
      <c r="AA633" s="7">
        <f t="shared" si="198"/>
        <v>697877.65268320183</v>
      </c>
      <c r="AB633" s="7" cm="1">
        <f t="array" ref="AB633">SUM(ABS(T633:W633-X632:AA632))</f>
        <v>0</v>
      </c>
      <c r="AC633" s="6">
        <f t="shared" si="199"/>
        <v>0.12790719091290473</v>
      </c>
      <c r="AD633" s="6">
        <f t="shared" si="200"/>
        <v>0.14264004129520819</v>
      </c>
      <c r="AE633" s="6">
        <f t="shared" si="201"/>
        <v>0.23325829025655023</v>
      </c>
      <c r="AF633" s="6">
        <f t="shared" si="202"/>
        <v>0.49619447753533702</v>
      </c>
    </row>
    <row r="634" spans="1:32" x14ac:dyDescent="0.25">
      <c r="A634" s="1">
        <v>43655</v>
      </c>
      <c r="B634" s="3">
        <v>353.08999599999999</v>
      </c>
      <c r="C634" s="5">
        <v>51.59</v>
      </c>
      <c r="D634" s="3">
        <v>113.349998</v>
      </c>
      <c r="E634" s="3">
        <v>1124.290039</v>
      </c>
      <c r="F634" s="6">
        <f t="shared" si="185"/>
        <v>5.6106203806478572E-3</v>
      </c>
      <c r="G634" s="6">
        <f t="shared" si="186"/>
        <v>-7.8846153846152678E-3</v>
      </c>
      <c r="H634" s="6">
        <f t="shared" si="187"/>
        <v>4.2526356626393369E-3</v>
      </c>
      <c r="I634" s="6">
        <f t="shared" si="188"/>
        <v>6.7156759445272662E-3</v>
      </c>
      <c r="J634" s="3" cm="1">
        <f t="array" ref="J634">B634*INDEX(AJ$3:AJ$7,2022-YEAR($A634))/1000000</f>
        <v>200.50462585857201</v>
      </c>
      <c r="K634" s="3" cm="1">
        <f t="array" ref="K634">C634*INDEX(AK$3:AK$7,2022-YEAR($A634))/1000000</f>
        <v>220.59884</v>
      </c>
      <c r="L634" s="3" cm="1">
        <f t="array" ref="L634">D634*INDEX(AL$3:AL$7,2022-YEAR($A634))/1000000</f>
        <v>365.15701855699996</v>
      </c>
      <c r="M634" s="3" cm="1">
        <f t="array" ref="M634">E634*INDEX(AM$3:AM$7,2022-YEAR($A634))/1000000</f>
        <v>778.67878385124402</v>
      </c>
      <c r="N634" s="3"/>
      <c r="O634" s="8">
        <v>43655</v>
      </c>
      <c r="P634" s="7">
        <f t="shared" si="189"/>
        <v>1406459.9351239288</v>
      </c>
      <c r="Q634" s="7">
        <f t="shared" si="183"/>
        <v>1411969.3490511456</v>
      </c>
      <c r="R634" s="6">
        <f t="shared" si="184"/>
        <v>-1.0258944657211111E-2</v>
      </c>
      <c r="S634" s="9">
        <f t="shared" si="190"/>
        <v>0</v>
      </c>
      <c r="T634" s="7">
        <f t="shared" si="191"/>
        <v>179896.33943324795</v>
      </c>
      <c r="U634" s="7">
        <f t="shared" si="192"/>
        <v>200617.50322613303</v>
      </c>
      <c r="V634" s="7">
        <f t="shared" si="193"/>
        <v>328068.43978134618</v>
      </c>
      <c r="W634" s="7">
        <f t="shared" si="194"/>
        <v>697877.65268320183</v>
      </c>
      <c r="X634" s="7">
        <f t="shared" si="195"/>
        <v>180905.66950167608</v>
      </c>
      <c r="Y634" s="7">
        <f t="shared" si="196"/>
        <v>199035.71137377314</v>
      </c>
      <c r="Z634" s="7">
        <f t="shared" si="197"/>
        <v>329463.59532814677</v>
      </c>
      <c r="AA634" s="7">
        <f t="shared" si="198"/>
        <v>702564.37284754962</v>
      </c>
      <c r="AB634" s="7" cm="1">
        <f t="array" ref="AB634">SUM(ABS(T634:W634-X633:AA633))</f>
        <v>0</v>
      </c>
      <c r="AC634" s="6">
        <f t="shared" si="199"/>
        <v>0.128122943761666</v>
      </c>
      <c r="AD634" s="6">
        <f t="shared" si="200"/>
        <v>0.14096319548829206</v>
      </c>
      <c r="AE634" s="6">
        <f t="shared" si="201"/>
        <v>0.23333622330367784</v>
      </c>
      <c r="AF634" s="6">
        <f t="shared" si="202"/>
        <v>0.49757763744636407</v>
      </c>
    </row>
    <row r="635" spans="1:32" x14ac:dyDescent="0.25">
      <c r="A635" s="1">
        <v>43656</v>
      </c>
      <c r="B635" s="3">
        <v>352.29998799999998</v>
      </c>
      <c r="C635" s="5">
        <v>51.82</v>
      </c>
      <c r="D635" s="3">
        <v>113.019997</v>
      </c>
      <c r="E635" s="3">
        <v>1140.910034</v>
      </c>
      <c r="F635" s="6">
        <f t="shared" si="185"/>
        <v>-2.2374125830514346E-3</v>
      </c>
      <c r="G635" s="6">
        <f t="shared" si="186"/>
        <v>4.4582283388252542E-3</v>
      </c>
      <c r="H635" s="6">
        <f t="shared" si="187"/>
        <v>-2.9113454417528661E-3</v>
      </c>
      <c r="I635" s="6">
        <f t="shared" si="188"/>
        <v>1.4782657876060812E-2</v>
      </c>
      <c r="J635" s="3" cm="1">
        <f t="array" ref="J635">B635*INDEX(AJ$3:AJ$7,2022-YEAR($A635))/1000000</f>
        <v>200.056014285716</v>
      </c>
      <c r="K635" s="3" cm="1">
        <f t="array" ref="K635">C635*INDEX(AK$3:AK$7,2022-YEAR($A635))/1000000</f>
        <v>221.58232000000001</v>
      </c>
      <c r="L635" s="3" cm="1">
        <f t="array" ref="L635">D635*INDEX(AL$3:AL$7,2022-YEAR($A635))/1000000</f>
        <v>364.0939203355</v>
      </c>
      <c r="M635" s="3" cm="1">
        <f t="array" ref="M635">E635*INDEX(AM$3:AM$7,2022-YEAR($A635))/1000000</f>
        <v>790.18972590826399</v>
      </c>
      <c r="N635" s="3"/>
      <c r="O635" s="8">
        <v>43656</v>
      </c>
      <c r="P635" s="7">
        <f t="shared" si="189"/>
        <v>1411969.3490511456</v>
      </c>
      <c r="Q635" s="7">
        <f t="shared" si="183"/>
        <v>1421878.5215019744</v>
      </c>
      <c r="R635" s="6">
        <f t="shared" si="184"/>
        <v>3.9172206684516819E-3</v>
      </c>
      <c r="S635" s="9">
        <f t="shared" si="190"/>
        <v>0</v>
      </c>
      <c r="T635" s="7">
        <f t="shared" si="191"/>
        <v>180905.66950167608</v>
      </c>
      <c r="U635" s="7">
        <f t="shared" si="192"/>
        <v>199035.71137377314</v>
      </c>
      <c r="V635" s="7">
        <f t="shared" si="193"/>
        <v>329463.59532814677</v>
      </c>
      <c r="W635" s="7">
        <f t="shared" si="194"/>
        <v>702564.37284754962</v>
      </c>
      <c r="X635" s="7">
        <f t="shared" si="195"/>
        <v>180500.90888038769</v>
      </c>
      <c r="Y635" s="7">
        <f t="shared" si="196"/>
        <v>199923.05802265796</v>
      </c>
      <c r="Z635" s="7">
        <f t="shared" si="197"/>
        <v>328504.41299166461</v>
      </c>
      <c r="AA635" s="7">
        <f t="shared" si="198"/>
        <v>712950.14160726417</v>
      </c>
      <c r="AB635" s="7" cm="1">
        <f t="array" ref="AB635">SUM(ABS(T635:W635-X634:AA634))</f>
        <v>0</v>
      </c>
      <c r="AC635" s="6">
        <f t="shared" si="199"/>
        <v>0.12694537975699849</v>
      </c>
      <c r="AD635" s="6">
        <f t="shared" si="200"/>
        <v>0.14060487938974775</v>
      </c>
      <c r="AE635" s="6">
        <f t="shared" si="201"/>
        <v>0.23103549847891028</v>
      </c>
      <c r="AF635" s="6">
        <f t="shared" si="202"/>
        <v>0.50141424237434351</v>
      </c>
    </row>
    <row r="636" spans="1:32" x14ac:dyDescent="0.25">
      <c r="A636" s="1">
        <v>43657</v>
      </c>
      <c r="B636" s="3">
        <v>359</v>
      </c>
      <c r="C636" s="5">
        <v>52.040000999999997</v>
      </c>
      <c r="D636" s="3">
        <v>114.099998</v>
      </c>
      <c r="E636" s="3">
        <v>1144.079956</v>
      </c>
      <c r="F636" s="6">
        <f t="shared" si="185"/>
        <v>1.9017917196182399E-2</v>
      </c>
      <c r="G636" s="6">
        <f t="shared" si="186"/>
        <v>4.2454843689694322E-3</v>
      </c>
      <c r="H636" s="6">
        <f t="shared" si="187"/>
        <v>9.5558399280437634E-3</v>
      </c>
      <c r="I636" s="6">
        <f t="shared" si="188"/>
        <v>2.7784153925671795E-3</v>
      </c>
      <c r="J636" s="3" cm="1">
        <f t="array" ref="J636">B636*INDEX(AJ$3:AJ$7,2022-YEAR($A636))/1000000</f>
        <v>203.86066299999999</v>
      </c>
      <c r="K636" s="3" cm="1">
        <f t="array" ref="K636">C636*INDEX(AK$3:AK$7,2022-YEAR($A636))/1000000</f>
        <v>222.52304427599998</v>
      </c>
      <c r="L636" s="3" cm="1">
        <f t="array" ref="L636">D636*INDEX(AL$3:AL$7,2022-YEAR($A636))/1000000</f>
        <v>367.57314355699998</v>
      </c>
      <c r="M636" s="3" cm="1">
        <f t="array" ref="M636">E636*INDEX(AM$3:AM$7,2022-YEAR($A636))/1000000</f>
        <v>792.38520120577596</v>
      </c>
      <c r="N636" s="3"/>
      <c r="O636" s="8">
        <v>43657</v>
      </c>
      <c r="P636" s="7">
        <f t="shared" si="189"/>
        <v>1421878.5215019744</v>
      </c>
      <c r="Q636" s="7">
        <f t="shared" si="183"/>
        <v>1431280.050292508</v>
      </c>
      <c r="R636" s="6">
        <f t="shared" si="184"/>
        <v>7.0179798573446472E-3</v>
      </c>
      <c r="S636" s="9">
        <f t="shared" si="190"/>
        <v>0</v>
      </c>
      <c r="T636" s="7">
        <f t="shared" si="191"/>
        <v>180500.90888038769</v>
      </c>
      <c r="U636" s="7">
        <f t="shared" si="192"/>
        <v>199923.05802265796</v>
      </c>
      <c r="V636" s="7">
        <f t="shared" si="193"/>
        <v>328504.41299166461</v>
      </c>
      <c r="W636" s="7">
        <f t="shared" si="194"/>
        <v>712950.14160726417</v>
      </c>
      <c r="X636" s="7">
        <f t="shared" si="195"/>
        <v>183933.66021931055</v>
      </c>
      <c r="Y636" s="7">
        <f t="shared" si="196"/>
        <v>200771.82824048973</v>
      </c>
      <c r="Z636" s="7">
        <f t="shared" si="197"/>
        <v>331643.54857786896</v>
      </c>
      <c r="AA636" s="7">
        <f t="shared" si="198"/>
        <v>714931.01325483876</v>
      </c>
      <c r="AB636" s="7" cm="1">
        <f t="array" ref="AB636">SUM(ABS(T636:W636-X635:AA635))</f>
        <v>0</v>
      </c>
      <c r="AC636" s="6">
        <f t="shared" si="199"/>
        <v>0.12850990285354733</v>
      </c>
      <c r="AD636" s="6">
        <f t="shared" si="200"/>
        <v>0.14027431472929311</v>
      </c>
      <c r="AE636" s="6">
        <f t="shared" si="201"/>
        <v>0.23171115150392238</v>
      </c>
      <c r="AF636" s="6">
        <f t="shared" si="202"/>
        <v>0.49950463091323721</v>
      </c>
    </row>
    <row r="637" spans="1:32" x14ac:dyDescent="0.25">
      <c r="A637" s="1">
        <v>43658</v>
      </c>
      <c r="B637" s="3">
        <v>365.32998700000002</v>
      </c>
      <c r="C637" s="5">
        <v>52.119999</v>
      </c>
      <c r="D637" s="3">
        <v>115.300003</v>
      </c>
      <c r="E637" s="3">
        <v>1145.339966</v>
      </c>
      <c r="F637" s="6">
        <f t="shared" si="185"/>
        <v>1.7632275766016781E-2</v>
      </c>
      <c r="G637" s="6">
        <f t="shared" si="186"/>
        <v>1.5372405546265622E-3</v>
      </c>
      <c r="H637" s="6">
        <f t="shared" si="187"/>
        <v>1.0517134277250317E-2</v>
      </c>
      <c r="I637" s="6">
        <f t="shared" si="188"/>
        <v>1.1013303689064724E-3</v>
      </c>
      <c r="J637" s="3" cm="1">
        <f t="array" ref="J637">B637*INDEX(AJ$3:AJ$7,2022-YEAR($A637))/1000000</f>
        <v>207.45519042785901</v>
      </c>
      <c r="K637" s="3" cm="1">
        <f t="array" ref="K637">C637*INDEX(AK$3:AK$7,2022-YEAR($A637))/1000000</f>
        <v>222.86511572400002</v>
      </c>
      <c r="L637" s="3" cm="1">
        <f t="array" ref="L637">D637*INDEX(AL$3:AL$7,2022-YEAR($A637))/1000000</f>
        <v>371.43895966449998</v>
      </c>
      <c r="M637" s="3" cm="1">
        <f t="array" ref="M637">E637*INDEX(AM$3:AM$7,2022-YEAR($A637))/1000000</f>
        <v>793.25787909173596</v>
      </c>
      <c r="N637" s="3"/>
      <c r="O637" s="8">
        <v>43658</v>
      </c>
      <c r="P637" s="7">
        <f t="shared" si="189"/>
        <v>1431280.050292508</v>
      </c>
      <c r="Q637" s="7">
        <f t="shared" si="183"/>
        <v>1439107.1688778934</v>
      </c>
      <c r="R637" s="6">
        <f t="shared" si="184"/>
        <v>6.6120478285320861E-3</v>
      </c>
      <c r="S637" s="9">
        <f t="shared" si="190"/>
        <v>0</v>
      </c>
      <c r="T637" s="7">
        <f t="shared" si="191"/>
        <v>183933.66021931055</v>
      </c>
      <c r="U637" s="7">
        <f t="shared" si="192"/>
        <v>200771.82824048973</v>
      </c>
      <c r="V637" s="7">
        <f t="shared" si="193"/>
        <v>331643.54857786896</v>
      </c>
      <c r="W637" s="7">
        <f t="shared" si="194"/>
        <v>714931.01325483876</v>
      </c>
      <c r="X637" s="7">
        <f t="shared" si="195"/>
        <v>187176.82923895025</v>
      </c>
      <c r="Y637" s="7">
        <f t="shared" si="196"/>
        <v>201080.46283708751</v>
      </c>
      <c r="Z637" s="7">
        <f t="shared" si="197"/>
        <v>335131.48831044621</v>
      </c>
      <c r="AA637" s="7">
        <f t="shared" si="198"/>
        <v>715718.38849140937</v>
      </c>
      <c r="AB637" s="7" cm="1">
        <f t="array" ref="AB637">SUM(ABS(T637:W637-X636:AA636))</f>
        <v>0</v>
      </c>
      <c r="AC637" s="6">
        <f t="shared" si="199"/>
        <v>0.13006455202700196</v>
      </c>
      <c r="AD637" s="6">
        <f t="shared" si="200"/>
        <v>0.1397258433462428</v>
      </c>
      <c r="AE637" s="6">
        <f t="shared" si="201"/>
        <v>0.23287458749285248</v>
      </c>
      <c r="AF637" s="6">
        <f t="shared" si="202"/>
        <v>0.49733501713390277</v>
      </c>
    </row>
    <row r="638" spans="1:32" x14ac:dyDescent="0.25">
      <c r="A638" s="1">
        <v>43661</v>
      </c>
      <c r="B638" s="3">
        <v>361.60998499999999</v>
      </c>
      <c r="C638" s="5">
        <v>52.130001</v>
      </c>
      <c r="D638" s="3">
        <v>113.900002</v>
      </c>
      <c r="E638" s="3">
        <v>1150.51001</v>
      </c>
      <c r="F638" s="6">
        <f t="shared" si="185"/>
        <v>-1.018258049537013E-2</v>
      </c>
      <c r="G638" s="6">
        <f t="shared" si="186"/>
        <v>1.9190330375873366E-4</v>
      </c>
      <c r="H638" s="6">
        <f t="shared" si="187"/>
        <v>-1.2142245998033485E-2</v>
      </c>
      <c r="I638" s="6">
        <f t="shared" si="188"/>
        <v>4.5139820083777149E-3</v>
      </c>
      <c r="J638" s="3" cm="1">
        <f t="array" ref="J638">B638*INDEX(AJ$3:AJ$7,2022-YEAR($A638))/1000000</f>
        <v>205.34276125214498</v>
      </c>
      <c r="K638" s="3" cm="1">
        <f t="array" ref="K638">C638*INDEX(AK$3:AK$7,2022-YEAR($A638))/1000000</f>
        <v>222.907884276</v>
      </c>
      <c r="L638" s="3" cm="1">
        <f t="array" ref="L638">D638*INDEX(AL$3:AL$7,2022-YEAR($A638))/1000000</f>
        <v>366.92885644300003</v>
      </c>
      <c r="M638" s="3" cm="1">
        <f t="array" ref="M638">E638*INDEX(AM$3:AM$7,2022-YEAR($A638))/1000000</f>
        <v>796.83863088596001</v>
      </c>
      <c r="N638" s="3"/>
      <c r="O638" s="8">
        <v>43661</v>
      </c>
      <c r="P638" s="7">
        <f t="shared" si="189"/>
        <v>1439107.1688778934</v>
      </c>
      <c r="Q638" s="7">
        <f t="shared" si="183"/>
        <v>1436401.3047084021</v>
      </c>
      <c r="R638" s="6">
        <f t="shared" si="184"/>
        <v>5.4686143244893071E-3</v>
      </c>
      <c r="S638" s="9">
        <f t="shared" si="190"/>
        <v>0</v>
      </c>
      <c r="T638" s="7">
        <f t="shared" si="191"/>
        <v>187176.82923895025</v>
      </c>
      <c r="U638" s="7">
        <f t="shared" si="192"/>
        <v>201080.46283708751</v>
      </c>
      <c r="V638" s="7">
        <f t="shared" si="193"/>
        <v>335131.48831044621</v>
      </c>
      <c r="W638" s="7">
        <f t="shared" si="194"/>
        <v>715718.38849140937</v>
      </c>
      <c r="X638" s="7">
        <f t="shared" si="195"/>
        <v>185270.88610835647</v>
      </c>
      <c r="Y638" s="7">
        <f t="shared" si="196"/>
        <v>201119.05084222727</v>
      </c>
      <c r="Z638" s="7">
        <f t="shared" si="197"/>
        <v>331062.23933769367</v>
      </c>
      <c r="AA638" s="7">
        <f t="shared" si="198"/>
        <v>718949.12842012476</v>
      </c>
      <c r="AB638" s="7" cm="1">
        <f t="array" ref="AB638">SUM(ABS(T638:W638-X637:AA637))</f>
        <v>0</v>
      </c>
      <c r="AC638" s="6">
        <f t="shared" si="199"/>
        <v>0.12898267740432576</v>
      </c>
      <c r="AD638" s="6">
        <f t="shared" si="200"/>
        <v>0.14001592046942313</v>
      </c>
      <c r="AE638" s="6">
        <f t="shared" si="201"/>
        <v>0.23048032485942446</v>
      </c>
      <c r="AF638" s="6">
        <f t="shared" si="202"/>
        <v>0.50052107726682671</v>
      </c>
    </row>
    <row r="639" spans="1:32" x14ac:dyDescent="0.25">
      <c r="A639" s="1">
        <v>43662</v>
      </c>
      <c r="B639" s="3">
        <v>362.75</v>
      </c>
      <c r="C639" s="5">
        <v>52.139999000000003</v>
      </c>
      <c r="D639" s="3">
        <v>115.120003</v>
      </c>
      <c r="E639" s="3">
        <v>1153.459961</v>
      </c>
      <c r="F639" s="6">
        <f t="shared" si="185"/>
        <v>3.1526092953435558E-3</v>
      </c>
      <c r="G639" s="6">
        <f t="shared" si="186"/>
        <v>1.9178975269928955E-4</v>
      </c>
      <c r="H639" s="6">
        <f t="shared" si="187"/>
        <v>1.0711158723245573E-2</v>
      </c>
      <c r="I639" s="6">
        <f t="shared" si="188"/>
        <v>2.5640376653481844E-3</v>
      </c>
      <c r="J639" s="3" cm="1">
        <f t="array" ref="J639">B639*INDEX(AJ$3:AJ$7,2022-YEAR($A639))/1000000</f>
        <v>205.99012675</v>
      </c>
      <c r="K639" s="3" cm="1">
        <f t="array" ref="K639">C639*INDEX(AK$3:AK$7,2022-YEAR($A639))/1000000</f>
        <v>222.95063572399999</v>
      </c>
      <c r="L639" s="3" cm="1">
        <f t="array" ref="L639">D639*INDEX(AL$3:AL$7,2022-YEAR($A639))/1000000</f>
        <v>370.8590896645</v>
      </c>
      <c r="M639" s="3" cm="1">
        <f t="array" ref="M639">E639*INDEX(AM$3:AM$7,2022-YEAR($A639))/1000000</f>
        <v>798.88175514875604</v>
      </c>
      <c r="N639" s="3"/>
      <c r="O639" s="8">
        <v>43662</v>
      </c>
      <c r="P639" s="7">
        <f t="shared" si="189"/>
        <v>1436401.3047084021</v>
      </c>
      <c r="Q639" s="7">
        <f t="shared" si="183"/>
        <v>1442413.4368366855</v>
      </c>
      <c r="R639" s="6">
        <f t="shared" si="184"/>
        <v>-1.8802381282007063E-3</v>
      </c>
      <c r="S639" s="9">
        <f t="shared" si="190"/>
        <v>0</v>
      </c>
      <c r="T639" s="7">
        <f t="shared" si="191"/>
        <v>185270.88610835647</v>
      </c>
      <c r="U639" s="7">
        <f t="shared" si="192"/>
        <v>201119.05084222727</v>
      </c>
      <c r="V639" s="7">
        <f t="shared" si="193"/>
        <v>331062.23933769367</v>
      </c>
      <c r="W639" s="7">
        <f t="shared" si="194"/>
        <v>718949.12842012476</v>
      </c>
      <c r="X639" s="7">
        <f t="shared" si="195"/>
        <v>185854.97282605819</v>
      </c>
      <c r="Y639" s="7">
        <f t="shared" si="196"/>
        <v>201157.62341525141</v>
      </c>
      <c r="Z639" s="7">
        <f t="shared" si="197"/>
        <v>334608.29953051283</v>
      </c>
      <c r="AA639" s="7">
        <f t="shared" si="198"/>
        <v>720792.54106486321</v>
      </c>
      <c r="AB639" s="7" cm="1">
        <f t="array" ref="AB639">SUM(ABS(T639:W639-X638:AA638))</f>
        <v>0</v>
      </c>
      <c r="AC639" s="6">
        <f t="shared" si="199"/>
        <v>0.12885000103274916</v>
      </c>
      <c r="AD639" s="6">
        <f t="shared" si="200"/>
        <v>0.13945906095855864</v>
      </c>
      <c r="AE639" s="6">
        <f t="shared" si="201"/>
        <v>0.23197807992161557</v>
      </c>
      <c r="AF639" s="6">
        <f t="shared" si="202"/>
        <v>0.49971285808707672</v>
      </c>
    </row>
    <row r="640" spans="1:32" x14ac:dyDescent="0.25">
      <c r="A640" s="1">
        <v>43663</v>
      </c>
      <c r="B640" s="3">
        <v>369.51998900000001</v>
      </c>
      <c r="C640" s="5">
        <v>52.18</v>
      </c>
      <c r="D640" s="3">
        <v>113.989998</v>
      </c>
      <c r="E640" s="3">
        <v>1146.73999</v>
      </c>
      <c r="F640" s="6">
        <f t="shared" si="185"/>
        <v>1.8662960716747001E-2</v>
      </c>
      <c r="G640" s="6">
        <f t="shared" si="186"/>
        <v>7.6718451797441745E-4</v>
      </c>
      <c r="H640" s="6">
        <f t="shared" si="187"/>
        <v>-9.8158875134845003E-3</v>
      </c>
      <c r="I640" s="6">
        <f t="shared" si="188"/>
        <v>-5.8259248064180813E-3</v>
      </c>
      <c r="J640" s="3" cm="1">
        <f t="array" ref="J640">B640*INDEX(AJ$3:AJ$7,2022-YEAR($A640))/1000000</f>
        <v>209.83451239357302</v>
      </c>
      <c r="K640" s="3" cm="1">
        <f t="array" ref="K640">C640*INDEX(AK$3:AK$7,2022-YEAR($A640))/1000000</f>
        <v>223.12168</v>
      </c>
      <c r="L640" s="3" cm="1">
        <f t="array" ref="L640">D640*INDEX(AL$3:AL$7,2022-YEAR($A640))/1000000</f>
        <v>367.21877855700001</v>
      </c>
      <c r="M640" s="3" cm="1">
        <f t="array" ref="M640">E640*INDEX(AM$3:AM$7,2022-YEAR($A640))/1000000</f>
        <v>794.22753011404006</v>
      </c>
      <c r="N640" s="3"/>
      <c r="O640" s="8">
        <v>43663</v>
      </c>
      <c r="P640" s="7">
        <f t="shared" si="189"/>
        <v>1442413.4368366855</v>
      </c>
      <c r="Q640" s="7">
        <f t="shared" si="183"/>
        <v>1438552.6053333664</v>
      </c>
      <c r="R640" s="6">
        <f t="shared" si="184"/>
        <v>4.1855518430511385E-3</v>
      </c>
      <c r="S640" s="9">
        <f t="shared" si="190"/>
        <v>0</v>
      </c>
      <c r="T640" s="7">
        <f t="shared" si="191"/>
        <v>185854.97282605819</v>
      </c>
      <c r="U640" s="7">
        <f t="shared" si="192"/>
        <v>201157.62341525141</v>
      </c>
      <c r="V640" s="7">
        <f t="shared" si="193"/>
        <v>334608.29953051283</v>
      </c>
      <c r="W640" s="7">
        <f t="shared" si="194"/>
        <v>720792.54106486321</v>
      </c>
      <c r="X640" s="7">
        <f t="shared" si="195"/>
        <v>189323.57688292299</v>
      </c>
      <c r="Y640" s="7">
        <f t="shared" si="196"/>
        <v>201311.94842960811</v>
      </c>
      <c r="Z640" s="7">
        <f t="shared" si="197"/>
        <v>331323.82210124301</v>
      </c>
      <c r="AA640" s="7">
        <f t="shared" si="198"/>
        <v>716593.25791959232</v>
      </c>
      <c r="AB640" s="7" cm="1">
        <f t="array" ref="AB640">SUM(ABS(T640:W640-X639:AA639))</f>
        <v>0</v>
      </c>
      <c r="AC640" s="6">
        <f t="shared" si="199"/>
        <v>0.13160698898393752</v>
      </c>
      <c r="AD640" s="6">
        <f t="shared" si="200"/>
        <v>0.13994062343167257</v>
      </c>
      <c r="AE640" s="6">
        <f t="shared" si="201"/>
        <v>0.23031748778103453</v>
      </c>
      <c r="AF640" s="6">
        <f t="shared" si="202"/>
        <v>0.4981348998033554</v>
      </c>
    </row>
    <row r="641" spans="1:32" x14ac:dyDescent="0.25">
      <c r="A641" s="1">
        <v>43664</v>
      </c>
      <c r="B641" s="3">
        <v>361.10998499999999</v>
      </c>
      <c r="C641" s="5">
        <v>52.029998999999997</v>
      </c>
      <c r="D641" s="3">
        <v>114.66999800000001</v>
      </c>
      <c r="E641" s="3">
        <v>1147.23999</v>
      </c>
      <c r="F641" s="6">
        <f t="shared" si="185"/>
        <v>-2.2759266752413798E-2</v>
      </c>
      <c r="G641" s="6">
        <f t="shared" si="186"/>
        <v>-2.8746837868915964E-3</v>
      </c>
      <c r="H641" s="6">
        <f t="shared" si="187"/>
        <v>5.9654356691891675E-3</v>
      </c>
      <c r="I641" s="6">
        <f t="shared" si="188"/>
        <v>4.3601863051789813E-4</v>
      </c>
      <c r="J641" s="3" cm="1">
        <f t="array" ref="J641">B641*INDEX(AJ$3:AJ$7,2022-YEAR($A641))/1000000</f>
        <v>205.05883275214498</v>
      </c>
      <c r="K641" s="3" cm="1">
        <f t="array" ref="K641">C641*INDEX(AK$3:AK$7,2022-YEAR($A641))/1000000</f>
        <v>222.48027572399997</v>
      </c>
      <c r="L641" s="3" cm="1">
        <f t="array" ref="L641">D641*INDEX(AL$3:AL$7,2022-YEAR($A641))/1000000</f>
        <v>369.40939855700003</v>
      </c>
      <c r="M641" s="3" cm="1">
        <f t="array" ref="M641">E641*INDEX(AM$3:AM$7,2022-YEAR($A641))/1000000</f>
        <v>794.57382811404</v>
      </c>
      <c r="N641" s="3"/>
      <c r="O641" s="8">
        <v>43664</v>
      </c>
      <c r="P641" s="7">
        <f t="shared" si="189"/>
        <v>1438552.6053333664</v>
      </c>
      <c r="Q641" s="7">
        <f t="shared" si="183"/>
        <v>1435953.9703076801</v>
      </c>
      <c r="R641" s="6">
        <f t="shared" si="184"/>
        <v>-2.6766469340344656E-3</v>
      </c>
      <c r="S641" s="9">
        <f t="shared" si="190"/>
        <v>0</v>
      </c>
      <c r="T641" s="7">
        <f t="shared" si="191"/>
        <v>189323.57688292299</v>
      </c>
      <c r="U641" s="7">
        <f t="shared" si="192"/>
        <v>201311.94842960811</v>
      </c>
      <c r="V641" s="7">
        <f t="shared" si="193"/>
        <v>331323.82210124301</v>
      </c>
      <c r="W641" s="7">
        <f t="shared" si="194"/>
        <v>716593.25791959232</v>
      </c>
      <c r="X641" s="7">
        <f t="shared" si="195"/>
        <v>185014.71109412346</v>
      </c>
      <c r="Y641" s="7">
        <f t="shared" si="196"/>
        <v>200733.24023534995</v>
      </c>
      <c r="Z641" s="7">
        <f t="shared" si="197"/>
        <v>333300.31304765784</v>
      </c>
      <c r="AA641" s="7">
        <f t="shared" si="198"/>
        <v>716905.70593054884</v>
      </c>
      <c r="AB641" s="7" cm="1">
        <f t="array" ref="AB641">SUM(ABS(T641:W641-X640:AA640))</f>
        <v>0</v>
      </c>
      <c r="AC641" s="6">
        <f t="shared" si="199"/>
        <v>0.12884445805354094</v>
      </c>
      <c r="AD641" s="6">
        <f t="shared" si="200"/>
        <v>0.13979085986463693</v>
      </c>
      <c r="AE641" s="6">
        <f t="shared" si="201"/>
        <v>0.23211072216767645</v>
      </c>
      <c r="AF641" s="6">
        <f t="shared" si="202"/>
        <v>0.49925395991414567</v>
      </c>
    </row>
    <row r="642" spans="1:32" x14ac:dyDescent="0.25">
      <c r="A642" s="1">
        <v>43665</v>
      </c>
      <c r="B642" s="3">
        <v>377.35998499999999</v>
      </c>
      <c r="C642" s="5">
        <v>51.389999000000003</v>
      </c>
      <c r="D642" s="3">
        <v>113.540001</v>
      </c>
      <c r="E642" s="3">
        <v>1131.5500489999999</v>
      </c>
      <c r="F642" s="6">
        <f t="shared" si="185"/>
        <v>4.5000140331206806E-2</v>
      </c>
      <c r="G642" s="6">
        <f t="shared" si="186"/>
        <v>-1.2300596046523005E-2</v>
      </c>
      <c r="H642" s="6">
        <f t="shared" si="187"/>
        <v>-9.8543387085434642E-3</v>
      </c>
      <c r="I642" s="6">
        <f t="shared" si="188"/>
        <v>-1.3676250075627228E-2</v>
      </c>
      <c r="J642" s="3" cm="1">
        <f t="array" ref="J642">B642*INDEX(AJ$3:AJ$7,2022-YEAR($A642))/1000000</f>
        <v>214.28650900214498</v>
      </c>
      <c r="K642" s="3" cm="1">
        <f t="array" ref="K642">C642*INDEX(AK$3:AK$7,2022-YEAR($A642))/1000000</f>
        <v>219.743635724</v>
      </c>
      <c r="L642" s="3" cm="1">
        <f t="array" ref="L642">D642*INDEX(AL$3:AL$7,2022-YEAR($A642))/1000000</f>
        <v>365.76911322150005</v>
      </c>
      <c r="M642" s="3" cm="1">
        <f t="array" ref="M642">E642*INDEX(AM$3:AM$7,2022-YEAR($A642))/1000000</f>
        <v>783.7070377372039</v>
      </c>
      <c r="N642" s="3"/>
      <c r="O642" s="8">
        <v>43665</v>
      </c>
      <c r="P642" s="7">
        <f t="shared" si="189"/>
        <v>1435953.9703076801</v>
      </c>
      <c r="Q642" s="7">
        <f t="shared" si="183"/>
        <v>1428721.483877623</v>
      </c>
      <c r="R642" s="6">
        <f t="shared" si="184"/>
        <v>-1.8064233564014653E-3</v>
      </c>
      <c r="S642" s="9">
        <f t="shared" si="190"/>
        <v>0</v>
      </c>
      <c r="T642" s="7">
        <f t="shared" si="191"/>
        <v>185014.71109412346</v>
      </c>
      <c r="U642" s="7">
        <f t="shared" si="192"/>
        <v>200733.24023534995</v>
      </c>
      <c r="V642" s="7">
        <f t="shared" si="193"/>
        <v>333300.31304765784</v>
      </c>
      <c r="W642" s="7">
        <f t="shared" si="194"/>
        <v>716905.70593054884</v>
      </c>
      <c r="X642" s="7">
        <f t="shared" si="195"/>
        <v>193340.39905669671</v>
      </c>
      <c r="Y642" s="7">
        <f t="shared" si="196"/>
        <v>198264.10173410524</v>
      </c>
      <c r="Z642" s="7">
        <f t="shared" si="197"/>
        <v>330015.85887122265</v>
      </c>
      <c r="AA642" s="7">
        <f t="shared" si="198"/>
        <v>707101.12421559857</v>
      </c>
      <c r="AB642" s="7" cm="1">
        <f t="array" ref="AB642">SUM(ABS(T642:W642-X641:AA641))</f>
        <v>0</v>
      </c>
      <c r="AC642" s="6">
        <f t="shared" si="199"/>
        <v>0.1353240650738736</v>
      </c>
      <c r="AD642" s="6">
        <f t="shared" si="200"/>
        <v>0.13877029496050297</v>
      </c>
      <c r="AE642" s="6">
        <f t="shared" si="201"/>
        <v>0.23098683864929556</v>
      </c>
      <c r="AF642" s="6">
        <f t="shared" si="202"/>
        <v>0.49491880131632798</v>
      </c>
    </row>
    <row r="643" spans="1:32" x14ac:dyDescent="0.25">
      <c r="A643" s="1">
        <v>43668</v>
      </c>
      <c r="B643" s="3">
        <v>373.42001299999998</v>
      </c>
      <c r="C643" s="5">
        <v>51.220001000000003</v>
      </c>
      <c r="D643" s="3">
        <v>114.269997</v>
      </c>
      <c r="E643" s="3">
        <v>1139.209961</v>
      </c>
      <c r="F643" s="6">
        <f t="shared" si="185"/>
        <v>-1.0440884451487387E-2</v>
      </c>
      <c r="G643" s="6">
        <f t="shared" si="186"/>
        <v>-3.3079977292858054E-3</v>
      </c>
      <c r="H643" s="6">
        <f t="shared" si="187"/>
        <v>6.4294168889429404E-3</v>
      </c>
      <c r="I643" s="6">
        <f t="shared" si="188"/>
        <v>6.7693974356410891E-3</v>
      </c>
      <c r="J643" s="3" cm="1">
        <f t="array" ref="J643">B643*INDEX(AJ$3:AJ$7,2022-YEAR($A643))/1000000</f>
        <v>212.04916832214099</v>
      </c>
      <c r="K643" s="3" cm="1">
        <f t="array" ref="K643">C643*INDEX(AK$3:AK$7,2022-YEAR($A643))/1000000</f>
        <v>219.01672427600002</v>
      </c>
      <c r="L643" s="3" cm="1">
        <f t="array" ref="L643">D643*INDEX(AL$3:AL$7,2022-YEAR($A643))/1000000</f>
        <v>368.12079533550002</v>
      </c>
      <c r="M643" s="3" cm="1">
        <f t="array" ref="M643">E643*INDEX(AM$3:AM$7,2022-YEAR($A643))/1000000</f>
        <v>789.01226214875601</v>
      </c>
      <c r="N643" s="3"/>
      <c r="O643" s="8">
        <v>43668</v>
      </c>
      <c r="P643" s="7">
        <f t="shared" si="189"/>
        <v>1428721.483877623</v>
      </c>
      <c r="Q643" s="7">
        <f t="shared" si="183"/>
        <v>1432955.4399865819</v>
      </c>
      <c r="R643" s="6">
        <f t="shared" si="184"/>
        <v>-5.0367118860414894E-3</v>
      </c>
      <c r="S643" s="9">
        <f t="shared" si="190"/>
        <v>0</v>
      </c>
      <c r="T643" s="7">
        <f t="shared" si="191"/>
        <v>193340.39905669671</v>
      </c>
      <c r="U643" s="7">
        <f t="shared" si="192"/>
        <v>198264.10173410524</v>
      </c>
      <c r="V643" s="7">
        <f t="shared" si="193"/>
        <v>330015.85887122265</v>
      </c>
      <c r="W643" s="7">
        <f t="shared" si="194"/>
        <v>707101.12421559857</v>
      </c>
      <c r="X643" s="7">
        <f t="shared" si="195"/>
        <v>191321.75429034128</v>
      </c>
      <c r="Y643" s="7">
        <f t="shared" si="196"/>
        <v>197608.24453576992</v>
      </c>
      <c r="Z643" s="7">
        <f t="shared" si="197"/>
        <v>332137.6684078683</v>
      </c>
      <c r="AA643" s="7">
        <f t="shared" si="198"/>
        <v>711887.77275260247</v>
      </c>
      <c r="AB643" s="7" cm="1">
        <f t="array" ref="AB643">SUM(ABS(T643:W643-X642:AA642))</f>
        <v>0</v>
      </c>
      <c r="AC643" s="6">
        <f t="shared" si="199"/>
        <v>0.13351549458658171</v>
      </c>
      <c r="AD643" s="6">
        <f t="shared" si="200"/>
        <v>0.13790257465202149</v>
      </c>
      <c r="AE643" s="6">
        <f t="shared" si="201"/>
        <v>0.23178506402891244</v>
      </c>
      <c r="AF643" s="6">
        <f t="shared" si="202"/>
        <v>0.49679686673248441</v>
      </c>
    </row>
    <row r="644" spans="1:32" x14ac:dyDescent="0.25">
      <c r="A644" s="1">
        <v>43669</v>
      </c>
      <c r="B644" s="3">
        <v>373.07000699999998</v>
      </c>
      <c r="C644" s="5">
        <v>54.330002</v>
      </c>
      <c r="D644" s="3">
        <v>116.360001</v>
      </c>
      <c r="E644" s="3">
        <v>1148.0500489999999</v>
      </c>
      <c r="F644" s="6">
        <f t="shared" si="185"/>
        <v>-9.3729845164991499E-4</v>
      </c>
      <c r="G644" s="6">
        <f t="shared" si="186"/>
        <v>6.0718487686089562E-2</v>
      </c>
      <c r="H644" s="6">
        <f t="shared" si="187"/>
        <v>1.8290050362038457E-2</v>
      </c>
      <c r="I644" s="6">
        <f t="shared" si="188"/>
        <v>7.7598408569392596E-3</v>
      </c>
      <c r="J644" s="3" cm="1">
        <f t="array" ref="J644">B644*INDEX(AJ$3:AJ$7,2022-YEAR($A644))/1000000</f>
        <v>211.850414964999</v>
      </c>
      <c r="K644" s="3" cm="1">
        <f t="array" ref="K644">C644*INDEX(AK$3:AK$7,2022-YEAR($A644))/1000000</f>
        <v>232.31508855200002</v>
      </c>
      <c r="L644" s="3" cm="1">
        <f t="array" ref="L644">D644*INDEX(AL$3:AL$7,2022-YEAR($A644))/1000000</f>
        <v>374.8537432215</v>
      </c>
      <c r="M644" s="3" cm="1">
        <f t="array" ref="M644">E644*INDEX(AM$3:AM$7,2022-YEAR($A644))/1000000</f>
        <v>795.13487173720398</v>
      </c>
      <c r="N644" s="3"/>
      <c r="O644" s="8">
        <v>43669</v>
      </c>
      <c r="P644" s="7">
        <f t="shared" si="189"/>
        <v>1432955.4399865819</v>
      </c>
      <c r="Q644" s="7">
        <f t="shared" ref="Q644:Q707" si="203">SUM(X644:AA644)</f>
        <v>1456373.5386719045</v>
      </c>
      <c r="R644" s="6">
        <f t="shared" ref="R644:R707" si="204">P644/P643-1</f>
        <v>2.9634579984532117E-3</v>
      </c>
      <c r="S644" s="9">
        <f t="shared" si="190"/>
        <v>0</v>
      </c>
      <c r="T644" s="7">
        <f t="shared" si="191"/>
        <v>191321.75429034128</v>
      </c>
      <c r="U644" s="7">
        <f t="shared" si="192"/>
        <v>197608.24453576992</v>
      </c>
      <c r="V644" s="7">
        <f t="shared" si="193"/>
        <v>332137.6684078683</v>
      </c>
      <c r="W644" s="7">
        <f t="shared" si="194"/>
        <v>711887.77275260247</v>
      </c>
      <c r="X644" s="7">
        <f t="shared" si="195"/>
        <v>191142.42870627798</v>
      </c>
      <c r="Y644" s="7">
        <f t="shared" si="196"/>
        <v>209606.71829828483</v>
      </c>
      <c r="Z644" s="7">
        <f t="shared" si="197"/>
        <v>338212.48309017823</v>
      </c>
      <c r="AA644" s="7">
        <f t="shared" si="198"/>
        <v>717411.90857716347</v>
      </c>
      <c r="AB644" s="7" cm="1">
        <f t="array" ref="AB644">SUM(ABS(T644:W644-X643:AA643))</f>
        <v>0</v>
      </c>
      <c r="AC644" s="6">
        <f t="shared" si="199"/>
        <v>0.13124546940106074</v>
      </c>
      <c r="AD644" s="6">
        <f t="shared" si="200"/>
        <v>0.14392373435281536</v>
      </c>
      <c r="AE644" s="6">
        <f t="shared" si="201"/>
        <v>0.23222921462758847</v>
      </c>
      <c r="AF644" s="6">
        <f t="shared" si="202"/>
        <v>0.49260158161853546</v>
      </c>
    </row>
    <row r="645" spans="1:32" x14ac:dyDescent="0.25">
      <c r="A645" s="1">
        <v>43670</v>
      </c>
      <c r="B645" s="3">
        <v>361.42999300000002</v>
      </c>
      <c r="C645" s="5">
        <v>53.779998999999997</v>
      </c>
      <c r="D645" s="3">
        <v>116.83000199999999</v>
      </c>
      <c r="E645" s="3">
        <v>1139.7299800000001</v>
      </c>
      <c r="F645" s="6">
        <f t="shared" ref="F645:F708" si="205">B645/B644-1</f>
        <v>-3.1200615920861097E-2</v>
      </c>
      <c r="G645" s="6">
        <f t="shared" ref="G645:G708" si="206">C645/C644-1</f>
        <v>-1.0123375294556425E-2</v>
      </c>
      <c r="H645" s="6">
        <f t="shared" ref="H645:H708" si="207">D645/D644-1</f>
        <v>4.0391972839532997E-3</v>
      </c>
      <c r="I645" s="6">
        <f t="shared" ref="I645:I708" si="208">E645/E644-1</f>
        <v>-7.2471309131922901E-3</v>
      </c>
      <c r="J645" s="3" cm="1">
        <f t="array" ref="J645">B645*INDEX(AJ$3:AJ$7,2022-YEAR($A645))/1000000</f>
        <v>205.240551535001</v>
      </c>
      <c r="K645" s="3" cm="1">
        <f t="array" ref="K645">C645*INDEX(AK$3:AK$7,2022-YEAR($A645))/1000000</f>
        <v>229.96327572399997</v>
      </c>
      <c r="L645" s="3" cm="1">
        <f t="array" ref="L645">D645*INDEX(AL$3:AL$7,2022-YEAR($A645))/1000000</f>
        <v>376.36785144299995</v>
      </c>
      <c r="M645" s="3" cm="1">
        <f t="array" ref="M645">E645*INDEX(AM$3:AM$7,2022-YEAR($A645))/1000000</f>
        <v>789.37242522808003</v>
      </c>
      <c r="N645" s="3"/>
      <c r="O645" s="8">
        <v>43670</v>
      </c>
      <c r="P645" s="7">
        <f t="shared" ref="P645:P708" si="209">SUM(T645:W645)</f>
        <v>1456373.5386719045</v>
      </c>
      <c r="Q645" s="7">
        <f t="shared" si="203"/>
        <v>1444454.7786170207</v>
      </c>
      <c r="R645" s="6">
        <f t="shared" si="204"/>
        <v>1.6342517032868598E-2</v>
      </c>
      <c r="S645" s="9">
        <f t="shared" ref="S645:S708" si="210">IF(MONTH(A645)=MONTH(A644),0,1)</f>
        <v>0</v>
      </c>
      <c r="T645" s="7">
        <f t="shared" ref="T645:T708" si="211">IF($S645=0,X644,$Q644*J644/SUM($J644:$M644))</f>
        <v>191142.42870627798</v>
      </c>
      <c r="U645" s="7">
        <f t="shared" ref="U645:U708" si="212">IF($S645=0,Y644,$Q644*K644/SUM($J644:$M644))</f>
        <v>209606.71829828483</v>
      </c>
      <c r="V645" s="7">
        <f t="shared" ref="V645:V708" si="213">IF($S645=0,Z644,$Q644*L644/SUM($J644:$M644))</f>
        <v>338212.48309017823</v>
      </c>
      <c r="W645" s="7">
        <f t="shared" ref="W645:W708" si="214">IF($S645=0,AA644,$Q644*M644/SUM($J644:$M644))</f>
        <v>717411.90857716347</v>
      </c>
      <c r="X645" s="7">
        <f t="shared" ref="X645:X708" si="215">T645*B645/B644</f>
        <v>185178.66720203284</v>
      </c>
      <c r="Y645" s="7">
        <f t="shared" ref="Y645:Y708" si="216">U645*C645/C644</f>
        <v>207484.79082469092</v>
      </c>
      <c r="Z645" s="7">
        <f t="shared" ref="Z645:Z708" si="217">V645*D645/D644</f>
        <v>339578.59003327513</v>
      </c>
      <c r="AA645" s="7">
        <f t="shared" ref="AA645:AA708" si="218">W645*E645/E644</f>
        <v>712212.73055702168</v>
      </c>
      <c r="AB645" s="7" cm="1">
        <f t="array" ref="AB645">SUM(ABS(T645:W645-X644:AA644))</f>
        <v>0</v>
      </c>
      <c r="AC645" s="6">
        <f t="shared" ref="AC645:AC708" si="219">X645/$Q645</f>
        <v>0.12819969855984717</v>
      </c>
      <c r="AD645" s="6">
        <f t="shared" ref="AD645:AD708" si="220">Y645/$Q645</f>
        <v>0.14364228904649076</v>
      </c>
      <c r="AE645" s="6">
        <f t="shared" ref="AE645:AE708" si="221">Z645/$Q645</f>
        <v>0.23509118808025364</v>
      </c>
      <c r="AF645" s="6">
        <f t="shared" ref="AF645:AF708" si="222">AA645/$Q645</f>
        <v>0.49306682431340837</v>
      </c>
    </row>
    <row r="646" spans="1:32" x14ac:dyDescent="0.25">
      <c r="A646" s="1">
        <v>43671</v>
      </c>
      <c r="B646" s="3">
        <v>348.08999599999999</v>
      </c>
      <c r="C646" s="5">
        <v>53.07</v>
      </c>
      <c r="D646" s="3">
        <v>115.709999</v>
      </c>
      <c r="E646" s="3">
        <v>1135.9399410000001</v>
      </c>
      <c r="F646" s="6">
        <f t="shared" si="205"/>
        <v>-3.6908937438404621E-2</v>
      </c>
      <c r="G646" s="6">
        <f t="shared" si="206"/>
        <v>-1.3201915455595237E-2</v>
      </c>
      <c r="H646" s="6">
        <f t="shared" si="207"/>
        <v>-9.5866043039184445E-3</v>
      </c>
      <c r="I646" s="6">
        <f t="shared" si="208"/>
        <v>-3.3253832631480185E-3</v>
      </c>
      <c r="J646" s="3" cm="1">
        <f t="array" ref="J646">B646*INDEX(AJ$3:AJ$7,2022-YEAR($A646))/1000000</f>
        <v>197.66534085857199</v>
      </c>
      <c r="K646" s="3" cm="1">
        <f t="array" ref="K646">C646*INDEX(AK$3:AK$7,2022-YEAR($A646))/1000000</f>
        <v>226.92732000000001</v>
      </c>
      <c r="L646" s="3" cm="1">
        <f t="array" ref="L646">D646*INDEX(AL$3:AL$7,2022-YEAR($A646))/1000000</f>
        <v>372.75976177849998</v>
      </c>
      <c r="M646" s="3" cm="1">
        <f t="array" ref="M646">E646*INDEX(AM$3:AM$7,2022-YEAR($A646))/1000000</f>
        <v>786.7474593768361</v>
      </c>
      <c r="N646" s="3"/>
      <c r="O646" s="8">
        <v>43671</v>
      </c>
      <c r="P646" s="7">
        <f t="shared" si="209"/>
        <v>1444454.7786170207</v>
      </c>
      <c r="Q646" s="7">
        <f t="shared" si="203"/>
        <v>1429257.0482408176</v>
      </c>
      <c r="R646" s="6">
        <f t="shared" si="204"/>
        <v>-8.1838619958398695E-3</v>
      </c>
      <c r="S646" s="9">
        <f t="shared" si="210"/>
        <v>0</v>
      </c>
      <c r="T646" s="7">
        <f t="shared" si="211"/>
        <v>185178.66720203284</v>
      </c>
      <c r="U646" s="7">
        <f t="shared" si="212"/>
        <v>207484.79082469092</v>
      </c>
      <c r="V646" s="7">
        <f t="shared" si="213"/>
        <v>339578.59003327513</v>
      </c>
      <c r="W646" s="7">
        <f t="shared" si="214"/>
        <v>712212.73055702168</v>
      </c>
      <c r="X646" s="7">
        <f t="shared" si="215"/>
        <v>178343.91935934586</v>
      </c>
      <c r="Y646" s="7">
        <f t="shared" si="216"/>
        <v>204745.59415790148</v>
      </c>
      <c r="Z646" s="7">
        <f t="shared" si="217"/>
        <v>336323.18446054362</v>
      </c>
      <c r="AA646" s="7">
        <f t="shared" si="218"/>
        <v>709844.35026302654</v>
      </c>
      <c r="AB646" s="7" cm="1">
        <f t="array" ref="AB646">SUM(ABS(T646:W646-X645:AA645))</f>
        <v>0</v>
      </c>
      <c r="AC646" s="6">
        <f t="shared" si="219"/>
        <v>0.12478085700459421</v>
      </c>
      <c r="AD646" s="6">
        <f t="shared" si="220"/>
        <v>0.14325316387973033</v>
      </c>
      <c r="AE646" s="6">
        <f t="shared" si="221"/>
        <v>0.23531329432623938</v>
      </c>
      <c r="AF646" s="6">
        <f t="shared" si="222"/>
        <v>0.49665268478943603</v>
      </c>
    </row>
    <row r="647" spans="1:32" x14ac:dyDescent="0.25">
      <c r="A647" s="1">
        <v>43672</v>
      </c>
      <c r="B647" s="3">
        <v>345</v>
      </c>
      <c r="C647" s="5">
        <v>54.169998</v>
      </c>
      <c r="D647" s="3">
        <v>116.220001</v>
      </c>
      <c r="E647" s="3">
        <v>1245.219971</v>
      </c>
      <c r="F647" s="6">
        <f t="shared" si="205"/>
        <v>-8.8770031759257684E-3</v>
      </c>
      <c r="G647" s="6">
        <f t="shared" si="206"/>
        <v>2.072730356133401E-2</v>
      </c>
      <c r="H647" s="6">
        <f t="shared" si="207"/>
        <v>4.4075879734473133E-3</v>
      </c>
      <c r="I647" s="6">
        <f t="shared" si="208"/>
        <v>9.6202295610626765E-2</v>
      </c>
      <c r="J647" s="3" cm="1">
        <f t="array" ref="J647">B647*INDEX(AJ$3:AJ$7,2022-YEAR($A647))/1000000</f>
        <v>195.91066499999999</v>
      </c>
      <c r="K647" s="3" cm="1">
        <f t="array" ref="K647">C647*INDEX(AK$3:AK$7,2022-YEAR($A647))/1000000</f>
        <v>231.63091144799998</v>
      </c>
      <c r="L647" s="3" cm="1">
        <f t="array" ref="L647">D647*INDEX(AL$3:AL$7,2022-YEAR($A647))/1000000</f>
        <v>374.4027332215</v>
      </c>
      <c r="M647" s="3" cm="1">
        <f t="array" ref="M647">E647*INDEX(AM$3:AM$7,2022-YEAR($A647))/1000000</f>
        <v>862.43437103471604</v>
      </c>
      <c r="N647" s="3"/>
      <c r="O647" s="8">
        <v>43672</v>
      </c>
      <c r="P647" s="7">
        <f t="shared" si="209"/>
        <v>1429257.0482408176</v>
      </c>
      <c r="Q647" s="7">
        <f t="shared" si="203"/>
        <v>1501688.7428297708</v>
      </c>
      <c r="R647" s="6">
        <f t="shared" si="204"/>
        <v>-1.0521430370256435E-2</v>
      </c>
      <c r="S647" s="9">
        <f t="shared" si="210"/>
        <v>0</v>
      </c>
      <c r="T647" s="7">
        <f t="shared" si="211"/>
        <v>178343.91935934586</v>
      </c>
      <c r="U647" s="7">
        <f t="shared" si="212"/>
        <v>204745.59415790148</v>
      </c>
      <c r="V647" s="7">
        <f t="shared" si="213"/>
        <v>336323.18446054362</v>
      </c>
      <c r="W647" s="7">
        <f t="shared" si="214"/>
        <v>709844.35026302654</v>
      </c>
      <c r="X647" s="7">
        <f t="shared" si="215"/>
        <v>176760.7598207859</v>
      </c>
      <c r="Y647" s="7">
        <f t="shared" si="216"/>
        <v>208989.41824085801</v>
      </c>
      <c r="Z647" s="7">
        <f t="shared" si="217"/>
        <v>337805.55848356342</v>
      </c>
      <c r="AA647" s="7">
        <f t="shared" si="218"/>
        <v>778133.00628456345</v>
      </c>
      <c r="AB647" s="7" cm="1">
        <f t="array" ref="AB647">SUM(ABS(T647:W647-X646:AA646))</f>
        <v>0</v>
      </c>
      <c r="AC647" s="6">
        <f t="shared" si="219"/>
        <v>0.11770798753388753</v>
      </c>
      <c r="AD647" s="6">
        <f t="shared" si="220"/>
        <v>0.13916959772039042</v>
      </c>
      <c r="AE647" s="6">
        <f t="shared" si="221"/>
        <v>0.22495045001603009</v>
      </c>
      <c r="AF647" s="6">
        <f t="shared" si="222"/>
        <v>0.51817196472969196</v>
      </c>
    </row>
    <row r="648" spans="1:32" x14ac:dyDescent="0.25">
      <c r="A648" s="1">
        <v>43675</v>
      </c>
      <c r="B648" s="3">
        <v>340.209991</v>
      </c>
      <c r="C648" s="5">
        <v>53.990001999999997</v>
      </c>
      <c r="D648" s="3">
        <v>115.849998</v>
      </c>
      <c r="E648" s="3">
        <v>1241.839966</v>
      </c>
      <c r="F648" s="6">
        <f t="shared" si="205"/>
        <v>-1.3884084057971036E-2</v>
      </c>
      <c r="G648" s="6">
        <f t="shared" si="206"/>
        <v>-3.3227987196898789E-3</v>
      </c>
      <c r="H648" s="6">
        <f t="shared" si="207"/>
        <v>-3.1836430632967705E-3</v>
      </c>
      <c r="I648" s="6">
        <f t="shared" si="208"/>
        <v>-2.7143838668806097E-3</v>
      </c>
      <c r="J648" s="3" cm="1">
        <f t="array" ref="J648">B648*INDEX(AJ$3:AJ$7,2022-YEAR($A648))/1000000</f>
        <v>193.190624859287</v>
      </c>
      <c r="K648" s="3" cm="1">
        <f t="array" ref="K648">C648*INDEX(AK$3:AK$7,2022-YEAR($A648))/1000000</f>
        <v>230.86124855199998</v>
      </c>
      <c r="L648" s="3" cm="1">
        <f t="array" ref="L648">D648*INDEX(AL$3:AL$7,2022-YEAR($A648))/1000000</f>
        <v>373.21076855699999</v>
      </c>
      <c r="M648" s="3" cm="1">
        <f t="array" ref="M648">E648*INDEX(AM$3:AM$7,2022-YEAR($A648))/1000000</f>
        <v>860.09339309173595</v>
      </c>
      <c r="N648" s="3"/>
      <c r="O648" s="8">
        <v>43675</v>
      </c>
      <c r="P648" s="7">
        <f t="shared" si="209"/>
        <v>1501688.7428297708</v>
      </c>
      <c r="Q648" s="7">
        <f t="shared" si="203"/>
        <v>1495352.5478093531</v>
      </c>
      <c r="R648" s="6">
        <f t="shared" si="204"/>
        <v>5.0677864193921396E-2</v>
      </c>
      <c r="S648" s="9">
        <f t="shared" si="210"/>
        <v>0</v>
      </c>
      <c r="T648" s="7">
        <f t="shared" si="211"/>
        <v>176760.7598207859</v>
      </c>
      <c r="U648" s="7">
        <f t="shared" si="212"/>
        <v>208989.41824085801</v>
      </c>
      <c r="V648" s="7">
        <f t="shared" si="213"/>
        <v>337805.55848356342</v>
      </c>
      <c r="W648" s="7">
        <f t="shared" si="214"/>
        <v>778133.00628456345</v>
      </c>
      <c r="X648" s="7">
        <f t="shared" si="215"/>
        <v>174306.59857328329</v>
      </c>
      <c r="Y648" s="7">
        <f t="shared" si="216"/>
        <v>208294.98846949855</v>
      </c>
      <c r="Z648" s="7">
        <f t="shared" si="217"/>
        <v>336730.1061605541</v>
      </c>
      <c r="AA648" s="7">
        <f t="shared" si="218"/>
        <v>776020.85460601724</v>
      </c>
      <c r="AB648" s="7" cm="1">
        <f t="array" ref="AB648">SUM(ABS(T648:W648-X647:AA647))</f>
        <v>0</v>
      </c>
      <c r="AC648" s="6">
        <f t="shared" si="219"/>
        <v>0.11656555427590454</v>
      </c>
      <c r="AD648" s="6">
        <f t="shared" si="220"/>
        <v>0.13929490324849783</v>
      </c>
      <c r="AE648" s="6">
        <f t="shared" si="221"/>
        <v>0.22518442667841351</v>
      </c>
      <c r="AF648" s="6">
        <f t="shared" si="222"/>
        <v>0.51895511579718423</v>
      </c>
    </row>
    <row r="649" spans="1:32" x14ac:dyDescent="0.25">
      <c r="A649" s="1">
        <v>43676</v>
      </c>
      <c r="B649" s="3">
        <v>347.459991</v>
      </c>
      <c r="C649" s="5">
        <v>53.720001000000003</v>
      </c>
      <c r="D649" s="3">
        <v>115.589996</v>
      </c>
      <c r="E649" s="3">
        <v>1228</v>
      </c>
      <c r="F649" s="6">
        <f t="shared" si="205"/>
        <v>2.1310367689936438E-2</v>
      </c>
      <c r="G649" s="6">
        <f t="shared" si="206"/>
        <v>-5.0009444341193587E-3</v>
      </c>
      <c r="H649" s="6">
        <f t="shared" si="207"/>
        <v>-2.2442987008078896E-3</v>
      </c>
      <c r="I649" s="6">
        <f t="shared" si="208"/>
        <v>-1.1144725873639683E-2</v>
      </c>
      <c r="J649" s="3" cm="1">
        <f t="array" ref="J649">B649*INDEX(AJ$3:AJ$7,2022-YEAR($A649))/1000000</f>
        <v>197.307588109287</v>
      </c>
      <c r="K649" s="3" cm="1">
        <f t="array" ref="K649">C649*INDEX(AK$3:AK$7,2022-YEAR($A649))/1000000</f>
        <v>229.70672427600002</v>
      </c>
      <c r="L649" s="3" cm="1">
        <f t="array" ref="L649">D649*INDEX(AL$3:AL$7,2022-YEAR($A649))/1000000</f>
        <v>372.373172114</v>
      </c>
      <c r="M649" s="3" cm="1">
        <f t="array" ref="M649">E649*INDEX(AM$3:AM$7,2022-YEAR($A649))/1000000</f>
        <v>850.50788799999998</v>
      </c>
      <c r="N649" s="3"/>
      <c r="O649" s="8">
        <v>43676</v>
      </c>
      <c r="P649" s="7">
        <f t="shared" si="209"/>
        <v>1495352.5478093531</v>
      </c>
      <c r="Q649" s="7">
        <f t="shared" si="203"/>
        <v>1488621.1512158997</v>
      </c>
      <c r="R649" s="6">
        <f t="shared" si="204"/>
        <v>-4.2193797154513879E-3</v>
      </c>
      <c r="S649" s="9">
        <f t="shared" si="210"/>
        <v>0</v>
      </c>
      <c r="T649" s="7">
        <f t="shared" si="211"/>
        <v>174306.59857328329</v>
      </c>
      <c r="U649" s="7">
        <f t="shared" si="212"/>
        <v>208294.98846949855</v>
      </c>
      <c r="V649" s="7">
        <f t="shared" si="213"/>
        <v>336730.1061605541</v>
      </c>
      <c r="W649" s="7">
        <f t="shared" si="214"/>
        <v>776020.85460601724</v>
      </c>
      <c r="X649" s="7">
        <f t="shared" si="215"/>
        <v>178021.13627966211</v>
      </c>
      <c r="Y649" s="7">
        <f t="shared" si="216"/>
        <v>207253.31680625703</v>
      </c>
      <c r="Z649" s="7">
        <f t="shared" si="217"/>
        <v>335974.38322077505</v>
      </c>
      <c r="AA649" s="7">
        <f t="shared" si="218"/>
        <v>767372.31490920554</v>
      </c>
      <c r="AB649" s="7" cm="1">
        <f t="array" ref="AB649">SUM(ABS(T649:W649-X648:AA648))</f>
        <v>0</v>
      </c>
      <c r="AC649" s="6">
        <f t="shared" si="219"/>
        <v>0.11958793957364852</v>
      </c>
      <c r="AD649" s="6">
        <f t="shared" si="220"/>
        <v>0.13922502487417523</v>
      </c>
      <c r="AE649" s="6">
        <f t="shared" si="221"/>
        <v>0.22569502183033779</v>
      </c>
      <c r="AF649" s="6">
        <f t="shared" si="222"/>
        <v>0.5154920137218385</v>
      </c>
    </row>
    <row r="650" spans="1:32" x14ac:dyDescent="0.25">
      <c r="A650" s="1">
        <v>43677</v>
      </c>
      <c r="B650" s="3">
        <v>341.17999300000002</v>
      </c>
      <c r="C650" s="5">
        <v>52.630001</v>
      </c>
      <c r="D650" s="3">
        <v>116</v>
      </c>
      <c r="E650" s="3">
        <v>1218.1999510000001</v>
      </c>
      <c r="F650" s="6">
        <f t="shared" si="205"/>
        <v>-1.8074017621211413E-2</v>
      </c>
      <c r="G650" s="6">
        <f t="shared" si="206"/>
        <v>-2.0290394261161748E-2</v>
      </c>
      <c r="H650" s="6">
        <f t="shared" si="207"/>
        <v>3.5470543661926257E-3</v>
      </c>
      <c r="I650" s="6">
        <f t="shared" si="208"/>
        <v>-7.9804959283387156E-3</v>
      </c>
      <c r="J650" s="3" cm="1">
        <f t="array" ref="J650">B650*INDEX(AJ$3:AJ$7,2022-YEAR($A650))/1000000</f>
        <v>193.74144728500102</v>
      </c>
      <c r="K650" s="3" cm="1">
        <f t="array" ref="K650">C650*INDEX(AK$3:AK$7,2022-YEAR($A650))/1000000</f>
        <v>225.04588427599998</v>
      </c>
      <c r="L650" s="3" cm="1">
        <f t="array" ref="L650">D650*INDEX(AL$3:AL$7,2022-YEAR($A650))/1000000</f>
        <v>373.69400000000002</v>
      </c>
      <c r="M650" s="3" cm="1">
        <f t="array" ref="M650">E650*INDEX(AM$3:AM$7,2022-YEAR($A650))/1000000</f>
        <v>843.720413262796</v>
      </c>
      <c r="N650" s="3"/>
      <c r="O650" s="8">
        <v>43677</v>
      </c>
      <c r="P650" s="7">
        <f t="shared" si="209"/>
        <v>1488621.1512158997</v>
      </c>
      <c r="Q650" s="7">
        <f t="shared" si="203"/>
        <v>1476266.0503201801</v>
      </c>
      <c r="R650" s="6">
        <f t="shared" si="204"/>
        <v>-4.5015448720200357E-3</v>
      </c>
      <c r="S650" s="9">
        <f t="shared" si="210"/>
        <v>0</v>
      </c>
      <c r="T650" s="7">
        <f t="shared" si="211"/>
        <v>178021.13627966211</v>
      </c>
      <c r="U650" s="7">
        <f t="shared" si="212"/>
        <v>207253.31680625703</v>
      </c>
      <c r="V650" s="7">
        <f t="shared" si="213"/>
        <v>335974.38322077505</v>
      </c>
      <c r="W650" s="7">
        <f t="shared" si="214"/>
        <v>767372.31490920554</v>
      </c>
      <c r="X650" s="7">
        <f t="shared" si="215"/>
        <v>174803.5791255954</v>
      </c>
      <c r="Y650" s="7">
        <f t="shared" si="216"/>
        <v>203048.06529632464</v>
      </c>
      <c r="Z650" s="7">
        <f t="shared" si="217"/>
        <v>337166.10262370721</v>
      </c>
      <c r="AA650" s="7">
        <f t="shared" si="218"/>
        <v>761248.3032745528</v>
      </c>
      <c r="AB650" s="7" cm="1">
        <f t="array" ref="AB650">SUM(ABS(T650:W650-X649:AA649))</f>
        <v>0</v>
      </c>
      <c r="AC650" s="6">
        <f t="shared" si="219"/>
        <v>0.11840926578761539</v>
      </c>
      <c r="AD650" s="6">
        <f t="shared" si="220"/>
        <v>0.13754164789760392</v>
      </c>
      <c r="AE650" s="6">
        <f t="shared" si="221"/>
        <v>0.22839115114147676</v>
      </c>
      <c r="AF650" s="6">
        <f t="shared" si="222"/>
        <v>0.51565793517330383</v>
      </c>
    </row>
    <row r="651" spans="1:32" x14ac:dyDescent="0.25">
      <c r="A651" s="1">
        <v>43678</v>
      </c>
      <c r="B651" s="3">
        <v>334.290009</v>
      </c>
      <c r="C651" s="5">
        <v>52.029998999999997</v>
      </c>
      <c r="D651" s="3">
        <v>112.94000200000001</v>
      </c>
      <c r="E651" s="3">
        <v>1211.780029</v>
      </c>
      <c r="F651" s="6">
        <f t="shared" si="205"/>
        <v>-2.0194572194624616E-2</v>
      </c>
      <c r="G651" s="6">
        <f t="shared" si="206"/>
        <v>-1.1400379794786697E-2</v>
      </c>
      <c r="H651" s="6">
        <f t="shared" si="207"/>
        <v>-2.637929310344822E-2</v>
      </c>
      <c r="I651" s="6">
        <f t="shared" si="208"/>
        <v>-5.2700067790432126E-3</v>
      </c>
      <c r="J651" s="3" cm="1">
        <f t="array" ref="J651">B651*INDEX(AJ$3:AJ$7,2022-YEAR($A651))/1000000</f>
        <v>189.82892164071302</v>
      </c>
      <c r="K651" s="3" cm="1">
        <f t="array" ref="K651">C651*INDEX(AK$3:AK$7,2022-YEAR($A651))/1000000</f>
        <v>222.48027572399997</v>
      </c>
      <c r="L651" s="3" cm="1">
        <f t="array" ref="L651">D651*INDEX(AL$3:AL$7,2022-YEAR($A651))/1000000</f>
        <v>363.83621644300001</v>
      </c>
      <c r="M651" s="3" cm="1">
        <f t="array" ref="M651">E651*INDEX(AM$3:AM$7,2022-YEAR($A651))/1000000</f>
        <v>839.27400096528402</v>
      </c>
      <c r="N651" s="3"/>
      <c r="O651" s="8">
        <v>43678</v>
      </c>
      <c r="P651" s="7">
        <f t="shared" si="209"/>
        <v>1476266.0503201801</v>
      </c>
      <c r="Q651" s="7">
        <f t="shared" si="203"/>
        <v>1457515.1545962244</v>
      </c>
      <c r="R651" s="6">
        <f t="shared" si="204"/>
        <v>-8.2996945768424313E-3</v>
      </c>
      <c r="S651" s="9">
        <f t="shared" si="210"/>
        <v>1</v>
      </c>
      <c r="T651" s="7">
        <f t="shared" si="211"/>
        <v>174803.57912559537</v>
      </c>
      <c r="U651" s="7">
        <f t="shared" si="212"/>
        <v>203048.06529632473</v>
      </c>
      <c r="V651" s="7">
        <f t="shared" si="213"/>
        <v>337166.10262370738</v>
      </c>
      <c r="W651" s="7">
        <f t="shared" si="214"/>
        <v>761248.30327455257</v>
      </c>
      <c r="X651" s="7">
        <f t="shared" si="215"/>
        <v>171273.49562706475</v>
      </c>
      <c r="Y651" s="7">
        <f t="shared" si="216"/>
        <v>200733.24023534998</v>
      </c>
      <c r="Z651" s="7">
        <f t="shared" si="217"/>
        <v>328271.89917804929</v>
      </c>
      <c r="AA651" s="7">
        <f t="shared" si="218"/>
        <v>757236.51955576055</v>
      </c>
      <c r="AB651" s="7" cm="1">
        <f t="array" ref="AB651">SUM(ABS(T651:W651-X650:AA650))</f>
        <v>5.2386894822120667E-10</v>
      </c>
      <c r="AC651" s="6">
        <f t="shared" si="219"/>
        <v>0.11751061049825767</v>
      </c>
      <c r="AD651" s="6">
        <f t="shared" si="220"/>
        <v>0.13772291807899528</v>
      </c>
      <c r="AE651" s="6">
        <f t="shared" si="221"/>
        <v>0.22522709156255086</v>
      </c>
      <c r="AF651" s="6">
        <f t="shared" si="222"/>
        <v>0.51953937986019627</v>
      </c>
    </row>
    <row r="652" spans="1:32" x14ac:dyDescent="0.25">
      <c r="A652" s="1">
        <v>43679</v>
      </c>
      <c r="B652" s="3">
        <v>339.55999800000001</v>
      </c>
      <c r="C652" s="5">
        <v>52.330002</v>
      </c>
      <c r="D652" s="3">
        <v>112.93</v>
      </c>
      <c r="E652" s="3">
        <v>1196.3199460000001</v>
      </c>
      <c r="F652" s="6">
        <f t="shared" si="205"/>
        <v>1.5764721822721262E-2</v>
      </c>
      <c r="G652" s="6">
        <f t="shared" si="206"/>
        <v>5.76596205585167E-3</v>
      </c>
      <c r="H652" s="6">
        <f t="shared" si="207"/>
        <v>-8.8560295934847488E-5</v>
      </c>
      <c r="I652" s="6">
        <f t="shared" si="208"/>
        <v>-1.2758159591686025E-2</v>
      </c>
      <c r="J652" s="3" cm="1">
        <f t="array" ref="J652">B652*INDEX(AJ$3:AJ$7,2022-YEAR($A652))/1000000</f>
        <v>192.82152178428601</v>
      </c>
      <c r="K652" s="3" cm="1">
        <f t="array" ref="K652">C652*INDEX(AK$3:AK$7,2022-YEAR($A652))/1000000</f>
        <v>223.76308855200003</v>
      </c>
      <c r="L652" s="3" cm="1">
        <f t="array" ref="L652">D652*INDEX(AL$3:AL$7,2022-YEAR($A652))/1000000</f>
        <v>363.80399499999999</v>
      </c>
      <c r="M652" s="3" cm="1">
        <f t="array" ref="M652">E652*INDEX(AM$3:AM$7,2022-YEAR($A652))/1000000</f>
        <v>828.56640931981599</v>
      </c>
      <c r="N652" s="3"/>
      <c r="O652" s="8">
        <v>43679</v>
      </c>
      <c r="P652" s="7">
        <f t="shared" si="209"/>
        <v>1457515.1545962244</v>
      </c>
      <c r="Q652" s="7">
        <f t="shared" si="203"/>
        <v>1451682.637635252</v>
      </c>
      <c r="R652" s="6">
        <f t="shared" si="204"/>
        <v>-1.2701569422319814E-2</v>
      </c>
      <c r="S652" s="9">
        <f t="shared" si="210"/>
        <v>0</v>
      </c>
      <c r="T652" s="7">
        <f t="shared" si="211"/>
        <v>171273.49562706475</v>
      </c>
      <c r="U652" s="7">
        <f t="shared" si="212"/>
        <v>200733.24023534998</v>
      </c>
      <c r="V652" s="7">
        <f t="shared" si="213"/>
        <v>328271.89917804929</v>
      </c>
      <c r="W652" s="7">
        <f t="shared" si="214"/>
        <v>757236.51955576055</v>
      </c>
      <c r="X652" s="7">
        <f t="shared" si="215"/>
        <v>173973.57464123052</v>
      </c>
      <c r="Y652" s="7">
        <f t="shared" si="216"/>
        <v>201890.6604818952</v>
      </c>
      <c r="Z652" s="7">
        <f t="shared" si="217"/>
        <v>328242.82732151099</v>
      </c>
      <c r="AA652" s="7">
        <f t="shared" si="218"/>
        <v>747575.57519061526</v>
      </c>
      <c r="AB652" s="7" cm="1">
        <f t="array" ref="AB652">SUM(ABS(T652:W652-X651:AA651))</f>
        <v>0</v>
      </c>
      <c r="AC652" s="6">
        <f t="shared" si="219"/>
        <v>0.11984270537576196</v>
      </c>
      <c r="AD652" s="6">
        <f t="shared" si="220"/>
        <v>0.13907355178592554</v>
      </c>
      <c r="AE652" s="6">
        <f t="shared" si="221"/>
        <v>0.22611197434737446</v>
      </c>
      <c r="AF652" s="6">
        <f t="shared" si="222"/>
        <v>0.51497176849093806</v>
      </c>
    </row>
    <row r="653" spans="1:32" x14ac:dyDescent="0.25">
      <c r="A653" s="1">
        <v>43682</v>
      </c>
      <c r="B653" s="3">
        <v>331.05999800000001</v>
      </c>
      <c r="C653" s="5">
        <v>51.650002000000001</v>
      </c>
      <c r="D653" s="3">
        <v>109.57</v>
      </c>
      <c r="E653" s="3">
        <v>1154.75</v>
      </c>
      <c r="F653" s="6">
        <f t="shared" si="205"/>
        <v>-2.5032395011381769E-2</v>
      </c>
      <c r="G653" s="6">
        <f t="shared" si="206"/>
        <v>-1.2994457749113009E-2</v>
      </c>
      <c r="H653" s="6">
        <f t="shared" si="207"/>
        <v>-2.9752944301779993E-2</v>
      </c>
      <c r="I653" s="6">
        <f t="shared" si="208"/>
        <v>-3.4748184328943776E-2</v>
      </c>
      <c r="J653" s="3" cm="1">
        <f t="array" ref="J653">B653*INDEX(AJ$3:AJ$7,2022-YEAR($A653))/1000000</f>
        <v>187.994737284286</v>
      </c>
      <c r="K653" s="3" cm="1">
        <f t="array" ref="K653">C653*INDEX(AK$3:AK$7,2022-YEAR($A653))/1000000</f>
        <v>220.85540855200003</v>
      </c>
      <c r="L653" s="3" cm="1">
        <f t="array" ref="L653">D653*INDEX(AL$3:AL$7,2022-YEAR($A653))/1000000</f>
        <v>352.97975500000001</v>
      </c>
      <c r="M653" s="3" cm="1">
        <f t="array" ref="M653">E653*INDEX(AM$3:AM$7,2022-YEAR($A653))/1000000</f>
        <v>799.77523099999996</v>
      </c>
      <c r="N653" s="3"/>
      <c r="O653" s="8">
        <v>43682</v>
      </c>
      <c r="P653" s="7">
        <f t="shared" si="209"/>
        <v>1451682.637635252</v>
      </c>
      <c r="Q653" s="7">
        <f t="shared" si="203"/>
        <v>1408961.1182904229</v>
      </c>
      <c r="R653" s="6">
        <f t="shared" si="204"/>
        <v>-4.0016852947153403E-3</v>
      </c>
      <c r="S653" s="9">
        <f t="shared" si="210"/>
        <v>0</v>
      </c>
      <c r="T653" s="7">
        <f t="shared" si="211"/>
        <v>173973.57464123052</v>
      </c>
      <c r="U653" s="7">
        <f t="shared" si="212"/>
        <v>201890.6604818952</v>
      </c>
      <c r="V653" s="7">
        <f t="shared" si="213"/>
        <v>328242.82732151099</v>
      </c>
      <c r="W653" s="7">
        <f t="shared" si="214"/>
        <v>747575.57519061526</v>
      </c>
      <c r="X653" s="7">
        <f t="shared" si="215"/>
        <v>169618.59939926912</v>
      </c>
      <c r="Y653" s="7">
        <f t="shared" si="216"/>
        <v>199267.2008243227</v>
      </c>
      <c r="Z653" s="7">
        <f t="shared" si="217"/>
        <v>318476.63676275534</v>
      </c>
      <c r="AA653" s="7">
        <f t="shared" si="218"/>
        <v>721598.68130407564</v>
      </c>
      <c r="AB653" s="7" cm="1">
        <f t="array" ref="AB653">SUM(ABS(T653:W653-X652:AA652))</f>
        <v>0</v>
      </c>
      <c r="AC653" s="6">
        <f t="shared" si="219"/>
        <v>0.12038557856378432</v>
      </c>
      <c r="AD653" s="6">
        <f t="shared" si="220"/>
        <v>0.1414284597619738</v>
      </c>
      <c r="AE653" s="6">
        <f t="shared" si="221"/>
        <v>0.22603649783407945</v>
      </c>
      <c r="AF653" s="6">
        <f t="shared" si="222"/>
        <v>0.51214946384016236</v>
      </c>
    </row>
    <row r="654" spans="1:32" x14ac:dyDescent="0.25">
      <c r="A654" s="1">
        <v>43683</v>
      </c>
      <c r="B654" s="3">
        <v>332.45001200000002</v>
      </c>
      <c r="C654" s="5">
        <v>52.27</v>
      </c>
      <c r="D654" s="3">
        <v>110.43</v>
      </c>
      <c r="E654" s="3">
        <v>1171.079956</v>
      </c>
      <c r="F654" s="6">
        <f t="shared" si="205"/>
        <v>4.1986770023481057E-3</v>
      </c>
      <c r="G654" s="6">
        <f t="shared" si="206"/>
        <v>1.2003833029861299E-2</v>
      </c>
      <c r="H654" s="6">
        <f t="shared" si="207"/>
        <v>7.848863740074874E-3</v>
      </c>
      <c r="I654" s="6">
        <f t="shared" si="208"/>
        <v>1.4141550985061757E-2</v>
      </c>
      <c r="J654" s="3" cm="1">
        <f t="array" ref="J654">B654*INDEX(AJ$3:AJ$7,2022-YEAR($A654))/1000000</f>
        <v>188.784066464284</v>
      </c>
      <c r="K654" s="3" cm="1">
        <f t="array" ref="K654">C654*INDEX(AK$3:AK$7,2022-YEAR($A654))/1000000</f>
        <v>223.50651999999999</v>
      </c>
      <c r="L654" s="3" cm="1">
        <f t="array" ref="L654">D654*INDEX(AL$3:AL$7,2022-YEAR($A654))/1000000</f>
        <v>355.75024500000001</v>
      </c>
      <c r="M654" s="3" cm="1">
        <f t="array" ref="M654">E654*INDEX(AM$3:AM$7,2022-YEAR($A654))/1000000</f>
        <v>811.085293205776</v>
      </c>
      <c r="N654" s="3"/>
      <c r="O654" s="8">
        <v>43683</v>
      </c>
      <c r="P654" s="7">
        <f t="shared" si="209"/>
        <v>1408961.1182904229</v>
      </c>
      <c r="Q654" s="7">
        <f t="shared" si="203"/>
        <v>1424769.4664786772</v>
      </c>
      <c r="R654" s="6">
        <f t="shared" si="204"/>
        <v>-2.9428966247348032E-2</v>
      </c>
      <c r="S654" s="9">
        <f t="shared" si="210"/>
        <v>0</v>
      </c>
      <c r="T654" s="7">
        <f t="shared" si="211"/>
        <v>169618.59939926912</v>
      </c>
      <c r="U654" s="7">
        <f t="shared" si="212"/>
        <v>199267.2008243227</v>
      </c>
      <c r="V654" s="7">
        <f t="shared" si="213"/>
        <v>318476.63676275534</v>
      </c>
      <c r="W654" s="7">
        <f t="shared" si="214"/>
        <v>721598.68130407564</v>
      </c>
      <c r="X654" s="7">
        <f t="shared" si="215"/>
        <v>170330.77311173733</v>
      </c>
      <c r="Y654" s="7">
        <f t="shared" si="216"/>
        <v>201659.1710313457</v>
      </c>
      <c r="Z654" s="7">
        <f t="shared" si="217"/>
        <v>320976.3164891036</v>
      </c>
      <c r="AA654" s="7">
        <f t="shared" si="218"/>
        <v>731803.20584649057</v>
      </c>
      <c r="AB654" s="7" cm="1">
        <f t="array" ref="AB654">SUM(ABS(T654:W654-X653:AA653))</f>
        <v>0</v>
      </c>
      <c r="AC654" s="6">
        <f t="shared" si="219"/>
        <v>0.11954970759775646</v>
      </c>
      <c r="AD654" s="6">
        <f t="shared" si="220"/>
        <v>0.14153810548014273</v>
      </c>
      <c r="AE654" s="6">
        <f t="shared" si="221"/>
        <v>0.22528298369728381</v>
      </c>
      <c r="AF654" s="6">
        <f t="shared" si="222"/>
        <v>0.51362920322481698</v>
      </c>
    </row>
    <row r="655" spans="1:32" x14ac:dyDescent="0.25">
      <c r="A655" s="1">
        <v>43684</v>
      </c>
      <c r="B655" s="3">
        <v>331.38000499999998</v>
      </c>
      <c r="C655" s="5">
        <v>53.18</v>
      </c>
      <c r="D655" s="3">
        <v>108.029999</v>
      </c>
      <c r="E655" s="3">
        <v>1175.910034</v>
      </c>
      <c r="F655" s="6">
        <f t="shared" si="205"/>
        <v>-3.2185500417428736E-3</v>
      </c>
      <c r="G655" s="6">
        <f t="shared" si="206"/>
        <v>1.7409603979337884E-2</v>
      </c>
      <c r="H655" s="6">
        <f t="shared" si="207"/>
        <v>-2.1733233722720291E-2</v>
      </c>
      <c r="I655" s="6">
        <f t="shared" si="208"/>
        <v>4.1244647517475475E-3</v>
      </c>
      <c r="J655" s="3" cm="1">
        <f t="array" ref="J655">B655*INDEX(AJ$3:AJ$7,2022-YEAR($A655))/1000000</f>
        <v>188.17645549928497</v>
      </c>
      <c r="K655" s="3" cm="1">
        <f t="array" ref="K655">C655*INDEX(AK$3:AK$7,2022-YEAR($A655))/1000000</f>
        <v>227.39768000000001</v>
      </c>
      <c r="L655" s="3" cm="1">
        <f t="array" ref="L655">D655*INDEX(AL$3:AL$7,2022-YEAR($A655))/1000000</f>
        <v>348.01864177850001</v>
      </c>
      <c r="M655" s="3" cm="1">
        <f t="array" ref="M655">E655*INDEX(AM$3:AM$7,2022-YEAR($A655))/1000000</f>
        <v>814.43058590826399</v>
      </c>
      <c r="N655" s="3"/>
      <c r="O655" s="8">
        <v>43684</v>
      </c>
      <c r="P655" s="7">
        <f t="shared" si="209"/>
        <v>1424769.4664786772</v>
      </c>
      <c r="Q655" s="7">
        <f t="shared" si="203"/>
        <v>1423774.4978902396</v>
      </c>
      <c r="R655" s="6">
        <f t="shared" si="204"/>
        <v>1.1219861203434434E-2</v>
      </c>
      <c r="S655" s="9">
        <f t="shared" si="210"/>
        <v>0</v>
      </c>
      <c r="T655" s="7">
        <f t="shared" si="211"/>
        <v>170330.77311173733</v>
      </c>
      <c r="U655" s="7">
        <f t="shared" si="212"/>
        <v>201659.1710313457</v>
      </c>
      <c r="V655" s="7">
        <f t="shared" si="213"/>
        <v>320976.3164891036</v>
      </c>
      <c r="W655" s="7">
        <f t="shared" si="214"/>
        <v>731803.20584649057</v>
      </c>
      <c r="X655" s="7">
        <f t="shared" si="215"/>
        <v>169782.55499482845</v>
      </c>
      <c r="Y655" s="7">
        <f t="shared" si="216"/>
        <v>205169.97733780302</v>
      </c>
      <c r="Z655" s="7">
        <f t="shared" si="217"/>
        <v>314000.46318338806</v>
      </c>
      <c r="AA655" s="7">
        <f t="shared" si="218"/>
        <v>734821.50237422017</v>
      </c>
      <c r="AB655" s="7" cm="1">
        <f t="array" ref="AB655">SUM(ABS(T655:W655-X654:AA654))</f>
        <v>0</v>
      </c>
      <c r="AC655" s="6">
        <f t="shared" si="219"/>
        <v>0.11924820626188599</v>
      </c>
      <c r="AD655" s="6">
        <f t="shared" si="220"/>
        <v>0.1441028601381929</v>
      </c>
      <c r="AE655" s="6">
        <f t="shared" si="221"/>
        <v>0.22054086770670248</v>
      </c>
      <c r="AF655" s="6">
        <f t="shared" si="222"/>
        <v>0.51610806589321867</v>
      </c>
    </row>
    <row r="656" spans="1:32" x14ac:dyDescent="0.25">
      <c r="A656" s="1">
        <v>43685</v>
      </c>
      <c r="B656" s="3">
        <v>336.35000600000001</v>
      </c>
      <c r="C656" s="5">
        <v>53.689999</v>
      </c>
      <c r="D656" s="3">
        <v>109.860001</v>
      </c>
      <c r="E656" s="3">
        <v>1206.1899410000001</v>
      </c>
      <c r="F656" s="6">
        <f t="shared" si="205"/>
        <v>1.4997890412850934E-2</v>
      </c>
      <c r="G656" s="6">
        <f t="shared" si="206"/>
        <v>9.5900526513728046E-3</v>
      </c>
      <c r="H656" s="6">
        <f t="shared" si="207"/>
        <v>1.6939757631581509E-2</v>
      </c>
      <c r="I656" s="6">
        <f t="shared" si="208"/>
        <v>2.5750190171436316E-2</v>
      </c>
      <c r="J656" s="3" cm="1">
        <f t="array" ref="J656">B656*INDEX(AJ$3:AJ$7,2022-YEAR($A656))/1000000</f>
        <v>190.998705357142</v>
      </c>
      <c r="K656" s="3" cm="1">
        <f t="array" ref="K656">C656*INDEX(AK$3:AK$7,2022-YEAR($A656))/1000000</f>
        <v>229.578435724</v>
      </c>
      <c r="L656" s="3" cm="1">
        <f t="array" ref="L656">D656*INDEX(AL$3:AL$7,2022-YEAR($A656))/1000000</f>
        <v>353.91399322149999</v>
      </c>
      <c r="M656" s="3" cm="1">
        <f t="array" ref="M656">E656*INDEX(AM$3:AM$7,2022-YEAR($A656))/1000000</f>
        <v>835.40232837683607</v>
      </c>
      <c r="N656" s="3"/>
      <c r="O656" s="8">
        <v>43685</v>
      </c>
      <c r="P656" s="7">
        <f t="shared" si="209"/>
        <v>1423774.4978902396</v>
      </c>
      <c r="Q656" s="7">
        <f t="shared" si="203"/>
        <v>1452529.3540999442</v>
      </c>
      <c r="R656" s="6">
        <f t="shared" si="204"/>
        <v>-6.9833654626016983E-4</v>
      </c>
      <c r="S656" s="9">
        <f t="shared" si="210"/>
        <v>0</v>
      </c>
      <c r="T656" s="7">
        <f t="shared" si="211"/>
        <v>169782.55499482845</v>
      </c>
      <c r="U656" s="7">
        <f t="shared" si="212"/>
        <v>205169.97733780302</v>
      </c>
      <c r="V656" s="7">
        <f t="shared" si="213"/>
        <v>314000.46318338806</v>
      </c>
      <c r="W656" s="7">
        <f t="shared" si="214"/>
        <v>734821.50237422017</v>
      </c>
      <c r="X656" s="7">
        <f t="shared" si="215"/>
        <v>172328.93514865474</v>
      </c>
      <c r="Y656" s="7">
        <f t="shared" si="216"/>
        <v>207137.56822295347</v>
      </c>
      <c r="Z656" s="7">
        <f t="shared" si="217"/>
        <v>319319.55492591899</v>
      </c>
      <c r="AA656" s="7">
        <f t="shared" si="218"/>
        <v>753743.29580241686</v>
      </c>
      <c r="AB656" s="7" cm="1">
        <f t="array" ref="AB656">SUM(ABS(T656:W656-X655:AA655))</f>
        <v>0</v>
      </c>
      <c r="AC656" s="6">
        <f t="shared" si="219"/>
        <v>0.11864058696110681</v>
      </c>
      <c r="AD656" s="6">
        <f t="shared" si="220"/>
        <v>0.14260473816813546</v>
      </c>
      <c r="AE656" s="6">
        <f t="shared" si="221"/>
        <v>0.21983690314044252</v>
      </c>
      <c r="AF656" s="6">
        <f t="shared" si="222"/>
        <v>0.51891777173031506</v>
      </c>
    </row>
    <row r="657" spans="1:32" x14ac:dyDescent="0.25">
      <c r="A657" s="1">
        <v>43686</v>
      </c>
      <c r="B657" s="3">
        <v>337.54998799999998</v>
      </c>
      <c r="C657" s="5">
        <v>53.419998</v>
      </c>
      <c r="D657" s="3">
        <v>109.739998</v>
      </c>
      <c r="E657" s="3">
        <v>1188.900024</v>
      </c>
      <c r="F657" s="6">
        <f t="shared" si="205"/>
        <v>3.5676586252237907E-3</v>
      </c>
      <c r="G657" s="6">
        <f t="shared" si="206"/>
        <v>-5.0288881547567721E-3</v>
      </c>
      <c r="H657" s="6">
        <f t="shared" si="207"/>
        <v>-1.0923265875447674E-3</v>
      </c>
      <c r="I657" s="6">
        <f t="shared" si="208"/>
        <v>-1.4334323651933101E-2</v>
      </c>
      <c r="J657" s="3" cm="1">
        <f t="array" ref="J657">B657*INDEX(AJ$3:AJ$7,2022-YEAR($A657))/1000000</f>
        <v>191.68012353571601</v>
      </c>
      <c r="K657" s="3" cm="1">
        <f t="array" ref="K657">C657*INDEX(AK$3:AK$7,2022-YEAR($A657))/1000000</f>
        <v>228.42391144799998</v>
      </c>
      <c r="L657" s="3" cm="1">
        <f t="array" ref="L657">D657*INDEX(AL$3:AL$7,2022-YEAR($A657))/1000000</f>
        <v>353.52740355699996</v>
      </c>
      <c r="M657" s="3" cm="1">
        <f t="array" ref="M657">E657*INDEX(AM$3:AM$7,2022-YEAR($A657))/1000000</f>
        <v>823.42740102230402</v>
      </c>
      <c r="N657" s="3"/>
      <c r="O657" s="8">
        <v>43686</v>
      </c>
      <c r="P657" s="7">
        <f t="shared" si="209"/>
        <v>1452529.3540999442</v>
      </c>
      <c r="Q657" s="7">
        <f t="shared" si="203"/>
        <v>1440949.2916562862</v>
      </c>
      <c r="R657" s="6">
        <f t="shared" si="204"/>
        <v>2.019621523795645E-2</v>
      </c>
      <c r="S657" s="9">
        <f t="shared" si="210"/>
        <v>0</v>
      </c>
      <c r="T657" s="7">
        <f t="shared" si="211"/>
        <v>172328.93514865474</v>
      </c>
      <c r="U657" s="7">
        <f t="shared" si="212"/>
        <v>207137.56822295347</v>
      </c>
      <c r="V657" s="7">
        <f t="shared" si="213"/>
        <v>319319.55492591899</v>
      </c>
      <c r="W657" s="7">
        <f t="shared" si="214"/>
        <v>753743.29580241686</v>
      </c>
      <c r="X657" s="7">
        <f t="shared" si="215"/>
        <v>172943.74596051348</v>
      </c>
      <c r="Y657" s="7">
        <f t="shared" si="216"/>
        <v>206095.89655971195</v>
      </c>
      <c r="Z657" s="7">
        <f t="shared" si="217"/>
        <v>318970.75368615042</v>
      </c>
      <c r="AA657" s="7">
        <f t="shared" si="218"/>
        <v>742938.89544991031</v>
      </c>
      <c r="AB657" s="7" cm="1">
        <f t="array" ref="AB657">SUM(ABS(T657:W657-X656:AA656))</f>
        <v>0</v>
      </c>
      <c r="AC657" s="6">
        <f t="shared" si="219"/>
        <v>0.12002070229808354</v>
      </c>
      <c r="AD657" s="6">
        <f t="shared" si="220"/>
        <v>0.14302786208584542</v>
      </c>
      <c r="AE657" s="6">
        <f t="shared" si="221"/>
        <v>0.22136153959971233</v>
      </c>
      <c r="AF657" s="6">
        <f t="shared" si="222"/>
        <v>0.51558989601635863</v>
      </c>
    </row>
    <row r="658" spans="1:32" x14ac:dyDescent="0.25">
      <c r="A658" s="1">
        <v>43689</v>
      </c>
      <c r="B658" s="3">
        <v>332.94000199999999</v>
      </c>
      <c r="C658" s="5">
        <v>53.200001</v>
      </c>
      <c r="D658" s="3">
        <v>107.68</v>
      </c>
      <c r="E658" s="3">
        <v>1174.5</v>
      </c>
      <c r="F658" s="6">
        <f t="shared" si="205"/>
        <v>-1.3657194975222442E-2</v>
      </c>
      <c r="G658" s="6">
        <f t="shared" si="206"/>
        <v>-4.1182517453481893E-3</v>
      </c>
      <c r="H658" s="6">
        <f t="shared" si="207"/>
        <v>-1.8771624180273783E-2</v>
      </c>
      <c r="I658" s="6">
        <f t="shared" si="208"/>
        <v>-1.211205627833345E-2</v>
      </c>
      <c r="J658" s="3" cm="1">
        <f t="array" ref="J658">B658*INDEX(AJ$3:AJ$7,2022-YEAR($A658))/1000000</f>
        <v>189.06231071571401</v>
      </c>
      <c r="K658" s="3" cm="1">
        <f t="array" ref="K658">C658*INDEX(AK$3:AK$7,2022-YEAR($A658))/1000000</f>
        <v>227.48320427599998</v>
      </c>
      <c r="L658" s="3" cm="1">
        <f t="array" ref="L658">D658*INDEX(AL$3:AL$7,2022-YEAR($A658))/1000000</f>
        <v>346.89112</v>
      </c>
      <c r="M658" s="3" cm="1">
        <f t="array" ref="M658">E658*INDEX(AM$3:AM$7,2022-YEAR($A658))/1000000</f>
        <v>813.45400199999995</v>
      </c>
      <c r="N658" s="3"/>
      <c r="O658" s="8">
        <v>43689</v>
      </c>
      <c r="P658" s="7">
        <f t="shared" si="209"/>
        <v>1440949.2916562862</v>
      </c>
      <c r="Q658" s="7">
        <f t="shared" si="203"/>
        <v>1422752.4935864946</v>
      </c>
      <c r="R658" s="6">
        <f t="shared" si="204"/>
        <v>-7.9723431481586449E-3</v>
      </c>
      <c r="S658" s="9">
        <f t="shared" si="210"/>
        <v>0</v>
      </c>
      <c r="T658" s="7">
        <f t="shared" si="211"/>
        <v>172943.74596051348</v>
      </c>
      <c r="U658" s="7">
        <f t="shared" si="212"/>
        <v>206095.89655971195</v>
      </c>
      <c r="V658" s="7">
        <f t="shared" si="213"/>
        <v>318970.75368615042</v>
      </c>
      <c r="W658" s="7">
        <f t="shared" si="214"/>
        <v>742938.89544991031</v>
      </c>
      <c r="X658" s="7">
        <f t="shared" si="215"/>
        <v>170581.81950218539</v>
      </c>
      <c r="Y658" s="7">
        <f t="shared" si="216"/>
        <v>205247.14177399583</v>
      </c>
      <c r="Z658" s="7">
        <f t="shared" si="217"/>
        <v>312983.15457345534</v>
      </c>
      <c r="AA658" s="7">
        <f t="shared" si="218"/>
        <v>733940.37773685809</v>
      </c>
      <c r="AB658" s="7" cm="1">
        <f t="array" ref="AB658">SUM(ABS(T658:W658-X657:AA657))</f>
        <v>0</v>
      </c>
      <c r="AC658" s="6">
        <f t="shared" si="219"/>
        <v>0.11989563910176698</v>
      </c>
      <c r="AD658" s="6">
        <f t="shared" si="220"/>
        <v>0.14426060941675523</v>
      </c>
      <c r="AE658" s="6">
        <f t="shared" si="221"/>
        <v>0.21998426007638403</v>
      </c>
      <c r="AF658" s="6">
        <f t="shared" si="222"/>
        <v>0.5158594914050938</v>
      </c>
    </row>
    <row r="659" spans="1:32" x14ac:dyDescent="0.25">
      <c r="A659" s="1">
        <v>43690</v>
      </c>
      <c r="B659" s="3">
        <v>332.85998499999999</v>
      </c>
      <c r="C659" s="5">
        <v>53.5</v>
      </c>
      <c r="D659" s="3">
        <v>109.339996</v>
      </c>
      <c r="E659" s="3">
        <v>1196.7299800000001</v>
      </c>
      <c r="F659" s="6">
        <f t="shared" si="205"/>
        <v>-2.4033459337813312E-4</v>
      </c>
      <c r="G659" s="6">
        <f t="shared" si="206"/>
        <v>5.6390788413707149E-3</v>
      </c>
      <c r="H659" s="6">
        <f t="shared" si="207"/>
        <v>1.5416010401188673E-2</v>
      </c>
      <c r="I659" s="6">
        <f t="shared" si="208"/>
        <v>1.8927186036611365E-2</v>
      </c>
      <c r="J659" s="3" cm="1">
        <f t="array" ref="J659">B659*INDEX(AJ$3:AJ$7,2022-YEAR($A659))/1000000</f>
        <v>189.01687250214499</v>
      </c>
      <c r="K659" s="3" cm="1">
        <f t="array" ref="K659">C659*INDEX(AK$3:AK$7,2022-YEAR($A659))/1000000</f>
        <v>228.76599999999999</v>
      </c>
      <c r="L659" s="3" cm="1">
        <f t="array" ref="L659">D659*INDEX(AL$3:AL$7,2022-YEAR($A659))/1000000</f>
        <v>352.23879711400002</v>
      </c>
      <c r="M659" s="3" cm="1">
        <f t="array" ref="M659">E659*INDEX(AM$3:AM$7,2022-YEAR($A659))/1000000</f>
        <v>828.85039722808006</v>
      </c>
      <c r="N659" s="3"/>
      <c r="O659" s="8">
        <v>43690</v>
      </c>
      <c r="P659" s="7">
        <f t="shared" si="209"/>
        <v>1422752.4935864946</v>
      </c>
      <c r="Q659" s="7">
        <f t="shared" si="203"/>
        <v>1442585.2793242042</v>
      </c>
      <c r="R659" s="6">
        <f t="shared" si="204"/>
        <v>-1.2628340341439448E-2</v>
      </c>
      <c r="S659" s="9">
        <f t="shared" si="210"/>
        <v>0</v>
      </c>
      <c r="T659" s="7">
        <f t="shared" si="211"/>
        <v>170581.81950218539</v>
      </c>
      <c r="U659" s="7">
        <f t="shared" si="212"/>
        <v>205247.14177399583</v>
      </c>
      <c r="V659" s="7">
        <f t="shared" si="213"/>
        <v>312983.15457345534</v>
      </c>
      <c r="W659" s="7">
        <f t="shared" si="214"/>
        <v>733940.37773685809</v>
      </c>
      <c r="X659" s="7">
        <f t="shared" si="215"/>
        <v>170540.8227899576</v>
      </c>
      <c r="Y659" s="7">
        <f t="shared" si="216"/>
        <v>206404.54658842535</v>
      </c>
      <c r="Z659" s="7">
        <f t="shared" si="217"/>
        <v>317808.10613975656</v>
      </c>
      <c r="AA659" s="7">
        <f t="shared" si="218"/>
        <v>747831.80380606453</v>
      </c>
      <c r="AB659" s="7" cm="1">
        <f t="array" ref="AB659">SUM(ABS(T659:W659-X658:AA658))</f>
        <v>0</v>
      </c>
      <c r="AC659" s="6">
        <f t="shared" si="219"/>
        <v>0.11821888468863999</v>
      </c>
      <c r="AD659" s="6">
        <f t="shared" si="220"/>
        <v>0.14307961515115278</v>
      </c>
      <c r="AE659" s="6">
        <f t="shared" si="221"/>
        <v>0.22030455370280602</v>
      </c>
      <c r="AF659" s="6">
        <f t="shared" si="222"/>
        <v>0.51839694645740109</v>
      </c>
    </row>
    <row r="660" spans="1:32" x14ac:dyDescent="0.25">
      <c r="A660" s="1">
        <v>43691</v>
      </c>
      <c r="B660" s="3">
        <v>320.42001299999998</v>
      </c>
      <c r="C660" s="5">
        <v>52.990001999999997</v>
      </c>
      <c r="D660" s="3">
        <v>104.800003</v>
      </c>
      <c r="E660" s="3">
        <v>1164.25</v>
      </c>
      <c r="F660" s="6">
        <f t="shared" si="205"/>
        <v>-3.7372987323784246E-2</v>
      </c>
      <c r="G660" s="6">
        <f t="shared" si="206"/>
        <v>-9.5326728971962815E-3</v>
      </c>
      <c r="H660" s="6">
        <f t="shared" si="207"/>
        <v>-4.1521795921777738E-2</v>
      </c>
      <c r="I660" s="6">
        <f t="shared" si="208"/>
        <v>-2.7140608610808026E-2</v>
      </c>
      <c r="J660" s="3" cm="1">
        <f t="array" ref="J660">B660*INDEX(AJ$3:AJ$7,2022-YEAR($A660))/1000000</f>
        <v>181.95274732214099</v>
      </c>
      <c r="K660" s="3" cm="1">
        <f t="array" ref="K660">C660*INDEX(AK$3:AK$7,2022-YEAR($A660))/1000000</f>
        <v>226.585248552</v>
      </c>
      <c r="L660" s="3" cm="1">
        <f t="array" ref="L660">D660*INDEX(AL$3:AL$7,2022-YEAR($A660))/1000000</f>
        <v>337.6132096645</v>
      </c>
      <c r="M660" s="3" cm="1">
        <f t="array" ref="M660">E660*INDEX(AM$3:AM$7,2022-YEAR($A660))/1000000</f>
        <v>806.35489299999995</v>
      </c>
      <c r="N660" s="3"/>
      <c r="O660" s="8">
        <v>43691</v>
      </c>
      <c r="P660" s="7">
        <f t="shared" si="209"/>
        <v>1442585.2793242042</v>
      </c>
      <c r="Q660" s="7">
        <f t="shared" si="203"/>
        <v>1400751.4986695291</v>
      </c>
      <c r="R660" s="6">
        <f t="shared" si="204"/>
        <v>1.393973008454541E-2</v>
      </c>
      <c r="S660" s="9">
        <f t="shared" si="210"/>
        <v>0</v>
      </c>
      <c r="T660" s="7">
        <f t="shared" si="211"/>
        <v>170540.8227899576</v>
      </c>
      <c r="U660" s="7">
        <f t="shared" si="212"/>
        <v>206404.54658842535</v>
      </c>
      <c r="V660" s="7">
        <f t="shared" si="213"/>
        <v>317808.10613975656</v>
      </c>
      <c r="W660" s="7">
        <f t="shared" si="214"/>
        <v>747831.80380606453</v>
      </c>
      <c r="X660" s="7">
        <f t="shared" si="215"/>
        <v>164167.20278164078</v>
      </c>
      <c r="Y660" s="7">
        <f t="shared" si="216"/>
        <v>204436.95956130378</v>
      </c>
      <c r="Z660" s="7">
        <f t="shared" si="217"/>
        <v>304612.14281433495</v>
      </c>
      <c r="AA660" s="7">
        <f t="shared" si="218"/>
        <v>727535.19351224962</v>
      </c>
      <c r="AB660" s="7" cm="1">
        <f t="array" ref="AB660">SUM(ABS(T660:W660-X659:AA659))</f>
        <v>0</v>
      </c>
      <c r="AC660" s="6">
        <f t="shared" si="219"/>
        <v>0.11719937686132846</v>
      </c>
      <c r="AD660" s="6">
        <f t="shared" si="220"/>
        <v>0.14594805699332353</v>
      </c>
      <c r="AE660" s="6">
        <f t="shared" si="221"/>
        <v>0.2174633709859769</v>
      </c>
      <c r="AF660" s="6">
        <f t="shared" si="222"/>
        <v>0.5193891951593711</v>
      </c>
    </row>
    <row r="661" spans="1:32" x14ac:dyDescent="0.25">
      <c r="A661" s="1">
        <v>43692</v>
      </c>
      <c r="B661" s="3">
        <v>328</v>
      </c>
      <c r="C661" s="5">
        <v>53.869999</v>
      </c>
      <c r="D661" s="3">
        <v>105.199997</v>
      </c>
      <c r="E661" s="3">
        <v>1169.3199460000001</v>
      </c>
      <c r="F661" s="6">
        <f t="shared" si="205"/>
        <v>2.3656409376651588E-2</v>
      </c>
      <c r="G661" s="6">
        <f t="shared" si="206"/>
        <v>1.6606849722330619E-2</v>
      </c>
      <c r="H661" s="6">
        <f t="shared" si="207"/>
        <v>3.8167365319636826E-3</v>
      </c>
      <c r="I661" s="6">
        <f t="shared" si="208"/>
        <v>4.3546884260254881E-3</v>
      </c>
      <c r="J661" s="3" cm="1">
        <f t="array" ref="J661">B661*INDEX(AJ$3:AJ$7,2022-YEAR($A661))/1000000</f>
        <v>186.25709599999999</v>
      </c>
      <c r="K661" s="3" cm="1">
        <f t="array" ref="K661">C661*INDEX(AK$3:AK$7,2022-YEAR($A661))/1000000</f>
        <v>230.348115724</v>
      </c>
      <c r="L661" s="3" cm="1">
        <f t="array" ref="L661">D661*INDEX(AL$3:AL$7,2022-YEAR($A661))/1000000</f>
        <v>338.90179033549998</v>
      </c>
      <c r="M661" s="3" cm="1">
        <f t="array" ref="M661">E661*INDEX(AM$3:AM$7,2022-YEAR($A661))/1000000</f>
        <v>809.86631731981595</v>
      </c>
      <c r="N661" s="3"/>
      <c r="O661" s="8">
        <v>43692</v>
      </c>
      <c r="P661" s="7">
        <f t="shared" si="209"/>
        <v>1400751.4986695291</v>
      </c>
      <c r="Q661" s="7">
        <f t="shared" si="203"/>
        <v>1412360.9724701494</v>
      </c>
      <c r="R661" s="6">
        <f t="shared" si="204"/>
        <v>-2.8999173396717759E-2</v>
      </c>
      <c r="S661" s="9">
        <f t="shared" si="210"/>
        <v>0</v>
      </c>
      <c r="T661" s="7">
        <f t="shared" si="211"/>
        <v>164167.20278164078</v>
      </c>
      <c r="U661" s="7">
        <f t="shared" si="212"/>
        <v>204436.95956130378</v>
      </c>
      <c r="V661" s="7">
        <f t="shared" si="213"/>
        <v>304612.14281433495</v>
      </c>
      <c r="W661" s="7">
        <f t="shared" si="214"/>
        <v>727535.19351224962</v>
      </c>
      <c r="X661" s="7">
        <f t="shared" si="215"/>
        <v>168050.80933686305</v>
      </c>
      <c r="Y661" s="7">
        <f t="shared" si="216"/>
        <v>207832.01342642854</v>
      </c>
      <c r="Z661" s="7">
        <f t="shared" si="217"/>
        <v>305774.76710789412</v>
      </c>
      <c r="AA661" s="7">
        <f t="shared" si="218"/>
        <v>730703.38259896357</v>
      </c>
      <c r="AB661" s="7" cm="1">
        <f t="array" ref="AB661">SUM(ABS(T661:W661-X660:AA660))</f>
        <v>0</v>
      </c>
      <c r="AC661" s="6">
        <f t="shared" si="219"/>
        <v>0.11898573566710111</v>
      </c>
      <c r="AD661" s="6">
        <f t="shared" si="220"/>
        <v>0.14715219230600846</v>
      </c>
      <c r="AE661" s="6">
        <f t="shared" si="221"/>
        <v>0.21649902048278011</v>
      </c>
      <c r="AF661" s="6">
        <f t="shared" si="222"/>
        <v>0.51736305154411022</v>
      </c>
    </row>
    <row r="662" spans="1:32" x14ac:dyDescent="0.25">
      <c r="A662" s="1">
        <v>43693</v>
      </c>
      <c r="B662" s="3">
        <v>330.45001200000002</v>
      </c>
      <c r="C662" s="5">
        <v>54.41</v>
      </c>
      <c r="D662" s="3">
        <v>107.720001</v>
      </c>
      <c r="E662" s="3">
        <v>1179.209961</v>
      </c>
      <c r="F662" s="6">
        <f t="shared" si="205"/>
        <v>7.4695487804878891E-3</v>
      </c>
      <c r="G662" s="6">
        <f t="shared" si="206"/>
        <v>1.0024150919327068E-2</v>
      </c>
      <c r="H662" s="6">
        <f t="shared" si="207"/>
        <v>2.3954411329498493E-2</v>
      </c>
      <c r="I662" s="6">
        <f t="shared" si="208"/>
        <v>8.4579203782777501E-3</v>
      </c>
      <c r="J662" s="3" cm="1">
        <f t="array" ref="J662">B662*INDEX(AJ$3:AJ$7,2022-YEAR($A662))/1000000</f>
        <v>187.64835246428402</v>
      </c>
      <c r="K662" s="3" cm="1">
        <f t="array" ref="K662">C662*INDEX(AK$3:AK$7,2022-YEAR($A662))/1000000</f>
        <v>232.65716</v>
      </c>
      <c r="L662" s="3" cm="1">
        <f t="array" ref="L662">D662*INDEX(AL$3:AL$7,2022-YEAR($A662))/1000000</f>
        <v>347.01998322149996</v>
      </c>
      <c r="M662" s="3" cm="1">
        <f t="array" ref="M662">E662*INDEX(AM$3:AM$7,2022-YEAR($A662))/1000000</f>
        <v>816.71610214875602</v>
      </c>
      <c r="N662" s="3"/>
      <c r="O662" s="8">
        <v>43693</v>
      </c>
      <c r="P662" s="7">
        <f t="shared" si="209"/>
        <v>1412360.9724701494</v>
      </c>
      <c r="Q662" s="7">
        <f t="shared" si="203"/>
        <v>1429204.46123219</v>
      </c>
      <c r="R662" s="6">
        <f t="shared" si="204"/>
        <v>8.2880323966436631E-3</v>
      </c>
      <c r="S662" s="9">
        <f t="shared" si="210"/>
        <v>0</v>
      </c>
      <c r="T662" s="7">
        <f t="shared" si="211"/>
        <v>168050.80933686305</v>
      </c>
      <c r="U662" s="7">
        <f t="shared" si="212"/>
        <v>207832.01342642854</v>
      </c>
      <c r="V662" s="7">
        <f t="shared" si="213"/>
        <v>305774.76710789412</v>
      </c>
      <c r="W662" s="7">
        <f t="shared" si="214"/>
        <v>730703.38259896357</v>
      </c>
      <c r="X662" s="7">
        <f t="shared" si="215"/>
        <v>169306.07305480522</v>
      </c>
      <c r="Y662" s="7">
        <f t="shared" si="216"/>
        <v>209915.35289488267</v>
      </c>
      <c r="Z662" s="7">
        <f t="shared" si="217"/>
        <v>313099.42165337817</v>
      </c>
      <c r="AA662" s="7">
        <f t="shared" si="218"/>
        <v>736883.61362912378</v>
      </c>
      <c r="AB662" s="7" cm="1">
        <f t="array" ref="AB662">SUM(ABS(T662:W662-X661:AA661))</f>
        <v>0</v>
      </c>
      <c r="AC662" s="6">
        <f t="shared" si="219"/>
        <v>0.11846175802504691</v>
      </c>
      <c r="AD662" s="6">
        <f t="shared" si="220"/>
        <v>0.14687566306216532</v>
      </c>
      <c r="AE662" s="6">
        <f t="shared" si="221"/>
        <v>0.21907251911559189</v>
      </c>
      <c r="AF662" s="6">
        <f t="shared" si="222"/>
        <v>0.51559005979719574</v>
      </c>
    </row>
    <row r="663" spans="1:32" x14ac:dyDescent="0.25">
      <c r="A663" s="1">
        <v>43696</v>
      </c>
      <c r="B663" s="3">
        <v>333.77999899999998</v>
      </c>
      <c r="C663" s="5">
        <v>54.689999</v>
      </c>
      <c r="D663" s="3">
        <v>108.69000200000001</v>
      </c>
      <c r="E663" s="3">
        <v>1200.4399410000001</v>
      </c>
      <c r="F663" s="6">
        <f t="shared" si="205"/>
        <v>1.0077127792629481E-2</v>
      </c>
      <c r="G663" s="6">
        <f t="shared" si="206"/>
        <v>5.1460944679286857E-3</v>
      </c>
      <c r="H663" s="6">
        <f t="shared" si="207"/>
        <v>9.0048365298474042E-3</v>
      </c>
      <c r="I663" s="6">
        <f t="shared" si="208"/>
        <v>1.8003562301997844E-2</v>
      </c>
      <c r="J663" s="3" cm="1">
        <f t="array" ref="J663">B663*INDEX(AJ$3:AJ$7,2022-YEAR($A663))/1000000</f>
        <v>189.53930889214297</v>
      </c>
      <c r="K663" s="3" cm="1">
        <f t="array" ref="K663">C663*INDEX(AK$3:AK$7,2022-YEAR($A663))/1000000</f>
        <v>233.85443572400001</v>
      </c>
      <c r="L663" s="3" cm="1">
        <f t="array" ref="L663">D663*INDEX(AL$3:AL$7,2022-YEAR($A663))/1000000</f>
        <v>350.14484144300002</v>
      </c>
      <c r="M663" s="3" cm="1">
        <f t="array" ref="M663">E663*INDEX(AM$3:AM$7,2022-YEAR($A663))/1000000</f>
        <v>831.41990137683604</v>
      </c>
      <c r="N663" s="3"/>
      <c r="O663" s="8">
        <v>43696</v>
      </c>
      <c r="P663" s="7">
        <f t="shared" si="209"/>
        <v>1429204.46123219</v>
      </c>
      <c r="Q663" s="7">
        <f t="shared" si="203"/>
        <v>1448076.7635595687</v>
      </c>
      <c r="R663" s="6">
        <f t="shared" si="204"/>
        <v>1.1925767626233874E-2</v>
      </c>
      <c r="S663" s="9">
        <f t="shared" si="210"/>
        <v>0</v>
      </c>
      <c r="T663" s="7">
        <f t="shared" si="211"/>
        <v>169306.07305480522</v>
      </c>
      <c r="U663" s="7">
        <f t="shared" si="212"/>
        <v>209915.35289488267</v>
      </c>
      <c r="V663" s="7">
        <f t="shared" si="213"/>
        <v>313099.42165337817</v>
      </c>
      <c r="W663" s="7">
        <f t="shared" si="214"/>
        <v>736883.61362912378</v>
      </c>
      <c r="X663" s="7">
        <f t="shared" si="215"/>
        <v>171012.19198904675</v>
      </c>
      <c r="Y663" s="7">
        <f t="shared" si="216"/>
        <v>210995.59713114836</v>
      </c>
      <c r="Z663" s="7">
        <f t="shared" si="217"/>
        <v>315918.83076295664</v>
      </c>
      <c r="AA663" s="7">
        <f t="shared" si="218"/>
        <v>750150.14367641706</v>
      </c>
      <c r="AB663" s="7" cm="1">
        <f t="array" ref="AB663">SUM(ABS(T663:W663-X662:AA662))</f>
        <v>0</v>
      </c>
      <c r="AC663" s="6">
        <f t="shared" si="219"/>
        <v>0.1180960818462936</v>
      </c>
      <c r="AD663" s="6">
        <f t="shared" si="220"/>
        <v>0.14570746692495268</v>
      </c>
      <c r="AE663" s="6">
        <f t="shared" si="221"/>
        <v>0.21816442243461279</v>
      </c>
      <c r="AF663" s="6">
        <f t="shared" si="222"/>
        <v>0.51803202879414101</v>
      </c>
    </row>
    <row r="664" spans="1:32" x14ac:dyDescent="0.25">
      <c r="A664" s="1">
        <v>43697</v>
      </c>
      <c r="B664" s="3">
        <v>331.75</v>
      </c>
      <c r="C664" s="5">
        <v>53.880001</v>
      </c>
      <c r="D664" s="3">
        <v>107.30999799999999</v>
      </c>
      <c r="E664" s="3">
        <v>1183.530029</v>
      </c>
      <c r="F664" s="6">
        <f t="shared" si="205"/>
        <v>-6.0818473428061459E-3</v>
      </c>
      <c r="G664" s="6">
        <f t="shared" si="206"/>
        <v>-1.481071520955779E-2</v>
      </c>
      <c r="H664" s="6">
        <f t="shared" si="207"/>
        <v>-1.2696696794614271E-2</v>
      </c>
      <c r="I664" s="6">
        <f t="shared" si="208"/>
        <v>-1.4086429001948786E-2</v>
      </c>
      <c r="J664" s="3" cm="1">
        <f t="array" ref="J664">B664*INDEX(AJ$3:AJ$7,2022-YEAR($A664))/1000000</f>
        <v>188.38655975</v>
      </c>
      <c r="K664" s="3" cm="1">
        <f t="array" ref="K664">C664*INDEX(AK$3:AK$7,2022-YEAR($A664))/1000000</f>
        <v>230.39088427599998</v>
      </c>
      <c r="L664" s="3" cm="1">
        <f t="array" ref="L664">D664*INDEX(AL$3:AL$7,2022-YEAR($A664))/1000000</f>
        <v>345.69915855699998</v>
      </c>
      <c r="M664" s="3" cm="1">
        <f t="array" ref="M664">E664*INDEX(AM$3:AM$7,2022-YEAR($A664))/1000000</f>
        <v>819.70816396528403</v>
      </c>
      <c r="N664" s="3"/>
      <c r="O664" s="8">
        <v>43697</v>
      </c>
      <c r="P664" s="7">
        <f t="shared" si="209"/>
        <v>1448076.7635595687</v>
      </c>
      <c r="Q664" s="7">
        <f t="shared" si="203"/>
        <v>1429333.635468947</v>
      </c>
      <c r="R664" s="6">
        <f t="shared" si="204"/>
        <v>1.3204760297982787E-2</v>
      </c>
      <c r="S664" s="9">
        <f t="shared" si="210"/>
        <v>0</v>
      </c>
      <c r="T664" s="7">
        <f t="shared" si="211"/>
        <v>171012.19198904675</v>
      </c>
      <c r="U664" s="7">
        <f t="shared" si="212"/>
        <v>210995.59713114836</v>
      </c>
      <c r="V664" s="7">
        <f t="shared" si="213"/>
        <v>315918.83076295664</v>
      </c>
      <c r="W664" s="7">
        <f t="shared" si="214"/>
        <v>750150.14367641706</v>
      </c>
      <c r="X664" s="7">
        <f t="shared" si="215"/>
        <v>169972.12194361072</v>
      </c>
      <c r="Y664" s="7">
        <f t="shared" si="216"/>
        <v>207870.60143156836</v>
      </c>
      <c r="Z664" s="7">
        <f t="shared" si="217"/>
        <v>311907.70515705034</v>
      </c>
      <c r="AA664" s="7">
        <f t="shared" si="218"/>
        <v>739583.2069367175</v>
      </c>
      <c r="AB664" s="7" cm="1">
        <f t="array" ref="AB664">SUM(ABS(T664:W664-X663:AA663))</f>
        <v>0</v>
      </c>
      <c r="AC664" s="6">
        <f t="shared" si="219"/>
        <v>0.11891703779002229</v>
      </c>
      <c r="AD664" s="6">
        <f t="shared" si="220"/>
        <v>0.14543182660314891</v>
      </c>
      <c r="AE664" s="6">
        <f t="shared" si="221"/>
        <v>0.21821896401025867</v>
      </c>
      <c r="AF664" s="6">
        <f t="shared" si="222"/>
        <v>0.51743217159657007</v>
      </c>
    </row>
    <row r="665" spans="1:32" x14ac:dyDescent="0.25">
      <c r="A665" s="1">
        <v>43698</v>
      </c>
      <c r="B665" s="3">
        <v>339.98998999999998</v>
      </c>
      <c r="C665" s="5">
        <v>54.099997999999999</v>
      </c>
      <c r="D665" s="3">
        <v>107.610001</v>
      </c>
      <c r="E665" s="3">
        <v>1191.579956</v>
      </c>
      <c r="F665" s="6">
        <f t="shared" si="205"/>
        <v>2.4837950263752795E-2</v>
      </c>
      <c r="G665" s="6">
        <f t="shared" si="206"/>
        <v>4.0830919806404964E-3</v>
      </c>
      <c r="H665" s="6">
        <f t="shared" si="207"/>
        <v>2.7956668119590855E-3</v>
      </c>
      <c r="I665" s="6">
        <f t="shared" si="208"/>
        <v>6.8016246337252451E-3</v>
      </c>
      <c r="J665" s="3" cm="1">
        <f t="array" ref="J665">B665*INDEX(AJ$3:AJ$7,2022-YEAR($A665))/1000000</f>
        <v>193.06569575142998</v>
      </c>
      <c r="K665" s="3" cm="1">
        <f t="array" ref="K665">C665*INDEX(AK$3:AK$7,2022-YEAR($A665))/1000000</f>
        <v>231.33159144799998</v>
      </c>
      <c r="L665" s="3" cm="1">
        <f t="array" ref="L665">D665*INDEX(AL$3:AL$7,2022-YEAR($A665))/1000000</f>
        <v>346.66561822149998</v>
      </c>
      <c r="M665" s="3" cm="1">
        <f t="array" ref="M665">E665*INDEX(AM$3:AM$7,2022-YEAR($A665))/1000000</f>
        <v>825.28351120577599</v>
      </c>
      <c r="N665" s="3"/>
      <c r="O665" s="8">
        <v>43698</v>
      </c>
      <c r="P665" s="7">
        <f t="shared" si="209"/>
        <v>1429333.635468947</v>
      </c>
      <c r="Q665" s="7">
        <f t="shared" si="203"/>
        <v>1440306.506744415</v>
      </c>
      <c r="R665" s="6">
        <f t="shared" si="204"/>
        <v>-1.294346305547267E-2</v>
      </c>
      <c r="S665" s="9">
        <f t="shared" si="210"/>
        <v>0</v>
      </c>
      <c r="T665" s="7">
        <f t="shared" si="211"/>
        <v>169972.12194361072</v>
      </c>
      <c r="U665" s="7">
        <f t="shared" si="212"/>
        <v>207870.60143156836</v>
      </c>
      <c r="V665" s="7">
        <f t="shared" si="213"/>
        <v>311907.70515705034</v>
      </c>
      <c r="W665" s="7">
        <f t="shared" si="214"/>
        <v>739583.2069367175</v>
      </c>
      <c r="X665" s="7">
        <f t="shared" si="215"/>
        <v>174193.88105467064</v>
      </c>
      <c r="Y665" s="7">
        <f t="shared" si="216"/>
        <v>208719.35621728451</v>
      </c>
      <c r="Z665" s="7">
        <f t="shared" si="217"/>
        <v>312779.69517675223</v>
      </c>
      <c r="AA665" s="7">
        <f t="shared" si="218"/>
        <v>744613.57429570786</v>
      </c>
      <c r="AB665" s="7" cm="1">
        <f t="array" ref="AB665">SUM(ABS(T665:W665-X664:AA664))</f>
        <v>0</v>
      </c>
      <c r="AC665" s="6">
        <f t="shared" si="219"/>
        <v>0.12094223017044362</v>
      </c>
      <c r="AD665" s="6">
        <f t="shared" si="220"/>
        <v>0.14491315233245844</v>
      </c>
      <c r="AE665" s="6">
        <f t="shared" si="221"/>
        <v>0.21716189832658692</v>
      </c>
      <c r="AF665" s="6">
        <f t="shared" si="222"/>
        <v>0.5169827191705112</v>
      </c>
    </row>
    <row r="666" spans="1:32" x14ac:dyDescent="0.25">
      <c r="A666" s="1">
        <v>43699</v>
      </c>
      <c r="B666" s="3">
        <v>354.41000400000001</v>
      </c>
      <c r="C666" s="5">
        <v>54.490001999999997</v>
      </c>
      <c r="D666" s="3">
        <v>108.720001</v>
      </c>
      <c r="E666" s="3">
        <v>1191.5200199999999</v>
      </c>
      <c r="F666" s="6">
        <f t="shared" si="205"/>
        <v>4.241305457257738E-2</v>
      </c>
      <c r="G666" s="6">
        <f t="shared" si="206"/>
        <v>7.2089466620681719E-3</v>
      </c>
      <c r="H666" s="6">
        <f t="shared" si="207"/>
        <v>1.0315026388671766E-2</v>
      </c>
      <c r="I666" s="6">
        <f t="shared" si="208"/>
        <v>-5.0299604066328385E-5</v>
      </c>
      <c r="J666" s="3" cm="1">
        <f t="array" ref="J666">B666*INDEX(AJ$3:AJ$7,2022-YEAR($A666))/1000000</f>
        <v>201.25420164142798</v>
      </c>
      <c r="K666" s="3" cm="1">
        <f t="array" ref="K666">C666*INDEX(AK$3:AK$7,2022-YEAR($A666))/1000000</f>
        <v>232.99924855199998</v>
      </c>
      <c r="L666" s="3" cm="1">
        <f t="array" ref="L666">D666*INDEX(AL$3:AL$7,2022-YEAR($A666))/1000000</f>
        <v>350.2414832215</v>
      </c>
      <c r="M666" s="3" cm="1">
        <f t="array" ref="M666">E666*INDEX(AM$3:AM$7,2022-YEAR($A666))/1000000</f>
        <v>825.24199977191995</v>
      </c>
      <c r="N666" s="3"/>
      <c r="O666" s="8">
        <v>43699</v>
      </c>
      <c r="P666" s="7">
        <f t="shared" si="209"/>
        <v>1440306.506744415</v>
      </c>
      <c r="Q666" s="7">
        <f t="shared" si="203"/>
        <v>1452388.1250757272</v>
      </c>
      <c r="R666" s="6">
        <f t="shared" si="204"/>
        <v>7.6769139151111609E-3</v>
      </c>
      <c r="S666" s="9">
        <f t="shared" si="210"/>
        <v>0</v>
      </c>
      <c r="T666" s="7">
        <f t="shared" si="211"/>
        <v>174193.88105467064</v>
      </c>
      <c r="U666" s="7">
        <f t="shared" si="212"/>
        <v>208719.35621728451</v>
      </c>
      <c r="V666" s="7">
        <f t="shared" si="213"/>
        <v>312779.69517675223</v>
      </c>
      <c r="W666" s="7">
        <f t="shared" si="214"/>
        <v>744613.57429570786</v>
      </c>
      <c r="X666" s="7">
        <f t="shared" si="215"/>
        <v>181581.97563805143</v>
      </c>
      <c r="Y666" s="7">
        <f t="shared" si="216"/>
        <v>210224.00292359616</v>
      </c>
      <c r="Z666" s="7">
        <f t="shared" si="217"/>
        <v>316006.02598634118</v>
      </c>
      <c r="AA666" s="7">
        <f t="shared" si="218"/>
        <v>744576.12052773836</v>
      </c>
      <c r="AB666" s="7" cm="1">
        <f t="array" ref="AB666">SUM(ABS(T666:W666-X665:AA665))</f>
        <v>0</v>
      </c>
      <c r="AC666" s="6">
        <f t="shared" si="219"/>
        <v>0.12502303792148106</v>
      </c>
      <c r="AD666" s="6">
        <f t="shared" si="220"/>
        <v>0.14474368062781781</v>
      </c>
      <c r="AE666" s="6">
        <f t="shared" si="221"/>
        <v>0.21757684501163535</v>
      </c>
      <c r="AF666" s="6">
        <f t="shared" si="222"/>
        <v>0.51265643643906567</v>
      </c>
    </row>
    <row r="667" spans="1:32" x14ac:dyDescent="0.25">
      <c r="A667" s="1">
        <v>43700</v>
      </c>
      <c r="B667" s="3">
        <v>356.01001000000002</v>
      </c>
      <c r="C667" s="5">
        <v>53.740001999999997</v>
      </c>
      <c r="D667" s="3">
        <v>106.019997</v>
      </c>
      <c r="E667" s="3">
        <v>1153.579956</v>
      </c>
      <c r="F667" s="6">
        <f t="shared" si="205"/>
        <v>4.5145621792324064E-3</v>
      </c>
      <c r="G667" s="6">
        <f t="shared" si="206"/>
        <v>-1.3763992888089827E-2</v>
      </c>
      <c r="H667" s="6">
        <f t="shared" si="207"/>
        <v>-2.4834473649425259E-2</v>
      </c>
      <c r="I667" s="6">
        <f t="shared" si="208"/>
        <v>-3.1841734392343612E-2</v>
      </c>
      <c r="J667" s="3" cm="1">
        <f t="array" ref="J667">B667*INDEX(AJ$3:AJ$7,2022-YEAR($A667))/1000000</f>
        <v>202.16277624857003</v>
      </c>
      <c r="K667" s="3" cm="1">
        <f t="array" ref="K667">C667*INDEX(AK$3:AK$7,2022-YEAR($A667))/1000000</f>
        <v>229.79224855199999</v>
      </c>
      <c r="L667" s="3" cm="1">
        <f t="array" ref="L667">D667*INDEX(AL$3:AL$7,2022-YEAR($A667))/1000000</f>
        <v>341.5434203355</v>
      </c>
      <c r="M667" s="3" cm="1">
        <f t="array" ref="M667">E667*INDEX(AM$3:AM$7,2022-YEAR($A667))/1000000</f>
        <v>798.96486320577594</v>
      </c>
      <c r="N667" s="3"/>
      <c r="O667" s="8">
        <v>43700</v>
      </c>
      <c r="P667" s="7">
        <f t="shared" si="209"/>
        <v>1452388.1250757272</v>
      </c>
      <c r="Q667" s="7">
        <f t="shared" si="203"/>
        <v>1418757.9281240837</v>
      </c>
      <c r="R667" s="6">
        <f t="shared" si="204"/>
        <v>8.3882272799147284E-3</v>
      </c>
      <c r="S667" s="9">
        <f t="shared" si="210"/>
        <v>0</v>
      </c>
      <c r="T667" s="7">
        <f t="shared" si="211"/>
        <v>181581.97563805143</v>
      </c>
      <c r="U667" s="7">
        <f t="shared" si="212"/>
        <v>210224.00292359616</v>
      </c>
      <c r="V667" s="7">
        <f t="shared" si="213"/>
        <v>316006.02598634118</v>
      </c>
      <c r="W667" s="7">
        <f t="shared" si="214"/>
        <v>744576.12052773836</v>
      </c>
      <c r="X667" s="7">
        <f t="shared" si="215"/>
        <v>182401.73875769728</v>
      </c>
      <c r="Y667" s="7">
        <f t="shared" si="216"/>
        <v>207330.48124244998</v>
      </c>
      <c r="Z667" s="7">
        <f t="shared" si="217"/>
        <v>308158.18266092381</v>
      </c>
      <c r="AA667" s="7">
        <f t="shared" si="218"/>
        <v>720867.52546301251</v>
      </c>
      <c r="AB667" s="7" cm="1">
        <f t="array" ref="AB667">SUM(ABS(T667:W667-X666:AA666))</f>
        <v>0</v>
      </c>
      <c r="AC667" s="6">
        <f t="shared" si="219"/>
        <v>0.12856438377678234</v>
      </c>
      <c r="AD667" s="6">
        <f t="shared" si="220"/>
        <v>0.1461352054022263</v>
      </c>
      <c r="AE667" s="6">
        <f t="shared" si="221"/>
        <v>0.21720279164774647</v>
      </c>
      <c r="AF667" s="6">
        <f t="shared" si="222"/>
        <v>0.50809761917324481</v>
      </c>
    </row>
    <row r="668" spans="1:32" x14ac:dyDescent="0.25">
      <c r="A668" s="1">
        <v>43703</v>
      </c>
      <c r="B668" s="3">
        <v>359.040009</v>
      </c>
      <c r="C668" s="5">
        <v>54.540000999999997</v>
      </c>
      <c r="D668" s="3">
        <v>106.870003</v>
      </c>
      <c r="E668" s="3">
        <v>1171.1800539999999</v>
      </c>
      <c r="F668" s="6">
        <f t="shared" si="205"/>
        <v>8.5109938341338953E-3</v>
      </c>
      <c r="G668" s="6">
        <f t="shared" si="206"/>
        <v>1.4886471347730801E-2</v>
      </c>
      <c r="H668" s="6">
        <f t="shared" si="207"/>
        <v>8.0174120359577383E-3</v>
      </c>
      <c r="I668" s="6">
        <f t="shared" si="208"/>
        <v>1.52569381155232E-2</v>
      </c>
      <c r="J668" s="3" cm="1">
        <f t="array" ref="J668">B668*INDEX(AJ$3:AJ$7,2022-YEAR($A668))/1000000</f>
        <v>203.883382390713</v>
      </c>
      <c r="K668" s="3" cm="1">
        <f t="array" ref="K668">C668*INDEX(AK$3:AK$7,2022-YEAR($A668))/1000000</f>
        <v>233.21304427600001</v>
      </c>
      <c r="L668" s="3" cm="1">
        <f t="array" ref="L668">D668*INDEX(AL$3:AL$7,2022-YEAR($A668))/1000000</f>
        <v>344.28171466449999</v>
      </c>
      <c r="M668" s="3" cm="1">
        <f t="array" ref="M668">E668*INDEX(AM$3:AM$7,2022-YEAR($A668))/1000000</f>
        <v>811.15462068018405</v>
      </c>
      <c r="N668" s="3"/>
      <c r="O668" s="8">
        <v>43703</v>
      </c>
      <c r="P668" s="7">
        <f t="shared" si="209"/>
        <v>1418757.9281240837</v>
      </c>
      <c r="Q668" s="7">
        <f t="shared" si="203"/>
        <v>1436865.6298146364</v>
      </c>
      <c r="R668" s="6">
        <f t="shared" si="204"/>
        <v>-2.3155103220008799E-2</v>
      </c>
      <c r="S668" s="9">
        <f t="shared" si="210"/>
        <v>0</v>
      </c>
      <c r="T668" s="7">
        <f t="shared" si="211"/>
        <v>182401.73875769728</v>
      </c>
      <c r="U668" s="7">
        <f t="shared" si="212"/>
        <v>207330.48124244998</v>
      </c>
      <c r="V668" s="7">
        <f t="shared" si="213"/>
        <v>308158.18266092381</v>
      </c>
      <c r="W668" s="7">
        <f t="shared" si="214"/>
        <v>720867.52546301251</v>
      </c>
      <c r="X668" s="7">
        <f t="shared" si="215"/>
        <v>183954.15883159937</v>
      </c>
      <c r="Y668" s="7">
        <f t="shared" si="216"/>
        <v>210416.90051097696</v>
      </c>
      <c r="Z668" s="7">
        <f t="shared" si="217"/>
        <v>310628.81378356833</v>
      </c>
      <c r="AA668" s="7">
        <f t="shared" si="218"/>
        <v>731865.75668849191</v>
      </c>
      <c r="AB668" s="7" cm="1">
        <f t="array" ref="AB668">SUM(ABS(T668:W668-X667:AA667))</f>
        <v>0</v>
      </c>
      <c r="AC668" s="6">
        <f t="shared" si="219"/>
        <v>0.12802460787883865</v>
      </c>
      <c r="AD668" s="6">
        <f t="shared" si="220"/>
        <v>0.14644159909240914</v>
      </c>
      <c r="AE668" s="6">
        <f t="shared" si="221"/>
        <v>0.21618501225033906</v>
      </c>
      <c r="AF668" s="6">
        <f t="shared" si="222"/>
        <v>0.50934878077841328</v>
      </c>
    </row>
    <row r="669" spans="1:32" x14ac:dyDescent="0.25">
      <c r="A669" s="1">
        <v>43704</v>
      </c>
      <c r="B669" s="3">
        <v>354.73001099999999</v>
      </c>
      <c r="C669" s="5">
        <v>54.720001000000003</v>
      </c>
      <c r="D669" s="3">
        <v>105.739998</v>
      </c>
      <c r="E669" s="3">
        <v>1170.8199460000001</v>
      </c>
      <c r="F669" s="6">
        <f t="shared" si="205"/>
        <v>-1.2004227640268428E-2</v>
      </c>
      <c r="G669" s="6">
        <f t="shared" si="206"/>
        <v>3.3003299724914115E-3</v>
      </c>
      <c r="H669" s="6">
        <f t="shared" si="207"/>
        <v>-1.0573640575269772E-2</v>
      </c>
      <c r="I669" s="6">
        <f t="shared" si="208"/>
        <v>-3.0747449870749399E-4</v>
      </c>
      <c r="J669" s="3" cm="1">
        <f t="array" ref="J669">B669*INDEX(AJ$3:AJ$7,2022-YEAR($A669))/1000000</f>
        <v>201.43591985642698</v>
      </c>
      <c r="K669" s="3" cm="1">
        <f t="array" ref="K669">C669*INDEX(AK$3:AK$7,2022-YEAR($A669))/1000000</f>
        <v>233.98272427600003</v>
      </c>
      <c r="L669" s="3" cm="1">
        <f t="array" ref="L669">D669*INDEX(AL$3:AL$7,2022-YEAR($A669))/1000000</f>
        <v>340.64140355699999</v>
      </c>
      <c r="M669" s="3" cm="1">
        <f t="array" ref="M669">E669*INDEX(AM$3:AM$7,2022-YEAR($A669))/1000000</f>
        <v>810.90521131981598</v>
      </c>
      <c r="N669" s="3"/>
      <c r="O669" s="8">
        <v>43704</v>
      </c>
      <c r="P669" s="7">
        <f t="shared" si="209"/>
        <v>1436865.6298146364</v>
      </c>
      <c r="Q669" s="7">
        <f t="shared" si="203"/>
        <v>1431842.3399341945</v>
      </c>
      <c r="R669" s="6">
        <f t="shared" si="204"/>
        <v>1.2763066434099191E-2</v>
      </c>
      <c r="S669" s="9">
        <f t="shared" si="210"/>
        <v>0</v>
      </c>
      <c r="T669" s="7">
        <f t="shared" si="211"/>
        <v>183954.15883159937</v>
      </c>
      <c r="U669" s="7">
        <f t="shared" si="212"/>
        <v>210416.90051097696</v>
      </c>
      <c r="V669" s="7">
        <f t="shared" si="213"/>
        <v>310628.81378356833</v>
      </c>
      <c r="W669" s="7">
        <f t="shared" si="214"/>
        <v>731865.75668849191</v>
      </c>
      <c r="X669" s="7">
        <f t="shared" si="215"/>
        <v>181745.93123361078</v>
      </c>
      <c r="Y669" s="7">
        <f t="shared" si="216"/>
        <v>211111.34571445207</v>
      </c>
      <c r="Z669" s="7">
        <f t="shared" si="217"/>
        <v>307344.33635429852</v>
      </c>
      <c r="AA669" s="7">
        <f t="shared" si="218"/>
        <v>731640.72663183301</v>
      </c>
      <c r="AB669" s="7" cm="1">
        <f t="array" ref="AB669">SUM(ABS(T669:W669-X668:AA668))</f>
        <v>0</v>
      </c>
      <c r="AC669" s="6">
        <f t="shared" si="219"/>
        <v>0.12693152462719015</v>
      </c>
      <c r="AD669" s="6">
        <f t="shared" si="220"/>
        <v>0.14744035696287236</v>
      </c>
      <c r="AE669" s="6">
        <f t="shared" si="221"/>
        <v>0.2146495656556878</v>
      </c>
      <c r="AF669" s="6">
        <f t="shared" si="222"/>
        <v>0.51097855275424964</v>
      </c>
    </row>
    <row r="670" spans="1:32" x14ac:dyDescent="0.25">
      <c r="A670" s="1">
        <v>43705</v>
      </c>
      <c r="B670" s="3">
        <v>359.97000100000002</v>
      </c>
      <c r="C670" s="5">
        <v>55.110000999999997</v>
      </c>
      <c r="D670" s="3">
        <v>106.800003</v>
      </c>
      <c r="E670" s="3">
        <v>1173.75</v>
      </c>
      <c r="F670" s="6">
        <f t="shared" si="205"/>
        <v>1.4771769620586239E-2</v>
      </c>
      <c r="G670" s="6">
        <f t="shared" si="206"/>
        <v>7.1271928522076422E-3</v>
      </c>
      <c r="H670" s="6">
        <f t="shared" si="207"/>
        <v>1.0024636088985073E-2</v>
      </c>
      <c r="I670" s="6">
        <f t="shared" si="208"/>
        <v>2.5025658385904315E-3</v>
      </c>
      <c r="J670" s="3" cm="1">
        <f t="array" ref="J670">B670*INDEX(AJ$3:AJ$7,2022-YEAR($A670))/1000000</f>
        <v>204.411484857857</v>
      </c>
      <c r="K670" s="3" cm="1">
        <f t="array" ref="K670">C670*INDEX(AK$3:AK$7,2022-YEAR($A670))/1000000</f>
        <v>235.650364276</v>
      </c>
      <c r="L670" s="3" cm="1">
        <f t="array" ref="L670">D670*INDEX(AL$3:AL$7,2022-YEAR($A670))/1000000</f>
        <v>344.05620966449999</v>
      </c>
      <c r="M670" s="3" cm="1">
        <f t="array" ref="M670">E670*INDEX(AM$3:AM$7,2022-YEAR($A670))/1000000</f>
        <v>812.93455500000005</v>
      </c>
      <c r="N670" s="3"/>
      <c r="O670" s="8">
        <v>43705</v>
      </c>
      <c r="P670" s="7">
        <f t="shared" si="209"/>
        <v>1431842.3399341945</v>
      </c>
      <c r="Q670" s="7">
        <f t="shared" si="203"/>
        <v>1440943.6744486049</v>
      </c>
      <c r="R670" s="6">
        <f t="shared" si="204"/>
        <v>-3.4960053161616766E-3</v>
      </c>
      <c r="S670" s="9">
        <f t="shared" si="210"/>
        <v>0</v>
      </c>
      <c r="T670" s="7">
        <f t="shared" si="211"/>
        <v>181745.93123361078</v>
      </c>
      <c r="U670" s="7">
        <f t="shared" si="212"/>
        <v>211111.34571445207</v>
      </c>
      <c r="V670" s="7">
        <f t="shared" si="213"/>
        <v>307344.33635429852</v>
      </c>
      <c r="W670" s="7">
        <f t="shared" si="214"/>
        <v>731640.72663183301</v>
      </c>
      <c r="X670" s="7">
        <f t="shared" si="215"/>
        <v>184430.64025927259</v>
      </c>
      <c r="Y670" s="7">
        <f t="shared" si="216"/>
        <v>212615.97698864804</v>
      </c>
      <c r="Z670" s="7">
        <f t="shared" si="217"/>
        <v>310425.35148026096</v>
      </c>
      <c r="AA670" s="7">
        <f t="shared" si="218"/>
        <v>733471.70572042337</v>
      </c>
      <c r="AB670" s="7" cm="1">
        <f t="array" ref="AB670">SUM(ABS(T670:W670-X669:AA669))</f>
        <v>0</v>
      </c>
      <c r="AC670" s="6">
        <f t="shared" si="219"/>
        <v>0.12799295595634388</v>
      </c>
      <c r="AD670" s="6">
        <f t="shared" si="220"/>
        <v>0.14755328800066261</v>
      </c>
      <c r="AE670" s="6">
        <f t="shared" si="221"/>
        <v>0.2154319818219467</v>
      </c>
      <c r="AF670" s="6">
        <f t="shared" si="222"/>
        <v>0.50902177422104677</v>
      </c>
    </row>
    <row r="671" spans="1:32" x14ac:dyDescent="0.25">
      <c r="A671" s="1">
        <v>43706</v>
      </c>
      <c r="B671" s="3">
        <v>362.73998999999998</v>
      </c>
      <c r="C671" s="5">
        <v>55.049999</v>
      </c>
      <c r="D671" s="3">
        <v>109.220001</v>
      </c>
      <c r="E671" s="3">
        <v>1194.23999</v>
      </c>
      <c r="F671" s="6">
        <f t="shared" si="205"/>
        <v>7.6950551221071084E-3</v>
      </c>
      <c r="G671" s="6">
        <f t="shared" si="206"/>
        <v>-1.0887678989517369E-3</v>
      </c>
      <c r="H671" s="6">
        <f t="shared" si="207"/>
        <v>2.2659156666877456E-2</v>
      </c>
      <c r="I671" s="6">
        <f t="shared" si="208"/>
        <v>1.7456860489882819E-2</v>
      </c>
      <c r="J671" s="3" cm="1">
        <f t="array" ref="J671">B671*INDEX(AJ$3:AJ$7,2022-YEAR($A671))/1000000</f>
        <v>205.98444250142998</v>
      </c>
      <c r="K671" s="3" cm="1">
        <f t="array" ref="K671">C671*INDEX(AK$3:AK$7,2022-YEAR($A671))/1000000</f>
        <v>235.393795724</v>
      </c>
      <c r="L671" s="3" cm="1">
        <f t="array" ref="L671">D671*INDEX(AL$3:AL$7,2022-YEAR($A671))/1000000</f>
        <v>351.8522332215</v>
      </c>
      <c r="M671" s="3" cm="1">
        <f t="array" ref="M671">E671*INDEX(AM$3:AM$7,2022-YEAR($A671))/1000000</f>
        <v>827.12584011403999</v>
      </c>
      <c r="N671" s="3"/>
      <c r="O671" s="8">
        <v>43706</v>
      </c>
      <c r="P671" s="7">
        <f t="shared" si="209"/>
        <v>1440943.6744486049</v>
      </c>
      <c r="Q671" s="7">
        <f t="shared" si="203"/>
        <v>1461969.4788536555</v>
      </c>
      <c r="R671" s="6">
        <f t="shared" si="204"/>
        <v>6.3563803503874361E-3</v>
      </c>
      <c r="S671" s="9">
        <f t="shared" si="210"/>
        <v>0</v>
      </c>
      <c r="T671" s="7">
        <f t="shared" si="211"/>
        <v>184430.64025927259</v>
      </c>
      <c r="U671" s="7">
        <f t="shared" si="212"/>
        <v>212615.97698864804</v>
      </c>
      <c r="V671" s="7">
        <f t="shared" si="213"/>
        <v>310425.35148026096</v>
      </c>
      <c r="W671" s="7">
        <f t="shared" si="214"/>
        <v>733471.70572042337</v>
      </c>
      <c r="X671" s="7">
        <f t="shared" si="215"/>
        <v>185849.84420227321</v>
      </c>
      <c r="Y671" s="7">
        <f t="shared" si="216"/>
        <v>212384.48753809853</v>
      </c>
      <c r="Z671" s="7">
        <f t="shared" si="217"/>
        <v>317459.32815282274</v>
      </c>
      <c r="AA671" s="7">
        <f t="shared" si="218"/>
        <v>746275.81896046118</v>
      </c>
      <c r="AB671" s="7" cm="1">
        <f t="array" ref="AB671">SUM(ABS(T671:W671-X670:AA670))</f>
        <v>0</v>
      </c>
      <c r="AC671" s="6">
        <f t="shared" si="219"/>
        <v>0.12712293032820349</v>
      </c>
      <c r="AD671" s="6">
        <f t="shared" si="220"/>
        <v>0.14527286007682683</v>
      </c>
      <c r="AE671" s="6">
        <f t="shared" si="221"/>
        <v>0.21714497651602527</v>
      </c>
      <c r="AF671" s="6">
        <f t="shared" si="222"/>
        <v>0.51045923307894447</v>
      </c>
    </row>
    <row r="672" spans="1:32" x14ac:dyDescent="0.25">
      <c r="A672" s="1">
        <v>43707</v>
      </c>
      <c r="B672" s="3">
        <v>364.08999599999999</v>
      </c>
      <c r="C672" s="5">
        <v>55.040000999999997</v>
      </c>
      <c r="D672" s="3">
        <v>109.860001</v>
      </c>
      <c r="E672" s="3">
        <v>1190.530029</v>
      </c>
      <c r="F672" s="6">
        <f t="shared" si="205"/>
        <v>3.7216905696004776E-3</v>
      </c>
      <c r="G672" s="6">
        <f t="shared" si="206"/>
        <v>-1.8161671537908486E-4</v>
      </c>
      <c r="H672" s="6">
        <f t="shared" si="207"/>
        <v>5.859732596047218E-3</v>
      </c>
      <c r="I672" s="6">
        <f t="shared" si="208"/>
        <v>-3.1065456114897083E-3</v>
      </c>
      <c r="J672" s="3" cm="1">
        <f t="array" ref="J672">B672*INDEX(AJ$3:AJ$7,2022-YEAR($A672))/1000000</f>
        <v>206.751052858572</v>
      </c>
      <c r="K672" s="3" cm="1">
        <f t="array" ref="K672">C672*INDEX(AK$3:AK$7,2022-YEAR($A672))/1000000</f>
        <v>235.35104427599998</v>
      </c>
      <c r="L672" s="3" cm="1">
        <f t="array" ref="L672">D672*INDEX(AL$3:AL$7,2022-YEAR($A672))/1000000</f>
        <v>353.91399322149999</v>
      </c>
      <c r="M672" s="3" cm="1">
        <f t="array" ref="M672">E672*INDEX(AM$3:AM$7,2022-YEAR($A672))/1000000</f>
        <v>824.55633596528401</v>
      </c>
      <c r="N672" s="3"/>
      <c r="O672" s="8">
        <v>43707</v>
      </c>
      <c r="P672" s="7">
        <f t="shared" si="209"/>
        <v>1461969.4788536555</v>
      </c>
      <c r="Q672" s="7">
        <f t="shared" si="203"/>
        <v>1462164.4687959047</v>
      </c>
      <c r="R672" s="6">
        <f t="shared" si="204"/>
        <v>1.4591690694014448E-2</v>
      </c>
      <c r="S672" s="9">
        <f t="shared" si="210"/>
        <v>0</v>
      </c>
      <c r="T672" s="7">
        <f t="shared" si="211"/>
        <v>185849.84420227321</v>
      </c>
      <c r="U672" s="7">
        <f t="shared" si="212"/>
        <v>212384.48753809853</v>
      </c>
      <c r="V672" s="7">
        <f t="shared" si="213"/>
        <v>317459.32815282274</v>
      </c>
      <c r="W672" s="7">
        <f t="shared" si="214"/>
        <v>746275.81896046118</v>
      </c>
      <c r="X672" s="7">
        <f t="shared" si="215"/>
        <v>186541.51981480254</v>
      </c>
      <c r="Y672" s="7">
        <f t="shared" si="216"/>
        <v>212345.91496507439</v>
      </c>
      <c r="Z672" s="7">
        <f t="shared" si="217"/>
        <v>319319.55492591904</v>
      </c>
      <c r="AA672" s="7">
        <f t="shared" si="218"/>
        <v>743957.47909010865</v>
      </c>
      <c r="AB672" s="7" cm="1">
        <f t="array" ref="AB672">SUM(ABS(T672:W672-X671:AA671))</f>
        <v>0</v>
      </c>
      <c r="AC672" s="6">
        <f t="shared" si="219"/>
        <v>0.1275790267071801</v>
      </c>
      <c r="AD672" s="6">
        <f t="shared" si="220"/>
        <v>0.14522710645536455</v>
      </c>
      <c r="AE672" s="6">
        <f t="shared" si="221"/>
        <v>0.21838826051413993</v>
      </c>
      <c r="AF672" s="6">
        <f t="shared" si="222"/>
        <v>0.5088056063233154</v>
      </c>
    </row>
    <row r="673" spans="1:32" x14ac:dyDescent="0.25">
      <c r="A673" s="1">
        <v>43711</v>
      </c>
      <c r="B673" s="3">
        <v>354.42001299999998</v>
      </c>
      <c r="C673" s="5">
        <v>55.299999</v>
      </c>
      <c r="D673" s="3">
        <v>108.55999799999999</v>
      </c>
      <c r="E673" s="3">
        <v>1169.5500489999999</v>
      </c>
      <c r="F673" s="6">
        <f t="shared" si="205"/>
        <v>-2.6559320789467655E-2</v>
      </c>
      <c r="G673" s="6">
        <f t="shared" si="206"/>
        <v>4.7238007862682174E-3</v>
      </c>
      <c r="H673" s="6">
        <f t="shared" si="207"/>
        <v>-1.1833269508162547E-2</v>
      </c>
      <c r="I673" s="6">
        <f t="shared" si="208"/>
        <v>-1.7622386238860699E-2</v>
      </c>
      <c r="J673" s="3" cm="1">
        <f t="array" ref="J673">B673*INDEX(AJ$3:AJ$7,2022-YEAR($A673))/1000000</f>
        <v>201.259885322141</v>
      </c>
      <c r="K673" s="3" cm="1">
        <f t="array" ref="K673">C673*INDEX(AK$3:AK$7,2022-YEAR($A673))/1000000</f>
        <v>236.46279572400002</v>
      </c>
      <c r="L673" s="3" cm="1">
        <f t="array" ref="L673">D673*INDEX(AL$3:AL$7,2022-YEAR($A673))/1000000</f>
        <v>349.72603355699999</v>
      </c>
      <c r="M673" s="3" cm="1">
        <f t="array" ref="M673">E673*INDEX(AM$3:AM$7,2022-YEAR($A673))/1000000</f>
        <v>810.02568573720396</v>
      </c>
      <c r="N673" s="3"/>
      <c r="O673" s="8">
        <v>43711</v>
      </c>
      <c r="P673" s="7">
        <f t="shared" si="209"/>
        <v>1462164.4687959047</v>
      </c>
      <c r="Q673" s="7">
        <f t="shared" si="203"/>
        <v>1441324.2321361816</v>
      </c>
      <c r="R673" s="6">
        <f t="shared" si="204"/>
        <v>1.3337483789466198E-4</v>
      </c>
      <c r="S673" s="9">
        <f t="shared" si="210"/>
        <v>1</v>
      </c>
      <c r="T673" s="7">
        <f t="shared" si="211"/>
        <v>186541.5198148026</v>
      </c>
      <c r="U673" s="7">
        <f t="shared" si="212"/>
        <v>212345.91496507439</v>
      </c>
      <c r="V673" s="7">
        <f t="shared" si="213"/>
        <v>319319.55492591893</v>
      </c>
      <c r="W673" s="7">
        <f t="shared" si="214"/>
        <v>743957.47909010877</v>
      </c>
      <c r="X673" s="7">
        <f t="shared" si="215"/>
        <v>181587.10374948641</v>
      </c>
      <c r="Y673" s="7">
        <f t="shared" si="216"/>
        <v>213348.99476514728</v>
      </c>
      <c r="Z673" s="7">
        <f t="shared" si="217"/>
        <v>315540.96057325404</v>
      </c>
      <c r="AA673" s="7">
        <f t="shared" si="218"/>
        <v>730847.1730482938</v>
      </c>
      <c r="AB673" s="7" cm="1">
        <f t="array" ref="AB673">SUM(ABS(T673:W673-X672:AA672))</f>
        <v>2.9103830456733704E-10</v>
      </c>
      <c r="AC673" s="6">
        <f t="shared" si="219"/>
        <v>0.12598629767041161</v>
      </c>
      <c r="AD673" s="6">
        <f t="shared" si="220"/>
        <v>0.14802290144594563</v>
      </c>
      <c r="AE673" s="6">
        <f t="shared" si="221"/>
        <v>0.21892434300198499</v>
      </c>
      <c r="AF673" s="6">
        <f t="shared" si="222"/>
        <v>0.50706645788165772</v>
      </c>
    </row>
    <row r="674" spans="1:32" x14ac:dyDescent="0.25">
      <c r="A674" s="1">
        <v>43712</v>
      </c>
      <c r="B674" s="3">
        <v>356.52999899999998</v>
      </c>
      <c r="C674" s="5">
        <v>55.77</v>
      </c>
      <c r="D674" s="3">
        <v>109.870003</v>
      </c>
      <c r="E674" s="3">
        <v>1182.2700199999999</v>
      </c>
      <c r="F674" s="6">
        <f t="shared" si="205"/>
        <v>5.9533489154293129E-3</v>
      </c>
      <c r="G674" s="6">
        <f t="shared" si="206"/>
        <v>8.4991140777417318E-3</v>
      </c>
      <c r="H674" s="6">
        <f t="shared" si="207"/>
        <v>1.2067105970285708E-2</v>
      </c>
      <c r="I674" s="6">
        <f t="shared" si="208"/>
        <v>1.0875952688707891E-2</v>
      </c>
      <c r="J674" s="3" cm="1">
        <f t="array" ref="J674">B674*INDEX(AJ$3:AJ$7,2022-YEAR($A674))/1000000</f>
        <v>202.45805564214299</v>
      </c>
      <c r="K674" s="3" cm="1">
        <f t="array" ref="K674">C674*INDEX(AK$3:AK$7,2022-YEAR($A674))/1000000</f>
        <v>238.47252</v>
      </c>
      <c r="L674" s="3" cm="1">
        <f t="array" ref="L674">D674*INDEX(AL$3:AL$7,2022-YEAR($A674))/1000000</f>
        <v>353.94621466450002</v>
      </c>
      <c r="M674" s="3" cm="1">
        <f t="array" ref="M674">E674*INDEX(AM$3:AM$7,2022-YEAR($A674))/1000000</f>
        <v>818.83548677191993</v>
      </c>
      <c r="N674" s="3"/>
      <c r="O674" s="8">
        <v>43712</v>
      </c>
      <c r="P674" s="7">
        <f t="shared" si="209"/>
        <v>1441324.2321361816</v>
      </c>
      <c r="Q674" s="7">
        <f t="shared" si="203"/>
        <v>1455974.8864541773</v>
      </c>
      <c r="R674" s="6">
        <f t="shared" si="204"/>
        <v>-1.4253004435872407E-2</v>
      </c>
      <c r="S674" s="9">
        <f t="shared" si="210"/>
        <v>0</v>
      </c>
      <c r="T674" s="7">
        <f t="shared" si="211"/>
        <v>181587.10374948641</v>
      </c>
      <c r="U674" s="7">
        <f t="shared" si="212"/>
        <v>213348.99476514728</v>
      </c>
      <c r="V674" s="7">
        <f t="shared" si="213"/>
        <v>315540.96057325404</v>
      </c>
      <c r="W674" s="7">
        <f t="shared" si="214"/>
        <v>730847.1730482938</v>
      </c>
      <c r="X674" s="7">
        <f t="shared" si="215"/>
        <v>182668.15513664938</v>
      </c>
      <c r="Y674" s="7">
        <f t="shared" si="216"/>
        <v>215162.27221002779</v>
      </c>
      <c r="Z674" s="7">
        <f t="shared" si="217"/>
        <v>319348.62678245723</v>
      </c>
      <c r="AA674" s="7">
        <f t="shared" si="218"/>
        <v>738795.83232504292</v>
      </c>
      <c r="AB674" s="7" cm="1">
        <f t="array" ref="AB674">SUM(ABS(T674:W674-X673:AA673))</f>
        <v>0</v>
      </c>
      <c r="AC674" s="6">
        <f t="shared" si="219"/>
        <v>0.12546106175053065</v>
      </c>
      <c r="AD674" s="6">
        <f t="shared" si="220"/>
        <v>0.14777883479434548</v>
      </c>
      <c r="AE674" s="6">
        <f t="shared" si="221"/>
        <v>0.21933663125205821</v>
      </c>
      <c r="AF674" s="6">
        <f t="shared" si="222"/>
        <v>0.50742347220306561</v>
      </c>
    </row>
    <row r="675" spans="1:32" x14ac:dyDescent="0.25">
      <c r="A675" s="1">
        <v>43713</v>
      </c>
      <c r="B675" s="3">
        <v>360.29998799999998</v>
      </c>
      <c r="C675" s="5">
        <v>55.119999</v>
      </c>
      <c r="D675" s="3">
        <v>112.370003</v>
      </c>
      <c r="E675" s="3">
        <v>1212.1899410000001</v>
      </c>
      <c r="F675" s="6">
        <f t="shared" si="205"/>
        <v>1.0574114409934943E-2</v>
      </c>
      <c r="G675" s="6">
        <f t="shared" si="206"/>
        <v>-1.1655029585798893E-2</v>
      </c>
      <c r="H675" s="6">
        <f t="shared" si="207"/>
        <v>2.275416339071179E-2</v>
      </c>
      <c r="I675" s="6">
        <f t="shared" si="208"/>
        <v>2.5307180672652141E-2</v>
      </c>
      <c r="J675" s="3" cm="1">
        <f t="array" ref="J675">B675*INDEX(AJ$3:AJ$7,2022-YEAR($A675))/1000000</f>
        <v>204.598870285716</v>
      </c>
      <c r="K675" s="3" cm="1">
        <f t="array" ref="K675">C675*INDEX(AK$3:AK$7,2022-YEAR($A675))/1000000</f>
        <v>235.69311572399999</v>
      </c>
      <c r="L675" s="3" cm="1">
        <f t="array" ref="L675">D675*INDEX(AL$3:AL$7,2022-YEAR($A675))/1000000</f>
        <v>361.9999646645</v>
      </c>
      <c r="M675" s="3" cm="1">
        <f t="array" ref="M675">E675*INDEX(AM$3:AM$7,2022-YEAR($A675))/1000000</f>
        <v>839.55790437683606</v>
      </c>
      <c r="N675" s="3"/>
      <c r="O675" s="8">
        <v>43713</v>
      </c>
      <c r="P675" s="7">
        <f t="shared" si="209"/>
        <v>1455974.8864541773</v>
      </c>
      <c r="Q675" s="7">
        <f t="shared" si="203"/>
        <v>1481362.0682185483</v>
      </c>
      <c r="R675" s="6">
        <f t="shared" si="204"/>
        <v>1.0164717966534287E-2</v>
      </c>
      <c r="S675" s="9">
        <f t="shared" si="210"/>
        <v>0</v>
      </c>
      <c r="T675" s="7">
        <f t="shared" si="211"/>
        <v>182668.15513664938</v>
      </c>
      <c r="U675" s="7">
        <f t="shared" si="212"/>
        <v>215162.27221002779</v>
      </c>
      <c r="V675" s="7">
        <f t="shared" si="213"/>
        <v>319348.62678245723</v>
      </c>
      <c r="W675" s="7">
        <f t="shared" si="214"/>
        <v>738795.83232504292</v>
      </c>
      <c r="X675" s="7">
        <f t="shared" si="215"/>
        <v>184599.70910811608</v>
      </c>
      <c r="Y675" s="7">
        <f t="shared" si="216"/>
        <v>212654.54956167223</v>
      </c>
      <c r="Z675" s="7">
        <f t="shared" si="217"/>
        <v>326615.13761486468</v>
      </c>
      <c r="AA675" s="7">
        <f t="shared" si="218"/>
        <v>757492.67193389533</v>
      </c>
      <c r="AB675" s="7" cm="1">
        <f t="array" ref="AB675">SUM(ABS(T675:W675-X674:AA674))</f>
        <v>0</v>
      </c>
      <c r="AC675" s="6">
        <f t="shared" si="219"/>
        <v>0.12461484809727268</v>
      </c>
      <c r="AD675" s="6">
        <f t="shared" si="220"/>
        <v>0.14355339192490979</v>
      </c>
      <c r="AE675" s="6">
        <f t="shared" si="221"/>
        <v>0.22048298969045729</v>
      </c>
      <c r="AF675" s="6">
        <f t="shared" si="222"/>
        <v>0.51134877028736025</v>
      </c>
    </row>
    <row r="676" spans="1:32" x14ac:dyDescent="0.25">
      <c r="A676" s="1">
        <v>43714</v>
      </c>
      <c r="B676" s="3">
        <v>363</v>
      </c>
      <c r="C676" s="5">
        <v>55.23</v>
      </c>
      <c r="D676" s="3">
        <v>112.610001</v>
      </c>
      <c r="E676" s="3">
        <v>1206.3199460000001</v>
      </c>
      <c r="F676" s="6">
        <f t="shared" si="205"/>
        <v>7.4937887591604024E-3</v>
      </c>
      <c r="G676" s="6">
        <f t="shared" si="206"/>
        <v>1.995664042011347E-3</v>
      </c>
      <c r="H676" s="6">
        <f t="shared" si="207"/>
        <v>2.1357835151076809E-3</v>
      </c>
      <c r="I676" s="6">
        <f t="shared" si="208"/>
        <v>-4.8424713004610043E-3</v>
      </c>
      <c r="J676" s="3" cm="1">
        <f t="array" ref="J676">B676*INDEX(AJ$3:AJ$7,2022-YEAR($A676))/1000000</f>
        <v>206.132091</v>
      </c>
      <c r="K676" s="3" cm="1">
        <f t="array" ref="K676">C676*INDEX(AK$3:AK$7,2022-YEAR($A676))/1000000</f>
        <v>236.16347999999999</v>
      </c>
      <c r="L676" s="3" cm="1">
        <f t="array" ref="L676">D676*INDEX(AL$3:AL$7,2022-YEAR($A676))/1000000</f>
        <v>362.7731182215</v>
      </c>
      <c r="M676" s="3" cm="1">
        <f t="array" ref="M676">E676*INDEX(AM$3:AM$7,2022-YEAR($A676))/1000000</f>
        <v>835.49236931981602</v>
      </c>
      <c r="N676" s="3"/>
      <c r="O676" s="8">
        <v>43714</v>
      </c>
      <c r="P676" s="7">
        <f t="shared" si="209"/>
        <v>1481362.0682185483</v>
      </c>
      <c r="Q676" s="7">
        <f t="shared" si="203"/>
        <v>1480199.2491840902</v>
      </c>
      <c r="R676" s="6">
        <f t="shared" si="204"/>
        <v>1.7436551962924263E-2</v>
      </c>
      <c r="S676" s="9">
        <f t="shared" si="210"/>
        <v>0</v>
      </c>
      <c r="T676" s="7">
        <f t="shared" si="211"/>
        <v>184599.70910811608</v>
      </c>
      <c r="U676" s="7">
        <f t="shared" si="212"/>
        <v>212654.54956167223</v>
      </c>
      <c r="V676" s="7">
        <f t="shared" si="213"/>
        <v>326615.13761486468</v>
      </c>
      <c r="W676" s="7">
        <f t="shared" si="214"/>
        <v>757492.67193389533</v>
      </c>
      <c r="X676" s="7">
        <f t="shared" si="215"/>
        <v>185983.06033317474</v>
      </c>
      <c r="Y676" s="7">
        <f t="shared" si="216"/>
        <v>213078.93659960257</v>
      </c>
      <c r="Z676" s="7">
        <f t="shared" si="217"/>
        <v>327312.71684156713</v>
      </c>
      <c r="AA676" s="7">
        <f t="shared" si="218"/>
        <v>753824.53540974588</v>
      </c>
      <c r="AB676" s="7" cm="1">
        <f t="array" ref="AB676">SUM(ABS(T676:W676-X675:AA675))</f>
        <v>0</v>
      </c>
      <c r="AC676" s="6">
        <f t="shared" si="219"/>
        <v>0.12564731432994011</v>
      </c>
      <c r="AD676" s="6">
        <f t="shared" si="220"/>
        <v>0.14395287439650786</v>
      </c>
      <c r="AE676" s="6">
        <f t="shared" si="221"/>
        <v>0.22112747119821011</v>
      </c>
      <c r="AF676" s="6">
        <f t="shared" si="222"/>
        <v>0.50927234007534206</v>
      </c>
    </row>
    <row r="677" spans="1:32" x14ac:dyDescent="0.25">
      <c r="A677" s="1">
        <v>43717</v>
      </c>
      <c r="B677" s="3">
        <v>358.77999899999998</v>
      </c>
      <c r="C677" s="5">
        <v>54.52</v>
      </c>
      <c r="D677" s="3">
        <v>115.400002</v>
      </c>
      <c r="E677" s="3">
        <v>1205.2700199999999</v>
      </c>
      <c r="F677" s="6">
        <f t="shared" si="205"/>
        <v>-1.1625347107438122E-2</v>
      </c>
      <c r="G677" s="6">
        <f t="shared" si="206"/>
        <v>-1.2855332246967111E-2</v>
      </c>
      <c r="H677" s="6">
        <f t="shared" si="207"/>
        <v>2.4775783458167222E-2</v>
      </c>
      <c r="I677" s="6">
        <f t="shared" si="208"/>
        <v>-8.7035450543748727E-4</v>
      </c>
      <c r="J677" s="3" cm="1">
        <f t="array" ref="J677">B677*INDEX(AJ$3:AJ$7,2022-YEAR($A677))/1000000</f>
        <v>203.73573389214297</v>
      </c>
      <c r="K677" s="3" cm="1">
        <f t="array" ref="K677">C677*INDEX(AK$3:AK$7,2022-YEAR($A677))/1000000</f>
        <v>233.12752</v>
      </c>
      <c r="L677" s="3" cm="1">
        <f t="array" ref="L677">D677*INDEX(AL$3:AL$7,2022-YEAR($A677))/1000000</f>
        <v>371.76110644300002</v>
      </c>
      <c r="M677" s="3" cm="1">
        <f t="array" ref="M677">E677*INDEX(AM$3:AM$7,2022-YEAR($A677))/1000000</f>
        <v>834.76519477191994</v>
      </c>
      <c r="N677" s="3"/>
      <c r="O677" s="8">
        <v>43717</v>
      </c>
      <c r="P677" s="7">
        <f t="shared" si="209"/>
        <v>1480199.2491840902</v>
      </c>
      <c r="Q677" s="7">
        <f t="shared" si="203"/>
        <v>1482751.2654416631</v>
      </c>
      <c r="R677" s="6">
        <f t="shared" si="204"/>
        <v>-7.8496611963108087E-4</v>
      </c>
      <c r="S677" s="9">
        <f t="shared" si="210"/>
        <v>0</v>
      </c>
      <c r="T677" s="7">
        <f t="shared" si="211"/>
        <v>185983.06033317474</v>
      </c>
      <c r="U677" s="7">
        <f t="shared" si="212"/>
        <v>213078.93659960257</v>
      </c>
      <c r="V677" s="7">
        <f t="shared" si="213"/>
        <v>327312.71684156713</v>
      </c>
      <c r="W677" s="7">
        <f t="shared" si="214"/>
        <v>753824.53540974588</v>
      </c>
      <c r="X677" s="7">
        <f t="shared" si="215"/>
        <v>183820.94270069798</v>
      </c>
      <c r="Y677" s="7">
        <f t="shared" si="216"/>
        <v>210339.73607478425</v>
      </c>
      <c r="Z677" s="7">
        <f t="shared" si="217"/>
        <v>335422.14583713823</v>
      </c>
      <c r="AA677" s="7">
        <f t="shared" si="218"/>
        <v>753168.44082904269</v>
      </c>
      <c r="AB677" s="7" cm="1">
        <f t="array" ref="AB677">SUM(ABS(T677:W677-X676:AA676))</f>
        <v>0</v>
      </c>
      <c r="AC677" s="6">
        <f t="shared" si="219"/>
        <v>0.12397287865132507</v>
      </c>
      <c r="AD677" s="6">
        <f t="shared" si="220"/>
        <v>0.14185773499382645</v>
      </c>
      <c r="AE677" s="6">
        <f t="shared" si="221"/>
        <v>0.22621605771297518</v>
      </c>
      <c r="AF677" s="6">
        <f t="shared" si="222"/>
        <v>0.50795332864187337</v>
      </c>
    </row>
    <row r="678" spans="1:32" x14ac:dyDescent="0.25">
      <c r="A678" s="1">
        <v>43718</v>
      </c>
      <c r="B678" s="3">
        <v>369.48998999999998</v>
      </c>
      <c r="C678" s="5">
        <v>54.400002000000001</v>
      </c>
      <c r="D678" s="3">
        <v>116.870003</v>
      </c>
      <c r="E678" s="3">
        <v>1205.6999510000001</v>
      </c>
      <c r="F678" s="6">
        <f t="shared" si="205"/>
        <v>2.9851137270336059E-2</v>
      </c>
      <c r="G678" s="6">
        <f t="shared" si="206"/>
        <v>-2.2009904622157794E-3</v>
      </c>
      <c r="H678" s="6">
        <f t="shared" si="207"/>
        <v>1.2738310004535291E-2</v>
      </c>
      <c r="I678" s="6">
        <f t="shared" si="208"/>
        <v>3.5670927913744599E-4</v>
      </c>
      <c r="J678" s="3" cm="1">
        <f t="array" ref="J678">B678*INDEX(AJ$3:AJ$7,2022-YEAR($A678))/1000000</f>
        <v>209.81747725142998</v>
      </c>
      <c r="K678" s="3" cm="1">
        <f t="array" ref="K678">C678*INDEX(AK$3:AK$7,2022-YEAR($A678))/1000000</f>
        <v>232.61440855200001</v>
      </c>
      <c r="L678" s="3" cm="1">
        <f t="array" ref="L678">D678*INDEX(AL$3:AL$7,2022-YEAR($A678))/1000000</f>
        <v>376.49671466450002</v>
      </c>
      <c r="M678" s="3" cm="1">
        <f t="array" ref="M678">E678*INDEX(AM$3:AM$7,2022-YEAR($A678))/1000000</f>
        <v>835.06296326279607</v>
      </c>
      <c r="N678" s="3"/>
      <c r="O678" s="8">
        <v>43718</v>
      </c>
      <c r="P678" s="7">
        <f t="shared" si="209"/>
        <v>1482751.2654416631</v>
      </c>
      <c r="Q678" s="7">
        <f t="shared" si="203"/>
        <v>1492316.9473301158</v>
      </c>
      <c r="R678" s="6">
        <f t="shared" si="204"/>
        <v>1.7241031969037479E-3</v>
      </c>
      <c r="S678" s="9">
        <f t="shared" si="210"/>
        <v>0</v>
      </c>
      <c r="T678" s="7">
        <f t="shared" si="211"/>
        <v>183820.94270069798</v>
      </c>
      <c r="U678" s="7">
        <f t="shared" si="212"/>
        <v>210339.73607478425</v>
      </c>
      <c r="V678" s="7">
        <f t="shared" si="213"/>
        <v>335422.14583713823</v>
      </c>
      <c r="W678" s="7">
        <f t="shared" si="214"/>
        <v>753168.44082904269</v>
      </c>
      <c r="X678" s="7">
        <f t="shared" si="215"/>
        <v>189308.2068944191</v>
      </c>
      <c r="Y678" s="7">
        <f t="shared" si="216"/>
        <v>209876.78032185865</v>
      </c>
      <c r="Z678" s="7">
        <f t="shared" si="217"/>
        <v>339694.85711319814</v>
      </c>
      <c r="AA678" s="7">
        <f t="shared" si="218"/>
        <v>753437.10300063982</v>
      </c>
      <c r="AB678" s="7" cm="1">
        <f t="array" ref="AB678">SUM(ABS(T678:W678-X677:AA677))</f>
        <v>0</v>
      </c>
      <c r="AC678" s="6">
        <f t="shared" si="219"/>
        <v>0.12685522819606643</v>
      </c>
      <c r="AD678" s="6">
        <f t="shared" si="220"/>
        <v>0.14063820738439403</v>
      </c>
      <c r="AE678" s="6">
        <f t="shared" si="221"/>
        <v>0.22762916263930505</v>
      </c>
      <c r="AF678" s="6">
        <f t="shared" si="222"/>
        <v>0.50487740178023444</v>
      </c>
    </row>
    <row r="679" spans="1:32" x14ac:dyDescent="0.25">
      <c r="A679" s="1">
        <v>43719</v>
      </c>
      <c r="B679" s="3">
        <v>382.94000199999999</v>
      </c>
      <c r="C679" s="5">
        <v>54.77</v>
      </c>
      <c r="D679" s="3">
        <v>117.19000200000001</v>
      </c>
      <c r="E679" s="3">
        <v>1220</v>
      </c>
      <c r="F679" s="6">
        <f t="shared" si="205"/>
        <v>3.6401559890702373E-2</v>
      </c>
      <c r="G679" s="6">
        <f t="shared" si="206"/>
        <v>6.8014335734767339E-3</v>
      </c>
      <c r="H679" s="6">
        <f t="shared" si="207"/>
        <v>2.7380764249660405E-3</v>
      </c>
      <c r="I679" s="6">
        <f t="shared" si="208"/>
        <v>1.1860371220998811E-2</v>
      </c>
      <c r="J679" s="3" cm="1">
        <f t="array" ref="J679">B679*INDEX(AJ$3:AJ$7,2022-YEAR($A679))/1000000</f>
        <v>217.45516071571402</v>
      </c>
      <c r="K679" s="3" cm="1">
        <f t="array" ref="K679">C679*INDEX(AK$3:AK$7,2022-YEAR($A679))/1000000</f>
        <v>234.19651999999999</v>
      </c>
      <c r="L679" s="3" cm="1">
        <f t="array" ref="L679">D679*INDEX(AL$3:AL$7,2022-YEAR($A679))/1000000</f>
        <v>377.52759144300001</v>
      </c>
      <c r="M679" s="3" cm="1">
        <f t="array" ref="M679">E679*INDEX(AM$3:AM$7,2022-YEAR($A679))/1000000</f>
        <v>844.96712000000002</v>
      </c>
      <c r="N679" s="3"/>
      <c r="O679" s="8">
        <v>43719</v>
      </c>
      <c r="P679" s="7">
        <f t="shared" si="209"/>
        <v>1492316.9473301158</v>
      </c>
      <c r="Q679" s="7">
        <f t="shared" si="203"/>
        <v>1510501.678554364</v>
      </c>
      <c r="R679" s="6">
        <f t="shared" si="204"/>
        <v>6.4513058335535778E-3</v>
      </c>
      <c r="S679" s="9">
        <f t="shared" si="210"/>
        <v>0</v>
      </c>
      <c r="T679" s="7">
        <f t="shared" si="211"/>
        <v>189308.2068944191</v>
      </c>
      <c r="U679" s="7">
        <f t="shared" si="212"/>
        <v>209876.78032185865</v>
      </c>
      <c r="V679" s="7">
        <f t="shared" si="213"/>
        <v>339694.85711319814</v>
      </c>
      <c r="W679" s="7">
        <f t="shared" si="214"/>
        <v>753437.10300063982</v>
      </c>
      <c r="X679" s="7">
        <f t="shared" si="215"/>
        <v>196199.32092548779</v>
      </c>
      <c r="Y679" s="7">
        <f t="shared" si="216"/>
        <v>211304.24330183296</v>
      </c>
      <c r="Z679" s="7">
        <f t="shared" si="217"/>
        <v>340624.96759314201</v>
      </c>
      <c r="AA679" s="7">
        <f t="shared" si="218"/>
        <v>762373.14673390123</v>
      </c>
      <c r="AB679" s="7" cm="1">
        <f t="array" ref="AB679">SUM(ABS(T679:W679-X678:AA678))</f>
        <v>0</v>
      </c>
      <c r="AC679" s="6">
        <f t="shared" si="219"/>
        <v>0.12989017073669304</v>
      </c>
      <c r="AD679" s="6">
        <f t="shared" si="220"/>
        <v>0.13989010823481052</v>
      </c>
      <c r="AE679" s="6">
        <f t="shared" si="221"/>
        <v>0.22550452768721149</v>
      </c>
      <c r="AF679" s="6">
        <f t="shared" si="222"/>
        <v>0.5047151933412849</v>
      </c>
    </row>
    <row r="680" spans="1:32" x14ac:dyDescent="0.25">
      <c r="A680" s="1">
        <v>43720</v>
      </c>
      <c r="B680" s="3">
        <v>375.63000499999998</v>
      </c>
      <c r="C680" s="5">
        <v>55.110000999999997</v>
      </c>
      <c r="D680" s="3">
        <v>117.910004</v>
      </c>
      <c r="E680" s="3">
        <v>1234.969971</v>
      </c>
      <c r="F680" s="6">
        <f t="shared" si="205"/>
        <v>-1.908914441380305E-2</v>
      </c>
      <c r="G680" s="6">
        <f t="shared" si="206"/>
        <v>6.2077962388167318E-3</v>
      </c>
      <c r="H680" s="6">
        <f t="shared" si="207"/>
        <v>6.1438858922453488E-3</v>
      </c>
      <c r="I680" s="6">
        <f t="shared" si="208"/>
        <v>1.2270468032786974E-2</v>
      </c>
      <c r="J680" s="3" cm="1">
        <f t="array" ref="J680">B680*INDEX(AJ$3:AJ$7,2022-YEAR($A680))/1000000</f>
        <v>213.30412774928499</v>
      </c>
      <c r="K680" s="3" cm="1">
        <f t="array" ref="K680">C680*INDEX(AK$3:AK$7,2022-YEAR($A680))/1000000</f>
        <v>235.650364276</v>
      </c>
      <c r="L680" s="3" cm="1">
        <f t="array" ref="L680">D680*INDEX(AL$3:AL$7,2022-YEAR($A680))/1000000</f>
        <v>379.84707788599997</v>
      </c>
      <c r="M680" s="3" cm="1">
        <f t="array" ref="M680">E680*INDEX(AM$3:AM$7,2022-YEAR($A680))/1000000</f>
        <v>855.33526203471604</v>
      </c>
      <c r="N680" s="3"/>
      <c r="O680" s="8">
        <v>43720</v>
      </c>
      <c r="P680" s="7">
        <f t="shared" si="209"/>
        <v>1510501.678554364</v>
      </c>
      <c r="Q680" s="7">
        <f t="shared" si="203"/>
        <v>1519515.5713291378</v>
      </c>
      <c r="R680" s="6">
        <f t="shared" si="204"/>
        <v>1.2185569062109991E-2</v>
      </c>
      <c r="S680" s="9">
        <f t="shared" si="210"/>
        <v>0</v>
      </c>
      <c r="T680" s="7">
        <f t="shared" si="211"/>
        <v>196199.32092548779</v>
      </c>
      <c r="U680" s="7">
        <f t="shared" si="212"/>
        <v>211304.24330183296</v>
      </c>
      <c r="V680" s="7">
        <f t="shared" si="213"/>
        <v>340624.96759314201</v>
      </c>
      <c r="W680" s="7">
        <f t="shared" si="214"/>
        <v>762373.14673390123</v>
      </c>
      <c r="X680" s="7">
        <f t="shared" si="215"/>
        <v>192454.04375445106</v>
      </c>
      <c r="Y680" s="7">
        <f t="shared" si="216"/>
        <v>212615.97698864812</v>
      </c>
      <c r="Z680" s="7">
        <f t="shared" si="217"/>
        <v>342717.72852608399</v>
      </c>
      <c r="AA680" s="7">
        <f t="shared" si="218"/>
        <v>771727.82205995463</v>
      </c>
      <c r="AB680" s="7" cm="1">
        <f t="array" ref="AB680">SUM(ABS(T680:W680-X679:AA679))</f>
        <v>0</v>
      </c>
      <c r="AC680" s="6">
        <f t="shared" si="219"/>
        <v>0.12665486776559276</v>
      </c>
      <c r="AD680" s="6">
        <f t="shared" si="220"/>
        <v>0.1399235262871775</v>
      </c>
      <c r="AE680" s="6">
        <f t="shared" si="221"/>
        <v>0.22554407140843238</v>
      </c>
      <c r="AF680" s="6">
        <f t="shared" si="222"/>
        <v>0.50787753453879736</v>
      </c>
    </row>
    <row r="681" spans="1:32" x14ac:dyDescent="0.25">
      <c r="A681" s="1">
        <v>43721</v>
      </c>
      <c r="B681" s="3">
        <v>379.76001000000002</v>
      </c>
      <c r="C681" s="5">
        <v>54.259998000000003</v>
      </c>
      <c r="D681" s="3">
        <v>120.230003</v>
      </c>
      <c r="E681" s="3">
        <v>1240.030029</v>
      </c>
      <c r="F681" s="6">
        <f t="shared" si="205"/>
        <v>1.0994875129850312E-2</v>
      </c>
      <c r="G681" s="6">
        <f t="shared" si="206"/>
        <v>-1.5423752215137809E-2</v>
      </c>
      <c r="H681" s="6">
        <f t="shared" si="207"/>
        <v>1.9676014937629827E-2</v>
      </c>
      <c r="I681" s="6">
        <f t="shared" si="208"/>
        <v>4.097312581538004E-3</v>
      </c>
      <c r="J681" s="3" cm="1">
        <f t="array" ref="J681">B681*INDEX(AJ$3:AJ$7,2022-YEAR($A681))/1000000</f>
        <v>215.64937999857003</v>
      </c>
      <c r="K681" s="3" cm="1">
        <f t="array" ref="K681">C681*INDEX(AK$3:AK$7,2022-YEAR($A681))/1000000</f>
        <v>232.015751448</v>
      </c>
      <c r="L681" s="3" cm="1">
        <f t="array" ref="L681">D681*INDEX(AL$3:AL$7,2022-YEAR($A681))/1000000</f>
        <v>387.32095466449999</v>
      </c>
      <c r="M681" s="3" cm="1">
        <f t="array" ref="M681">E681*INDEX(AM$3:AM$7,2022-YEAR($A681))/1000000</f>
        <v>858.839837965284</v>
      </c>
      <c r="N681" s="3"/>
      <c r="O681" s="8">
        <v>43721</v>
      </c>
      <c r="P681" s="7">
        <f t="shared" si="209"/>
        <v>1519515.5713291378</v>
      </c>
      <c r="Q681" s="7">
        <f t="shared" si="203"/>
        <v>1528257.5726231195</v>
      </c>
      <c r="R681" s="6">
        <f t="shared" si="204"/>
        <v>5.9674827924722784E-3</v>
      </c>
      <c r="S681" s="9">
        <f t="shared" si="210"/>
        <v>0</v>
      </c>
      <c r="T681" s="7">
        <f t="shared" si="211"/>
        <v>192454.04375445106</v>
      </c>
      <c r="U681" s="7">
        <f t="shared" si="212"/>
        <v>212615.97698864812</v>
      </c>
      <c r="V681" s="7">
        <f t="shared" si="213"/>
        <v>342717.72852608399</v>
      </c>
      <c r="W681" s="7">
        <f t="shared" si="214"/>
        <v>771727.82205995463</v>
      </c>
      <c r="X681" s="7">
        <f t="shared" si="215"/>
        <v>194570.05193376599</v>
      </c>
      <c r="Y681" s="7">
        <f t="shared" si="216"/>
        <v>209336.64084259578</v>
      </c>
      <c r="Z681" s="7">
        <f t="shared" si="217"/>
        <v>349461.04767195374</v>
      </c>
      <c r="AA681" s="7">
        <f t="shared" si="218"/>
        <v>774889.83217480395</v>
      </c>
      <c r="AB681" s="7" cm="1">
        <f t="array" ref="AB681">SUM(ABS(T681:W681-X680:AA680))</f>
        <v>0</v>
      </c>
      <c r="AC681" s="6">
        <f t="shared" si="219"/>
        <v>0.1273149601345038</v>
      </c>
      <c r="AD681" s="6">
        <f t="shared" si="220"/>
        <v>0.1369773293406869</v>
      </c>
      <c r="AE681" s="6">
        <f t="shared" si="221"/>
        <v>0.22866632819763141</v>
      </c>
      <c r="AF681" s="6">
        <f t="shared" si="222"/>
        <v>0.50704138232717788</v>
      </c>
    </row>
    <row r="682" spans="1:32" x14ac:dyDescent="0.25">
      <c r="A682" s="1">
        <v>43724</v>
      </c>
      <c r="B682" s="3">
        <v>378.85000600000001</v>
      </c>
      <c r="C682" s="5">
        <v>53.959999000000003</v>
      </c>
      <c r="D682" s="3">
        <v>119.160004</v>
      </c>
      <c r="E682" s="3">
        <v>1231.630005</v>
      </c>
      <c r="F682" s="6">
        <f t="shared" si="205"/>
        <v>-2.3962607331931007E-3</v>
      </c>
      <c r="G682" s="6">
        <f t="shared" si="206"/>
        <v>-5.5289165325808076E-3</v>
      </c>
      <c r="H682" s="6">
        <f t="shared" si="207"/>
        <v>-8.8996005431356551E-3</v>
      </c>
      <c r="I682" s="6">
        <f t="shared" si="208"/>
        <v>-6.7740488565216639E-3</v>
      </c>
      <c r="J682" s="3" cm="1">
        <f t="array" ref="J682">B682*INDEX(AJ$3:AJ$7,2022-YEAR($A682))/1000000</f>
        <v>215.13262785714201</v>
      </c>
      <c r="K682" s="3" cm="1">
        <f t="array" ref="K682">C682*INDEX(AK$3:AK$7,2022-YEAR($A682))/1000000</f>
        <v>230.73295572399999</v>
      </c>
      <c r="L682" s="3" cm="1">
        <f t="array" ref="L682">D682*INDEX(AL$3:AL$7,2022-YEAR($A682))/1000000</f>
        <v>383.87395288599998</v>
      </c>
      <c r="M682" s="3" cm="1">
        <f t="array" ref="M682">E682*INDEX(AM$3:AM$7,2022-YEAR($A682))/1000000</f>
        <v>853.02201494297992</v>
      </c>
      <c r="N682" s="3"/>
      <c r="O682" s="8">
        <v>43724</v>
      </c>
      <c r="P682" s="7">
        <f t="shared" si="209"/>
        <v>1528257.5726231195</v>
      </c>
      <c r="Q682" s="7">
        <f t="shared" si="203"/>
        <v>1518274.7219221455</v>
      </c>
      <c r="R682" s="6">
        <f t="shared" si="204"/>
        <v>5.7531501874212854E-3</v>
      </c>
      <c r="S682" s="9">
        <f t="shared" si="210"/>
        <v>0</v>
      </c>
      <c r="T682" s="7">
        <f t="shared" si="211"/>
        <v>194570.05193376599</v>
      </c>
      <c r="U682" s="7">
        <f t="shared" si="212"/>
        <v>209336.64084259578</v>
      </c>
      <c r="V682" s="7">
        <f t="shared" si="213"/>
        <v>349461.04767195374</v>
      </c>
      <c r="W682" s="7">
        <f t="shared" si="214"/>
        <v>774889.83217480395</v>
      </c>
      <c r="X682" s="7">
        <f t="shared" si="215"/>
        <v>194103.81135846177</v>
      </c>
      <c r="Y682" s="7">
        <f t="shared" si="216"/>
        <v>208179.23602816623</v>
      </c>
      <c r="Z682" s="7">
        <f t="shared" si="217"/>
        <v>346350.98394228768</v>
      </c>
      <c r="AA682" s="7">
        <f t="shared" si="218"/>
        <v>769640.69059322984</v>
      </c>
      <c r="AB682" s="7" cm="1">
        <f t="array" ref="AB682">SUM(ABS(T682:W682-X681:AA681))</f>
        <v>0</v>
      </c>
      <c r="AC682" s="6">
        <f t="shared" si="219"/>
        <v>0.12784498652044018</v>
      </c>
      <c r="AD682" s="6">
        <f t="shared" si="220"/>
        <v>0.13711565701667613</v>
      </c>
      <c r="AE682" s="6">
        <f t="shared" si="221"/>
        <v>0.228121418964155</v>
      </c>
      <c r="AF682" s="6">
        <f t="shared" si="222"/>
        <v>0.50691793749872871</v>
      </c>
    </row>
    <row r="683" spans="1:32" x14ac:dyDescent="0.25">
      <c r="A683" s="1">
        <v>43725</v>
      </c>
      <c r="B683" s="3">
        <v>384.20001200000002</v>
      </c>
      <c r="C683" s="5">
        <v>54.240001999999997</v>
      </c>
      <c r="D683" s="3">
        <v>118.57</v>
      </c>
      <c r="E683" s="3">
        <v>1229.880005</v>
      </c>
      <c r="F683" s="6">
        <f t="shared" si="205"/>
        <v>1.4121699657568376E-2</v>
      </c>
      <c r="G683" s="6">
        <f t="shared" si="206"/>
        <v>5.1890846032074389E-3</v>
      </c>
      <c r="H683" s="6">
        <f t="shared" si="207"/>
        <v>-4.9513593504075804E-3</v>
      </c>
      <c r="I683" s="6">
        <f t="shared" si="208"/>
        <v>-1.4208812653926373E-3</v>
      </c>
      <c r="J683" s="3" cm="1">
        <f t="array" ref="J683">B683*INDEX(AJ$3:AJ$7,2022-YEAR($A683))/1000000</f>
        <v>218.17066621428401</v>
      </c>
      <c r="K683" s="3" cm="1">
        <f t="array" ref="K683">C683*INDEX(AK$3:AK$7,2022-YEAR($A683))/1000000</f>
        <v>231.93024855199999</v>
      </c>
      <c r="L683" s="3" cm="1">
        <f t="array" ref="L683">D683*INDEX(AL$3:AL$7,2022-YEAR($A683))/1000000</f>
        <v>381.97325499999999</v>
      </c>
      <c r="M683" s="3" cm="1">
        <f t="array" ref="M683">E683*INDEX(AM$3:AM$7,2022-YEAR($A683))/1000000</f>
        <v>851.80997194297993</v>
      </c>
      <c r="N683" s="3"/>
      <c r="O683" s="8">
        <v>43725</v>
      </c>
      <c r="P683" s="7">
        <f t="shared" si="209"/>
        <v>1518274.7219221455</v>
      </c>
      <c r="Q683" s="7">
        <f t="shared" si="203"/>
        <v>1519287.5810957071</v>
      </c>
      <c r="R683" s="6">
        <f t="shared" si="204"/>
        <v>-6.5321781352859487E-3</v>
      </c>
      <c r="S683" s="9">
        <f t="shared" si="210"/>
        <v>0</v>
      </c>
      <c r="T683" s="7">
        <f t="shared" si="211"/>
        <v>194103.81135846177</v>
      </c>
      <c r="U683" s="7">
        <f t="shared" si="212"/>
        <v>208179.23602816623</v>
      </c>
      <c r="V683" s="7">
        <f t="shared" si="213"/>
        <v>346350.98394228768</v>
      </c>
      <c r="W683" s="7">
        <f t="shared" si="214"/>
        <v>769640.69059322984</v>
      </c>
      <c r="X683" s="7">
        <f t="shared" si="215"/>
        <v>196844.88708485529</v>
      </c>
      <c r="Y683" s="7">
        <f t="shared" si="216"/>
        <v>209259.4956965475</v>
      </c>
      <c r="Z683" s="7">
        <f t="shared" si="217"/>
        <v>344636.07575942215</v>
      </c>
      <c r="AA683" s="7">
        <f t="shared" si="218"/>
        <v>768547.12255488208</v>
      </c>
      <c r="AB683" s="7" cm="1">
        <f t="array" ref="AB683">SUM(ABS(T683:W683-X682:AA682))</f>
        <v>0</v>
      </c>
      <c r="AC683" s="6">
        <f t="shared" si="219"/>
        <v>0.12956394137237082</v>
      </c>
      <c r="AD683" s="6">
        <f t="shared" si="220"/>
        <v>0.13773527691553297</v>
      </c>
      <c r="AE683" s="6">
        <f t="shared" si="221"/>
        <v>0.22684057978731803</v>
      </c>
      <c r="AF683" s="6">
        <f t="shared" si="222"/>
        <v>0.5058602019247781</v>
      </c>
    </row>
    <row r="684" spans="1:32" x14ac:dyDescent="0.25">
      <c r="A684" s="1">
        <v>43726</v>
      </c>
      <c r="B684" s="3">
        <v>386.41000400000001</v>
      </c>
      <c r="C684" s="5">
        <v>54.23</v>
      </c>
      <c r="D684" s="3">
        <v>119.760002</v>
      </c>
      <c r="E684" s="3">
        <v>1232.650024</v>
      </c>
      <c r="F684" s="6">
        <f t="shared" si="205"/>
        <v>5.7521913872298214E-3</v>
      </c>
      <c r="G684" s="6">
        <f t="shared" si="206"/>
        <v>-1.8440264806773854E-4</v>
      </c>
      <c r="H684" s="6">
        <f t="shared" si="207"/>
        <v>1.0036282364847882E-2</v>
      </c>
      <c r="I684" s="6">
        <f t="shared" si="208"/>
        <v>2.2522676917575701E-3</v>
      </c>
      <c r="J684" s="3" cm="1">
        <f t="array" ref="J684">B684*INDEX(AJ$3:AJ$7,2022-YEAR($A684))/1000000</f>
        <v>219.42562564142798</v>
      </c>
      <c r="K684" s="3" cm="1">
        <f t="array" ref="K684">C684*INDEX(AK$3:AK$7,2022-YEAR($A684))/1000000</f>
        <v>231.88748000000001</v>
      </c>
      <c r="L684" s="3" cm="1">
        <f t="array" ref="L684">D684*INDEX(AL$3:AL$7,2022-YEAR($A684))/1000000</f>
        <v>385.80684644300004</v>
      </c>
      <c r="M684" s="3" cm="1">
        <f t="array" ref="M684">E684*INDEX(AM$3:AM$7,2022-YEAR($A684))/1000000</f>
        <v>853.72847602230411</v>
      </c>
      <c r="N684" s="3"/>
      <c r="O684" s="8">
        <v>43726</v>
      </c>
      <c r="P684" s="7">
        <f t="shared" si="209"/>
        <v>1519287.5810957071</v>
      </c>
      <c r="Q684" s="7">
        <f t="shared" si="203"/>
        <v>1525571.1213778351</v>
      </c>
      <c r="R684" s="6">
        <f t="shared" si="204"/>
        <v>6.6711192575175104E-4</v>
      </c>
      <c r="S684" s="9">
        <f t="shared" si="210"/>
        <v>0</v>
      </c>
      <c r="T684" s="7">
        <f t="shared" si="211"/>
        <v>196844.88708485529</v>
      </c>
      <c r="U684" s="7">
        <f t="shared" si="212"/>
        <v>209259.4956965475</v>
      </c>
      <c r="V684" s="7">
        <f t="shared" si="213"/>
        <v>344636.07575942215</v>
      </c>
      <c r="W684" s="7">
        <f t="shared" si="214"/>
        <v>768547.12255488208</v>
      </c>
      <c r="X684" s="7">
        <f t="shared" si="215"/>
        <v>197977.17654896501</v>
      </c>
      <c r="Y684" s="7">
        <f t="shared" si="216"/>
        <v>209220.90769140772</v>
      </c>
      <c r="Z684" s="7">
        <f t="shared" si="217"/>
        <v>348094.94072885677</v>
      </c>
      <c r="AA684" s="7">
        <f t="shared" si="218"/>
        <v>770278.09640860558</v>
      </c>
      <c r="AB684" s="7" cm="1">
        <f t="array" ref="AB684">SUM(ABS(T684:W684-X683:AA683))</f>
        <v>0</v>
      </c>
      <c r="AC684" s="6">
        <f t="shared" si="219"/>
        <v>0.12977249882008773</v>
      </c>
      <c r="AD684" s="6">
        <f t="shared" si="220"/>
        <v>0.13714267709947717</v>
      </c>
      <c r="AE684" s="6">
        <f t="shared" si="221"/>
        <v>0.2281735252136074</v>
      </c>
      <c r="AF684" s="6">
        <f t="shared" si="222"/>
        <v>0.50491129886682773</v>
      </c>
    </row>
    <row r="685" spans="1:32" x14ac:dyDescent="0.25">
      <c r="A685" s="1">
        <v>43727</v>
      </c>
      <c r="B685" s="3">
        <v>384.44000199999999</v>
      </c>
      <c r="C685" s="5">
        <v>54.52</v>
      </c>
      <c r="D685" s="3">
        <v>119.379997</v>
      </c>
      <c r="E685" s="3">
        <v>1238.75</v>
      </c>
      <c r="F685" s="6">
        <f t="shared" si="205"/>
        <v>-5.098216867076788E-3</v>
      </c>
      <c r="G685" s="6">
        <f t="shared" si="206"/>
        <v>5.3475935828877219E-3</v>
      </c>
      <c r="H685" s="6">
        <f t="shared" si="207"/>
        <v>-3.1730543892275476E-3</v>
      </c>
      <c r="I685" s="6">
        <f t="shared" si="208"/>
        <v>4.9486682198773835E-3</v>
      </c>
      <c r="J685" s="3" cm="1">
        <f t="array" ref="J685">B685*INDEX(AJ$3:AJ$7,2022-YEAR($A685))/1000000</f>
        <v>218.30694621571402</v>
      </c>
      <c r="K685" s="3" cm="1">
        <f t="array" ref="K685">C685*INDEX(AK$3:AK$7,2022-YEAR($A685))/1000000</f>
        <v>233.12752</v>
      </c>
      <c r="L685" s="3" cm="1">
        <f t="array" ref="L685">D685*INDEX(AL$3:AL$7,2022-YEAR($A685))/1000000</f>
        <v>384.58266033550001</v>
      </c>
      <c r="M685" s="3" cm="1">
        <f t="array" ref="M685">E685*INDEX(AM$3:AM$7,2022-YEAR($A685))/1000000</f>
        <v>857.95329500000003</v>
      </c>
      <c r="N685" s="3"/>
      <c r="O685" s="8">
        <v>43727</v>
      </c>
      <c r="P685" s="7">
        <f t="shared" si="209"/>
        <v>1525571.1213778351</v>
      </c>
      <c r="Q685" s="7">
        <f t="shared" si="203"/>
        <v>1528387.9457370508</v>
      </c>
      <c r="R685" s="6">
        <f t="shared" si="204"/>
        <v>4.1358465377543396E-3</v>
      </c>
      <c r="S685" s="9">
        <f t="shared" si="210"/>
        <v>0</v>
      </c>
      <c r="T685" s="7">
        <f t="shared" si="211"/>
        <v>197977.17654896501</v>
      </c>
      <c r="U685" s="7">
        <f t="shared" si="212"/>
        <v>209220.90769140772</v>
      </c>
      <c r="V685" s="7">
        <f t="shared" si="213"/>
        <v>348094.94072885677</v>
      </c>
      <c r="W685" s="7">
        <f t="shared" si="214"/>
        <v>770278.09640860558</v>
      </c>
      <c r="X685" s="7">
        <f t="shared" si="215"/>
        <v>196967.84596818686</v>
      </c>
      <c r="Y685" s="7">
        <f t="shared" si="216"/>
        <v>210339.73607478428</v>
      </c>
      <c r="Z685" s="7">
        <f t="shared" si="217"/>
        <v>346990.41654930922</v>
      </c>
      <c r="AA685" s="7">
        <f t="shared" si="218"/>
        <v>774089.94714477053</v>
      </c>
      <c r="AB685" s="7" cm="1">
        <f t="array" ref="AB685">SUM(ABS(T685:W685-X684:AA684))</f>
        <v>0</v>
      </c>
      <c r="AC685" s="6">
        <f t="shared" si="219"/>
        <v>0.12887293865249699</v>
      </c>
      <c r="AD685" s="6">
        <f t="shared" si="220"/>
        <v>0.1376219543352587</v>
      </c>
      <c r="AE685" s="6">
        <f t="shared" si="221"/>
        <v>0.22703032794594327</v>
      </c>
      <c r="AF685" s="6">
        <f t="shared" si="222"/>
        <v>0.50647477906630101</v>
      </c>
    </row>
    <row r="686" spans="1:32" x14ac:dyDescent="0.25">
      <c r="A686" s="1">
        <v>43728</v>
      </c>
      <c r="B686" s="3">
        <v>379.39001500000001</v>
      </c>
      <c r="C686" s="5">
        <v>53.91</v>
      </c>
      <c r="D686" s="3">
        <v>118.900002</v>
      </c>
      <c r="E686" s="3">
        <v>1229.839966</v>
      </c>
      <c r="F686" s="6">
        <f t="shared" si="205"/>
        <v>-1.3135956127687254E-2</v>
      </c>
      <c r="G686" s="6">
        <f t="shared" si="206"/>
        <v>-1.1188554658840943E-2</v>
      </c>
      <c r="H686" s="6">
        <f t="shared" si="207"/>
        <v>-4.0207322169726334E-3</v>
      </c>
      <c r="I686" s="6">
        <f t="shared" si="208"/>
        <v>-7.1927620585267027E-3</v>
      </c>
      <c r="J686" s="3" cm="1">
        <f t="array" ref="J686">B686*INDEX(AJ$3:AJ$7,2022-YEAR($A686))/1000000</f>
        <v>215.43927574785502</v>
      </c>
      <c r="K686" s="3" cm="1">
        <f t="array" ref="K686">C686*INDEX(AK$3:AK$7,2022-YEAR($A686))/1000000</f>
        <v>230.51916</v>
      </c>
      <c r="L686" s="3" cm="1">
        <f t="array" ref="L686">D686*INDEX(AL$3:AL$7,2022-YEAR($A686))/1000000</f>
        <v>383.03635644300005</v>
      </c>
      <c r="M686" s="3" cm="1">
        <f t="array" ref="M686">E686*INDEX(AM$3:AM$7,2022-YEAR($A686))/1000000</f>
        <v>851.78224109173595</v>
      </c>
      <c r="N686" s="3"/>
      <c r="O686" s="8">
        <v>43728</v>
      </c>
      <c r="P686" s="7">
        <f t="shared" si="209"/>
        <v>1528387.9457370508</v>
      </c>
      <c r="Q686" s="7">
        <f t="shared" si="203"/>
        <v>1516484.1867713383</v>
      </c>
      <c r="R686" s="6">
        <f t="shared" si="204"/>
        <v>1.8464064505048228E-3</v>
      </c>
      <c r="S686" s="9">
        <f t="shared" si="210"/>
        <v>0</v>
      </c>
      <c r="T686" s="7">
        <f t="shared" si="211"/>
        <v>196967.84596818686</v>
      </c>
      <c r="U686" s="7">
        <f t="shared" si="212"/>
        <v>210339.73607478428</v>
      </c>
      <c r="V686" s="7">
        <f t="shared" si="213"/>
        <v>346990.41654930922</v>
      </c>
      <c r="W686" s="7">
        <f t="shared" si="214"/>
        <v>774089.94714477053</v>
      </c>
      <c r="X686" s="7">
        <f t="shared" si="215"/>
        <v>194380.48498498369</v>
      </c>
      <c r="Y686" s="7">
        <f t="shared" si="216"/>
        <v>207986.33844078536</v>
      </c>
      <c r="Z686" s="7">
        <f t="shared" si="217"/>
        <v>345595.26100250863</v>
      </c>
      <c r="AA686" s="7">
        <f t="shared" si="218"/>
        <v>768522.10234306066</v>
      </c>
      <c r="AB686" s="7" cm="1">
        <f t="array" ref="AB686">SUM(ABS(T686:W686-X685:AA685))</f>
        <v>0</v>
      </c>
      <c r="AC686" s="6">
        <f t="shared" si="219"/>
        <v>0.12817837909594582</v>
      </c>
      <c r="AD686" s="6">
        <f t="shared" si="220"/>
        <v>0.13715035095987216</v>
      </c>
      <c r="AE686" s="6">
        <f t="shared" si="221"/>
        <v>0.22789242645404445</v>
      </c>
      <c r="AF686" s="6">
        <f t="shared" si="222"/>
        <v>0.50677884349013758</v>
      </c>
    </row>
    <row r="687" spans="1:32" x14ac:dyDescent="0.25">
      <c r="A687" s="1">
        <v>43731</v>
      </c>
      <c r="B687" s="3">
        <v>377.02999899999998</v>
      </c>
      <c r="C687" s="5">
        <v>54.139999000000003</v>
      </c>
      <c r="D687" s="3">
        <v>118.879997</v>
      </c>
      <c r="E687" s="3">
        <v>1234.6899410000001</v>
      </c>
      <c r="F687" s="6">
        <f t="shared" si="205"/>
        <v>-6.2205538013435646E-3</v>
      </c>
      <c r="G687" s="6">
        <f t="shared" si="206"/>
        <v>4.266351326284612E-3</v>
      </c>
      <c r="H687" s="6">
        <f t="shared" si="207"/>
        <v>-1.6825062795200463E-4</v>
      </c>
      <c r="I687" s="6">
        <f t="shared" si="208"/>
        <v>3.9435822010032151E-3</v>
      </c>
      <c r="J687" s="3" cm="1">
        <f t="array" ref="J687">B687*INDEX(AJ$3:AJ$7,2022-YEAR($A687))/1000000</f>
        <v>214.09912414214298</v>
      </c>
      <c r="K687" s="3" cm="1">
        <f t="array" ref="K687">C687*INDEX(AK$3:AK$7,2022-YEAR($A687))/1000000</f>
        <v>231.50263572400002</v>
      </c>
      <c r="L687" s="3" cm="1">
        <f t="array" ref="L687">D687*INDEX(AL$3:AL$7,2022-YEAR($A687))/1000000</f>
        <v>382.97191033550001</v>
      </c>
      <c r="M687" s="3" cm="1">
        <f t="array" ref="M687">E687*INDEX(AM$3:AM$7,2022-YEAR($A687))/1000000</f>
        <v>855.14131437683602</v>
      </c>
      <c r="N687" s="3"/>
      <c r="O687" s="8">
        <v>43731</v>
      </c>
      <c r="P687" s="7">
        <f t="shared" si="209"/>
        <v>1516484.1867713383</v>
      </c>
      <c r="Q687" s="7">
        <f t="shared" si="203"/>
        <v>1519134.9587616106</v>
      </c>
      <c r="R687" s="6">
        <f t="shared" si="204"/>
        <v>-7.7884407547927914E-3</v>
      </c>
      <c r="S687" s="9">
        <f t="shared" si="210"/>
        <v>0</v>
      </c>
      <c r="T687" s="7">
        <f t="shared" si="211"/>
        <v>194380.48498498369</v>
      </c>
      <c r="U687" s="7">
        <f t="shared" si="212"/>
        <v>207986.33844078536</v>
      </c>
      <c r="V687" s="7">
        <f t="shared" si="213"/>
        <v>345595.26100250863</v>
      </c>
      <c r="W687" s="7">
        <f t="shared" si="214"/>
        <v>768522.10234306066</v>
      </c>
      <c r="X687" s="7">
        <f t="shared" si="215"/>
        <v>193171.33072020335</v>
      </c>
      <c r="Y687" s="7">
        <f t="shared" si="216"/>
        <v>208873.6812316413</v>
      </c>
      <c r="Z687" s="7">
        <f t="shared" si="217"/>
        <v>345537.11438282771</v>
      </c>
      <c r="AA687" s="7">
        <f t="shared" si="218"/>
        <v>771552.83242693834</v>
      </c>
      <c r="AB687" s="7" cm="1">
        <f t="array" ref="AB687">SUM(ABS(T687:W687-X686:AA686))</f>
        <v>0</v>
      </c>
      <c r="AC687" s="6">
        <f t="shared" si="219"/>
        <v>0.12715876861768452</v>
      </c>
      <c r="AD687" s="6">
        <f t="shared" si="220"/>
        <v>0.13749514486975786</v>
      </c>
      <c r="AE687" s="6">
        <f t="shared" si="221"/>
        <v>0.22745649581029156</v>
      </c>
      <c r="AF687" s="6">
        <f t="shared" si="222"/>
        <v>0.50788959070226614</v>
      </c>
    </row>
    <row r="688" spans="1:32" x14ac:dyDescent="0.25">
      <c r="A688" s="1">
        <v>43732</v>
      </c>
      <c r="B688" s="3">
        <v>381.64999399999999</v>
      </c>
      <c r="C688" s="5">
        <v>54.299999</v>
      </c>
      <c r="D688" s="3">
        <v>117.33000199999999</v>
      </c>
      <c r="E688" s="3">
        <v>1218.329956</v>
      </c>
      <c r="F688" s="6">
        <f t="shared" si="205"/>
        <v>1.2253653587920521E-2</v>
      </c>
      <c r="G688" s="6">
        <f t="shared" si="206"/>
        <v>2.9553011258829365E-3</v>
      </c>
      <c r="H688" s="6">
        <f t="shared" si="207"/>
        <v>-1.3038316277884876E-2</v>
      </c>
      <c r="I688" s="6">
        <f t="shared" si="208"/>
        <v>-1.3250278030733642E-2</v>
      </c>
      <c r="J688" s="3" cm="1">
        <f t="array" ref="J688">B688*INDEX(AJ$3:AJ$7,2022-YEAR($A688))/1000000</f>
        <v>216.722620642858</v>
      </c>
      <c r="K688" s="3" cm="1">
        <f t="array" ref="K688">C688*INDEX(AK$3:AK$7,2022-YEAR($A688))/1000000</f>
        <v>232.18679572400001</v>
      </c>
      <c r="L688" s="3" cm="1">
        <f t="array" ref="L688">D688*INDEX(AL$3:AL$7,2022-YEAR($A688))/1000000</f>
        <v>377.97860144299995</v>
      </c>
      <c r="M688" s="3" cm="1">
        <f t="array" ref="M688">E688*INDEX(AM$3:AM$7,2022-YEAR($A688))/1000000</f>
        <v>843.81045420577595</v>
      </c>
      <c r="N688" s="3"/>
      <c r="O688" s="8">
        <v>43732</v>
      </c>
      <c r="P688" s="7">
        <f t="shared" si="209"/>
        <v>1519134.9587616106</v>
      </c>
      <c r="Q688" s="7">
        <f t="shared" si="203"/>
        <v>1507390.7862285569</v>
      </c>
      <c r="R688" s="6">
        <f t="shared" si="204"/>
        <v>1.7479720615589667E-3</v>
      </c>
      <c r="S688" s="9">
        <f t="shared" si="210"/>
        <v>0</v>
      </c>
      <c r="T688" s="7">
        <f t="shared" si="211"/>
        <v>193171.33072020335</v>
      </c>
      <c r="U688" s="7">
        <f t="shared" si="212"/>
        <v>208873.6812316413</v>
      </c>
      <c r="V688" s="7">
        <f t="shared" si="213"/>
        <v>345537.11438282771</v>
      </c>
      <c r="W688" s="7">
        <f t="shared" si="214"/>
        <v>771552.83242693834</v>
      </c>
      <c r="X688" s="7">
        <f t="shared" si="215"/>
        <v>195538.38528996636</v>
      </c>
      <c r="Y688" s="7">
        <f t="shared" si="216"/>
        <v>209490.96585695245</v>
      </c>
      <c r="Z688" s="7">
        <f t="shared" si="217"/>
        <v>341031.89219975675</v>
      </c>
      <c r="AA688" s="7">
        <f t="shared" si="218"/>
        <v>761329.54288188135</v>
      </c>
      <c r="AB688" s="7" cm="1">
        <f t="array" ref="AB688">SUM(ABS(T688:W688-X687:AA687))</f>
        <v>0</v>
      </c>
      <c r="AC688" s="6">
        <f t="shared" si="219"/>
        <v>0.12971976946946656</v>
      </c>
      <c r="AD688" s="6">
        <f t="shared" si="220"/>
        <v>0.13897588320882079</v>
      </c>
      <c r="AE688" s="6">
        <f t="shared" si="221"/>
        <v>0.22623986780031177</v>
      </c>
      <c r="AF688" s="6">
        <f t="shared" si="222"/>
        <v>0.50506447952140088</v>
      </c>
    </row>
    <row r="689" spans="1:32" x14ac:dyDescent="0.25">
      <c r="A689" s="1">
        <v>43733</v>
      </c>
      <c r="B689" s="3">
        <v>386.20001200000002</v>
      </c>
      <c r="C689" s="5">
        <v>54.169998</v>
      </c>
      <c r="D689" s="3">
        <v>118</v>
      </c>
      <c r="E689" s="3">
        <v>1245.9399410000001</v>
      </c>
      <c r="F689" s="6">
        <f t="shared" si="205"/>
        <v>1.1921965338744345E-2</v>
      </c>
      <c r="G689" s="6">
        <f t="shared" si="206"/>
        <v>-2.3941252742932795E-3</v>
      </c>
      <c r="H689" s="6">
        <f t="shared" si="207"/>
        <v>5.7103723564242426E-3</v>
      </c>
      <c r="I689" s="6">
        <f t="shared" si="208"/>
        <v>2.2662157212852918E-2</v>
      </c>
      <c r="J689" s="3" cm="1">
        <f t="array" ref="J689">B689*INDEX(AJ$3:AJ$7,2022-YEAR($A689))/1000000</f>
        <v>219.30638021428399</v>
      </c>
      <c r="K689" s="3" cm="1">
        <f t="array" ref="K689">C689*INDEX(AK$3:AK$7,2022-YEAR($A689))/1000000</f>
        <v>231.63091144799998</v>
      </c>
      <c r="L689" s="3" cm="1">
        <f t="array" ref="L689">D689*INDEX(AL$3:AL$7,2022-YEAR($A689))/1000000</f>
        <v>380.137</v>
      </c>
      <c r="M689" s="3" cm="1">
        <f t="array" ref="M689">E689*INDEX(AM$3:AM$7,2022-YEAR($A689))/1000000</f>
        <v>862.93301937683611</v>
      </c>
      <c r="N689" s="3"/>
      <c r="O689" s="8">
        <v>43733</v>
      </c>
      <c r="P689" s="7">
        <f t="shared" si="209"/>
        <v>1507390.7862285569</v>
      </c>
      <c r="Q689" s="7">
        <f t="shared" si="203"/>
        <v>1528421.2293457389</v>
      </c>
      <c r="R689" s="6">
        <f t="shared" si="204"/>
        <v>-7.7308289598098101E-3</v>
      </c>
      <c r="S689" s="9">
        <f t="shared" si="210"/>
        <v>0</v>
      </c>
      <c r="T689" s="7">
        <f t="shared" si="211"/>
        <v>195538.38528996636</v>
      </c>
      <c r="U689" s="7">
        <f t="shared" si="212"/>
        <v>209490.96585695245</v>
      </c>
      <c r="V689" s="7">
        <f t="shared" si="213"/>
        <v>341031.89219975675</v>
      </c>
      <c r="W689" s="7">
        <f t="shared" si="214"/>
        <v>761329.54288188135</v>
      </c>
      <c r="X689" s="7">
        <f t="shared" si="215"/>
        <v>197869.5871417874</v>
      </c>
      <c r="Y689" s="7">
        <f t="shared" si="216"/>
        <v>208989.41824085821</v>
      </c>
      <c r="Z689" s="7">
        <f t="shared" si="217"/>
        <v>342979.31128963328</v>
      </c>
      <c r="AA689" s="7">
        <f t="shared" si="218"/>
        <v>778582.91267345997</v>
      </c>
      <c r="AB689" s="7" cm="1">
        <f t="array" ref="AB689">SUM(ABS(T689:W689-X688:AA688))</f>
        <v>0</v>
      </c>
      <c r="AC689" s="6">
        <f t="shared" si="219"/>
        <v>0.12946011436028543</v>
      </c>
      <c r="AD689" s="6">
        <f t="shared" si="220"/>
        <v>0.13673548510597364</v>
      </c>
      <c r="AE689" s="6">
        <f t="shared" si="221"/>
        <v>0.22440103860403074</v>
      </c>
      <c r="AF689" s="6">
        <f t="shared" si="222"/>
        <v>0.50940336192971014</v>
      </c>
    </row>
    <row r="690" spans="1:32" x14ac:dyDescent="0.25">
      <c r="A690" s="1">
        <v>43734</v>
      </c>
      <c r="B690" s="3">
        <v>386.89001500000001</v>
      </c>
      <c r="C690" s="5">
        <v>54.389999000000003</v>
      </c>
      <c r="D690" s="3">
        <v>117.029999</v>
      </c>
      <c r="E690" s="3">
        <v>1242.290039</v>
      </c>
      <c r="F690" s="6">
        <f t="shared" si="205"/>
        <v>1.7866467596070468E-3</v>
      </c>
      <c r="G690" s="6">
        <f t="shared" si="206"/>
        <v>4.0613071464392636E-3</v>
      </c>
      <c r="H690" s="6">
        <f t="shared" si="207"/>
        <v>-8.2203474576271196E-3</v>
      </c>
      <c r="I690" s="6">
        <f t="shared" si="208"/>
        <v>-2.9294365481780105E-3</v>
      </c>
      <c r="J690" s="3" cm="1">
        <f t="array" ref="J690">B690*INDEX(AJ$3:AJ$7,2022-YEAR($A690))/1000000</f>
        <v>219.69820324785502</v>
      </c>
      <c r="K690" s="3" cm="1">
        <f t="array" ref="K690">C690*INDEX(AK$3:AK$7,2022-YEAR($A690))/1000000</f>
        <v>232.571635724</v>
      </c>
      <c r="L690" s="3" cm="1">
        <f t="array" ref="L690">D690*INDEX(AL$3:AL$7,2022-YEAR($A690))/1000000</f>
        <v>377.01214177849999</v>
      </c>
      <c r="M690" s="3" cm="1">
        <f t="array" ref="M690">E690*INDEX(AM$3:AM$7,2022-YEAR($A690))/1000000</f>
        <v>860.40511185124399</v>
      </c>
      <c r="N690" s="3"/>
      <c r="O690" s="8">
        <v>43734</v>
      </c>
      <c r="P690" s="7">
        <f t="shared" si="209"/>
        <v>1528421.2293457389</v>
      </c>
      <c r="Q690" s="7">
        <f t="shared" si="203"/>
        <v>1524523.3042705115</v>
      </c>
      <c r="R690" s="6">
        <f t="shared" si="204"/>
        <v>1.3951553445407106E-2</v>
      </c>
      <c r="S690" s="9">
        <f t="shared" si="210"/>
        <v>0</v>
      </c>
      <c r="T690" s="7">
        <f t="shared" si="211"/>
        <v>197869.5871417874</v>
      </c>
      <c r="U690" s="7">
        <f t="shared" si="212"/>
        <v>208989.41824085821</v>
      </c>
      <c r="V690" s="7">
        <f t="shared" si="213"/>
        <v>342979.31128963328</v>
      </c>
      <c r="W690" s="7">
        <f t="shared" si="214"/>
        <v>778582.91267345997</v>
      </c>
      <c r="X690" s="7">
        <f t="shared" si="215"/>
        <v>198223.11019847906</v>
      </c>
      <c r="Y690" s="7">
        <f t="shared" si="216"/>
        <v>209838.18845868998</v>
      </c>
      <c r="Z690" s="7">
        <f t="shared" si="217"/>
        <v>340159.90218005487</v>
      </c>
      <c r="AA690" s="7">
        <f t="shared" si="218"/>
        <v>776302.10343328747</v>
      </c>
      <c r="AB690" s="7" cm="1">
        <f t="array" ref="AB690">SUM(ABS(T690:W690-X689:AA689))</f>
        <v>0</v>
      </c>
      <c r="AC690" s="6">
        <f t="shared" si="219"/>
        <v>0.13002301089344734</v>
      </c>
      <c r="AD690" s="6">
        <f t="shared" si="220"/>
        <v>0.13764183720307124</v>
      </c>
      <c r="AE690" s="6">
        <f t="shared" si="221"/>
        <v>0.22312541974740249</v>
      </c>
      <c r="AF690" s="6">
        <f t="shared" si="222"/>
        <v>0.5092097321560789</v>
      </c>
    </row>
    <row r="691" spans="1:32" x14ac:dyDescent="0.25">
      <c r="A691" s="1">
        <v>43735</v>
      </c>
      <c r="B691" s="3">
        <v>382.85998499999999</v>
      </c>
      <c r="C691" s="5">
        <v>54.310001</v>
      </c>
      <c r="D691" s="3">
        <v>117.720001</v>
      </c>
      <c r="E691" s="3">
        <v>1225.9499510000001</v>
      </c>
      <c r="F691" s="6">
        <f t="shared" si="205"/>
        <v>-1.0416474563190836E-2</v>
      </c>
      <c r="G691" s="6">
        <f t="shared" si="206"/>
        <v>-1.4708218692925934E-3</v>
      </c>
      <c r="H691" s="6">
        <f t="shared" si="207"/>
        <v>5.8959412620347429E-3</v>
      </c>
      <c r="I691" s="6">
        <f t="shared" si="208"/>
        <v>-1.3153198920562215E-2</v>
      </c>
      <c r="J691" s="3" cm="1">
        <f t="array" ref="J691">B691*INDEX(AJ$3:AJ$7,2022-YEAR($A691))/1000000</f>
        <v>217.409722502145</v>
      </c>
      <c r="K691" s="3" cm="1">
        <f t="array" ref="K691">C691*INDEX(AK$3:AK$7,2022-YEAR($A691))/1000000</f>
        <v>232.22956427599999</v>
      </c>
      <c r="L691" s="3" cm="1">
        <f t="array" ref="L691">D691*INDEX(AL$3:AL$7,2022-YEAR($A691))/1000000</f>
        <v>379.23498322149999</v>
      </c>
      <c r="M691" s="3" cm="1">
        <f t="array" ref="M691">E691*INDEX(AM$3:AM$7,2022-YEAR($A691))/1000000</f>
        <v>849.08803226279599</v>
      </c>
      <c r="N691" s="3"/>
      <c r="O691" s="8">
        <v>43735</v>
      </c>
      <c r="P691" s="7">
        <f t="shared" si="209"/>
        <v>1524523.3042705115</v>
      </c>
      <c r="Q691" s="7">
        <f t="shared" si="203"/>
        <v>1513944.590502739</v>
      </c>
      <c r="R691" s="6">
        <f t="shared" si="204"/>
        <v>-2.5502950367262134E-3</v>
      </c>
      <c r="S691" s="9">
        <f t="shared" si="210"/>
        <v>0</v>
      </c>
      <c r="T691" s="7">
        <f t="shared" si="211"/>
        <v>198223.11019847906</v>
      </c>
      <c r="U691" s="7">
        <f t="shared" si="212"/>
        <v>209838.18845868998</v>
      </c>
      <c r="V691" s="7">
        <f t="shared" si="213"/>
        <v>340159.90218005487</v>
      </c>
      <c r="W691" s="7">
        <f t="shared" si="214"/>
        <v>776302.10343328747</v>
      </c>
      <c r="X691" s="7">
        <f t="shared" si="215"/>
        <v>196158.32421326003</v>
      </c>
      <c r="Y691" s="7">
        <f t="shared" si="216"/>
        <v>209529.5538620922</v>
      </c>
      <c r="Z691" s="7">
        <f t="shared" si="217"/>
        <v>342165.46498300793</v>
      </c>
      <c r="AA691" s="7">
        <f t="shared" si="218"/>
        <v>766091.24744437868</v>
      </c>
      <c r="AB691" s="7" cm="1">
        <f t="array" ref="AB691">SUM(ABS(T691:W691-X690:AA690))</f>
        <v>0</v>
      </c>
      <c r="AC691" s="6">
        <f t="shared" si="219"/>
        <v>0.12956770376128582</v>
      </c>
      <c r="AD691" s="6">
        <f t="shared" si="220"/>
        <v>0.13839975067549418</v>
      </c>
      <c r="AE691" s="6">
        <f t="shared" si="221"/>
        <v>0.22600923912901216</v>
      </c>
      <c r="AF691" s="6">
        <f t="shared" si="222"/>
        <v>0.50602330643420779</v>
      </c>
    </row>
    <row r="692" spans="1:32" x14ac:dyDescent="0.25">
      <c r="A692" s="1">
        <v>43738</v>
      </c>
      <c r="B692" s="3">
        <v>380.47000100000002</v>
      </c>
      <c r="C692" s="5">
        <v>54.439999</v>
      </c>
      <c r="D692" s="3">
        <v>117.69000200000001</v>
      </c>
      <c r="E692" s="3">
        <v>1221.1400149999999</v>
      </c>
      <c r="F692" s="6">
        <f t="shared" si="205"/>
        <v>-6.242449181519949E-3</v>
      </c>
      <c r="G692" s="6">
        <f t="shared" si="206"/>
        <v>2.3936291218260575E-3</v>
      </c>
      <c r="H692" s="6">
        <f t="shared" si="207"/>
        <v>-2.5483350106314528E-4</v>
      </c>
      <c r="I692" s="6">
        <f t="shared" si="208"/>
        <v>-3.9234358597401986E-3</v>
      </c>
      <c r="J692" s="3" cm="1">
        <f t="array" ref="J692">B692*INDEX(AJ$3:AJ$7,2022-YEAR($A692))/1000000</f>
        <v>216.05255335785702</v>
      </c>
      <c r="K692" s="3" cm="1">
        <f t="array" ref="K692">C692*INDEX(AK$3:AK$7,2022-YEAR($A692))/1000000</f>
        <v>232.785435724</v>
      </c>
      <c r="L692" s="3" cm="1">
        <f t="array" ref="L692">D692*INDEX(AL$3:AL$7,2022-YEAR($A692))/1000000</f>
        <v>379.138341443</v>
      </c>
      <c r="M692" s="3" cm="1">
        <f t="array" ref="M692">E692*INDEX(AM$3:AM$7,2022-YEAR($A692))/1000000</f>
        <v>845.7566898289399</v>
      </c>
      <c r="N692" s="3"/>
      <c r="O692" s="8">
        <v>43738</v>
      </c>
      <c r="P692" s="7">
        <f t="shared" si="209"/>
        <v>1513944.590502739</v>
      </c>
      <c r="Q692" s="7">
        <f t="shared" si="203"/>
        <v>1510128.7130788718</v>
      </c>
      <c r="R692" s="6">
        <f t="shared" si="204"/>
        <v>-6.9390305403265184E-3</v>
      </c>
      <c r="S692" s="9">
        <f t="shared" si="210"/>
        <v>0</v>
      </c>
      <c r="T692" s="7">
        <f t="shared" si="211"/>
        <v>196158.32421326003</v>
      </c>
      <c r="U692" s="7">
        <f t="shared" si="212"/>
        <v>209529.5538620922</v>
      </c>
      <c r="V692" s="7">
        <f t="shared" si="213"/>
        <v>342165.46498300793</v>
      </c>
      <c r="W692" s="7">
        <f t="shared" si="214"/>
        <v>766091.24744437868</v>
      </c>
      <c r="X692" s="7">
        <f t="shared" si="215"/>
        <v>194933.81584282665</v>
      </c>
      <c r="Y692" s="7">
        <f t="shared" si="216"/>
        <v>210031.0899040997</v>
      </c>
      <c r="Z692" s="7">
        <f t="shared" si="217"/>
        <v>342078.26975962339</v>
      </c>
      <c r="AA692" s="7">
        <f t="shared" si="218"/>
        <v>763085.5375723223</v>
      </c>
      <c r="AB692" s="7" cm="1">
        <f t="array" ref="AB692">SUM(ABS(T692:W692-X691:AA691))</f>
        <v>0</v>
      </c>
      <c r="AC692" s="6">
        <f t="shared" si="219"/>
        <v>0.12908423908144415</v>
      </c>
      <c r="AD692" s="6">
        <f t="shared" si="220"/>
        <v>0.13908158164603424</v>
      </c>
      <c r="AE692" s="6">
        <f t="shared" si="221"/>
        <v>0.22652259161551161</v>
      </c>
      <c r="AF692" s="6">
        <f t="shared" si="222"/>
        <v>0.50531158765701012</v>
      </c>
    </row>
    <row r="693" spans="1:32" x14ac:dyDescent="0.25">
      <c r="A693" s="1">
        <v>43739</v>
      </c>
      <c r="B693" s="3">
        <v>374.94000199999999</v>
      </c>
      <c r="C693" s="5">
        <v>54.650002000000001</v>
      </c>
      <c r="D693" s="3">
        <v>115.550003</v>
      </c>
      <c r="E693" s="3">
        <v>1206</v>
      </c>
      <c r="F693" s="6">
        <f t="shared" si="205"/>
        <v>-1.4534651839738677E-2</v>
      </c>
      <c r="G693" s="6">
        <f t="shared" si="206"/>
        <v>3.8575129290505661E-3</v>
      </c>
      <c r="H693" s="6">
        <f t="shared" si="207"/>
        <v>-1.8183354266575691E-2</v>
      </c>
      <c r="I693" s="6">
        <f t="shared" si="208"/>
        <v>-1.2398262946120897E-2</v>
      </c>
      <c r="J693" s="3" cm="1">
        <f t="array" ref="J693">B693*INDEX(AJ$3:AJ$7,2022-YEAR($A693))/1000000</f>
        <v>212.91230471571401</v>
      </c>
      <c r="K693" s="3" cm="1">
        <f t="array" ref="K693">C693*INDEX(AK$3:AK$7,2022-YEAR($A693))/1000000</f>
        <v>233.683408552</v>
      </c>
      <c r="L693" s="3" cm="1">
        <f t="array" ref="L693">D693*INDEX(AL$3:AL$7,2022-YEAR($A693))/1000000</f>
        <v>372.2443346645</v>
      </c>
      <c r="M693" s="3" cm="1">
        <f t="array" ref="M693">E693*INDEX(AM$3:AM$7,2022-YEAR($A693))/1000000</f>
        <v>835.27077599999996</v>
      </c>
      <c r="N693" s="3"/>
      <c r="O693" s="8">
        <v>43739</v>
      </c>
      <c r="P693" s="7">
        <f t="shared" si="209"/>
        <v>1510128.7130788718</v>
      </c>
      <c r="Q693" s="7">
        <f t="shared" si="203"/>
        <v>1492424.550067472</v>
      </c>
      <c r="R693" s="6">
        <f t="shared" si="204"/>
        <v>-2.5204868446341289E-3</v>
      </c>
      <c r="S693" s="9">
        <f t="shared" si="210"/>
        <v>1</v>
      </c>
      <c r="T693" s="7">
        <f t="shared" si="211"/>
        <v>194933.81584282653</v>
      </c>
      <c r="U693" s="7">
        <f t="shared" si="212"/>
        <v>210031.08990409964</v>
      </c>
      <c r="V693" s="7">
        <f t="shared" si="213"/>
        <v>342078.26975962339</v>
      </c>
      <c r="W693" s="7">
        <f t="shared" si="214"/>
        <v>763085.53757232218</v>
      </c>
      <c r="X693" s="7">
        <f t="shared" si="215"/>
        <v>192100.52069775932</v>
      </c>
      <c r="Y693" s="7">
        <f t="shared" si="216"/>
        <v>210841.28754890728</v>
      </c>
      <c r="Z693" s="7">
        <f t="shared" si="217"/>
        <v>335858.1393936869</v>
      </c>
      <c r="AA693" s="7">
        <f t="shared" si="218"/>
        <v>753624.60242711857</v>
      </c>
      <c r="AB693" s="7" cm="1">
        <f t="array" ref="AB693">SUM(ABS(T693:W693-X692:AA692))</f>
        <v>2.9103830456733704E-10</v>
      </c>
      <c r="AC693" s="6">
        <f t="shared" si="219"/>
        <v>0.12871707362966825</v>
      </c>
      <c r="AD693" s="6">
        <f t="shared" si="220"/>
        <v>0.14127433613938822</v>
      </c>
      <c r="AE693" s="6">
        <f t="shared" si="221"/>
        <v>0.22504195564090851</v>
      </c>
      <c r="AF693" s="6">
        <f t="shared" si="222"/>
        <v>0.50496663459003499</v>
      </c>
    </row>
    <row r="694" spans="1:32" x14ac:dyDescent="0.25">
      <c r="A694" s="1">
        <v>43740</v>
      </c>
      <c r="B694" s="3">
        <v>367.35998499999999</v>
      </c>
      <c r="C694" s="5">
        <v>53.080002</v>
      </c>
      <c r="D694" s="3">
        <v>113.25</v>
      </c>
      <c r="E694" s="3">
        <v>1177.920044</v>
      </c>
      <c r="F694" s="6">
        <f t="shared" si="205"/>
        <v>-2.0216613216959445E-2</v>
      </c>
      <c r="G694" s="6">
        <f t="shared" si="206"/>
        <v>-2.8728269762917868E-2</v>
      </c>
      <c r="H694" s="6">
        <f t="shared" si="207"/>
        <v>-1.9904828561536303E-2</v>
      </c>
      <c r="I694" s="6">
        <f t="shared" si="208"/>
        <v>-2.3283545605306877E-2</v>
      </c>
      <c r="J694" s="3" cm="1">
        <f t="array" ref="J694">B694*INDEX(AJ$3:AJ$7,2022-YEAR($A694))/1000000</f>
        <v>208.607939002145</v>
      </c>
      <c r="K694" s="3" cm="1">
        <f t="array" ref="K694">C694*INDEX(AK$3:AK$7,2022-YEAR($A694))/1000000</f>
        <v>226.97008855200002</v>
      </c>
      <c r="L694" s="3" cm="1">
        <f t="array" ref="L694">D694*INDEX(AL$3:AL$7,2022-YEAR($A694))/1000000</f>
        <v>364.83487500000001</v>
      </c>
      <c r="M694" s="3" cm="1">
        <f t="array" ref="M694">E694*INDEX(AM$3:AM$7,2022-YEAR($A694))/1000000</f>
        <v>815.82271079422401</v>
      </c>
      <c r="N694" s="3"/>
      <c r="O694" s="8">
        <v>43740</v>
      </c>
      <c r="P694" s="7">
        <f t="shared" si="209"/>
        <v>1492424.550067472</v>
      </c>
      <c r="Q694" s="7">
        <f t="shared" si="203"/>
        <v>1458251.571270362</v>
      </c>
      <c r="R694" s="6">
        <f t="shared" si="204"/>
        <v>-1.1723611939875145E-2</v>
      </c>
      <c r="S694" s="9">
        <f t="shared" si="210"/>
        <v>0</v>
      </c>
      <c r="T694" s="7">
        <f t="shared" si="211"/>
        <v>192100.52069775932</v>
      </c>
      <c r="U694" s="7">
        <f t="shared" si="212"/>
        <v>210841.28754890728</v>
      </c>
      <c r="V694" s="7">
        <f t="shared" si="213"/>
        <v>335858.1393936869</v>
      </c>
      <c r="W694" s="7">
        <f t="shared" si="214"/>
        <v>753624.60242711857</v>
      </c>
      <c r="X694" s="7">
        <f t="shared" si="215"/>
        <v>188216.89877203619</v>
      </c>
      <c r="Y694" s="7">
        <f t="shared" si="216"/>
        <v>204784.18216304135</v>
      </c>
      <c r="Z694" s="7">
        <f t="shared" si="217"/>
        <v>329172.940708059</v>
      </c>
      <c r="AA694" s="7">
        <f t="shared" si="218"/>
        <v>736077.5496272255</v>
      </c>
      <c r="AB694" s="7" cm="1">
        <f t="array" ref="AB694">SUM(ABS(T694:W694-X693:AA693))</f>
        <v>0</v>
      </c>
      <c r="AC694" s="6">
        <f t="shared" si="219"/>
        <v>0.12907025267805489</v>
      </c>
      <c r="AD694" s="6">
        <f t="shared" si="220"/>
        <v>0.14043131253727553</v>
      </c>
      <c r="AE694" s="6">
        <f t="shared" si="221"/>
        <v>0.22573124362986188</v>
      </c>
      <c r="AF694" s="6">
        <f t="shared" si="222"/>
        <v>0.50476719115480773</v>
      </c>
    </row>
    <row r="695" spans="1:32" x14ac:dyDescent="0.25">
      <c r="A695" s="1">
        <v>43741</v>
      </c>
      <c r="B695" s="3">
        <v>372.07000699999998</v>
      </c>
      <c r="C695" s="5">
        <v>53.84</v>
      </c>
      <c r="D695" s="3">
        <v>112.19000200000001</v>
      </c>
      <c r="E695" s="3">
        <v>1189.4300539999999</v>
      </c>
      <c r="F695" s="6">
        <f t="shared" si="205"/>
        <v>1.2821271211669982E-2</v>
      </c>
      <c r="G695" s="6">
        <f t="shared" si="206"/>
        <v>1.431797233165133E-2</v>
      </c>
      <c r="H695" s="6">
        <f t="shared" si="207"/>
        <v>-9.3598057395143375E-3</v>
      </c>
      <c r="I695" s="6">
        <f t="shared" si="208"/>
        <v>9.7714696838964166E-3</v>
      </c>
      <c r="J695" s="3" cm="1">
        <f t="array" ref="J695">B695*INDEX(AJ$3:AJ$7,2022-YEAR($A695))/1000000</f>
        <v>211.282557964999</v>
      </c>
      <c r="K695" s="3" cm="1">
        <f t="array" ref="K695">C695*INDEX(AK$3:AK$7,2022-YEAR($A695))/1000000</f>
        <v>230.21984</v>
      </c>
      <c r="L695" s="3" cm="1">
        <f t="array" ref="L695">D695*INDEX(AL$3:AL$7,2022-YEAR($A695))/1000000</f>
        <v>361.42009144300005</v>
      </c>
      <c r="M695" s="3" cm="1">
        <f t="array" ref="M695">E695*INDEX(AM$3:AM$7,2022-YEAR($A695))/1000000</f>
        <v>823.79449768018401</v>
      </c>
      <c r="N695" s="3"/>
      <c r="O695" s="8">
        <v>43741</v>
      </c>
      <c r="P695" s="7">
        <f t="shared" si="209"/>
        <v>1458251.571270362</v>
      </c>
      <c r="Q695" s="7">
        <f t="shared" si="203"/>
        <v>1467708.4101117551</v>
      </c>
      <c r="R695" s="6">
        <f t="shared" si="204"/>
        <v>-2.2897625742999916E-2</v>
      </c>
      <c r="S695" s="9">
        <f t="shared" si="210"/>
        <v>0</v>
      </c>
      <c r="T695" s="7">
        <f t="shared" si="211"/>
        <v>188216.89877203619</v>
      </c>
      <c r="U695" s="7">
        <f t="shared" si="212"/>
        <v>204784.18216304135</v>
      </c>
      <c r="V695" s="7">
        <f t="shared" si="213"/>
        <v>329172.940708059</v>
      </c>
      <c r="W695" s="7">
        <f t="shared" si="214"/>
        <v>736077.5496272255</v>
      </c>
      <c r="X695" s="7">
        <f t="shared" si="215"/>
        <v>190630.07867781189</v>
      </c>
      <c r="Y695" s="7">
        <f t="shared" si="216"/>
        <v>207716.27641721166</v>
      </c>
      <c r="Z695" s="7">
        <f t="shared" si="217"/>
        <v>326091.94592832692</v>
      </c>
      <c r="AA695" s="7">
        <f t="shared" si="218"/>
        <v>743270.10908840469</v>
      </c>
      <c r="AB695" s="7" cm="1">
        <f t="array" ref="AB695">SUM(ABS(T695:W695-X694:AA694))</f>
        <v>0</v>
      </c>
      <c r="AC695" s="6">
        <f t="shared" si="219"/>
        <v>0.12988280053753784</v>
      </c>
      <c r="AD695" s="6">
        <f t="shared" si="220"/>
        <v>0.14152421215696079</v>
      </c>
      <c r="AE695" s="6">
        <f t="shared" si="221"/>
        <v>0.22217760945002518</v>
      </c>
      <c r="AF695" s="6">
        <f t="shared" si="222"/>
        <v>0.50641537785547619</v>
      </c>
    </row>
    <row r="696" spans="1:32" x14ac:dyDescent="0.25">
      <c r="A696" s="1">
        <v>43742</v>
      </c>
      <c r="B696" s="3">
        <v>375.70001200000002</v>
      </c>
      <c r="C696" s="5">
        <v>54.540000999999997</v>
      </c>
      <c r="D696" s="3">
        <v>114.620003</v>
      </c>
      <c r="E696" s="3">
        <v>1210.959961</v>
      </c>
      <c r="F696" s="6">
        <f t="shared" si="205"/>
        <v>9.7562419214296536E-3</v>
      </c>
      <c r="G696" s="6">
        <f t="shared" si="206"/>
        <v>1.3001504457652135E-2</v>
      </c>
      <c r="H696" s="6">
        <f t="shared" si="207"/>
        <v>2.1659692991180979E-2</v>
      </c>
      <c r="I696" s="6">
        <f t="shared" si="208"/>
        <v>1.8101028242557105E-2</v>
      </c>
      <c r="J696" s="3" cm="1">
        <f t="array" ref="J696">B696*INDEX(AJ$3:AJ$7,2022-YEAR($A696))/1000000</f>
        <v>213.34388171428401</v>
      </c>
      <c r="K696" s="3" cm="1">
        <f t="array" ref="K696">C696*INDEX(AK$3:AK$7,2022-YEAR($A696))/1000000</f>
        <v>233.21304427600001</v>
      </c>
      <c r="L696" s="3" cm="1">
        <f t="array" ref="L696">D696*INDEX(AL$3:AL$7,2022-YEAR($A696))/1000000</f>
        <v>369.24833966450001</v>
      </c>
      <c r="M696" s="3" cm="1">
        <f t="array" ref="M696">E696*INDEX(AM$3:AM$7,2022-YEAR($A696))/1000000</f>
        <v>838.706025148756</v>
      </c>
      <c r="N696" s="3"/>
      <c r="O696" s="8">
        <v>43742</v>
      </c>
      <c r="P696" s="7">
        <f t="shared" si="209"/>
        <v>1467708.4101117551</v>
      </c>
      <c r="Q696" s="7">
        <f t="shared" si="203"/>
        <v>1492785.8720427644</v>
      </c>
      <c r="R696" s="6">
        <f t="shared" si="204"/>
        <v>6.4850530784306137E-3</v>
      </c>
      <c r="S696" s="9">
        <f t="shared" si="210"/>
        <v>0</v>
      </c>
      <c r="T696" s="7">
        <f t="shared" si="211"/>
        <v>190630.07867781189</v>
      </c>
      <c r="U696" s="7">
        <f t="shared" si="212"/>
        <v>207716.27641721166</v>
      </c>
      <c r="V696" s="7">
        <f t="shared" si="213"/>
        <v>326091.94592832692</v>
      </c>
      <c r="W696" s="7">
        <f t="shared" si="214"/>
        <v>743270.10908840469</v>
      </c>
      <c r="X696" s="7">
        <f t="shared" si="215"/>
        <v>192489.91184289378</v>
      </c>
      <c r="Y696" s="7">
        <f t="shared" si="216"/>
        <v>210416.90051097696</v>
      </c>
      <c r="Z696" s="7">
        <f t="shared" si="217"/>
        <v>333154.99736403133</v>
      </c>
      <c r="AA696" s="7">
        <f t="shared" si="218"/>
        <v>756724.06232486235</v>
      </c>
      <c r="AB696" s="7" cm="1">
        <f t="array" ref="AB696">SUM(ABS(T696:W696-X695:AA695))</f>
        <v>0</v>
      </c>
      <c r="AC696" s="6">
        <f t="shared" si="219"/>
        <v>0.12894676687922155</v>
      </c>
      <c r="AD696" s="6">
        <f t="shared" si="220"/>
        <v>0.14095584936306865</v>
      </c>
      <c r="AE696" s="6">
        <f t="shared" si="221"/>
        <v>0.22317668166843913</v>
      </c>
      <c r="AF696" s="6">
        <f t="shared" si="222"/>
        <v>0.50692070208927065</v>
      </c>
    </row>
    <row r="697" spans="1:32" x14ac:dyDescent="0.25">
      <c r="A697" s="1">
        <v>43745</v>
      </c>
      <c r="B697" s="3">
        <v>376.540009</v>
      </c>
      <c r="C697" s="5">
        <v>53.869999</v>
      </c>
      <c r="D697" s="3">
        <v>114.370003</v>
      </c>
      <c r="E697" s="3">
        <v>1208.25</v>
      </c>
      <c r="F697" s="6">
        <f t="shared" si="205"/>
        <v>2.2358184007722492E-3</v>
      </c>
      <c r="G697" s="6">
        <f t="shared" si="206"/>
        <v>-1.2284598234605815E-2</v>
      </c>
      <c r="H697" s="6">
        <f t="shared" si="207"/>
        <v>-2.181120166259265E-3</v>
      </c>
      <c r="I697" s="6">
        <f t="shared" si="208"/>
        <v>-2.2378617685775426E-3</v>
      </c>
      <c r="J697" s="3" cm="1">
        <f t="array" ref="J697">B697*INDEX(AJ$3:AJ$7,2022-YEAR($A697))/1000000</f>
        <v>213.820879890713</v>
      </c>
      <c r="K697" s="3" cm="1">
        <f t="array" ref="K697">C697*INDEX(AK$3:AK$7,2022-YEAR($A697))/1000000</f>
        <v>230.348115724</v>
      </c>
      <c r="L697" s="3" cm="1">
        <f t="array" ref="L697">D697*INDEX(AL$3:AL$7,2022-YEAR($A697))/1000000</f>
        <v>368.44296466449998</v>
      </c>
      <c r="M697" s="3" cm="1">
        <f t="array" ref="M697">E697*INDEX(AM$3:AM$7,2022-YEAR($A697))/1000000</f>
        <v>836.829117</v>
      </c>
      <c r="N697" s="3"/>
      <c r="O697" s="8">
        <v>43745</v>
      </c>
      <c r="P697" s="7">
        <f t="shared" si="209"/>
        <v>1492785.8720427644</v>
      </c>
      <c r="Q697" s="7">
        <f t="shared" si="203"/>
        <v>1488211.2625133973</v>
      </c>
      <c r="R697" s="6">
        <f t="shared" si="204"/>
        <v>1.7086133565930695E-2</v>
      </c>
      <c r="S697" s="9">
        <f t="shared" si="210"/>
        <v>0</v>
      </c>
      <c r="T697" s="7">
        <f t="shared" si="211"/>
        <v>192489.91184289378</v>
      </c>
      <c r="U697" s="7">
        <f t="shared" si="212"/>
        <v>210416.90051097696</v>
      </c>
      <c r="V697" s="7">
        <f t="shared" si="213"/>
        <v>333154.99736403133</v>
      </c>
      <c r="W697" s="7">
        <f t="shared" si="214"/>
        <v>756724.06232486235</v>
      </c>
      <c r="X697" s="7">
        <f t="shared" si="215"/>
        <v>192920.28432975517</v>
      </c>
      <c r="Y697" s="7">
        <f t="shared" si="216"/>
        <v>207832.0134264286</v>
      </c>
      <c r="Z697" s="7">
        <f t="shared" si="217"/>
        <v>332428.34628079057</v>
      </c>
      <c r="AA697" s="7">
        <f t="shared" si="218"/>
        <v>755030.61847642285</v>
      </c>
      <c r="AB697" s="7" cm="1">
        <f t="array" ref="AB697">SUM(ABS(T697:W697-X696:AA696))</f>
        <v>0</v>
      </c>
      <c r="AC697" s="6">
        <f t="shared" si="219"/>
        <v>0.12963232384355003</v>
      </c>
      <c r="AD697" s="6">
        <f t="shared" si="220"/>
        <v>0.13965222456079729</v>
      </c>
      <c r="AE697" s="6">
        <f t="shared" si="221"/>
        <v>0.22337443255157327</v>
      </c>
      <c r="AF697" s="6">
        <f t="shared" si="222"/>
        <v>0.50734101904407936</v>
      </c>
    </row>
    <row r="698" spans="1:32" x14ac:dyDescent="0.25">
      <c r="A698" s="1">
        <v>43746</v>
      </c>
      <c r="B698" s="3">
        <v>374.10000600000001</v>
      </c>
      <c r="C698" s="5">
        <v>53.580002</v>
      </c>
      <c r="D698" s="3">
        <v>111.82</v>
      </c>
      <c r="E698" s="3">
        <v>1190.130005</v>
      </c>
      <c r="F698" s="6">
        <f t="shared" si="205"/>
        <v>-6.4800630522107161E-3</v>
      </c>
      <c r="G698" s="6">
        <f t="shared" si="206"/>
        <v>-5.3832746497730621E-3</v>
      </c>
      <c r="H698" s="6">
        <f t="shared" si="207"/>
        <v>-2.2296082304028686E-2</v>
      </c>
      <c r="I698" s="6">
        <f t="shared" si="208"/>
        <v>-1.4996892199462097E-2</v>
      </c>
      <c r="J698" s="3" cm="1">
        <f t="array" ref="J698">B698*INDEX(AJ$3:AJ$7,2022-YEAR($A698))/1000000</f>
        <v>212.43530710714199</v>
      </c>
      <c r="K698" s="3" cm="1">
        <f t="array" ref="K698">C698*INDEX(AK$3:AK$7,2022-YEAR($A698))/1000000</f>
        <v>229.10808855200003</v>
      </c>
      <c r="L698" s="3" cm="1">
        <f t="array" ref="L698">D698*INDEX(AL$3:AL$7,2022-YEAR($A698))/1000000</f>
        <v>360.22813000000002</v>
      </c>
      <c r="M698" s="3" cm="1">
        <f t="array" ref="M698">E698*INDEX(AM$3:AM$7,2022-YEAR($A698))/1000000</f>
        <v>824.27928094297988</v>
      </c>
      <c r="N698" s="3"/>
      <c r="O698" s="8">
        <v>43746</v>
      </c>
      <c r="P698" s="7">
        <f t="shared" si="209"/>
        <v>1488211.2625133973</v>
      </c>
      <c r="Q698" s="7">
        <f t="shared" si="203"/>
        <v>1467107.3475361476</v>
      </c>
      <c r="R698" s="6">
        <f t="shared" si="204"/>
        <v>-3.0644780440661767E-3</v>
      </c>
      <c r="S698" s="9">
        <f t="shared" si="210"/>
        <v>0</v>
      </c>
      <c r="T698" s="7">
        <f t="shared" si="211"/>
        <v>192920.28432975517</v>
      </c>
      <c r="U698" s="7">
        <f t="shared" si="212"/>
        <v>207832.0134264286</v>
      </c>
      <c r="V698" s="7">
        <f t="shared" si="213"/>
        <v>332428.34628079057</v>
      </c>
      <c r="W698" s="7">
        <f t="shared" si="214"/>
        <v>755030.61847642285</v>
      </c>
      <c r="X698" s="7">
        <f t="shared" si="215"/>
        <v>191670.14872324793</v>
      </c>
      <c r="Y698" s="7">
        <f t="shared" si="216"/>
        <v>206713.1966171388</v>
      </c>
      <c r="Z698" s="7">
        <f t="shared" si="217"/>
        <v>325016.49651192193</v>
      </c>
      <c r="AA698" s="7">
        <f t="shared" si="218"/>
        <v>743707.50568383874</v>
      </c>
      <c r="AB698" s="7" cm="1">
        <f t="array" ref="AB698">SUM(ABS(T698:W698-X697:AA697))</f>
        <v>0</v>
      </c>
      <c r="AC698" s="6">
        <f t="shared" si="219"/>
        <v>0.13064493818065717</v>
      </c>
      <c r="AD698" s="6">
        <f t="shared" si="220"/>
        <v>0.14089848092185747</v>
      </c>
      <c r="AE698" s="6">
        <f t="shared" si="221"/>
        <v>0.22153559319142729</v>
      </c>
      <c r="AF698" s="6">
        <f t="shared" si="222"/>
        <v>0.50692098770605798</v>
      </c>
    </row>
    <row r="699" spans="1:32" x14ac:dyDescent="0.25">
      <c r="A699" s="1">
        <v>43747</v>
      </c>
      <c r="B699" s="3">
        <v>374.959991</v>
      </c>
      <c r="C699" s="5">
        <v>53.830002</v>
      </c>
      <c r="D699" s="3">
        <v>112.629997</v>
      </c>
      <c r="E699" s="3">
        <v>1202.400024</v>
      </c>
      <c r="F699" s="6">
        <f t="shared" si="205"/>
        <v>2.2988104416121757E-3</v>
      </c>
      <c r="G699" s="6">
        <f t="shared" si="206"/>
        <v>4.665919945280983E-3</v>
      </c>
      <c r="H699" s="6">
        <f t="shared" si="207"/>
        <v>7.2437578250761359E-3</v>
      </c>
      <c r="I699" s="6">
        <f t="shared" si="208"/>
        <v>1.0309814010613039E-2</v>
      </c>
      <c r="J699" s="3" cm="1">
        <f t="array" ref="J699">B699*INDEX(AJ$3:AJ$7,2022-YEAR($A699))/1000000</f>
        <v>212.92365560928698</v>
      </c>
      <c r="K699" s="3" cm="1">
        <f t="array" ref="K699">C699*INDEX(AK$3:AK$7,2022-YEAR($A699))/1000000</f>
        <v>230.17708855200001</v>
      </c>
      <c r="L699" s="3" cm="1">
        <f t="array" ref="L699">D699*INDEX(AL$3:AL$7,2022-YEAR($A699))/1000000</f>
        <v>362.83753533549998</v>
      </c>
      <c r="M699" s="3" cm="1">
        <f t="array" ref="M699">E699*INDEX(AM$3:AM$7,2022-YEAR($A699))/1000000</f>
        <v>832.77744702230405</v>
      </c>
      <c r="N699" s="3"/>
      <c r="O699" s="8">
        <v>43747</v>
      </c>
      <c r="P699" s="7">
        <f t="shared" si="209"/>
        <v>1467107.3475361476</v>
      </c>
      <c r="Q699" s="7">
        <f t="shared" si="203"/>
        <v>1478534.294954211</v>
      </c>
      <c r="R699" s="6">
        <f t="shared" si="204"/>
        <v>-1.4180725216128232E-2</v>
      </c>
      <c r="S699" s="9">
        <f t="shared" si="210"/>
        <v>0</v>
      </c>
      <c r="T699" s="7">
        <f t="shared" si="211"/>
        <v>191670.14872324793</v>
      </c>
      <c r="U699" s="7">
        <f t="shared" si="212"/>
        <v>206713.1966171388</v>
      </c>
      <c r="V699" s="7">
        <f t="shared" si="213"/>
        <v>325016.49651192193</v>
      </c>
      <c r="W699" s="7">
        <f t="shared" si="214"/>
        <v>743707.50568383874</v>
      </c>
      <c r="X699" s="7">
        <f t="shared" si="215"/>
        <v>192110.76206247829</v>
      </c>
      <c r="Y699" s="7">
        <f t="shared" si="216"/>
        <v>207677.70384418752</v>
      </c>
      <c r="Z699" s="7">
        <f t="shared" si="217"/>
        <v>327370.83730180899</v>
      </c>
      <c r="AA699" s="7">
        <f t="shared" si="218"/>
        <v>751374.9917457361</v>
      </c>
      <c r="AB699" s="7" cm="1">
        <f t="array" ref="AB699">SUM(ABS(T699:W699-X698:AA698))</f>
        <v>0</v>
      </c>
      <c r="AC699" s="6">
        <f t="shared" si="219"/>
        <v>0.12993324721522798</v>
      </c>
      <c r="AD699" s="6">
        <f t="shared" si="220"/>
        <v>0.14046187805918911</v>
      </c>
      <c r="AE699" s="6">
        <f t="shared" si="221"/>
        <v>0.22141578887890956</v>
      </c>
      <c r="AF699" s="6">
        <f t="shared" si="222"/>
        <v>0.50818908584667333</v>
      </c>
    </row>
    <row r="700" spans="1:32" x14ac:dyDescent="0.25">
      <c r="A700" s="1">
        <v>43748</v>
      </c>
      <c r="B700" s="3">
        <v>371</v>
      </c>
      <c r="C700" s="5">
        <v>53.66</v>
      </c>
      <c r="D700" s="3">
        <v>114.209999</v>
      </c>
      <c r="E700" s="3">
        <v>1209.469971</v>
      </c>
      <c r="F700" s="6">
        <f t="shared" si="205"/>
        <v>-1.0561102771095343E-2</v>
      </c>
      <c r="G700" s="6">
        <f t="shared" si="206"/>
        <v>-3.1581273208944882E-3</v>
      </c>
      <c r="H700" s="6">
        <f t="shared" si="207"/>
        <v>1.4028252171577327E-2</v>
      </c>
      <c r="I700" s="6">
        <f t="shared" si="208"/>
        <v>5.8798626570886192E-3</v>
      </c>
      <c r="J700" s="3" cm="1">
        <f t="array" ref="J700">B700*INDEX(AJ$3:AJ$7,2022-YEAR($A700))/1000000</f>
        <v>210.674947</v>
      </c>
      <c r="K700" s="3" cm="1">
        <f t="array" ref="K700">C700*INDEX(AK$3:AK$7,2022-YEAR($A700))/1000000</f>
        <v>229.45016000000001</v>
      </c>
      <c r="L700" s="3" cm="1">
        <f t="array" ref="L700">D700*INDEX(AL$3:AL$7,2022-YEAR($A700))/1000000</f>
        <v>367.92751177849993</v>
      </c>
      <c r="M700" s="3" cm="1">
        <f t="array" ref="M700">E700*INDEX(AM$3:AM$7,2022-YEAR($A700))/1000000</f>
        <v>837.67406403471603</v>
      </c>
      <c r="N700" s="3"/>
      <c r="O700" s="8">
        <v>43748</v>
      </c>
      <c r="P700" s="7">
        <f t="shared" si="209"/>
        <v>1478534.294954211</v>
      </c>
      <c r="Q700" s="7">
        <f t="shared" si="203"/>
        <v>1484859.9432369107</v>
      </c>
      <c r="R700" s="6">
        <f t="shared" si="204"/>
        <v>7.7887602684656443E-3</v>
      </c>
      <c r="S700" s="9">
        <f t="shared" si="210"/>
        <v>0</v>
      </c>
      <c r="T700" s="7">
        <f t="shared" si="211"/>
        <v>192110.76206247829</v>
      </c>
      <c r="U700" s="7">
        <f t="shared" si="212"/>
        <v>207677.70384418752</v>
      </c>
      <c r="V700" s="7">
        <f t="shared" si="213"/>
        <v>327370.83730180899</v>
      </c>
      <c r="W700" s="7">
        <f t="shared" si="214"/>
        <v>751374.9917457361</v>
      </c>
      <c r="X700" s="7">
        <f t="shared" si="215"/>
        <v>190081.86056090301</v>
      </c>
      <c r="Y700" s="7">
        <f t="shared" si="216"/>
        <v>207021.83121373656</v>
      </c>
      <c r="Z700" s="7">
        <f t="shared" si="217"/>
        <v>331963.27796109917</v>
      </c>
      <c r="AA700" s="7">
        <f t="shared" si="218"/>
        <v>755792.97350117203</v>
      </c>
      <c r="AB700" s="7" cm="1">
        <f t="array" ref="AB700">SUM(ABS(T700:W700-X699:AA699))</f>
        <v>0</v>
      </c>
      <c r="AC700" s="6">
        <f t="shared" si="219"/>
        <v>0.1280133263926127</v>
      </c>
      <c r="AD700" s="6">
        <f t="shared" si="220"/>
        <v>0.13942179001909141</v>
      </c>
      <c r="AE700" s="6">
        <f t="shared" si="221"/>
        <v>0.22356538033980364</v>
      </c>
      <c r="AF700" s="6">
        <f t="shared" si="222"/>
        <v>0.5089995032484923</v>
      </c>
    </row>
    <row r="701" spans="1:32" x14ac:dyDescent="0.25">
      <c r="A701" s="1">
        <v>43749</v>
      </c>
      <c r="B701" s="3">
        <v>374.92001299999998</v>
      </c>
      <c r="C701" s="5">
        <v>53.299999</v>
      </c>
      <c r="D701" s="3">
        <v>116.139999</v>
      </c>
      <c r="E701" s="3">
        <v>1215.709961</v>
      </c>
      <c r="F701" s="6">
        <f t="shared" si="205"/>
        <v>1.0566072776280189E-2</v>
      </c>
      <c r="G701" s="6">
        <f t="shared" si="206"/>
        <v>-6.7089265747297677E-3</v>
      </c>
      <c r="H701" s="6">
        <f t="shared" si="207"/>
        <v>1.6898695533654751E-2</v>
      </c>
      <c r="I701" s="6">
        <f t="shared" si="208"/>
        <v>5.1592765009624841E-3</v>
      </c>
      <c r="J701" s="3" cm="1">
        <f t="array" ref="J701">B701*INDEX(AJ$3:AJ$7,2022-YEAR($A701))/1000000</f>
        <v>212.90095382214099</v>
      </c>
      <c r="K701" s="3" cm="1">
        <f t="array" ref="K701">C701*INDEX(AK$3:AK$7,2022-YEAR($A701))/1000000</f>
        <v>227.910795724</v>
      </c>
      <c r="L701" s="3" cm="1">
        <f t="array" ref="L701">D701*INDEX(AL$3:AL$7,2022-YEAR($A701))/1000000</f>
        <v>374.14500677850003</v>
      </c>
      <c r="M701" s="3" cm="1">
        <f t="array" ref="M701">E701*INDEX(AM$3:AM$7,2022-YEAR($A701))/1000000</f>
        <v>841.99585614875605</v>
      </c>
      <c r="N701" s="3"/>
      <c r="O701" s="8">
        <v>43749</v>
      </c>
      <c r="P701" s="7">
        <f t="shared" si="209"/>
        <v>1484859.9432369107</v>
      </c>
      <c r="Q701" s="7">
        <f t="shared" si="203"/>
        <v>1494988.5590344649</v>
      </c>
      <c r="R701" s="6">
        <f t="shared" si="204"/>
        <v>4.2783236779067035E-3</v>
      </c>
      <c r="S701" s="9">
        <f t="shared" si="210"/>
        <v>0</v>
      </c>
      <c r="T701" s="7">
        <f t="shared" si="211"/>
        <v>190081.86056090301</v>
      </c>
      <c r="U701" s="7">
        <f t="shared" si="212"/>
        <v>207021.83121373656</v>
      </c>
      <c r="V701" s="7">
        <f t="shared" si="213"/>
        <v>331963.27796109917</v>
      </c>
      <c r="W701" s="7">
        <f t="shared" si="214"/>
        <v>755792.97350117203</v>
      </c>
      <c r="X701" s="7">
        <f t="shared" si="215"/>
        <v>192090.27933304029</v>
      </c>
      <c r="Y701" s="7">
        <f t="shared" si="216"/>
        <v>205632.9369487575</v>
      </c>
      <c r="Z701" s="7">
        <f t="shared" si="217"/>
        <v>337573.02432371781</v>
      </c>
      <c r="AA701" s="7">
        <f t="shared" si="218"/>
        <v>759692.31842894922</v>
      </c>
      <c r="AB701" s="7" cm="1">
        <f t="array" ref="AB701">SUM(ABS(T701:W701-X700:AA700))</f>
        <v>0</v>
      </c>
      <c r="AC701" s="6">
        <f t="shared" si="219"/>
        <v>0.12848946446593637</v>
      </c>
      <c r="AD701" s="6">
        <f t="shared" si="220"/>
        <v>0.13754816764722608</v>
      </c>
      <c r="AE701" s="6">
        <f t="shared" si="221"/>
        <v>0.22580308209297509</v>
      </c>
      <c r="AF701" s="6">
        <f t="shared" si="222"/>
        <v>0.50815928579386238</v>
      </c>
    </row>
    <row r="702" spans="1:32" x14ac:dyDescent="0.25">
      <c r="A702" s="1">
        <v>43752</v>
      </c>
      <c r="B702" s="3">
        <v>373.17999300000002</v>
      </c>
      <c r="C702" s="5">
        <v>53.299999</v>
      </c>
      <c r="D702" s="3">
        <v>116.449997</v>
      </c>
      <c r="E702" s="3">
        <v>1217.7700199999999</v>
      </c>
      <c r="F702" s="6">
        <f t="shared" si="205"/>
        <v>-4.6410432616729169E-3</v>
      </c>
      <c r="G702" s="6">
        <f t="shared" si="206"/>
        <v>0</v>
      </c>
      <c r="H702" s="6">
        <f t="shared" si="207"/>
        <v>2.6691751564420496E-3</v>
      </c>
      <c r="I702" s="6">
        <f t="shared" si="208"/>
        <v>1.6945316449537007E-3</v>
      </c>
      <c r="J702" s="3" cm="1">
        <f t="array" ref="J702">B702*INDEX(AJ$3:AJ$7,2022-YEAR($A702))/1000000</f>
        <v>211.91287128500102</v>
      </c>
      <c r="K702" s="3" cm="1">
        <f t="array" ref="K702">C702*INDEX(AK$3:AK$7,2022-YEAR($A702))/1000000</f>
        <v>227.910795724</v>
      </c>
      <c r="L702" s="3" cm="1">
        <f t="array" ref="L702">D702*INDEX(AL$3:AL$7,2022-YEAR($A702))/1000000</f>
        <v>375.14366533549997</v>
      </c>
      <c r="M702" s="3" cm="1">
        <f t="array" ref="M702">E702*INDEX(AM$3:AM$7,2022-YEAR($A702))/1000000</f>
        <v>843.42264477191998</v>
      </c>
      <c r="N702" s="3"/>
      <c r="O702" s="8">
        <v>43752</v>
      </c>
      <c r="P702" s="7">
        <f t="shared" si="209"/>
        <v>1494988.5590344649</v>
      </c>
      <c r="Q702" s="7">
        <f t="shared" si="203"/>
        <v>1496285.4239419491</v>
      </c>
      <c r="R702" s="6">
        <f t="shared" si="204"/>
        <v>6.821260041182331E-3</v>
      </c>
      <c r="S702" s="9">
        <f t="shared" si="210"/>
        <v>0</v>
      </c>
      <c r="T702" s="7">
        <f t="shared" si="211"/>
        <v>192090.27933304029</v>
      </c>
      <c r="U702" s="7">
        <f t="shared" si="212"/>
        <v>205632.9369487575</v>
      </c>
      <c r="V702" s="7">
        <f t="shared" si="213"/>
        <v>337573.02432371781</v>
      </c>
      <c r="W702" s="7">
        <f t="shared" si="214"/>
        <v>759692.31842894922</v>
      </c>
      <c r="X702" s="7">
        <f t="shared" si="215"/>
        <v>191198.78003650883</v>
      </c>
      <c r="Y702" s="7">
        <f t="shared" si="216"/>
        <v>205632.9369487575</v>
      </c>
      <c r="Z702" s="7">
        <f t="shared" si="217"/>
        <v>338474.06585372763</v>
      </c>
      <c r="AA702" s="7">
        <f t="shared" si="218"/>
        <v>760979.64110295521</v>
      </c>
      <c r="AB702" s="7" cm="1">
        <f t="array" ref="AB702">SUM(ABS(T702:W702-X701:AA701))</f>
        <v>0</v>
      </c>
      <c r="AC702" s="6">
        <f t="shared" si="219"/>
        <v>0.12778229138448569</v>
      </c>
      <c r="AD702" s="6">
        <f t="shared" si="220"/>
        <v>0.1374289514944412</v>
      </c>
      <c r="AE702" s="6">
        <f t="shared" si="221"/>
        <v>0.22620955897707073</v>
      </c>
      <c r="AF702" s="6">
        <f t="shared" si="222"/>
        <v>0.50857919814400243</v>
      </c>
    </row>
    <row r="703" spans="1:32" x14ac:dyDescent="0.25">
      <c r="A703" s="1">
        <v>43753</v>
      </c>
      <c r="B703" s="3">
        <v>370.959991</v>
      </c>
      <c r="C703" s="5">
        <v>53.509998000000003</v>
      </c>
      <c r="D703" s="3">
        <v>119.959999</v>
      </c>
      <c r="E703" s="3">
        <v>1242.23999</v>
      </c>
      <c r="F703" s="6">
        <f t="shared" si="205"/>
        <v>-5.9488773290159447E-3</v>
      </c>
      <c r="G703" s="6">
        <f t="shared" si="206"/>
        <v>3.9399437887419619E-3</v>
      </c>
      <c r="H703" s="6">
        <f t="shared" si="207"/>
        <v>3.0141709664449401E-2</v>
      </c>
      <c r="I703" s="6">
        <f t="shared" si="208"/>
        <v>2.0094081475252601E-2</v>
      </c>
      <c r="J703" s="3" cm="1">
        <f t="array" ref="J703">B703*INDEX(AJ$3:AJ$7,2022-YEAR($A703))/1000000</f>
        <v>210.652227609287</v>
      </c>
      <c r="K703" s="3" cm="1">
        <f t="array" ref="K703">C703*INDEX(AK$3:AK$7,2022-YEAR($A703))/1000000</f>
        <v>228.80875144800001</v>
      </c>
      <c r="L703" s="3" cm="1">
        <f t="array" ref="L703">D703*INDEX(AL$3:AL$7,2022-YEAR($A703))/1000000</f>
        <v>386.45113677849997</v>
      </c>
      <c r="M703" s="3" cm="1">
        <f t="array" ref="M703">E703*INDEX(AM$3:AM$7,2022-YEAR($A703))/1000000</f>
        <v>860.37044811404007</v>
      </c>
      <c r="N703" s="3"/>
      <c r="O703" s="8">
        <v>43753</v>
      </c>
      <c r="P703" s="7">
        <f t="shared" si="209"/>
        <v>1496285.4239419491</v>
      </c>
      <c r="Q703" s="7">
        <f t="shared" si="203"/>
        <v>1521451.5619979866</v>
      </c>
      <c r="R703" s="6">
        <f t="shared" si="204"/>
        <v>8.6747480416971001E-4</v>
      </c>
      <c r="S703" s="9">
        <f t="shared" si="210"/>
        <v>0</v>
      </c>
      <c r="T703" s="7">
        <f t="shared" si="211"/>
        <v>191198.78003650883</v>
      </c>
      <c r="U703" s="7">
        <f t="shared" si="212"/>
        <v>205632.9369487575</v>
      </c>
      <c r="V703" s="7">
        <f t="shared" si="213"/>
        <v>338474.06585372763</v>
      </c>
      <c r="W703" s="7">
        <f t="shared" si="214"/>
        <v>760979.64110295521</v>
      </c>
      <c r="X703" s="7">
        <f t="shared" si="215"/>
        <v>190061.36194861413</v>
      </c>
      <c r="Y703" s="7">
        <f t="shared" si="216"/>
        <v>206443.11916144952</v>
      </c>
      <c r="Z703" s="7">
        <f t="shared" si="217"/>
        <v>348676.25287563645</v>
      </c>
      <c r="AA703" s="7">
        <f t="shared" si="218"/>
        <v>776270.82801228657</v>
      </c>
      <c r="AB703" s="7" cm="1">
        <f t="array" ref="AB703">SUM(ABS(T703:W703-X702:AA702))</f>
        <v>0</v>
      </c>
      <c r="AC703" s="6">
        <f t="shared" si="219"/>
        <v>0.12492107320132065</v>
      </c>
      <c r="AD703" s="6">
        <f t="shared" si="220"/>
        <v>0.13568826265513584</v>
      </c>
      <c r="AE703" s="6">
        <f t="shared" si="221"/>
        <v>0.22917341674535535</v>
      </c>
      <c r="AF703" s="6">
        <f t="shared" si="222"/>
        <v>0.51021724739818819</v>
      </c>
    </row>
    <row r="704" spans="1:32" x14ac:dyDescent="0.25">
      <c r="A704" s="1">
        <v>43754</v>
      </c>
      <c r="B704" s="3">
        <v>372.42999300000002</v>
      </c>
      <c r="C704" s="5">
        <v>53.490001999999997</v>
      </c>
      <c r="D704" s="3">
        <v>119.68</v>
      </c>
      <c r="E704" s="3">
        <v>1243</v>
      </c>
      <c r="F704" s="6">
        <f t="shared" si="205"/>
        <v>3.9626968828561093E-3</v>
      </c>
      <c r="G704" s="6">
        <f t="shared" si="206"/>
        <v>-3.7368717524532968E-4</v>
      </c>
      <c r="H704" s="6">
        <f t="shared" si="207"/>
        <v>-2.3341030538019947E-3</v>
      </c>
      <c r="I704" s="6">
        <f t="shared" si="208"/>
        <v>6.1180609714539536E-4</v>
      </c>
      <c r="J704" s="3" cm="1">
        <f t="array" ref="J704">B704*INDEX(AJ$3:AJ$7,2022-YEAR($A704))/1000000</f>
        <v>211.48697853500101</v>
      </c>
      <c r="K704" s="3" cm="1">
        <f t="array" ref="K704">C704*INDEX(AK$3:AK$7,2022-YEAR($A704))/1000000</f>
        <v>228.72324855199997</v>
      </c>
      <c r="L704" s="3" cm="1">
        <f t="array" ref="L704">D704*INDEX(AL$3:AL$7,2022-YEAR($A704))/1000000</f>
        <v>385.54912000000002</v>
      </c>
      <c r="M704" s="3" cm="1">
        <f t="array" ref="M704">E704*INDEX(AM$3:AM$7,2022-YEAR($A704))/1000000</f>
        <v>860.89682800000003</v>
      </c>
      <c r="N704" s="3"/>
      <c r="O704" s="8">
        <v>43754</v>
      </c>
      <c r="P704" s="7">
        <f t="shared" si="209"/>
        <v>1521451.5619979866</v>
      </c>
      <c r="Q704" s="7">
        <f t="shared" si="203"/>
        <v>1521788.6533374726</v>
      </c>
      <c r="R704" s="6">
        <f t="shared" si="204"/>
        <v>1.6819075861701283E-2</v>
      </c>
      <c r="S704" s="9">
        <f t="shared" si="210"/>
        <v>0</v>
      </c>
      <c r="T704" s="7">
        <f t="shared" si="211"/>
        <v>190061.36194861413</v>
      </c>
      <c r="U704" s="7">
        <f t="shared" si="212"/>
        <v>206443.11916144952</v>
      </c>
      <c r="V704" s="7">
        <f t="shared" si="213"/>
        <v>348676.25287563645</v>
      </c>
      <c r="W704" s="7">
        <f t="shared" si="214"/>
        <v>776270.82801228657</v>
      </c>
      <c r="X704" s="7">
        <f t="shared" si="215"/>
        <v>190814.51751515927</v>
      </c>
      <c r="Y704" s="7">
        <f t="shared" si="216"/>
        <v>206365.97401540124</v>
      </c>
      <c r="Z704" s="7">
        <f t="shared" si="217"/>
        <v>347862.40656901116</v>
      </c>
      <c r="AA704" s="7">
        <f t="shared" si="218"/>
        <v>776745.75523790077</v>
      </c>
      <c r="AB704" s="7" cm="1">
        <f t="array" ref="AB704">SUM(ABS(T704:W704-X703:AA703))</f>
        <v>0</v>
      </c>
      <c r="AC704" s="6">
        <f t="shared" si="219"/>
        <v>0.12538831663429689</v>
      </c>
      <c r="AD704" s="6">
        <f t="shared" si="220"/>
        <v>0.13560751262194976</v>
      </c>
      <c r="AE704" s="6">
        <f t="shared" si="221"/>
        <v>0.22858785666860207</v>
      </c>
      <c r="AF704" s="6">
        <f t="shared" si="222"/>
        <v>0.5104163140751512</v>
      </c>
    </row>
    <row r="705" spans="1:32" x14ac:dyDescent="0.25">
      <c r="A705" s="1">
        <v>43755</v>
      </c>
      <c r="B705" s="3">
        <v>369.05999800000001</v>
      </c>
      <c r="C705" s="5">
        <v>53.790000999999997</v>
      </c>
      <c r="D705" s="3">
        <v>120.349998</v>
      </c>
      <c r="E705" s="3">
        <v>1252.8000489999999</v>
      </c>
      <c r="F705" s="6">
        <f t="shared" si="205"/>
        <v>-9.0486670336457076E-3</v>
      </c>
      <c r="G705" s="6">
        <f t="shared" si="206"/>
        <v>5.6085060531498865E-3</v>
      </c>
      <c r="H705" s="6">
        <f t="shared" si="207"/>
        <v>5.5982453208556215E-3</v>
      </c>
      <c r="I705" s="6">
        <f t="shared" si="208"/>
        <v>7.8841906677393769E-3</v>
      </c>
      <c r="J705" s="3" cm="1">
        <f t="array" ref="J705">B705*INDEX(AJ$3:AJ$7,2022-YEAR($A705))/1000000</f>
        <v>209.573303284286</v>
      </c>
      <c r="K705" s="3" cm="1">
        <f t="array" ref="K705">C705*INDEX(AK$3:AK$7,2022-YEAR($A705))/1000000</f>
        <v>230.00604427599998</v>
      </c>
      <c r="L705" s="3" cm="1">
        <f t="array" ref="L705">D705*INDEX(AL$3:AL$7,2022-YEAR($A705))/1000000</f>
        <v>387.70751855699996</v>
      </c>
      <c r="M705" s="3" cm="1">
        <f t="array" ref="M705">E705*INDEX(AM$3:AM$7,2022-YEAR($A705))/1000000</f>
        <v>867.68430273720401</v>
      </c>
      <c r="N705" s="3"/>
      <c r="O705" s="8">
        <v>43755</v>
      </c>
      <c r="P705" s="7">
        <f t="shared" si="209"/>
        <v>1521788.6533374726</v>
      </c>
      <c r="Q705" s="7">
        <f t="shared" si="203"/>
        <v>1529290.8718422507</v>
      </c>
      <c r="R705" s="6">
        <f t="shared" si="204"/>
        <v>2.2155903474385674E-4</v>
      </c>
      <c r="S705" s="9">
        <f t="shared" si="210"/>
        <v>0</v>
      </c>
      <c r="T705" s="7">
        <f t="shared" si="211"/>
        <v>190814.51751515927</v>
      </c>
      <c r="U705" s="7">
        <f t="shared" si="212"/>
        <v>206365.97401540124</v>
      </c>
      <c r="V705" s="7">
        <f t="shared" si="213"/>
        <v>347862.40656901116</v>
      </c>
      <c r="W705" s="7">
        <f t="shared" si="214"/>
        <v>776745.75523790077</v>
      </c>
      <c r="X705" s="7">
        <f t="shared" si="215"/>
        <v>189087.90048097883</v>
      </c>
      <c r="Y705" s="7">
        <f t="shared" si="216"/>
        <v>207523.37882983079</v>
      </c>
      <c r="Z705" s="7">
        <f t="shared" si="217"/>
        <v>349809.82565888768</v>
      </c>
      <c r="AA705" s="7">
        <f t="shared" si="218"/>
        <v>782869.7668725535</v>
      </c>
      <c r="AB705" s="7" cm="1">
        <f t="array" ref="AB705">SUM(ABS(T705:W705-X704:AA704))</f>
        <v>0</v>
      </c>
      <c r="AC705" s="6">
        <f t="shared" si="219"/>
        <v>0.12364416996303344</v>
      </c>
      <c r="AD705" s="6">
        <f t="shared" si="220"/>
        <v>0.13569908946088133</v>
      </c>
      <c r="AE705" s="6">
        <f t="shared" si="221"/>
        <v>0.22873988990563415</v>
      </c>
      <c r="AF705" s="6">
        <f t="shared" si="222"/>
        <v>0.51191685067045112</v>
      </c>
    </row>
    <row r="706" spans="1:32" x14ac:dyDescent="0.25">
      <c r="A706" s="1">
        <v>43756</v>
      </c>
      <c r="B706" s="3">
        <v>344</v>
      </c>
      <c r="C706" s="5">
        <v>54.779998999999997</v>
      </c>
      <c r="D706" s="3">
        <v>120.55999799999999</v>
      </c>
      <c r="E706" s="3">
        <v>1244.410034</v>
      </c>
      <c r="F706" s="6">
        <f t="shared" si="205"/>
        <v>-6.7902233067264062E-2</v>
      </c>
      <c r="G706" s="6">
        <f t="shared" si="206"/>
        <v>1.8404870451666389E-2</v>
      </c>
      <c r="H706" s="6">
        <f t="shared" si="207"/>
        <v>1.7449107061886515E-3</v>
      </c>
      <c r="I706" s="6">
        <f t="shared" si="208"/>
        <v>-6.6970104341047554E-3</v>
      </c>
      <c r="J706" s="3" cm="1">
        <f t="array" ref="J706">B706*INDEX(AJ$3:AJ$7,2022-YEAR($A706))/1000000</f>
        <v>195.34280799999999</v>
      </c>
      <c r="K706" s="3" cm="1">
        <f t="array" ref="K706">C706*INDEX(AK$3:AK$7,2022-YEAR($A706))/1000000</f>
        <v>234.23927572399998</v>
      </c>
      <c r="L706" s="3" cm="1">
        <f t="array" ref="L706">D706*INDEX(AL$3:AL$7,2022-YEAR($A706))/1000000</f>
        <v>388.38403355700001</v>
      </c>
      <c r="M706" s="3" cm="1">
        <f t="array" ref="M706">E706*INDEX(AM$3:AM$7,2022-YEAR($A706))/1000000</f>
        <v>861.87341190826407</v>
      </c>
      <c r="N706" s="3"/>
      <c r="O706" s="8">
        <v>43756</v>
      </c>
      <c r="P706" s="7">
        <f t="shared" si="209"/>
        <v>1529290.8718422507</v>
      </c>
      <c r="Q706" s="7">
        <f t="shared" si="203"/>
        <v>1515638.3219692784</v>
      </c>
      <c r="R706" s="6">
        <f t="shared" si="204"/>
        <v>4.9298688673520275E-3</v>
      </c>
      <c r="S706" s="9">
        <f t="shared" si="210"/>
        <v>0</v>
      </c>
      <c r="T706" s="7">
        <f t="shared" si="211"/>
        <v>189087.90048097883</v>
      </c>
      <c r="U706" s="7">
        <f t="shared" si="212"/>
        <v>207523.37882983079</v>
      </c>
      <c r="V706" s="7">
        <f t="shared" si="213"/>
        <v>349809.82565888768</v>
      </c>
      <c r="W706" s="7">
        <f t="shared" si="214"/>
        <v>782869.7668725535</v>
      </c>
      <c r="X706" s="7">
        <f t="shared" si="215"/>
        <v>176248.40979231978</v>
      </c>
      <c r="Y706" s="7">
        <f t="shared" si="216"/>
        <v>211342.8197328859</v>
      </c>
      <c r="Z706" s="7">
        <f t="shared" si="217"/>
        <v>350420.21256880986</v>
      </c>
      <c r="AA706" s="7">
        <f t="shared" si="218"/>
        <v>777626.87987526285</v>
      </c>
      <c r="AB706" s="7" cm="1">
        <f t="array" ref="AB706">SUM(ABS(T706:W706-X705:AA705))</f>
        <v>0</v>
      </c>
      <c r="AC706" s="6">
        <f t="shared" si="219"/>
        <v>0.11628658845424225</v>
      </c>
      <c r="AD706" s="6">
        <f t="shared" si="220"/>
        <v>0.13944145952860762</v>
      </c>
      <c r="AE706" s="6">
        <f t="shared" si="221"/>
        <v>0.23120305648745187</v>
      </c>
      <c r="AF706" s="6">
        <f t="shared" si="222"/>
        <v>0.51306889552969825</v>
      </c>
    </row>
    <row r="707" spans="1:32" x14ac:dyDescent="0.25">
      <c r="A707" s="1">
        <v>43759</v>
      </c>
      <c r="B707" s="3">
        <v>331.05999800000001</v>
      </c>
      <c r="C707" s="5">
        <v>54.23</v>
      </c>
      <c r="D707" s="3">
        <v>123.550003</v>
      </c>
      <c r="E707" s="3">
        <v>1244.280029</v>
      </c>
      <c r="F707" s="6">
        <f t="shared" si="205"/>
        <v>-3.761628488372093E-2</v>
      </c>
      <c r="G707" s="6">
        <f t="shared" si="206"/>
        <v>-1.0040142571013932E-2</v>
      </c>
      <c r="H707" s="6">
        <f t="shared" si="207"/>
        <v>2.4800970882564277E-2</v>
      </c>
      <c r="I707" s="6">
        <f t="shared" si="208"/>
        <v>-1.0447119233047975E-4</v>
      </c>
      <c r="J707" s="3" cm="1">
        <f t="array" ref="J707">B707*INDEX(AJ$3:AJ$7,2022-YEAR($A707))/1000000</f>
        <v>187.994737284286</v>
      </c>
      <c r="K707" s="3" cm="1">
        <f t="array" ref="K707">C707*INDEX(AK$3:AK$7,2022-YEAR($A707))/1000000</f>
        <v>231.88748000000001</v>
      </c>
      <c r="L707" s="3" cm="1">
        <f t="array" ref="L707">D707*INDEX(AL$3:AL$7,2022-YEAR($A707))/1000000</f>
        <v>398.01633466449999</v>
      </c>
      <c r="M707" s="3" cm="1">
        <f t="array" ref="M707">E707*INDEX(AM$3:AM$7,2022-YEAR($A707))/1000000</f>
        <v>861.78337096528401</v>
      </c>
      <c r="N707" s="3"/>
      <c r="O707" s="8">
        <v>43759</v>
      </c>
      <c r="P707" s="7">
        <f t="shared" si="209"/>
        <v>1515638.3219692784</v>
      </c>
      <c r="Q707" s="7">
        <f t="shared" si="203"/>
        <v>1515496.1214160016</v>
      </c>
      <c r="R707" s="6">
        <f t="shared" si="204"/>
        <v>-8.9273728918068951E-3</v>
      </c>
      <c r="S707" s="9">
        <f t="shared" si="210"/>
        <v>0</v>
      </c>
      <c r="T707" s="7">
        <f t="shared" si="211"/>
        <v>176248.40979231978</v>
      </c>
      <c r="U707" s="7">
        <f t="shared" si="212"/>
        <v>211342.8197328859</v>
      </c>
      <c r="V707" s="7">
        <f t="shared" si="213"/>
        <v>350420.21256880986</v>
      </c>
      <c r="W707" s="7">
        <f t="shared" si="214"/>
        <v>777626.87987526285</v>
      </c>
      <c r="X707" s="7">
        <f t="shared" si="215"/>
        <v>169618.59939926909</v>
      </c>
      <c r="Y707" s="7">
        <f t="shared" si="216"/>
        <v>209220.90769140763</v>
      </c>
      <c r="Z707" s="7">
        <f t="shared" si="217"/>
        <v>359110.97405739088</v>
      </c>
      <c r="AA707" s="7">
        <f t="shared" si="218"/>
        <v>777545.64026793407</v>
      </c>
      <c r="AB707" s="7" cm="1">
        <f t="array" ref="AB707">SUM(ABS(T707:W707-X706:AA706))</f>
        <v>0</v>
      </c>
      <c r="AC707" s="6">
        <f t="shared" si="219"/>
        <v>0.11192281986230766</v>
      </c>
      <c r="AD707" s="6">
        <f t="shared" si="220"/>
        <v>0.13805439996502425</v>
      </c>
      <c r="AE707" s="6">
        <f t="shared" si="221"/>
        <v>0.23695934881169875</v>
      </c>
      <c r="AF707" s="6">
        <f t="shared" si="222"/>
        <v>0.51306343136096944</v>
      </c>
    </row>
    <row r="708" spans="1:32" x14ac:dyDescent="0.25">
      <c r="A708" s="1">
        <v>43760</v>
      </c>
      <c r="B708" s="3">
        <v>337</v>
      </c>
      <c r="C708" s="5">
        <v>53.849997999999999</v>
      </c>
      <c r="D708" s="3">
        <v>124.790001</v>
      </c>
      <c r="E708" s="3">
        <v>1241.1999510000001</v>
      </c>
      <c r="F708" s="6">
        <f t="shared" si="205"/>
        <v>1.7942373092142638E-2</v>
      </c>
      <c r="G708" s="6">
        <f t="shared" si="206"/>
        <v>-7.0072284713258437E-3</v>
      </c>
      <c r="H708" s="6">
        <f t="shared" si="207"/>
        <v>1.0036406069532822E-2</v>
      </c>
      <c r="I708" s="6">
        <f t="shared" si="208"/>
        <v>-2.4753897259569557E-3</v>
      </c>
      <c r="J708" s="3" cm="1">
        <f t="array" ref="J708">B708*INDEX(AJ$3:AJ$7,2022-YEAR($A708))/1000000</f>
        <v>191.36780899999999</v>
      </c>
      <c r="K708" s="3" cm="1">
        <f t="array" ref="K708">C708*INDEX(AK$3:AK$7,2022-YEAR($A708))/1000000</f>
        <v>230.26259144799999</v>
      </c>
      <c r="L708" s="3" cm="1">
        <f t="array" ref="L708">D708*INDEX(AL$3:AL$7,2022-YEAR($A708))/1000000</f>
        <v>402.01098822150004</v>
      </c>
      <c r="M708" s="3" cm="1">
        <f t="array" ref="M708">E708*INDEX(AM$3:AM$7,2022-YEAR($A708))/1000000</f>
        <v>859.65012126279601</v>
      </c>
      <c r="N708" s="3"/>
      <c r="O708" s="8">
        <v>43760</v>
      </c>
      <c r="P708" s="7">
        <f t="shared" si="209"/>
        <v>1515496.1214160016</v>
      </c>
      <c r="Q708" s="7">
        <f t="shared" ref="Q708:Q771" si="223">SUM(X708:AA708)</f>
        <v>1518752.8779789018</v>
      </c>
      <c r="R708" s="6">
        <f t="shared" ref="R708:R771" si="224">P708/P707-1</f>
        <v>-9.3822220786798916E-5</v>
      </c>
      <c r="S708" s="9">
        <f t="shared" si="210"/>
        <v>0</v>
      </c>
      <c r="T708" s="7">
        <f t="shared" si="211"/>
        <v>169618.59939926909</v>
      </c>
      <c r="U708" s="7">
        <f t="shared" si="212"/>
        <v>209220.90769140763</v>
      </c>
      <c r="V708" s="7">
        <f t="shared" si="213"/>
        <v>359110.97405739088</v>
      </c>
      <c r="W708" s="7">
        <f t="shared" si="214"/>
        <v>777545.64026793407</v>
      </c>
      <c r="X708" s="7">
        <f t="shared" si="215"/>
        <v>172661.95959305746</v>
      </c>
      <c r="Y708" s="7">
        <f t="shared" si="216"/>
        <v>207754.8489902358</v>
      </c>
      <c r="Z708" s="7">
        <f t="shared" si="217"/>
        <v>362715.15761705633</v>
      </c>
      <c r="AA708" s="7">
        <f t="shared" si="218"/>
        <v>775620.91177855222</v>
      </c>
      <c r="AB708" s="7" cm="1">
        <f t="array" ref="AB708">SUM(ABS(T708:W708-X707:AA707))</f>
        <v>0</v>
      </c>
      <c r="AC708" s="6">
        <f t="shared" si="219"/>
        <v>0.11368667154252862</v>
      </c>
      <c r="AD708" s="6">
        <f t="shared" si="220"/>
        <v>0.13679305698943464</v>
      </c>
      <c r="AE708" s="6">
        <f t="shared" si="221"/>
        <v>0.23882434257490512</v>
      </c>
      <c r="AF708" s="6">
        <f t="shared" si="222"/>
        <v>0.51069592889313165</v>
      </c>
    </row>
    <row r="709" spans="1:32" x14ac:dyDescent="0.25">
      <c r="A709" s="1">
        <v>43761</v>
      </c>
      <c r="B709" s="3">
        <v>340.5</v>
      </c>
      <c r="C709" s="5">
        <v>54.639999000000003</v>
      </c>
      <c r="D709" s="3">
        <v>125.120003</v>
      </c>
      <c r="E709" s="3">
        <v>1257.630005</v>
      </c>
      <c r="F709" s="6">
        <f t="shared" ref="F709:F772" si="225">B709/B708-1</f>
        <v>1.0385756676557945E-2</v>
      </c>
      <c r="G709" s="6">
        <f t="shared" ref="G709:G772" si="226">C709/C708-1</f>
        <v>1.4670399802057643E-2</v>
      </c>
      <c r="H709" s="6">
        <f t="shared" ref="H709:H772" si="227">D709/D708-1</f>
        <v>2.6444586694089889E-3</v>
      </c>
      <c r="I709" s="6">
        <f t="shared" ref="I709:I772" si="228">E709/E708-1</f>
        <v>1.3237233845169394E-2</v>
      </c>
      <c r="J709" s="3" cm="1">
        <f t="array" ref="J709">B709*INDEX(AJ$3:AJ$7,2022-YEAR($A709))/1000000</f>
        <v>193.35530850000001</v>
      </c>
      <c r="K709" s="3" cm="1">
        <f t="array" ref="K709">C709*INDEX(AK$3:AK$7,2022-YEAR($A709))/1000000</f>
        <v>233.64063572400002</v>
      </c>
      <c r="L709" s="3" cm="1">
        <f t="array" ref="L709">D709*INDEX(AL$3:AL$7,2022-YEAR($A709))/1000000</f>
        <v>403.07408966449998</v>
      </c>
      <c r="M709" s="3" cm="1">
        <f t="array" ref="M709">E709*INDEX(AM$3:AM$7,2022-YEAR($A709))/1000000</f>
        <v>871.02951094297998</v>
      </c>
      <c r="N709" s="3"/>
      <c r="O709" s="8">
        <v>43761</v>
      </c>
      <c r="P709" s="7">
        <f t="shared" ref="P709:P772" si="229">SUM(T709:W709)</f>
        <v>1518752.8779789018</v>
      </c>
      <c r="Q709" s="7">
        <f t="shared" si="223"/>
        <v>1534820.2104015385</v>
      </c>
      <c r="R709" s="6">
        <f t="shared" si="224"/>
        <v>2.1489705693586991E-3</v>
      </c>
      <c r="S709" s="9">
        <f t="shared" ref="S709:S772" si="230">IF(MONTH(A709)=MONTH(A708),0,1)</f>
        <v>0</v>
      </c>
      <c r="T709" s="7">
        <f t="shared" ref="T709:T772" si="231">IF($S709=0,X708,$Q708*J708/SUM($J708:$M708))</f>
        <v>172661.95959305746</v>
      </c>
      <c r="U709" s="7">
        <f t="shared" ref="U709:U772" si="232">IF($S709=0,Y708,$Q708*K708/SUM($J708:$M708))</f>
        <v>207754.8489902358</v>
      </c>
      <c r="V709" s="7">
        <f t="shared" ref="V709:V772" si="233">IF($S709=0,Z708,$Q708*L708/SUM($J708:$M708))</f>
        <v>362715.15761705633</v>
      </c>
      <c r="W709" s="7">
        <f t="shared" ref="W709:W772" si="234">IF($S709=0,AA708,$Q708*M708/SUM($J708:$M708))</f>
        <v>775620.91177855222</v>
      </c>
      <c r="X709" s="7">
        <f t="shared" ref="X709:X772" si="235">T709*B709/B708</f>
        <v>174455.18469268861</v>
      </c>
      <c r="Y709" s="7">
        <f t="shared" ref="Y709:Y772" si="236">U709*C709/C708</f>
        <v>210802.69568573867</v>
      </c>
      <c r="Z709" s="7">
        <f t="shared" ref="Z709:Z772" si="237">V709*D709/D708</f>
        <v>363674.34286014276</v>
      </c>
      <c r="AA709" s="7">
        <f t="shared" ref="AA709:AA772" si="238">W709*E709/E708</f>
        <v>785887.98716296849</v>
      </c>
      <c r="AB709" s="7" cm="1">
        <f t="array" ref="AB709">SUM(ABS(T709:W709-X708:AA708))</f>
        <v>0</v>
      </c>
      <c r="AC709" s="6">
        <f t="shared" ref="AC709:AC772" si="239">X709/$Q709</f>
        <v>0.11366489932201751</v>
      </c>
      <c r="AD709" s="6">
        <f t="shared" ref="AD709:AD772" si="240">Y709/$Q709</f>
        <v>0.13734683336661863</v>
      </c>
      <c r="AE709" s="6">
        <f t="shared" ref="AE709:AE772" si="241">Z709/$Q709</f>
        <v>0.23694914908958525</v>
      </c>
      <c r="AF709" s="6">
        <f t="shared" ref="AF709:AF772" si="242">AA709/$Q709</f>
        <v>0.51203911822177861</v>
      </c>
    </row>
    <row r="710" spans="1:32" x14ac:dyDescent="0.25">
      <c r="A710" s="1">
        <v>43762</v>
      </c>
      <c r="B710" s="3">
        <v>344.54998799999998</v>
      </c>
      <c r="C710" s="5">
        <v>54.610000999999997</v>
      </c>
      <c r="D710" s="3">
        <v>125.029999</v>
      </c>
      <c r="E710" s="3">
        <v>1259.1099850000001</v>
      </c>
      <c r="F710" s="6">
        <f t="shared" si="225"/>
        <v>1.1894237885462511E-2</v>
      </c>
      <c r="G710" s="6">
        <f t="shared" si="226"/>
        <v>-5.4901172307864066E-4</v>
      </c>
      <c r="H710" s="6">
        <f t="shared" si="227"/>
        <v>-7.1934141497742576E-4</v>
      </c>
      <c r="I710" s="6">
        <f t="shared" si="228"/>
        <v>1.1768008031902699E-3</v>
      </c>
      <c r="J710" s="3" cm="1">
        <f t="array" ref="J710">B710*INDEX(AJ$3:AJ$7,2022-YEAR($A710))/1000000</f>
        <v>195.655122535716</v>
      </c>
      <c r="K710" s="3" cm="1">
        <f t="array" ref="K710">C710*INDEX(AK$3:AK$7,2022-YEAR($A710))/1000000</f>
        <v>233.512364276</v>
      </c>
      <c r="L710" s="3" cm="1">
        <f t="array" ref="L710">D710*INDEX(AL$3:AL$7,2022-YEAR($A710))/1000000</f>
        <v>402.78414177850004</v>
      </c>
      <c r="M710" s="3" cm="1">
        <f t="array" ref="M710">E710*INDEX(AM$3:AM$7,2022-YEAR($A710))/1000000</f>
        <v>872.05453917106013</v>
      </c>
      <c r="N710" s="3"/>
      <c r="O710" s="8">
        <v>43762</v>
      </c>
      <c r="P710" s="7">
        <f t="shared" si="229"/>
        <v>1534820.2104015385</v>
      </c>
      <c r="Q710" s="7">
        <f t="shared" si="223"/>
        <v>1537442.7163155647</v>
      </c>
      <c r="R710" s="6">
        <f t="shared" si="224"/>
        <v>1.0579293481911556E-2</v>
      </c>
      <c r="S710" s="9">
        <f t="shared" si="230"/>
        <v>0</v>
      </c>
      <c r="T710" s="7">
        <f t="shared" si="231"/>
        <v>174455.18469268861</v>
      </c>
      <c r="U710" s="7">
        <f t="shared" si="232"/>
        <v>210802.69568573867</v>
      </c>
      <c r="V710" s="7">
        <f t="shared" si="233"/>
        <v>363674.34286014276</v>
      </c>
      <c r="W710" s="7">
        <f t="shared" si="234"/>
        <v>785887.98716296849</v>
      </c>
      <c r="X710" s="7">
        <f t="shared" si="235"/>
        <v>176530.19615977575</v>
      </c>
      <c r="Y710" s="7">
        <f t="shared" si="236"/>
        <v>210686.96253455061</v>
      </c>
      <c r="Z710" s="7">
        <f t="shared" si="237"/>
        <v>363412.73684375873</v>
      </c>
      <c r="AA710" s="7">
        <f t="shared" si="238"/>
        <v>786812.82077747944</v>
      </c>
      <c r="AB710" s="7" cm="1">
        <f t="array" ref="AB710">SUM(ABS(T710:W710-X709:AA709))</f>
        <v>0</v>
      </c>
      <c r="AC710" s="6">
        <f t="shared" si="239"/>
        <v>0.11482066569792275</v>
      </c>
      <c r="AD710" s="6">
        <f t="shared" si="240"/>
        <v>0.13703727644530106</v>
      </c>
      <c r="AE710" s="6">
        <f t="shared" si="241"/>
        <v>0.23637481448067635</v>
      </c>
      <c r="AF710" s="6">
        <f t="shared" si="242"/>
        <v>0.51176724337609969</v>
      </c>
    </row>
    <row r="711" spans="1:32" x14ac:dyDescent="0.25">
      <c r="A711" s="1">
        <v>43763</v>
      </c>
      <c r="B711" s="3">
        <v>339.82998700000002</v>
      </c>
      <c r="C711" s="5">
        <v>53.75</v>
      </c>
      <c r="D711" s="3">
        <v>126.029999</v>
      </c>
      <c r="E711" s="3">
        <v>1264.3000489999999</v>
      </c>
      <c r="F711" s="6">
        <f t="shared" si="225"/>
        <v>-1.3699031096759073E-2</v>
      </c>
      <c r="G711" s="6">
        <f t="shared" si="226"/>
        <v>-1.574804951935449E-2</v>
      </c>
      <c r="H711" s="6">
        <f t="shared" si="227"/>
        <v>7.9980805246586684E-3</v>
      </c>
      <c r="I711" s="6">
        <f t="shared" si="228"/>
        <v>4.1220100402903359E-3</v>
      </c>
      <c r="J711" s="3" cm="1">
        <f t="array" ref="J711">B711*INDEX(AJ$3:AJ$7,2022-YEAR($A711))/1000000</f>
        <v>192.974836927859</v>
      </c>
      <c r="K711" s="3" cm="1">
        <f t="array" ref="K711">C711*INDEX(AK$3:AK$7,2022-YEAR($A711))/1000000</f>
        <v>229.83500000000001</v>
      </c>
      <c r="L711" s="3" cm="1">
        <f t="array" ref="L711">D711*INDEX(AL$3:AL$7,2022-YEAR($A711))/1000000</f>
        <v>406.00564177850003</v>
      </c>
      <c r="M711" s="3" cm="1">
        <f t="array" ref="M711">E711*INDEX(AM$3:AM$7,2022-YEAR($A711))/1000000</f>
        <v>875.64915673720395</v>
      </c>
      <c r="N711" s="3"/>
      <c r="O711" s="8">
        <v>43763</v>
      </c>
      <c r="P711" s="7">
        <f t="shared" si="229"/>
        <v>1537442.7163155647</v>
      </c>
      <c r="Q711" s="7">
        <f t="shared" si="223"/>
        <v>1537856.3696298152</v>
      </c>
      <c r="R711" s="6">
        <f t="shared" si="224"/>
        <v>1.7086730395217131E-3</v>
      </c>
      <c r="S711" s="9">
        <f t="shared" si="230"/>
        <v>0</v>
      </c>
      <c r="T711" s="7">
        <f t="shared" si="231"/>
        <v>176530.19615977575</v>
      </c>
      <c r="U711" s="7">
        <f t="shared" si="232"/>
        <v>210686.96253455061</v>
      </c>
      <c r="V711" s="7">
        <f t="shared" si="233"/>
        <v>363412.73684375873</v>
      </c>
      <c r="W711" s="7">
        <f t="shared" si="234"/>
        <v>786812.82077747944</v>
      </c>
      <c r="X711" s="7">
        <f t="shared" si="235"/>
        <v>174111.903513066</v>
      </c>
      <c r="Y711" s="7">
        <f t="shared" si="236"/>
        <v>207369.05381547412</v>
      </c>
      <c r="Z711" s="7">
        <f t="shared" si="237"/>
        <v>366319.34117672173</v>
      </c>
      <c r="AA711" s="7">
        <f t="shared" si="238"/>
        <v>790056.07112455345</v>
      </c>
      <c r="AB711" s="7" cm="1">
        <f t="array" ref="AB711">SUM(ABS(T711:W711-X710:AA710))</f>
        <v>0</v>
      </c>
      <c r="AC711" s="6">
        <f t="shared" si="239"/>
        <v>0.11321727240039804</v>
      </c>
      <c r="AD711" s="6">
        <f t="shared" si="240"/>
        <v>0.13484292675875245</v>
      </c>
      <c r="AE711" s="6">
        <f t="shared" si="241"/>
        <v>0.23820127055486998</v>
      </c>
      <c r="AF711" s="6">
        <f t="shared" si="242"/>
        <v>0.5137385302859796</v>
      </c>
    </row>
    <row r="712" spans="1:32" x14ac:dyDescent="0.25">
      <c r="A712" s="1">
        <v>43766</v>
      </c>
      <c r="B712" s="3">
        <v>340.88000499999998</v>
      </c>
      <c r="C712" s="5">
        <v>53.57</v>
      </c>
      <c r="D712" s="3">
        <v>126.510002</v>
      </c>
      <c r="E712" s="3">
        <v>1288.9799800000001</v>
      </c>
      <c r="F712" s="6">
        <f t="shared" si="225"/>
        <v>3.0898332700697306E-3</v>
      </c>
      <c r="G712" s="6">
        <f t="shared" si="226"/>
        <v>-3.3488372093023466E-3</v>
      </c>
      <c r="H712" s="6">
        <f t="shared" si="227"/>
        <v>3.8086408300297414E-3</v>
      </c>
      <c r="I712" s="6">
        <f t="shared" si="228"/>
        <v>1.9520628049900512E-2</v>
      </c>
      <c r="J712" s="3" cm="1">
        <f t="array" ref="J712">B712*INDEX(AJ$3:AJ$7,2022-YEAR($A712))/1000000</f>
        <v>193.57109699928498</v>
      </c>
      <c r="K712" s="3" cm="1">
        <f t="array" ref="K712">C712*INDEX(AK$3:AK$7,2022-YEAR($A712))/1000000</f>
        <v>229.06532000000001</v>
      </c>
      <c r="L712" s="3" cm="1">
        <f t="array" ref="L712">D712*INDEX(AL$3:AL$7,2022-YEAR($A712))/1000000</f>
        <v>407.55197144300001</v>
      </c>
      <c r="M712" s="3" cm="1">
        <f t="array" ref="M712">E712*INDEX(AM$3:AM$7,2022-YEAR($A712))/1000000</f>
        <v>892.74237822808004</v>
      </c>
      <c r="N712" s="3"/>
      <c r="O712" s="8">
        <v>43766</v>
      </c>
      <c r="P712" s="7">
        <f t="shared" si="229"/>
        <v>1537856.3696298152</v>
      </c>
      <c r="Q712" s="7">
        <f t="shared" si="223"/>
        <v>1554517.4706811537</v>
      </c>
      <c r="R712" s="6">
        <f t="shared" si="224"/>
        <v>2.690528303010975E-4</v>
      </c>
      <c r="S712" s="9">
        <f t="shared" si="230"/>
        <v>0</v>
      </c>
      <c r="T712" s="7">
        <f t="shared" si="231"/>
        <v>174111.903513066</v>
      </c>
      <c r="U712" s="7">
        <f t="shared" si="232"/>
        <v>207369.05381547412</v>
      </c>
      <c r="V712" s="7">
        <f t="shared" si="233"/>
        <v>366319.34117672173</v>
      </c>
      <c r="W712" s="7">
        <f t="shared" si="234"/>
        <v>790056.07112455345</v>
      </c>
      <c r="X712" s="7">
        <f t="shared" si="235"/>
        <v>174649.88026525584</v>
      </c>
      <c r="Y712" s="7">
        <f t="shared" si="236"/>
        <v>206674.60861199905</v>
      </c>
      <c r="Z712" s="7">
        <f t="shared" si="237"/>
        <v>367714.519976357</v>
      </c>
      <c r="AA712" s="7">
        <f t="shared" si="238"/>
        <v>805478.4618275417</v>
      </c>
      <c r="AB712" s="7" cm="1">
        <f t="array" ref="AB712">SUM(ABS(T712:W712-X711:AA711))</f>
        <v>0</v>
      </c>
      <c r="AC712" s="6">
        <f t="shared" si="239"/>
        <v>0.11234989864007658</v>
      </c>
      <c r="AD712" s="6">
        <f t="shared" si="240"/>
        <v>0.13295097193178473</v>
      </c>
      <c r="AE712" s="6">
        <f t="shared" si="241"/>
        <v>0.23654576221342369</v>
      </c>
      <c r="AF712" s="6">
        <f t="shared" si="242"/>
        <v>0.51815336721471494</v>
      </c>
    </row>
    <row r="713" spans="1:32" x14ac:dyDescent="0.25">
      <c r="A713" s="1">
        <v>43767</v>
      </c>
      <c r="B713" s="3">
        <v>348.92999300000002</v>
      </c>
      <c r="C713" s="5">
        <v>53.41</v>
      </c>
      <c r="D713" s="3">
        <v>126.43</v>
      </c>
      <c r="E713" s="3">
        <v>1260.660034</v>
      </c>
      <c r="F713" s="6">
        <f t="shared" si="225"/>
        <v>2.3615312960348245E-2</v>
      </c>
      <c r="G713" s="6">
        <f t="shared" si="226"/>
        <v>-2.9867463132350336E-3</v>
      </c>
      <c r="H713" s="6">
        <f t="shared" si="227"/>
        <v>-6.3237687720529845E-4</v>
      </c>
      <c r="I713" s="6">
        <f t="shared" si="228"/>
        <v>-2.1970819127850261E-2</v>
      </c>
      <c r="J713" s="3" cm="1">
        <f t="array" ref="J713">B713*INDEX(AJ$3:AJ$7,2022-YEAR($A713))/1000000</f>
        <v>198.14233903500102</v>
      </c>
      <c r="K713" s="3" cm="1">
        <f t="array" ref="K713">C713*INDEX(AK$3:AK$7,2022-YEAR($A713))/1000000</f>
        <v>228.38115999999999</v>
      </c>
      <c r="L713" s="3" cm="1">
        <f t="array" ref="L713">D713*INDEX(AL$3:AL$7,2022-YEAR($A713))/1000000</f>
        <v>407.29424499999999</v>
      </c>
      <c r="M713" s="3" cm="1">
        <f t="array" ref="M713">E713*INDEX(AM$3:AM$7,2022-YEAR($A713))/1000000</f>
        <v>873.12809690826407</v>
      </c>
      <c r="N713" s="3"/>
      <c r="O713" s="8">
        <v>43767</v>
      </c>
      <c r="P713" s="7">
        <f t="shared" si="229"/>
        <v>1554517.4706811537</v>
      </c>
      <c r="Q713" s="7">
        <f t="shared" si="223"/>
        <v>1540095.0418807562</v>
      </c>
      <c r="R713" s="6">
        <f t="shared" si="224"/>
        <v>1.0833977333883915E-2</v>
      </c>
      <c r="S713" s="9">
        <f t="shared" si="230"/>
        <v>0</v>
      </c>
      <c r="T713" s="7">
        <f t="shared" si="231"/>
        <v>174649.88026525584</v>
      </c>
      <c r="U713" s="7">
        <f t="shared" si="232"/>
        <v>206674.60861199905</v>
      </c>
      <c r="V713" s="7">
        <f t="shared" si="233"/>
        <v>367714.519976357</v>
      </c>
      <c r="W713" s="7">
        <f t="shared" si="234"/>
        <v>805478.4618275417</v>
      </c>
      <c r="X713" s="7">
        <f t="shared" si="235"/>
        <v>178774.29184620717</v>
      </c>
      <c r="Y713" s="7">
        <f t="shared" si="236"/>
        <v>206057.32398668784</v>
      </c>
      <c r="Z713" s="7">
        <f t="shared" si="237"/>
        <v>367481.98581651133</v>
      </c>
      <c r="AA713" s="7">
        <f t="shared" si="238"/>
        <v>787781.44023134967</v>
      </c>
      <c r="AB713" s="7" cm="1">
        <f t="array" ref="AB713">SUM(ABS(T713:W713-X712:AA712))</f>
        <v>0</v>
      </c>
      <c r="AC713" s="6">
        <f t="shared" si="239"/>
        <v>0.11608003855910666</v>
      </c>
      <c r="AD713" s="6">
        <f t="shared" si="240"/>
        <v>0.13379519989561922</v>
      </c>
      <c r="AE713" s="6">
        <f t="shared" si="241"/>
        <v>0.23860994018118792</v>
      </c>
      <c r="AF713" s="6">
        <f t="shared" si="242"/>
        <v>0.5115148213640861</v>
      </c>
    </row>
    <row r="714" spans="1:32" x14ac:dyDescent="0.25">
      <c r="A714" s="1">
        <v>43768</v>
      </c>
      <c r="B714" s="3">
        <v>346.05999800000001</v>
      </c>
      <c r="C714" s="5">
        <v>53.939999</v>
      </c>
      <c r="D714" s="3">
        <v>125.730003</v>
      </c>
      <c r="E714" s="3">
        <v>1260.6999510000001</v>
      </c>
      <c r="F714" s="6">
        <f t="shared" si="225"/>
        <v>-8.225131280130471E-3</v>
      </c>
      <c r="G714" s="6">
        <f t="shared" si="226"/>
        <v>9.9232166261000732E-3</v>
      </c>
      <c r="H714" s="6">
        <f t="shared" si="227"/>
        <v>-5.5366368741597283E-3</v>
      </c>
      <c r="I714" s="6">
        <f t="shared" si="228"/>
        <v>3.16635721950842E-5</v>
      </c>
      <c r="J714" s="3" cm="1">
        <f t="array" ref="J714">B714*INDEX(AJ$3:AJ$7,2022-YEAR($A714))/1000000</f>
        <v>196.512592284286</v>
      </c>
      <c r="K714" s="3" cm="1">
        <f t="array" ref="K714">C714*INDEX(AK$3:AK$7,2022-YEAR($A714))/1000000</f>
        <v>230.64743572400002</v>
      </c>
      <c r="L714" s="3" cm="1">
        <f t="array" ref="L714">D714*INDEX(AL$3:AL$7,2022-YEAR($A714))/1000000</f>
        <v>405.03920466450001</v>
      </c>
      <c r="M714" s="3" cm="1">
        <f t="array" ref="M714">E714*INDEX(AM$3:AM$7,2022-YEAR($A714))/1000000</f>
        <v>873.15574326279602</v>
      </c>
      <c r="N714" s="3"/>
      <c r="O714" s="8">
        <v>43768</v>
      </c>
      <c r="P714" s="7">
        <f t="shared" si="229"/>
        <v>1540095.0418807562</v>
      </c>
      <c r="Q714" s="7">
        <f t="shared" si="223"/>
        <v>1538659.6809853686</v>
      </c>
      <c r="R714" s="6">
        <f t="shared" si="224"/>
        <v>-9.2777527897952572E-3</v>
      </c>
      <c r="S714" s="9">
        <f t="shared" si="230"/>
        <v>0</v>
      </c>
      <c r="T714" s="7">
        <f t="shared" si="231"/>
        <v>178774.29184620717</v>
      </c>
      <c r="U714" s="7">
        <f t="shared" si="232"/>
        <v>206057.32398668784</v>
      </c>
      <c r="V714" s="7">
        <f t="shared" si="233"/>
        <v>367481.98581651133</v>
      </c>
      <c r="W714" s="7">
        <f t="shared" si="234"/>
        <v>787781.44023134967</v>
      </c>
      <c r="X714" s="7">
        <f t="shared" si="235"/>
        <v>177303.84982625977</v>
      </c>
      <c r="Y714" s="7">
        <f t="shared" si="236"/>
        <v>208102.07545000222</v>
      </c>
      <c r="Z714" s="7">
        <f t="shared" si="237"/>
        <v>365447.37150325021</v>
      </c>
      <c r="AA714" s="7">
        <f t="shared" si="238"/>
        <v>787806.38420585636</v>
      </c>
      <c r="AB714" s="7" cm="1">
        <f t="array" ref="AB714">SUM(ABS(T714:W714-X713:AA713))</f>
        <v>0</v>
      </c>
      <c r="AC714" s="6">
        <f t="shared" si="239"/>
        <v>0.11523266126835346</v>
      </c>
      <c r="AD714" s="6">
        <f t="shared" si="240"/>
        <v>0.13524892997568649</v>
      </c>
      <c r="AE714" s="6">
        <f t="shared" si="241"/>
        <v>0.23751020191106531</v>
      </c>
      <c r="AF714" s="6">
        <f t="shared" si="242"/>
        <v>0.51200820684489479</v>
      </c>
    </row>
    <row r="715" spans="1:32" x14ac:dyDescent="0.25">
      <c r="A715" s="1">
        <v>43769</v>
      </c>
      <c r="B715" s="3">
        <v>339.91000400000001</v>
      </c>
      <c r="C715" s="5">
        <v>54.43</v>
      </c>
      <c r="D715" s="3">
        <v>124.91999800000001</v>
      </c>
      <c r="E715" s="3">
        <v>1258.8000489999999</v>
      </c>
      <c r="F715" s="6">
        <f t="shared" si="225"/>
        <v>-1.7771467478307046E-2</v>
      </c>
      <c r="G715" s="6">
        <f t="shared" si="226"/>
        <v>9.084186301152819E-3</v>
      </c>
      <c r="H715" s="6">
        <f t="shared" si="227"/>
        <v>-6.4424161351526177E-3</v>
      </c>
      <c r="I715" s="6">
        <f t="shared" si="228"/>
        <v>-1.5070215545682775E-3</v>
      </c>
      <c r="J715" s="3" cm="1">
        <f t="array" ref="J715">B715*INDEX(AJ$3:AJ$7,2022-YEAR($A715))/1000000</f>
        <v>193.02027514142799</v>
      </c>
      <c r="K715" s="3" cm="1">
        <f t="array" ref="K715">C715*INDEX(AK$3:AK$7,2022-YEAR($A715))/1000000</f>
        <v>232.74268000000001</v>
      </c>
      <c r="L715" s="3" cm="1">
        <f t="array" ref="L715">D715*INDEX(AL$3:AL$7,2022-YEAR($A715))/1000000</f>
        <v>402.42977355700003</v>
      </c>
      <c r="M715" s="3" cm="1">
        <f t="array" ref="M715">E715*INDEX(AM$3:AM$7,2022-YEAR($A715))/1000000</f>
        <v>871.839878737204</v>
      </c>
      <c r="N715" s="3"/>
      <c r="O715" s="8">
        <v>43769</v>
      </c>
      <c r="P715" s="7">
        <f t="shared" si="229"/>
        <v>1538659.6809853686</v>
      </c>
      <c r="Q715" s="7">
        <f t="shared" si="223"/>
        <v>1533857.5641629007</v>
      </c>
      <c r="R715" s="6">
        <f t="shared" si="224"/>
        <v>-9.319950109278885E-4</v>
      </c>
      <c r="S715" s="9">
        <f t="shared" si="230"/>
        <v>0</v>
      </c>
      <c r="T715" s="7">
        <f t="shared" si="231"/>
        <v>177303.84982625977</v>
      </c>
      <c r="U715" s="7">
        <f t="shared" si="232"/>
        <v>208102.07545000222</v>
      </c>
      <c r="V715" s="7">
        <f t="shared" si="233"/>
        <v>365447.37150325021</v>
      </c>
      <c r="W715" s="7">
        <f t="shared" si="234"/>
        <v>787806.38420585636</v>
      </c>
      <c r="X715" s="7">
        <f t="shared" si="235"/>
        <v>174152.90022529376</v>
      </c>
      <c r="Y715" s="7">
        <f t="shared" si="236"/>
        <v>209992.51347304659</v>
      </c>
      <c r="Z715" s="7">
        <f t="shared" si="237"/>
        <v>363093.00746052858</v>
      </c>
      <c r="AA715" s="7">
        <f t="shared" si="238"/>
        <v>786619.14300403174</v>
      </c>
      <c r="AB715" s="7" cm="1">
        <f t="array" ref="AB715">SUM(ABS(T715:W715-X714:AA714))</f>
        <v>0</v>
      </c>
      <c r="AC715" s="6">
        <f t="shared" si="239"/>
        <v>0.11353916054150524</v>
      </c>
      <c r="AD715" s="6">
        <f t="shared" si="240"/>
        <v>0.13690483287322022</v>
      </c>
      <c r="AE715" s="6">
        <f t="shared" si="241"/>
        <v>0.23671885574244031</v>
      </c>
      <c r="AF715" s="6">
        <f t="shared" si="242"/>
        <v>0.51283715084283421</v>
      </c>
    </row>
    <row r="716" spans="1:32" x14ac:dyDescent="0.25">
      <c r="A716" s="1">
        <v>43770</v>
      </c>
      <c r="B716" s="3">
        <v>345.19000199999999</v>
      </c>
      <c r="C716" s="5">
        <v>53.900002000000001</v>
      </c>
      <c r="D716" s="3">
        <v>127.800003</v>
      </c>
      <c r="E716" s="3">
        <v>1272.25</v>
      </c>
      <c r="F716" s="6">
        <f t="shared" si="225"/>
        <v>1.5533517513064865E-2</v>
      </c>
      <c r="G716" s="6">
        <f t="shared" si="226"/>
        <v>-9.7372404923755651E-3</v>
      </c>
      <c r="H716" s="6">
        <f t="shared" si="227"/>
        <v>2.3054795437956965E-2</v>
      </c>
      <c r="I716" s="6">
        <f t="shared" si="228"/>
        <v>1.0684739812875543E-2</v>
      </c>
      <c r="J716" s="3" cm="1">
        <f t="array" ref="J716">B716*INDEX(AJ$3:AJ$7,2022-YEAR($A716))/1000000</f>
        <v>196.01855896571402</v>
      </c>
      <c r="K716" s="3" cm="1">
        <f t="array" ref="K716">C716*INDEX(AK$3:AK$7,2022-YEAR($A716))/1000000</f>
        <v>230.47640855200001</v>
      </c>
      <c r="L716" s="3" cm="1">
        <f t="array" ref="L716">D716*INDEX(AL$3:AL$7,2022-YEAR($A716))/1000000</f>
        <v>411.70770966449999</v>
      </c>
      <c r="M716" s="3" cm="1">
        <f t="array" ref="M716">E716*INDEX(AM$3:AM$7,2022-YEAR($A716))/1000000</f>
        <v>881.155261</v>
      </c>
      <c r="N716" s="3"/>
      <c r="O716" s="8">
        <v>43770</v>
      </c>
      <c r="P716" s="7">
        <f t="shared" si="229"/>
        <v>1533857.5641629004</v>
      </c>
      <c r="Q716" s="7">
        <f t="shared" si="223"/>
        <v>1551293.8795699961</v>
      </c>
      <c r="R716" s="6">
        <f t="shared" si="224"/>
        <v>-3.1209739761249855E-3</v>
      </c>
      <c r="S716" s="9">
        <f t="shared" si="230"/>
        <v>1</v>
      </c>
      <c r="T716" s="7">
        <f t="shared" si="231"/>
        <v>174152.90022529374</v>
      </c>
      <c r="U716" s="7">
        <f t="shared" si="232"/>
        <v>209992.51347304657</v>
      </c>
      <c r="V716" s="7">
        <f t="shared" si="233"/>
        <v>363093.00746052858</v>
      </c>
      <c r="W716" s="7">
        <f t="shared" si="234"/>
        <v>786619.14300403162</v>
      </c>
      <c r="X716" s="7">
        <f t="shared" si="235"/>
        <v>176858.1073508944</v>
      </c>
      <c r="Y716" s="7">
        <f t="shared" si="236"/>
        <v>207947.7658677611</v>
      </c>
      <c r="Z716" s="7">
        <f t="shared" si="237"/>
        <v>371464.04247248365</v>
      </c>
      <c r="AA716" s="7">
        <f t="shared" si="238"/>
        <v>795023.96387885697</v>
      </c>
      <c r="AB716" s="7" cm="1">
        <f t="array" ref="AB716">SUM(ABS(T716:W716-X715:AA715))</f>
        <v>1.7462298274040222E-10</v>
      </c>
      <c r="AC716" s="6">
        <f t="shared" si="239"/>
        <v>0.1140068362803815</v>
      </c>
      <c r="AD716" s="6">
        <f t="shared" si="240"/>
        <v>0.13404795094363567</v>
      </c>
      <c r="AE716" s="6">
        <f t="shared" si="241"/>
        <v>0.2394543338077566</v>
      </c>
      <c r="AF716" s="6">
        <f t="shared" si="242"/>
        <v>0.5124908789682262</v>
      </c>
    </row>
    <row r="717" spans="1:32" x14ac:dyDescent="0.25">
      <c r="A717" s="1">
        <v>43773</v>
      </c>
      <c r="B717" s="3">
        <v>351.08999599999999</v>
      </c>
      <c r="C717" s="5">
        <v>53.139999000000003</v>
      </c>
      <c r="D717" s="3">
        <v>128.820007</v>
      </c>
      <c r="E717" s="3">
        <v>1289.6099850000001</v>
      </c>
      <c r="F717" s="6">
        <f t="shared" si="225"/>
        <v>1.7092018789118812E-2</v>
      </c>
      <c r="G717" s="6">
        <f t="shared" si="226"/>
        <v>-1.4100240664184027E-2</v>
      </c>
      <c r="H717" s="6">
        <f t="shared" si="227"/>
        <v>7.9812517688282458E-3</v>
      </c>
      <c r="I717" s="6">
        <f t="shared" si="228"/>
        <v>1.3645105128708979E-2</v>
      </c>
      <c r="J717" s="3" cm="1">
        <f t="array" ref="J717">B717*INDEX(AJ$3:AJ$7,2022-YEAR($A717))/1000000</f>
        <v>199.36891185857201</v>
      </c>
      <c r="K717" s="3" cm="1">
        <f t="array" ref="K717">C717*INDEX(AK$3:AK$7,2022-YEAR($A717))/1000000</f>
        <v>227.226635724</v>
      </c>
      <c r="L717" s="3" cm="1">
        <f t="array" ref="L717">D717*INDEX(AL$3:AL$7,2022-YEAR($A717))/1000000</f>
        <v>414.99365255050003</v>
      </c>
      <c r="M717" s="3" cm="1">
        <f t="array" ref="M717">E717*INDEX(AM$3:AM$7,2022-YEAR($A717))/1000000</f>
        <v>893.17871717106004</v>
      </c>
      <c r="N717" s="3"/>
      <c r="O717" s="8">
        <v>43773</v>
      </c>
      <c r="P717" s="7">
        <f t="shared" si="229"/>
        <v>1551293.8795699961</v>
      </c>
      <c r="Q717" s="7">
        <f t="shared" si="223"/>
        <v>1565197.5617325404</v>
      </c>
      <c r="R717" s="6">
        <f t="shared" si="224"/>
        <v>1.1367623575016639E-2</v>
      </c>
      <c r="S717" s="9">
        <f t="shared" si="230"/>
        <v>0</v>
      </c>
      <c r="T717" s="7">
        <f t="shared" si="231"/>
        <v>176858.1073508944</v>
      </c>
      <c r="U717" s="7">
        <f t="shared" si="232"/>
        <v>207947.7658677611</v>
      </c>
      <c r="V717" s="7">
        <f t="shared" si="233"/>
        <v>371464.04247248365</v>
      </c>
      <c r="W717" s="7">
        <f t="shared" si="234"/>
        <v>795023.96387885697</v>
      </c>
      <c r="X717" s="7">
        <f t="shared" si="235"/>
        <v>179880.96944474391</v>
      </c>
      <c r="Y717" s="7">
        <f t="shared" si="236"/>
        <v>205015.65232344629</v>
      </c>
      <c r="Z717" s="7">
        <f t="shared" si="237"/>
        <v>374428.79051852325</v>
      </c>
      <c r="AA717" s="7">
        <f t="shared" si="238"/>
        <v>805872.14944582689</v>
      </c>
      <c r="AB717" s="7" cm="1">
        <f t="array" ref="AB717">SUM(ABS(T717:W717-X716:AA716))</f>
        <v>0</v>
      </c>
      <c r="AC717" s="6">
        <f t="shared" si="239"/>
        <v>0.11492540867852553</v>
      </c>
      <c r="AD717" s="6">
        <f t="shared" si="240"/>
        <v>0.13098388173855283</v>
      </c>
      <c r="AE717" s="6">
        <f t="shared" si="241"/>
        <v>0.23922142461304532</v>
      </c>
      <c r="AF717" s="6">
        <f t="shared" si="242"/>
        <v>0.51486928496987627</v>
      </c>
    </row>
    <row r="718" spans="1:32" x14ac:dyDescent="0.25">
      <c r="A718" s="1">
        <v>43774</v>
      </c>
      <c r="B718" s="3">
        <v>358.290009</v>
      </c>
      <c r="C718" s="5">
        <v>52.419998</v>
      </c>
      <c r="D718" s="3">
        <v>129.10000600000001</v>
      </c>
      <c r="E718" s="3">
        <v>1291.4399410000001</v>
      </c>
      <c r="F718" s="6">
        <f t="shared" si="225"/>
        <v>2.0507599424735679E-2</v>
      </c>
      <c r="G718" s="6">
        <f t="shared" si="226"/>
        <v>-1.354913461703311E-2</v>
      </c>
      <c r="H718" s="6">
        <f t="shared" si="227"/>
        <v>2.1735676508696233E-3</v>
      </c>
      <c r="I718" s="6">
        <f t="shared" si="228"/>
        <v>1.4189995590023763E-3</v>
      </c>
      <c r="J718" s="3" cm="1">
        <f t="array" ref="J718">B718*INDEX(AJ$3:AJ$7,2022-YEAR($A718))/1000000</f>
        <v>203.45748964071299</v>
      </c>
      <c r="K718" s="3" cm="1">
        <f t="array" ref="K718">C718*INDEX(AK$3:AK$7,2022-YEAR($A718))/1000000</f>
        <v>224.14791144799997</v>
      </c>
      <c r="L718" s="3" cm="1">
        <f t="array" ref="L718">D718*INDEX(AL$3:AL$7,2022-YEAR($A718))/1000000</f>
        <v>415.89566932899999</v>
      </c>
      <c r="M718" s="3" cm="1">
        <f t="array" ref="M718">E718*INDEX(AM$3:AM$7,2022-YEAR($A718))/1000000</f>
        <v>894.44613737683608</v>
      </c>
      <c r="N718" s="3"/>
      <c r="O718" s="8">
        <v>43774</v>
      </c>
      <c r="P718" s="7">
        <f t="shared" si="229"/>
        <v>1565197.5617325404</v>
      </c>
      <c r="Q718" s="7">
        <f t="shared" si="223"/>
        <v>1568066.0824574181</v>
      </c>
      <c r="R718" s="6">
        <f t="shared" si="224"/>
        <v>8.9626358652290516E-3</v>
      </c>
      <c r="S718" s="9">
        <f t="shared" si="230"/>
        <v>0</v>
      </c>
      <c r="T718" s="7">
        <f t="shared" si="231"/>
        <v>179880.96944474391</v>
      </c>
      <c r="U718" s="7">
        <f t="shared" si="232"/>
        <v>205015.65232344629</v>
      </c>
      <c r="V718" s="7">
        <f t="shared" si="233"/>
        <v>374428.79051852325</v>
      </c>
      <c r="W718" s="7">
        <f t="shared" si="234"/>
        <v>805872.14944582689</v>
      </c>
      <c r="X718" s="7">
        <f t="shared" si="235"/>
        <v>183569.89631024981</v>
      </c>
      <c r="Y718" s="7">
        <f t="shared" si="236"/>
        <v>202237.86765151707</v>
      </c>
      <c r="Z718" s="7">
        <f t="shared" si="237"/>
        <v>375242.63682514854</v>
      </c>
      <c r="AA718" s="7">
        <f t="shared" si="238"/>
        <v>807015.68167050276</v>
      </c>
      <c r="AB718" s="7" cm="1">
        <f t="array" ref="AB718">SUM(ABS(T718:W718-X717:AA717))</f>
        <v>0</v>
      </c>
      <c r="AC718" s="6">
        <f t="shared" si="239"/>
        <v>0.11706770420195908</v>
      </c>
      <c r="AD718" s="6">
        <f t="shared" si="240"/>
        <v>0.12897279643634468</v>
      </c>
      <c r="AE718" s="6">
        <f t="shared" si="241"/>
        <v>0.23930282085885146</v>
      </c>
      <c r="AF718" s="6">
        <f t="shared" si="242"/>
        <v>0.5146566785028448</v>
      </c>
    </row>
    <row r="719" spans="1:32" x14ac:dyDescent="0.25">
      <c r="A719" s="1">
        <v>43775</v>
      </c>
      <c r="B719" s="3">
        <v>354.19000199999999</v>
      </c>
      <c r="C719" s="5">
        <v>52.799999</v>
      </c>
      <c r="D719" s="3">
        <v>129.300003</v>
      </c>
      <c r="E719" s="3">
        <v>1291.01001</v>
      </c>
      <c r="F719" s="6">
        <f t="shared" si="225"/>
        <v>-1.1443263549110072E-2</v>
      </c>
      <c r="G719" s="6">
        <f t="shared" si="226"/>
        <v>7.2491609022953263E-3</v>
      </c>
      <c r="H719" s="6">
        <f t="shared" si="227"/>
        <v>1.5491633671960159E-3</v>
      </c>
      <c r="I719" s="6">
        <f t="shared" si="228"/>
        <v>-3.3290824168508149E-4</v>
      </c>
      <c r="J719" s="3" cm="1">
        <f t="array" ref="J719">B719*INDEX(AJ$3:AJ$7,2022-YEAR($A719))/1000000</f>
        <v>201.129271965714</v>
      </c>
      <c r="K719" s="3" cm="1">
        <f t="array" ref="K719">C719*INDEX(AK$3:AK$7,2022-YEAR($A719))/1000000</f>
        <v>225.77279572400002</v>
      </c>
      <c r="L719" s="3" cm="1">
        <f t="array" ref="L719">D719*INDEX(AL$3:AL$7,2022-YEAR($A719))/1000000</f>
        <v>416.53995966449997</v>
      </c>
      <c r="M719" s="3" cm="1">
        <f t="array" ref="M719">E719*INDEX(AM$3:AM$7,2022-YEAR($A719))/1000000</f>
        <v>894.14836888595994</v>
      </c>
      <c r="N719" s="3"/>
      <c r="O719" s="8">
        <v>43775</v>
      </c>
      <c r="P719" s="7">
        <f t="shared" si="229"/>
        <v>1568066.0824574181</v>
      </c>
      <c r="Q719" s="7">
        <f t="shared" si="223"/>
        <v>1567744.1485725825</v>
      </c>
      <c r="R719" s="6">
        <f t="shared" si="224"/>
        <v>1.8326892368158987E-3</v>
      </c>
      <c r="S719" s="9">
        <f t="shared" si="230"/>
        <v>0</v>
      </c>
      <c r="T719" s="7">
        <f t="shared" si="231"/>
        <v>183569.89631024981</v>
      </c>
      <c r="U719" s="7">
        <f t="shared" si="232"/>
        <v>202237.86765151707</v>
      </c>
      <c r="V719" s="7">
        <f t="shared" si="233"/>
        <v>375242.63682514854</v>
      </c>
      <c r="W719" s="7">
        <f t="shared" si="234"/>
        <v>807015.68167050276</v>
      </c>
      <c r="X719" s="7">
        <f t="shared" si="235"/>
        <v>181469.2576070888</v>
      </c>
      <c r="Y719" s="7">
        <f t="shared" si="236"/>
        <v>203703.92249466004</v>
      </c>
      <c r="Z719" s="7">
        <f t="shared" si="237"/>
        <v>375823.9489719281</v>
      </c>
      <c r="AA719" s="7">
        <f t="shared" si="238"/>
        <v>806747.01949890563</v>
      </c>
      <c r="AB719" s="7" cm="1">
        <f t="array" ref="AB719">SUM(ABS(T719:W719-X718:AA718))</f>
        <v>0</v>
      </c>
      <c r="AC719" s="6">
        <f t="shared" si="239"/>
        <v>0.11575183219297294</v>
      </c>
      <c r="AD719" s="6">
        <f t="shared" si="240"/>
        <v>0.12993441734745476</v>
      </c>
      <c r="AE719" s="6">
        <f t="shared" si="241"/>
        <v>0.23972275662078699</v>
      </c>
      <c r="AF719" s="6">
        <f t="shared" si="242"/>
        <v>0.51459099383878537</v>
      </c>
    </row>
    <row r="720" spans="1:32" x14ac:dyDescent="0.25">
      <c r="A720" s="1">
        <v>43776</v>
      </c>
      <c r="B720" s="3">
        <v>357.30999800000001</v>
      </c>
      <c r="C720" s="5">
        <v>52.290000999999997</v>
      </c>
      <c r="D720" s="3">
        <v>130</v>
      </c>
      <c r="E720" s="3">
        <v>1306.9399410000001</v>
      </c>
      <c r="F720" s="6">
        <f t="shared" si="225"/>
        <v>8.808820075051127E-3</v>
      </c>
      <c r="G720" s="6">
        <f t="shared" si="226"/>
        <v>-9.6590532132396767E-3</v>
      </c>
      <c r="H720" s="6">
        <f t="shared" si="227"/>
        <v>5.4137431071830111E-3</v>
      </c>
      <c r="I720" s="6">
        <f t="shared" si="228"/>
        <v>1.2339122761720667E-2</v>
      </c>
      <c r="J720" s="3" cm="1">
        <f t="array" ref="J720">B720*INDEX(AJ$3:AJ$7,2022-YEAR($A720))/1000000</f>
        <v>202.90098353428598</v>
      </c>
      <c r="K720" s="3" cm="1">
        <f t="array" ref="K720">C720*INDEX(AK$3:AK$7,2022-YEAR($A720))/1000000</f>
        <v>223.592044276</v>
      </c>
      <c r="L720" s="3" cm="1">
        <f t="array" ref="L720">D720*INDEX(AL$3:AL$7,2022-YEAR($A720))/1000000</f>
        <v>418.79500000000002</v>
      </c>
      <c r="M720" s="3" cm="1">
        <f t="array" ref="M720">E720*INDEX(AM$3:AM$7,2022-YEAR($A720))/1000000</f>
        <v>905.18137537683606</v>
      </c>
      <c r="N720" s="3"/>
      <c r="O720" s="8">
        <v>43776</v>
      </c>
      <c r="P720" s="7">
        <f t="shared" si="229"/>
        <v>1567744.1485725825</v>
      </c>
      <c r="Q720" s="7">
        <f t="shared" si="223"/>
        <v>1579364.2564093852</v>
      </c>
      <c r="R720" s="6">
        <f t="shared" si="224"/>
        <v>-2.0530632505677548E-4</v>
      </c>
      <c r="S720" s="9">
        <f t="shared" si="230"/>
        <v>0</v>
      </c>
      <c r="T720" s="7">
        <f t="shared" si="231"/>
        <v>181469.2576070888</v>
      </c>
      <c r="U720" s="7">
        <f t="shared" si="232"/>
        <v>203703.92249466004</v>
      </c>
      <c r="V720" s="7">
        <f t="shared" si="233"/>
        <v>375823.9489719281</v>
      </c>
      <c r="W720" s="7">
        <f t="shared" si="234"/>
        <v>806747.01949890563</v>
      </c>
      <c r="X720" s="7">
        <f t="shared" si="235"/>
        <v>183067.78764650275</v>
      </c>
      <c r="Y720" s="7">
        <f t="shared" si="236"/>
        <v>201736.33546753848</v>
      </c>
      <c r="Z720" s="7">
        <f t="shared" si="237"/>
        <v>377858.56328518916</v>
      </c>
      <c r="AA720" s="7">
        <f t="shared" si="238"/>
        <v>816701.57001015486</v>
      </c>
      <c r="AB720" s="7" cm="1">
        <f t="array" ref="AB720">SUM(ABS(T720:W720-X719:AA719))</f>
        <v>0</v>
      </c>
      <c r="AC720" s="6">
        <f t="shared" si="239"/>
        <v>0.11591232795321028</v>
      </c>
      <c r="AD720" s="6">
        <f t="shared" si="240"/>
        <v>0.12773262067243255</v>
      </c>
      <c r="AE720" s="6">
        <f t="shared" si="241"/>
        <v>0.23924725518623163</v>
      </c>
      <c r="AF720" s="6">
        <f t="shared" si="242"/>
        <v>0.51710779618812552</v>
      </c>
    </row>
    <row r="721" spans="1:32" x14ac:dyDescent="0.25">
      <c r="A721" s="1">
        <v>43777</v>
      </c>
      <c r="B721" s="3">
        <v>351</v>
      </c>
      <c r="C721" s="5">
        <v>52.209999000000003</v>
      </c>
      <c r="D721" s="3">
        <v>130.38000500000001</v>
      </c>
      <c r="E721" s="3">
        <v>1309</v>
      </c>
      <c r="F721" s="6">
        <f t="shared" si="225"/>
        <v>-1.7659729745373665E-2</v>
      </c>
      <c r="G721" s="6">
        <f t="shared" si="226"/>
        <v>-1.5299674597442081E-3</v>
      </c>
      <c r="H721" s="6">
        <f t="shared" si="227"/>
        <v>2.9231153846154267E-3</v>
      </c>
      <c r="I721" s="6">
        <f t="shared" si="228"/>
        <v>1.5762461115265136E-3</v>
      </c>
      <c r="J721" s="3" cm="1">
        <f t="array" ref="J721">B721*INDEX(AJ$3:AJ$7,2022-YEAR($A721))/1000000</f>
        <v>199.31780699999999</v>
      </c>
      <c r="K721" s="3" cm="1">
        <f t="array" ref="K721">C721*INDEX(AK$3:AK$7,2022-YEAR($A721))/1000000</f>
        <v>223.24995572400002</v>
      </c>
      <c r="L721" s="3" cm="1">
        <f t="array" ref="L721">D721*INDEX(AL$3:AL$7,2022-YEAR($A721))/1000000</f>
        <v>420.01918610749999</v>
      </c>
      <c r="M721" s="3" cm="1">
        <f t="array" ref="M721">E721*INDEX(AM$3:AM$7,2022-YEAR($A721))/1000000</f>
        <v>906.60816399999999</v>
      </c>
      <c r="N721" s="3"/>
      <c r="O721" s="8">
        <v>43777</v>
      </c>
      <c r="P721" s="7">
        <f t="shared" si="229"/>
        <v>1579364.2564093852</v>
      </c>
      <c r="Q721" s="7">
        <f t="shared" si="223"/>
        <v>1578214.5255793049</v>
      </c>
      <c r="R721" s="6">
        <f t="shared" si="224"/>
        <v>7.4119924780984281E-3</v>
      </c>
      <c r="S721" s="9">
        <f t="shared" si="230"/>
        <v>0</v>
      </c>
      <c r="T721" s="7">
        <f t="shared" si="231"/>
        <v>183067.78764650275</v>
      </c>
      <c r="U721" s="7">
        <f t="shared" si="232"/>
        <v>201736.33546753848</v>
      </c>
      <c r="V721" s="7">
        <f t="shared" si="233"/>
        <v>377858.56328518916</v>
      </c>
      <c r="W721" s="7">
        <f t="shared" si="234"/>
        <v>816701.57001015486</v>
      </c>
      <c r="X721" s="7">
        <f t="shared" si="235"/>
        <v>179834.85999158205</v>
      </c>
      <c r="Y721" s="7">
        <f t="shared" si="236"/>
        <v>201427.68543882511</v>
      </c>
      <c r="Z721" s="7">
        <f t="shared" si="237"/>
        <v>378963.08746473677</v>
      </c>
      <c r="AA721" s="7">
        <f t="shared" si="238"/>
        <v>817988.89268416096</v>
      </c>
      <c r="AB721" s="7" cm="1">
        <f t="array" ref="AB721">SUM(ABS(T721:W721-X720:AA720))</f>
        <v>0</v>
      </c>
      <c r="AC721" s="6">
        <f t="shared" si="239"/>
        <v>0.11394829858480186</v>
      </c>
      <c r="AD721" s="6">
        <f t="shared" si="240"/>
        <v>0.1276301048901374</v>
      </c>
      <c r="AE721" s="6">
        <f t="shared" si="241"/>
        <v>0.24012140385391098</v>
      </c>
      <c r="AF721" s="6">
        <f t="shared" si="242"/>
        <v>0.5183001926711498</v>
      </c>
    </row>
    <row r="722" spans="1:32" x14ac:dyDescent="0.25">
      <c r="A722" s="1">
        <v>43780</v>
      </c>
      <c r="B722" s="3">
        <v>366.959991</v>
      </c>
      <c r="C722" s="5">
        <v>51.84</v>
      </c>
      <c r="D722" s="3">
        <v>129.91999799999999</v>
      </c>
      <c r="E722" s="3">
        <v>1298.280029</v>
      </c>
      <c r="F722" s="6">
        <f t="shared" si="225"/>
        <v>4.5470059829059828E-2</v>
      </c>
      <c r="G722" s="6">
        <f t="shared" si="226"/>
        <v>-7.0867459698668034E-3</v>
      </c>
      <c r="H722" s="6">
        <f t="shared" si="227"/>
        <v>-3.5282020429437955E-3</v>
      </c>
      <c r="I722" s="6">
        <f t="shared" si="228"/>
        <v>-8.1894354469059794E-3</v>
      </c>
      <c r="J722" s="3" cm="1">
        <f t="array" ref="J722">B722*INDEX(AJ$3:AJ$7,2022-YEAR($A722))/1000000</f>
        <v>208.38079960928698</v>
      </c>
      <c r="K722" s="3" cm="1">
        <f t="array" ref="K722">C722*INDEX(AK$3:AK$7,2022-YEAR($A722))/1000000</f>
        <v>221.66784000000001</v>
      </c>
      <c r="L722" s="3" cm="1">
        <f t="array" ref="L722">D722*INDEX(AL$3:AL$7,2022-YEAR($A722))/1000000</f>
        <v>418.53727355699999</v>
      </c>
      <c r="M722" s="3" cm="1">
        <f t="array" ref="M722">E722*INDEX(AM$3:AM$7,2022-YEAR($A722))/1000000</f>
        <v>899.18355496528397</v>
      </c>
      <c r="N722" s="3"/>
      <c r="O722" s="8">
        <v>43780</v>
      </c>
      <c r="P722" s="7">
        <f t="shared" si="229"/>
        <v>1578214.5255793049</v>
      </c>
      <c r="Q722" s="7">
        <f t="shared" si="223"/>
        <v>1576928.2350121532</v>
      </c>
      <c r="R722" s="6">
        <f t="shared" si="224"/>
        <v>-7.2797065364405E-4</v>
      </c>
      <c r="S722" s="9">
        <f t="shared" si="230"/>
        <v>0</v>
      </c>
      <c r="T722" s="7">
        <f t="shared" si="231"/>
        <v>179834.85999158205</v>
      </c>
      <c r="U722" s="7">
        <f t="shared" si="232"/>
        <v>201427.68543882511</v>
      </c>
      <c r="V722" s="7">
        <f t="shared" si="233"/>
        <v>378963.08746473677</v>
      </c>
      <c r="W722" s="7">
        <f t="shared" si="234"/>
        <v>817988.89268416096</v>
      </c>
      <c r="X722" s="7">
        <f t="shared" si="235"/>
        <v>188011.96183474988</v>
      </c>
      <c r="Y722" s="7">
        <f t="shared" si="236"/>
        <v>200000.21860082191</v>
      </c>
      <c r="Z722" s="7">
        <f t="shared" si="237"/>
        <v>377626.02912534337</v>
      </c>
      <c r="AA722" s="7">
        <f t="shared" si="238"/>
        <v>811290.02545123792</v>
      </c>
      <c r="AB722" s="7" cm="1">
        <f t="array" ref="AB722">SUM(ABS(T722:W722-X721:AA721))</f>
        <v>0</v>
      </c>
      <c r="AC722" s="6">
        <f t="shared" si="239"/>
        <v>0.11922670776029379</v>
      </c>
      <c r="AD722" s="6">
        <f t="shared" si="240"/>
        <v>0.12682899206207729</v>
      </c>
      <c r="AE722" s="6">
        <f t="shared" si="241"/>
        <v>0.2394693815108416</v>
      </c>
      <c r="AF722" s="6">
        <f t="shared" si="242"/>
        <v>0.5144749186667873</v>
      </c>
    </row>
    <row r="723" spans="1:32" x14ac:dyDescent="0.25">
      <c r="A723" s="1">
        <v>43781</v>
      </c>
      <c r="B723" s="3">
        <v>362.88000499999998</v>
      </c>
      <c r="C723" s="5">
        <v>51.709999000000003</v>
      </c>
      <c r="D723" s="3">
        <v>129.16000399999999</v>
      </c>
      <c r="E723" s="3">
        <v>1297.209961</v>
      </c>
      <c r="F723" s="6">
        <f t="shared" si="225"/>
        <v>-1.1118340146242356E-2</v>
      </c>
      <c r="G723" s="6">
        <f t="shared" si="226"/>
        <v>-2.5077353395062119E-3</v>
      </c>
      <c r="H723" s="6">
        <f t="shared" si="227"/>
        <v>-5.8497076023662498E-3</v>
      </c>
      <c r="I723" s="6">
        <f t="shared" si="228"/>
        <v>-8.2421971847179698E-4</v>
      </c>
      <c r="J723" s="3" cm="1">
        <f t="array" ref="J723">B723*INDEX(AJ$3:AJ$7,2022-YEAR($A723))/1000000</f>
        <v>206.06395099928497</v>
      </c>
      <c r="K723" s="3" cm="1">
        <f t="array" ref="K723">C723*INDEX(AK$3:AK$7,2022-YEAR($A723))/1000000</f>
        <v>221.11195572400001</v>
      </c>
      <c r="L723" s="3" cm="1">
        <f t="array" ref="L723">D723*INDEX(AL$3:AL$7,2022-YEAR($A723))/1000000</f>
        <v>416.08895288599996</v>
      </c>
      <c r="M723" s="3" cm="1">
        <f t="array" ref="M723">E723*INDEX(AM$3:AM$7,2022-YEAR($A723))/1000000</f>
        <v>898.44243014875599</v>
      </c>
      <c r="N723" s="3"/>
      <c r="O723" s="8">
        <v>43781</v>
      </c>
      <c r="P723" s="7">
        <f t="shared" si="229"/>
        <v>1576928.2350121532</v>
      </c>
      <c r="Q723" s="7">
        <f t="shared" si="223"/>
        <v>1571458.6233630155</v>
      </c>
      <c r="R723" s="6">
        <f t="shared" si="224"/>
        <v>-8.15028975024501E-4</v>
      </c>
      <c r="S723" s="9">
        <f t="shared" si="230"/>
        <v>0</v>
      </c>
      <c r="T723" s="7">
        <f t="shared" si="231"/>
        <v>188011.96183474988</v>
      </c>
      <c r="U723" s="7">
        <f t="shared" si="232"/>
        <v>200000.21860082191</v>
      </c>
      <c r="V723" s="7">
        <f t="shared" si="233"/>
        <v>377626.02912534337</v>
      </c>
      <c r="W723" s="7">
        <f t="shared" si="234"/>
        <v>811290.02545123792</v>
      </c>
      <c r="X723" s="7">
        <f t="shared" si="235"/>
        <v>185921.58089150878</v>
      </c>
      <c r="Y723" s="7">
        <f t="shared" si="236"/>
        <v>199498.67098472768</v>
      </c>
      <c r="Z723" s="7">
        <f t="shared" si="237"/>
        <v>375417.0272719175</v>
      </c>
      <c r="AA723" s="7">
        <f t="shared" si="238"/>
        <v>810621.34421486151</v>
      </c>
      <c r="AB723" s="7" cm="1">
        <f t="array" ref="AB723">SUM(ABS(T723:W723-X722:AA722))</f>
        <v>0</v>
      </c>
      <c r="AC723" s="6">
        <f t="shared" si="239"/>
        <v>0.11831147071096627</v>
      </c>
      <c r="AD723" s="6">
        <f t="shared" si="240"/>
        <v>0.12695127190672612</v>
      </c>
      <c r="AE723" s="6">
        <f t="shared" si="241"/>
        <v>0.23889717596795682</v>
      </c>
      <c r="AF723" s="6">
        <f t="shared" si="242"/>
        <v>0.51584008141435078</v>
      </c>
    </row>
    <row r="724" spans="1:32" x14ac:dyDescent="0.25">
      <c r="A724" s="1">
        <v>43782</v>
      </c>
      <c r="B724" s="3">
        <v>362.5</v>
      </c>
      <c r="C724" s="5">
        <v>52.41</v>
      </c>
      <c r="D724" s="3">
        <v>128.479996</v>
      </c>
      <c r="E724" s="3">
        <v>1296.1800539999999</v>
      </c>
      <c r="F724" s="6">
        <f t="shared" si="225"/>
        <v>-1.0471918947421166E-3</v>
      </c>
      <c r="G724" s="6">
        <f t="shared" si="226"/>
        <v>1.3537053056218218E-2</v>
      </c>
      <c r="H724" s="6">
        <f t="shared" si="227"/>
        <v>-5.264849635650215E-3</v>
      </c>
      <c r="I724" s="6">
        <f t="shared" si="228"/>
        <v>-7.9394009525346476E-4</v>
      </c>
      <c r="J724" s="3" cm="1">
        <f t="array" ref="J724">B724*INDEX(AJ$3:AJ$7,2022-YEAR($A724))/1000000</f>
        <v>205.8481625</v>
      </c>
      <c r="K724" s="3" cm="1">
        <f t="array" ref="K724">C724*INDEX(AK$3:AK$7,2022-YEAR($A724))/1000000</f>
        <v>224.10516000000001</v>
      </c>
      <c r="L724" s="3" cm="1">
        <f t="array" ref="L724">D724*INDEX(AL$3:AL$7,2022-YEAR($A724))/1000000</f>
        <v>413.89830711400003</v>
      </c>
      <c r="M724" s="3" cm="1">
        <f t="array" ref="M724">E724*INDEX(AM$3:AM$7,2022-YEAR($A724))/1000000</f>
        <v>897.729120680184</v>
      </c>
      <c r="N724" s="3"/>
      <c r="O724" s="8">
        <v>43782</v>
      </c>
      <c r="P724" s="7">
        <f t="shared" si="229"/>
        <v>1571458.6233630155</v>
      </c>
      <c r="Q724" s="7">
        <f t="shared" si="223"/>
        <v>1571344.4528977235</v>
      </c>
      <c r="R724" s="6">
        <f t="shared" si="224"/>
        <v>-3.4685228710459315E-3</v>
      </c>
      <c r="S724" s="9">
        <f t="shared" si="230"/>
        <v>0</v>
      </c>
      <c r="T724" s="7">
        <f t="shared" si="231"/>
        <v>185921.58089150878</v>
      </c>
      <c r="U724" s="7">
        <f t="shared" si="232"/>
        <v>199498.67098472768</v>
      </c>
      <c r="V724" s="7">
        <f t="shared" si="233"/>
        <v>375417.0272719175</v>
      </c>
      <c r="W724" s="7">
        <f t="shared" si="234"/>
        <v>810621.34421486151</v>
      </c>
      <c r="X724" s="7">
        <f t="shared" si="235"/>
        <v>185726.88531894152</v>
      </c>
      <c r="Y724" s="7">
        <f t="shared" si="236"/>
        <v>202199.29507849296</v>
      </c>
      <c r="Z724" s="7">
        <f t="shared" si="237"/>
        <v>373440.51307266805</v>
      </c>
      <c r="AA724" s="7">
        <f t="shared" si="238"/>
        <v>809977.75942762103</v>
      </c>
      <c r="AB724" s="7" cm="1">
        <f t="array" ref="AB724">SUM(ABS(T724:W724-X723:AA723))</f>
        <v>0</v>
      </c>
      <c r="AC724" s="6">
        <f t="shared" si="239"/>
        <v>0.11819616314961479</v>
      </c>
      <c r="AD724" s="6">
        <f t="shared" si="240"/>
        <v>0.12867916687879369</v>
      </c>
      <c r="AE724" s="6">
        <f t="shared" si="241"/>
        <v>0.23765668462061559</v>
      </c>
      <c r="AF724" s="6">
        <f t="shared" si="242"/>
        <v>0.51546798535097593</v>
      </c>
    </row>
    <row r="725" spans="1:32" x14ac:dyDescent="0.25">
      <c r="A725" s="1">
        <v>43783</v>
      </c>
      <c r="B725" s="3">
        <v>367.44000199999999</v>
      </c>
      <c r="C725" s="5">
        <v>52.630001</v>
      </c>
      <c r="D725" s="3">
        <v>128.60000600000001</v>
      </c>
      <c r="E725" s="3">
        <v>1309.150024</v>
      </c>
      <c r="F725" s="6">
        <f t="shared" si="225"/>
        <v>1.3627591724137966E-2</v>
      </c>
      <c r="G725" s="6">
        <f t="shared" si="226"/>
        <v>4.1976912802901278E-3</v>
      </c>
      <c r="H725" s="6">
        <f t="shared" si="227"/>
        <v>9.3407537154654996E-4</v>
      </c>
      <c r="I725" s="6">
        <f t="shared" si="228"/>
        <v>1.0006302720038773E-2</v>
      </c>
      <c r="J725" s="3" cm="1">
        <f t="array" ref="J725">B725*INDEX(AJ$3:AJ$7,2022-YEAR($A725))/1000000</f>
        <v>208.65337721571402</v>
      </c>
      <c r="K725" s="3" cm="1">
        <f t="array" ref="K725">C725*INDEX(AK$3:AK$7,2022-YEAR($A725))/1000000</f>
        <v>225.04588427599998</v>
      </c>
      <c r="L725" s="3" cm="1">
        <f t="array" ref="L725">D725*INDEX(AL$3:AL$7,2022-YEAR($A725))/1000000</f>
        <v>414.28491932899999</v>
      </c>
      <c r="M725" s="3" cm="1">
        <f t="array" ref="M725">E725*INDEX(AM$3:AM$7,2022-YEAR($A725))/1000000</f>
        <v>906.71207002230403</v>
      </c>
      <c r="N725" s="3"/>
      <c r="O725" s="8">
        <v>43783</v>
      </c>
      <c r="P725" s="7">
        <f t="shared" si="229"/>
        <v>1571344.4528977235</v>
      </c>
      <c r="Q725" s="7">
        <f t="shared" si="223"/>
        <v>1583177.9375242079</v>
      </c>
      <c r="R725" s="6">
        <f t="shared" si="224"/>
        <v>-7.265254305433011E-5</v>
      </c>
      <c r="S725" s="9">
        <f t="shared" si="230"/>
        <v>0</v>
      </c>
      <c r="T725" s="7">
        <f t="shared" si="231"/>
        <v>185726.88531894152</v>
      </c>
      <c r="U725" s="7">
        <f t="shared" si="232"/>
        <v>202199.29507849296</v>
      </c>
      <c r="V725" s="7">
        <f t="shared" si="233"/>
        <v>373440.51307266805</v>
      </c>
      <c r="W725" s="7">
        <f t="shared" si="234"/>
        <v>809977.75942762103</v>
      </c>
      <c r="X725" s="7">
        <f t="shared" si="235"/>
        <v>188257.89548426386</v>
      </c>
      <c r="Y725" s="7">
        <f t="shared" si="236"/>
        <v>203048.06529632473</v>
      </c>
      <c r="Z725" s="7">
        <f t="shared" si="237"/>
        <v>373789.33465866692</v>
      </c>
      <c r="AA725" s="7">
        <f t="shared" si="238"/>
        <v>818082.64208495244</v>
      </c>
      <c r="AB725" s="7" cm="1">
        <f t="array" ref="AB725">SUM(ABS(T725:W725-X724:AA724))</f>
        <v>0</v>
      </c>
      <c r="AC725" s="6">
        <f t="shared" si="239"/>
        <v>0.11891139398939815</v>
      </c>
      <c r="AD725" s="6">
        <f t="shared" si="240"/>
        <v>0.12825347074622179</v>
      </c>
      <c r="AE725" s="6">
        <f t="shared" si="241"/>
        <v>0.23610064655347779</v>
      </c>
      <c r="AF725" s="6">
        <f t="shared" si="242"/>
        <v>0.51673448871090233</v>
      </c>
    </row>
    <row r="726" spans="1:32" x14ac:dyDescent="0.25">
      <c r="A726" s="1">
        <v>43784</v>
      </c>
      <c r="B726" s="3">
        <v>371.67999300000002</v>
      </c>
      <c r="C726" s="5">
        <v>52.669998</v>
      </c>
      <c r="D726" s="3">
        <v>129.529999</v>
      </c>
      <c r="E726" s="3">
        <v>1333.540039</v>
      </c>
      <c r="F726" s="6">
        <f t="shared" si="225"/>
        <v>1.153927437655522E-2</v>
      </c>
      <c r="G726" s="6">
        <f t="shared" si="226"/>
        <v>7.5996578453407793E-4</v>
      </c>
      <c r="H726" s="6">
        <f t="shared" si="227"/>
        <v>7.2316715132967335E-3</v>
      </c>
      <c r="I726" s="6">
        <f t="shared" si="228"/>
        <v>1.8630420160310024E-2</v>
      </c>
      <c r="J726" s="3" cm="1">
        <f t="array" ref="J726">B726*INDEX(AJ$3:AJ$7,2022-YEAR($A726))/1000000</f>
        <v>211.06108578500101</v>
      </c>
      <c r="K726" s="3" cm="1">
        <f t="array" ref="K726">C726*INDEX(AK$3:AK$7,2022-YEAR($A726))/1000000</f>
        <v>225.21691144799999</v>
      </c>
      <c r="L726" s="3" cm="1">
        <f t="array" ref="L726">D726*INDEX(AL$3:AL$7,2022-YEAR($A726))/1000000</f>
        <v>417.28089177850001</v>
      </c>
      <c r="M726" s="3" cm="1">
        <f t="array" ref="M726">E726*INDEX(AM$3:AM$7,2022-YEAR($A726))/1000000</f>
        <v>923.60449685124399</v>
      </c>
      <c r="N726" s="3"/>
      <c r="O726" s="8">
        <v>43784</v>
      </c>
      <c r="P726" s="7">
        <f t="shared" si="229"/>
        <v>1583177.9375242079</v>
      </c>
      <c r="Q726" s="7">
        <f t="shared" si="223"/>
        <v>1603448.9516473191</v>
      </c>
      <c r="R726" s="6">
        <f t="shared" si="224"/>
        <v>7.5308024314224564E-3</v>
      </c>
      <c r="S726" s="9">
        <f t="shared" si="230"/>
        <v>0</v>
      </c>
      <c r="T726" s="7">
        <f t="shared" si="231"/>
        <v>188257.89548426386</v>
      </c>
      <c r="U726" s="7">
        <f t="shared" si="232"/>
        <v>203048.06529632473</v>
      </c>
      <c r="V726" s="7">
        <f t="shared" si="233"/>
        <v>373789.33465866692</v>
      </c>
      <c r="W726" s="7">
        <f t="shared" si="234"/>
        <v>818082.64208495244</v>
      </c>
      <c r="X726" s="7">
        <f t="shared" si="235"/>
        <v>190430.25499380965</v>
      </c>
      <c r="Y726" s="7">
        <f t="shared" si="236"/>
        <v>203202.37487856578</v>
      </c>
      <c r="Z726" s="7">
        <f t="shared" si="237"/>
        <v>376492.45634209213</v>
      </c>
      <c r="AA726" s="7">
        <f t="shared" si="238"/>
        <v>833323.8654328516</v>
      </c>
      <c r="AB726" s="7" cm="1">
        <f t="array" ref="AB726">SUM(ABS(T726:W726-X725:AA725))</f>
        <v>0</v>
      </c>
      <c r="AC726" s="6">
        <f t="shared" si="239"/>
        <v>0.11876290467380907</v>
      </c>
      <c r="AD726" s="6">
        <f t="shared" si="240"/>
        <v>0.12672830941690025</v>
      </c>
      <c r="AE726" s="6">
        <f t="shared" si="241"/>
        <v>0.23480164800712794</v>
      </c>
      <c r="AF726" s="6">
        <f t="shared" si="242"/>
        <v>0.51970713790216272</v>
      </c>
    </row>
    <row r="727" spans="1:32" x14ac:dyDescent="0.25">
      <c r="A727" s="1">
        <v>43787</v>
      </c>
      <c r="B727" s="3">
        <v>369.459991</v>
      </c>
      <c r="C727" s="5">
        <v>53.029998999999997</v>
      </c>
      <c r="D727" s="3">
        <v>130.61999499999999</v>
      </c>
      <c r="E727" s="3">
        <v>1319.839966</v>
      </c>
      <c r="F727" s="6">
        <f t="shared" si="225"/>
        <v>-5.9728853901480639E-3</v>
      </c>
      <c r="G727" s="6">
        <f t="shared" si="226"/>
        <v>6.8350296880588246E-3</v>
      </c>
      <c r="H727" s="6">
        <f t="shared" si="227"/>
        <v>8.4150081711957814E-3</v>
      </c>
      <c r="I727" s="6">
        <f t="shared" si="228"/>
        <v>-1.0273462062881489E-2</v>
      </c>
      <c r="J727" s="3" cm="1">
        <f t="array" ref="J727">B727*INDEX(AJ$3:AJ$7,2022-YEAR($A727))/1000000</f>
        <v>209.80044210928699</v>
      </c>
      <c r="K727" s="3" cm="1">
        <f t="array" ref="K727">C727*INDEX(AK$3:AK$7,2022-YEAR($A727))/1000000</f>
        <v>226.75627572399998</v>
      </c>
      <c r="L727" s="3" cm="1">
        <f t="array" ref="L727">D727*INDEX(AL$3:AL$7,2022-YEAR($A727))/1000000</f>
        <v>420.79231389249998</v>
      </c>
      <c r="M727" s="3" cm="1">
        <f t="array" ref="M727">E727*INDEX(AM$3:AM$7,2022-YEAR($A727))/1000000</f>
        <v>914.11588109173601</v>
      </c>
      <c r="N727" s="3"/>
      <c r="O727" s="8">
        <v>43787</v>
      </c>
      <c r="P727" s="7">
        <f t="shared" si="229"/>
        <v>1603448.9516473191</v>
      </c>
      <c r="Q727" s="7">
        <f t="shared" si="223"/>
        <v>1598307.4938032976</v>
      </c>
      <c r="R727" s="6">
        <f t="shared" si="224"/>
        <v>1.280400240721602E-2</v>
      </c>
      <c r="S727" s="9">
        <f t="shared" si="230"/>
        <v>0</v>
      </c>
      <c r="T727" s="7">
        <f t="shared" si="231"/>
        <v>190430.25499380965</v>
      </c>
      <c r="U727" s="7">
        <f t="shared" si="232"/>
        <v>203202.37487856578</v>
      </c>
      <c r="V727" s="7">
        <f t="shared" si="233"/>
        <v>376492.45634209213</v>
      </c>
      <c r="W727" s="7">
        <f t="shared" si="234"/>
        <v>833323.8654328516</v>
      </c>
      <c r="X727" s="7">
        <f t="shared" si="235"/>
        <v>189292.83690591494</v>
      </c>
      <c r="Y727" s="7">
        <f t="shared" si="236"/>
        <v>204591.26914354481</v>
      </c>
      <c r="Z727" s="7">
        <f t="shared" si="237"/>
        <v>379660.64343860443</v>
      </c>
      <c r="AA727" s="7">
        <f t="shared" si="238"/>
        <v>824762.74431523343</v>
      </c>
      <c r="AB727" s="7" cm="1">
        <f t="array" ref="AB727">SUM(ABS(T727:W727-X726:AA726))</f>
        <v>0</v>
      </c>
      <c r="AC727" s="6">
        <f t="shared" si="239"/>
        <v>0.11843330375400908</v>
      </c>
      <c r="AD727" s="6">
        <f t="shared" si="240"/>
        <v>0.1280049489455273</v>
      </c>
      <c r="AE727" s="6">
        <f t="shared" si="241"/>
        <v>0.23753917497763352</v>
      </c>
      <c r="AF727" s="6">
        <f t="shared" si="242"/>
        <v>0.51602257232283011</v>
      </c>
    </row>
    <row r="728" spans="1:32" x14ac:dyDescent="0.25">
      <c r="A728" s="1">
        <v>43788</v>
      </c>
      <c r="B728" s="3">
        <v>367</v>
      </c>
      <c r="C728" s="5">
        <v>53.080002</v>
      </c>
      <c r="D728" s="3">
        <v>130.58000200000001</v>
      </c>
      <c r="E728" s="3">
        <v>1312.589966</v>
      </c>
      <c r="F728" s="6">
        <f t="shared" si="225"/>
        <v>-6.6583420665974336E-3</v>
      </c>
      <c r="G728" s="6">
        <f t="shared" si="226"/>
        <v>9.4291912017574475E-4</v>
      </c>
      <c r="H728" s="6">
        <f t="shared" si="227"/>
        <v>-3.0617823863787752E-4</v>
      </c>
      <c r="I728" s="6">
        <f t="shared" si="228"/>
        <v>-5.4930902130296833E-3</v>
      </c>
      <c r="J728" s="3" cm="1">
        <f t="array" ref="J728">B728*INDEX(AJ$3:AJ$7,2022-YEAR($A728))/1000000</f>
        <v>208.40351899999999</v>
      </c>
      <c r="K728" s="3" cm="1">
        <f t="array" ref="K728">C728*INDEX(AK$3:AK$7,2022-YEAR($A728))/1000000</f>
        <v>226.97008855200002</v>
      </c>
      <c r="L728" s="3" cm="1">
        <f t="array" ref="L728">D728*INDEX(AL$3:AL$7,2022-YEAR($A728))/1000000</f>
        <v>420.66347644300004</v>
      </c>
      <c r="M728" s="3" cm="1">
        <f t="array" ref="M728">E728*INDEX(AM$3:AM$7,2022-YEAR($A728))/1000000</f>
        <v>909.09456009173596</v>
      </c>
      <c r="N728" s="3"/>
      <c r="O728" s="8">
        <v>43788</v>
      </c>
      <c r="P728" s="7">
        <f t="shared" si="229"/>
        <v>1598307.4938032976</v>
      </c>
      <c r="Q728" s="7">
        <f t="shared" si="223"/>
        <v>1592593.2903779601</v>
      </c>
      <c r="R728" s="6">
        <f t="shared" si="224"/>
        <v>-3.2064992394921221E-3</v>
      </c>
      <c r="S728" s="9">
        <f t="shared" si="230"/>
        <v>0</v>
      </c>
      <c r="T728" s="7">
        <f t="shared" si="231"/>
        <v>189292.83690591494</v>
      </c>
      <c r="U728" s="7">
        <f t="shared" si="232"/>
        <v>204591.26914354481</v>
      </c>
      <c r="V728" s="7">
        <f t="shared" si="233"/>
        <v>379660.64343860443</v>
      </c>
      <c r="W728" s="7">
        <f t="shared" si="234"/>
        <v>824762.74431523343</v>
      </c>
      <c r="X728" s="7">
        <f t="shared" si="235"/>
        <v>188032.46044703873</v>
      </c>
      <c r="Y728" s="7">
        <f t="shared" si="236"/>
        <v>204784.18216304129</v>
      </c>
      <c r="Z728" s="7">
        <f t="shared" si="237"/>
        <v>379544.39961151627</v>
      </c>
      <c r="AA728" s="7">
        <f t="shared" si="238"/>
        <v>820232.24815636384</v>
      </c>
      <c r="AB728" s="7" cm="1">
        <f t="array" ref="AB728">SUM(ABS(T728:W728-X727:AA727))</f>
        <v>0</v>
      </c>
      <c r="AC728" s="6">
        <f t="shared" si="239"/>
        <v>0.11806684203875691</v>
      </c>
      <c r="AD728" s="6">
        <f t="shared" si="240"/>
        <v>0.12858536036808316</v>
      </c>
      <c r="AE728" s="6">
        <f t="shared" si="241"/>
        <v>0.23831847208237417</v>
      </c>
      <c r="AF728" s="6">
        <f t="shared" si="242"/>
        <v>0.51502932551078584</v>
      </c>
    </row>
    <row r="729" spans="1:32" x14ac:dyDescent="0.25">
      <c r="A729" s="1">
        <v>43789</v>
      </c>
      <c r="B729" s="3">
        <v>370.91000400000001</v>
      </c>
      <c r="C729" s="5">
        <v>53.220001000000003</v>
      </c>
      <c r="D729" s="3">
        <v>129.63000500000001</v>
      </c>
      <c r="E729" s="3">
        <v>1301.8599850000001</v>
      </c>
      <c r="F729" s="6">
        <f t="shared" si="225"/>
        <v>1.065396185286116E-2</v>
      </c>
      <c r="G729" s="6">
        <f t="shared" si="226"/>
        <v>2.6375093203652167E-3</v>
      </c>
      <c r="H729" s="6">
        <f t="shared" si="227"/>
        <v>-7.2752104874374002E-3</v>
      </c>
      <c r="I729" s="6">
        <f t="shared" si="228"/>
        <v>-8.174663282470962E-3</v>
      </c>
      <c r="J729" s="3" cm="1">
        <f t="array" ref="J729">B729*INDEX(AJ$3:AJ$7,2022-YEAR($A729))/1000000</f>
        <v>210.62384214142799</v>
      </c>
      <c r="K729" s="3" cm="1">
        <f t="array" ref="K729">C729*INDEX(AK$3:AK$7,2022-YEAR($A729))/1000000</f>
        <v>227.56872427600001</v>
      </c>
      <c r="L729" s="3" cm="1">
        <f t="array" ref="L729">D729*INDEX(AL$3:AL$7,2022-YEAR($A729))/1000000</f>
        <v>417.60306110750003</v>
      </c>
      <c r="M729" s="3" cm="1">
        <f t="array" ref="M729">E729*INDEX(AM$3:AM$7,2022-YEAR($A729))/1000000</f>
        <v>901.66301817106012</v>
      </c>
      <c r="N729" s="3"/>
      <c r="O729" s="8">
        <v>43789</v>
      </c>
      <c r="P729" s="7">
        <f t="shared" si="229"/>
        <v>1592593.2903779601</v>
      </c>
      <c r="Q729" s="7">
        <f t="shared" si="223"/>
        <v>1585670.3133891765</v>
      </c>
      <c r="R729" s="6">
        <f t="shared" si="224"/>
        <v>-3.5751590025647761E-3</v>
      </c>
      <c r="S729" s="9">
        <f t="shared" si="230"/>
        <v>0</v>
      </c>
      <c r="T729" s="7">
        <f t="shared" si="231"/>
        <v>188032.46044703873</v>
      </c>
      <c r="U729" s="7">
        <f t="shared" si="232"/>
        <v>204784.18216304129</v>
      </c>
      <c r="V729" s="7">
        <f t="shared" si="233"/>
        <v>379544.39961151627</v>
      </c>
      <c r="W729" s="7">
        <f t="shared" si="234"/>
        <v>820232.24815636384</v>
      </c>
      <c r="X729" s="7">
        <f t="shared" si="235"/>
        <v>190035.75110774109</v>
      </c>
      <c r="Y729" s="7">
        <f t="shared" si="236"/>
        <v>205324.30235215966</v>
      </c>
      <c r="Z729" s="7">
        <f t="shared" si="237"/>
        <v>376783.13421501446</v>
      </c>
      <c r="AA729" s="7">
        <f t="shared" si="238"/>
        <v>813527.12571426143</v>
      </c>
      <c r="AB729" s="7" cm="1">
        <f t="array" ref="AB729">SUM(ABS(T729:W729-X728:AA728))</f>
        <v>0</v>
      </c>
      <c r="AC729" s="6">
        <f t="shared" si="239"/>
        <v>0.1198456889197622</v>
      </c>
      <c r="AD729" s="6">
        <f t="shared" si="240"/>
        <v>0.1294873849995363</v>
      </c>
      <c r="AE729" s="6">
        <f t="shared" si="241"/>
        <v>0.23761757474647208</v>
      </c>
      <c r="AF729" s="6">
        <f t="shared" si="242"/>
        <v>0.51304935133422946</v>
      </c>
    </row>
    <row r="730" spans="1:32" x14ac:dyDescent="0.25">
      <c r="A730" s="1">
        <v>43790</v>
      </c>
      <c r="B730" s="3">
        <v>366.44000199999999</v>
      </c>
      <c r="C730" s="5">
        <v>52.959999000000003</v>
      </c>
      <c r="D730" s="3">
        <v>129.929993</v>
      </c>
      <c r="E730" s="3">
        <v>1300.1400149999999</v>
      </c>
      <c r="F730" s="6">
        <f t="shared" si="225"/>
        <v>-1.2051446312567049E-2</v>
      </c>
      <c r="G730" s="6">
        <f t="shared" si="226"/>
        <v>-4.8854189236110512E-3</v>
      </c>
      <c r="H730" s="6">
        <f t="shared" si="227"/>
        <v>2.3141864416342806E-3</v>
      </c>
      <c r="I730" s="6">
        <f t="shared" si="228"/>
        <v>-1.3211635811973821E-3</v>
      </c>
      <c r="J730" s="3" cm="1">
        <f t="array" ref="J730">B730*INDEX(AJ$3:AJ$7,2022-YEAR($A730))/1000000</f>
        <v>208.08552021571401</v>
      </c>
      <c r="K730" s="3" cm="1">
        <f t="array" ref="K730">C730*INDEX(AK$3:AK$7,2022-YEAR($A730))/1000000</f>
        <v>226.45695572400001</v>
      </c>
      <c r="L730" s="3" cm="1">
        <f t="array" ref="L730">D730*INDEX(AL$3:AL$7,2022-YEAR($A730))/1000000</f>
        <v>418.56947244949998</v>
      </c>
      <c r="M730" s="3" cm="1">
        <f t="array" ref="M730">E730*INDEX(AM$3:AM$7,2022-YEAR($A730))/1000000</f>
        <v>900.47177382893994</v>
      </c>
      <c r="N730" s="3"/>
      <c r="O730" s="8">
        <v>43790</v>
      </c>
      <c r="P730" s="7">
        <f t="shared" si="229"/>
        <v>1585670.3133891765</v>
      </c>
      <c r="Q730" s="7">
        <f t="shared" si="223"/>
        <v>1582174.1565148719</v>
      </c>
      <c r="R730" s="6">
        <f t="shared" si="224"/>
        <v>-4.3469836464905542E-3</v>
      </c>
      <c r="S730" s="9">
        <f t="shared" si="230"/>
        <v>0</v>
      </c>
      <c r="T730" s="7">
        <f t="shared" si="231"/>
        <v>190035.75110774109</v>
      </c>
      <c r="U730" s="7">
        <f t="shared" si="232"/>
        <v>205324.30235215966</v>
      </c>
      <c r="V730" s="7">
        <f t="shared" si="233"/>
        <v>376783.13421501446</v>
      </c>
      <c r="W730" s="7">
        <f t="shared" si="234"/>
        <v>813527.12571426143</v>
      </c>
      <c r="X730" s="7">
        <f t="shared" si="235"/>
        <v>187745.54545579781</v>
      </c>
      <c r="Y730" s="7">
        <f t="shared" si="236"/>
        <v>204321.20711997116</v>
      </c>
      <c r="Z730" s="7">
        <f t="shared" si="237"/>
        <v>377655.08063565131</v>
      </c>
      <c r="AA730" s="7">
        <f t="shared" si="238"/>
        <v>812452.32330345165</v>
      </c>
      <c r="AB730" s="7" cm="1">
        <f t="array" ref="AB730">SUM(ABS(T730:W730-X729:AA729))</f>
        <v>0</v>
      </c>
      <c r="AC730" s="6">
        <f t="shared" si="239"/>
        <v>0.11866300854600836</v>
      </c>
      <c r="AD730" s="6">
        <f t="shared" si="240"/>
        <v>0.12913951746629393</v>
      </c>
      <c r="AE730" s="6">
        <f t="shared" si="241"/>
        <v>0.23869374877638605</v>
      </c>
      <c r="AF730" s="6">
        <f t="shared" si="242"/>
        <v>0.51350372521131171</v>
      </c>
    </row>
    <row r="731" spans="1:32" x14ac:dyDescent="0.25">
      <c r="A731" s="1">
        <v>43791</v>
      </c>
      <c r="B731" s="3">
        <v>371.33999599999999</v>
      </c>
      <c r="C731" s="5">
        <v>53.029998999999997</v>
      </c>
      <c r="D731" s="3">
        <v>130.78999300000001</v>
      </c>
      <c r="E731" s="3">
        <v>1293.670044</v>
      </c>
      <c r="F731" s="6">
        <f t="shared" si="225"/>
        <v>1.3371886183976223E-2</v>
      </c>
      <c r="G731" s="6">
        <f t="shared" si="226"/>
        <v>1.3217522908184343E-3</v>
      </c>
      <c r="H731" s="6">
        <f t="shared" si="227"/>
        <v>6.6189490212626989E-3</v>
      </c>
      <c r="I731" s="6">
        <f t="shared" si="228"/>
        <v>-4.9763647956023727E-3</v>
      </c>
      <c r="J731" s="3" cm="1">
        <f t="array" ref="J731">B731*INDEX(AJ$3:AJ$7,2022-YEAR($A731))/1000000</f>
        <v>210.86801610857199</v>
      </c>
      <c r="K731" s="3" cm="1">
        <f t="array" ref="K731">C731*INDEX(AK$3:AK$7,2022-YEAR($A731))/1000000</f>
        <v>226.75627572399998</v>
      </c>
      <c r="L731" s="3" cm="1">
        <f t="array" ref="L731">D731*INDEX(AL$3:AL$7,2022-YEAR($A731))/1000000</f>
        <v>421.33996244950004</v>
      </c>
      <c r="M731" s="3" cm="1">
        <f t="array" ref="M731">E731*INDEX(AM$3:AM$7,2022-YEAR($A731))/1000000</f>
        <v>895.99069779422405</v>
      </c>
      <c r="N731" s="3"/>
      <c r="O731" s="8">
        <v>43791</v>
      </c>
      <c r="P731" s="7">
        <f t="shared" si="229"/>
        <v>1582174.1565148719</v>
      </c>
      <c r="Q731" s="7">
        <f t="shared" si="223"/>
        <v>1583411.3511903845</v>
      </c>
      <c r="R731" s="6">
        <f t="shared" si="224"/>
        <v>-2.2048447554220418E-3</v>
      </c>
      <c r="S731" s="9">
        <f t="shared" si="230"/>
        <v>0</v>
      </c>
      <c r="T731" s="7">
        <f t="shared" si="231"/>
        <v>187745.54545579781</v>
      </c>
      <c r="U731" s="7">
        <f t="shared" si="232"/>
        <v>204321.20711997116</v>
      </c>
      <c r="V731" s="7">
        <f t="shared" si="233"/>
        <v>377655.08063565131</v>
      </c>
      <c r="W731" s="7">
        <f t="shared" si="234"/>
        <v>812452.32330345165</v>
      </c>
      <c r="X731" s="7">
        <f t="shared" si="235"/>
        <v>190256.05752118127</v>
      </c>
      <c r="Y731" s="7">
        <f t="shared" si="236"/>
        <v>204591.26914354478</v>
      </c>
      <c r="Z731" s="7">
        <f t="shared" si="237"/>
        <v>380154.76036199951</v>
      </c>
      <c r="AA731" s="7">
        <f t="shared" si="238"/>
        <v>808409.26416365895</v>
      </c>
      <c r="AB731" s="7" cm="1">
        <f t="array" ref="AB731">SUM(ABS(T731:W731-X730:AA730))</f>
        <v>0</v>
      </c>
      <c r="AC731" s="6">
        <f t="shared" si="239"/>
        <v>0.12015579993041585</v>
      </c>
      <c r="AD731" s="6">
        <f t="shared" si="240"/>
        <v>0.12920917169738375</v>
      </c>
      <c r="AE731" s="6">
        <f t="shared" si="241"/>
        <v>0.24008591328854942</v>
      </c>
      <c r="AF731" s="6">
        <f t="shared" si="242"/>
        <v>0.51054911508365097</v>
      </c>
    </row>
    <row r="732" spans="1:32" x14ac:dyDescent="0.25">
      <c r="A732" s="1">
        <v>43794</v>
      </c>
      <c r="B732" s="3">
        <v>373.13000499999998</v>
      </c>
      <c r="C732" s="5">
        <v>53.220001000000003</v>
      </c>
      <c r="D732" s="3">
        <v>131.490005</v>
      </c>
      <c r="E732" s="3">
        <v>1305.6400149999999</v>
      </c>
      <c r="F732" s="6">
        <f t="shared" si="225"/>
        <v>4.8204045329929279E-3</v>
      </c>
      <c r="G732" s="6">
        <f t="shared" si="226"/>
        <v>3.5829153985087459E-3</v>
      </c>
      <c r="H732" s="6">
        <f t="shared" si="227"/>
        <v>5.3521831750535931E-3</v>
      </c>
      <c r="I732" s="6">
        <f t="shared" si="228"/>
        <v>9.2527233319781299E-3</v>
      </c>
      <c r="J732" s="3" cm="1">
        <f t="array" ref="J732">B732*INDEX(AJ$3:AJ$7,2022-YEAR($A732))/1000000</f>
        <v>211.88448524928498</v>
      </c>
      <c r="K732" s="3" cm="1">
        <f t="array" ref="K732">C732*INDEX(AK$3:AK$7,2022-YEAR($A732))/1000000</f>
        <v>227.56872427600001</v>
      </c>
      <c r="L732" s="3" cm="1">
        <f t="array" ref="L732">D732*INDEX(AL$3:AL$7,2022-YEAR($A732))/1000000</f>
        <v>423.59505110750001</v>
      </c>
      <c r="M732" s="3" cm="1">
        <f t="array" ref="M732">E732*INDEX(AM$3:AM$7,2022-YEAR($A732))/1000000</f>
        <v>904.28105182893989</v>
      </c>
      <c r="N732" s="3"/>
      <c r="O732" s="8">
        <v>43794</v>
      </c>
      <c r="P732" s="7">
        <f t="shared" si="229"/>
        <v>1583411.3511903845</v>
      </c>
      <c r="Q732" s="7">
        <f t="shared" si="223"/>
        <v>1594576.140733744</v>
      </c>
      <c r="R732" s="6">
        <f t="shared" si="224"/>
        <v>7.8195859186447336E-4</v>
      </c>
      <c r="S732" s="9">
        <f t="shared" si="230"/>
        <v>0</v>
      </c>
      <c r="T732" s="7">
        <f t="shared" si="231"/>
        <v>190256.05752118127</v>
      </c>
      <c r="U732" s="7">
        <f t="shared" si="232"/>
        <v>204591.26914354478</v>
      </c>
      <c r="V732" s="7">
        <f t="shared" si="233"/>
        <v>380154.76036199951</v>
      </c>
      <c r="W732" s="7">
        <f t="shared" si="234"/>
        <v>808409.26416365895</v>
      </c>
      <c r="X732" s="7">
        <f t="shared" si="235"/>
        <v>191173.16868328577</v>
      </c>
      <c r="Y732" s="7">
        <f t="shared" si="236"/>
        <v>205324.30235215963</v>
      </c>
      <c r="Z732" s="7">
        <f t="shared" si="237"/>
        <v>382189.41827432555</v>
      </c>
      <c r="AA732" s="7">
        <f t="shared" si="238"/>
        <v>815889.25142397324</v>
      </c>
      <c r="AB732" s="7" cm="1">
        <f t="array" ref="AB732">SUM(ABS(T732:W732-X731:AA731))</f>
        <v>0</v>
      </c>
      <c r="AC732" s="6">
        <f t="shared" si="239"/>
        <v>0.11988964578092674</v>
      </c>
      <c r="AD732" s="6">
        <f t="shared" si="240"/>
        <v>0.1287641882423248</v>
      </c>
      <c r="AE732" s="6">
        <f t="shared" si="241"/>
        <v>0.23968088353464334</v>
      </c>
      <c r="AF732" s="6">
        <f t="shared" si="242"/>
        <v>0.51166528244210518</v>
      </c>
    </row>
    <row r="733" spans="1:32" x14ac:dyDescent="0.25">
      <c r="A733" s="1">
        <v>43795</v>
      </c>
      <c r="B733" s="3">
        <v>373.51001000000002</v>
      </c>
      <c r="C733" s="5">
        <v>53.900002000000001</v>
      </c>
      <c r="D733" s="3">
        <v>131.66999799999999</v>
      </c>
      <c r="E733" s="3">
        <v>1313</v>
      </c>
      <c r="F733" s="6">
        <f t="shared" si="225"/>
        <v>1.0184252000855487E-3</v>
      </c>
      <c r="G733" s="6">
        <f t="shared" si="226"/>
        <v>1.2777169996671001E-2</v>
      </c>
      <c r="H733" s="6">
        <f t="shared" si="227"/>
        <v>1.3688721055262754E-3</v>
      </c>
      <c r="I733" s="6">
        <f t="shared" si="228"/>
        <v>5.6370706438559903E-3</v>
      </c>
      <c r="J733" s="3" cm="1">
        <f t="array" ref="J733">B733*INDEX(AJ$3:AJ$7,2022-YEAR($A733))/1000000</f>
        <v>212.10027374857003</v>
      </c>
      <c r="K733" s="3" cm="1">
        <f t="array" ref="K733">C733*INDEX(AK$3:AK$7,2022-YEAR($A733))/1000000</f>
        <v>230.47640855200001</v>
      </c>
      <c r="L733" s="3" cm="1">
        <f t="array" ref="L733">D733*INDEX(AL$3:AL$7,2022-YEAR($A733))/1000000</f>
        <v>424.17489855700001</v>
      </c>
      <c r="M733" s="3" cm="1">
        <f t="array" ref="M733">E733*INDEX(AM$3:AM$7,2022-YEAR($A733))/1000000</f>
        <v>909.37854800000002</v>
      </c>
      <c r="N733" s="3"/>
      <c r="O733" s="8">
        <v>43795</v>
      </c>
      <c r="P733" s="7">
        <f t="shared" si="229"/>
        <v>1594576.140733744</v>
      </c>
      <c r="Q733" s="7">
        <f t="shared" si="223"/>
        <v>1602516.6936034556</v>
      </c>
      <c r="R733" s="6">
        <f t="shared" si="224"/>
        <v>7.0510985884786326E-3</v>
      </c>
      <c r="S733" s="9">
        <f t="shared" si="230"/>
        <v>0</v>
      </c>
      <c r="T733" s="7">
        <f t="shared" si="231"/>
        <v>191173.16868328577</v>
      </c>
      <c r="U733" s="7">
        <f t="shared" si="232"/>
        <v>205324.30235215963</v>
      </c>
      <c r="V733" s="7">
        <f t="shared" si="233"/>
        <v>382189.41827432555</v>
      </c>
      <c r="W733" s="7">
        <f t="shared" si="234"/>
        <v>815889.25142397324</v>
      </c>
      <c r="X733" s="7">
        <f t="shared" si="235"/>
        <v>191367.86425585303</v>
      </c>
      <c r="Y733" s="7">
        <f t="shared" si="236"/>
        <v>207947.76586776102</v>
      </c>
      <c r="Z733" s="7">
        <f t="shared" si="237"/>
        <v>382712.58670802851</v>
      </c>
      <c r="AA733" s="7">
        <f t="shared" si="238"/>
        <v>820488.47677181289</v>
      </c>
      <c r="AB733" s="7" cm="1">
        <f t="array" ref="AB733">SUM(ABS(T733:W733-X732:AA732))</f>
        <v>0</v>
      </c>
      <c r="AC733" s="6">
        <f t="shared" si="239"/>
        <v>0.11941708003399258</v>
      </c>
      <c r="AD733" s="6">
        <f t="shared" si="240"/>
        <v>0.12976324471239356</v>
      </c>
      <c r="AE733" s="6">
        <f t="shared" si="241"/>
        <v>0.23881971915528211</v>
      </c>
      <c r="AF733" s="6">
        <f t="shared" si="242"/>
        <v>0.51199995609833171</v>
      </c>
    </row>
    <row r="734" spans="1:32" x14ac:dyDescent="0.25">
      <c r="A734" s="1">
        <v>43796</v>
      </c>
      <c r="B734" s="3">
        <v>368</v>
      </c>
      <c r="C734" s="5">
        <v>53.950001</v>
      </c>
      <c r="D734" s="3">
        <v>132.05999800000001</v>
      </c>
      <c r="E734" s="3">
        <v>1312.130005</v>
      </c>
      <c r="F734" s="6">
        <f t="shared" si="225"/>
        <v>-1.4751974117106048E-2</v>
      </c>
      <c r="G734" s="6">
        <f t="shared" si="226"/>
        <v>9.2762519749078898E-4</v>
      </c>
      <c r="H734" s="6">
        <f t="shared" si="227"/>
        <v>2.9619503753619547E-3</v>
      </c>
      <c r="I734" s="6">
        <f t="shared" si="228"/>
        <v>-6.6260091393754994E-4</v>
      </c>
      <c r="J734" s="3" cm="1">
        <f t="array" ref="J734">B734*INDEX(AJ$3:AJ$7,2022-YEAR($A734))/1000000</f>
        <v>208.97137599999999</v>
      </c>
      <c r="K734" s="3" cm="1">
        <f t="array" ref="K734">C734*INDEX(AK$3:AK$7,2022-YEAR($A734))/1000000</f>
        <v>230.690204276</v>
      </c>
      <c r="L734" s="3" cm="1">
        <f t="array" ref="L734">D734*INDEX(AL$3:AL$7,2022-YEAR($A734))/1000000</f>
        <v>425.43128355700003</v>
      </c>
      <c r="M734" s="3" cm="1">
        <f t="array" ref="M734">E734*INDEX(AM$3:AM$7,2022-YEAR($A734))/1000000</f>
        <v>908.77599294297988</v>
      </c>
      <c r="N734" s="3"/>
      <c r="O734" s="8">
        <v>43796</v>
      </c>
      <c r="P734" s="7">
        <f t="shared" si="229"/>
        <v>1602516.6936034556</v>
      </c>
      <c r="Q734" s="7">
        <f t="shared" si="223"/>
        <v>1600476.4566857594</v>
      </c>
      <c r="R734" s="6">
        <f t="shared" si="224"/>
        <v>4.9797263779813861E-3</v>
      </c>
      <c r="S734" s="9">
        <f t="shared" si="230"/>
        <v>0</v>
      </c>
      <c r="T734" s="7">
        <f t="shared" si="231"/>
        <v>191367.86425585303</v>
      </c>
      <c r="U734" s="7">
        <f t="shared" si="232"/>
        <v>207947.76586776102</v>
      </c>
      <c r="V734" s="7">
        <f t="shared" si="233"/>
        <v>382712.58670802851</v>
      </c>
      <c r="W734" s="7">
        <f t="shared" si="234"/>
        <v>820488.47677181289</v>
      </c>
      <c r="X734" s="7">
        <f t="shared" si="235"/>
        <v>188544.81047550484</v>
      </c>
      <c r="Y734" s="7">
        <f t="shared" si="236"/>
        <v>208140.66345514185</v>
      </c>
      <c r="Z734" s="7">
        <f t="shared" si="237"/>
        <v>383846.16239788412</v>
      </c>
      <c r="AA734" s="7">
        <f t="shared" si="238"/>
        <v>819944.82035722863</v>
      </c>
      <c r="AB734" s="7" cm="1">
        <f t="array" ref="AB734">SUM(ABS(T734:W734-X733:AA733))</f>
        <v>0</v>
      </c>
      <c r="AC734" s="6">
        <f t="shared" si="239"/>
        <v>0.11780542580797494</v>
      </c>
      <c r="AD734" s="6">
        <f t="shared" si="240"/>
        <v>0.13004918790630396</v>
      </c>
      <c r="AE734" s="6">
        <f t="shared" si="241"/>
        <v>0.2398324328948559</v>
      </c>
      <c r="AF734" s="6">
        <f t="shared" si="242"/>
        <v>0.51231295339086524</v>
      </c>
    </row>
    <row r="735" spans="1:32" x14ac:dyDescent="0.25">
      <c r="A735" s="1">
        <v>43798</v>
      </c>
      <c r="B735" s="3">
        <v>366.17999300000002</v>
      </c>
      <c r="C735" s="5">
        <v>53.400002000000001</v>
      </c>
      <c r="D735" s="3">
        <v>131.759995</v>
      </c>
      <c r="E735" s="3">
        <v>1304.089966</v>
      </c>
      <c r="F735" s="6">
        <f t="shared" si="225"/>
        <v>-4.945671195652146E-3</v>
      </c>
      <c r="G735" s="6">
        <f t="shared" si="226"/>
        <v>-1.0194605927810851E-2</v>
      </c>
      <c r="H735" s="6">
        <f t="shared" si="227"/>
        <v>-2.2717174355856296E-3</v>
      </c>
      <c r="I735" s="6">
        <f t="shared" si="228"/>
        <v>-6.1274713400064629E-3</v>
      </c>
      <c r="J735" s="3" cm="1">
        <f t="array" ref="J735">B735*INDEX(AJ$3:AJ$7,2022-YEAR($A735))/1000000</f>
        <v>207.93787228500102</v>
      </c>
      <c r="K735" s="3" cm="1">
        <f t="array" ref="K735">C735*INDEX(AK$3:AK$7,2022-YEAR($A735))/1000000</f>
        <v>228.338408552</v>
      </c>
      <c r="L735" s="3" cm="1">
        <f t="array" ref="L735">D735*INDEX(AL$3:AL$7,2022-YEAR($A735))/1000000</f>
        <v>424.46482389249996</v>
      </c>
      <c r="M735" s="3" cm="1">
        <f t="array" ref="M735">E735*INDEX(AM$3:AM$7,2022-YEAR($A735))/1000000</f>
        <v>903.20749409173595</v>
      </c>
      <c r="N735" s="3"/>
      <c r="O735" s="8">
        <v>43798</v>
      </c>
      <c r="P735" s="7">
        <f t="shared" si="229"/>
        <v>1600476.4566857594</v>
      </c>
      <c r="Q735" s="7">
        <f t="shared" si="223"/>
        <v>1591525.8855991953</v>
      </c>
      <c r="R735" s="6">
        <f t="shared" si="224"/>
        <v>-1.2731455003495151E-3</v>
      </c>
      <c r="S735" s="9">
        <f t="shared" si="230"/>
        <v>0</v>
      </c>
      <c r="T735" s="7">
        <f t="shared" si="231"/>
        <v>188544.81047550484</v>
      </c>
      <c r="U735" s="7">
        <f t="shared" si="232"/>
        <v>208140.66345514185</v>
      </c>
      <c r="V735" s="7">
        <f t="shared" si="233"/>
        <v>383846.16239788412</v>
      </c>
      <c r="W735" s="7">
        <f t="shared" si="234"/>
        <v>819944.82035722863</v>
      </c>
      <c r="X735" s="7">
        <f t="shared" si="235"/>
        <v>187612.32983724642</v>
      </c>
      <c r="Y735" s="7">
        <f t="shared" si="236"/>
        <v>206018.75141366359</v>
      </c>
      <c r="Z735" s="7">
        <f t="shared" si="237"/>
        <v>382974.17237818224</v>
      </c>
      <c r="AA735" s="7">
        <f t="shared" si="238"/>
        <v>814920.63197010302</v>
      </c>
      <c r="AB735" s="7" cm="1">
        <f t="array" ref="AB735">SUM(ABS(T735:W735-X734:AA734))</f>
        <v>0</v>
      </c>
      <c r="AC735" s="6">
        <f t="shared" si="239"/>
        <v>0.11788204737028958</v>
      </c>
      <c r="AD735" s="6">
        <f t="shared" si="240"/>
        <v>0.1294473142270629</v>
      </c>
      <c r="AE735" s="6">
        <f t="shared" si="241"/>
        <v>0.24063332921160493</v>
      </c>
      <c r="AF735" s="6">
        <f t="shared" si="242"/>
        <v>0.51203730919104262</v>
      </c>
    </row>
    <row r="736" spans="1:32" x14ac:dyDescent="0.25">
      <c r="A736" s="1">
        <v>43801</v>
      </c>
      <c r="B736" s="3">
        <v>355.17999300000002</v>
      </c>
      <c r="C736" s="5">
        <v>53.75</v>
      </c>
      <c r="D736" s="3">
        <v>131.470001</v>
      </c>
      <c r="E736" s="3">
        <v>1288.8599850000001</v>
      </c>
      <c r="F736" s="6">
        <f t="shared" si="225"/>
        <v>-3.0039871675894614E-2</v>
      </c>
      <c r="G736" s="6">
        <f t="shared" si="226"/>
        <v>6.5542694174429705E-3</v>
      </c>
      <c r="H736" s="6">
        <f t="shared" si="227"/>
        <v>-2.2009260094462135E-3</v>
      </c>
      <c r="I736" s="6">
        <f t="shared" si="228"/>
        <v>-1.1678627546467868E-2</v>
      </c>
      <c r="J736" s="3" cm="1">
        <f t="array" ref="J736">B736*INDEX(AJ$3:AJ$7,2022-YEAR($A736))/1000000</f>
        <v>201.69144528500101</v>
      </c>
      <c r="K736" s="3" cm="1">
        <f t="array" ref="K736">C736*INDEX(AK$3:AK$7,2022-YEAR($A736))/1000000</f>
        <v>229.83500000000001</v>
      </c>
      <c r="L736" s="3" cm="1">
        <f t="array" ref="L736">D736*INDEX(AL$3:AL$7,2022-YEAR($A736))/1000000</f>
        <v>423.53060822149996</v>
      </c>
      <c r="M736" s="3" cm="1">
        <f t="array" ref="M736">E736*INDEX(AM$3:AM$7,2022-YEAR($A736))/1000000</f>
        <v>892.65927017106003</v>
      </c>
      <c r="N736" s="3"/>
      <c r="O736" s="8">
        <v>43801</v>
      </c>
      <c r="P736" s="7">
        <f t="shared" si="229"/>
        <v>1591525.8855991955</v>
      </c>
      <c r="Q736" s="7">
        <f t="shared" si="223"/>
        <v>1576880.285330235</v>
      </c>
      <c r="R736" s="6">
        <f t="shared" si="224"/>
        <v>-5.5924415814891937E-3</v>
      </c>
      <c r="S736" s="9">
        <f t="shared" si="230"/>
        <v>1</v>
      </c>
      <c r="T736" s="7">
        <f t="shared" si="231"/>
        <v>187612.32983724648</v>
      </c>
      <c r="U736" s="7">
        <f t="shared" si="232"/>
        <v>206018.75141366365</v>
      </c>
      <c r="V736" s="7">
        <f t="shared" si="233"/>
        <v>382974.17237818229</v>
      </c>
      <c r="W736" s="7">
        <f t="shared" si="234"/>
        <v>814920.63197010302</v>
      </c>
      <c r="X736" s="7">
        <f t="shared" si="235"/>
        <v>181976.47952411996</v>
      </c>
      <c r="Y736" s="7">
        <f t="shared" si="236"/>
        <v>207369.05381547401</v>
      </c>
      <c r="Z736" s="7">
        <f t="shared" si="237"/>
        <v>382131.27456124901</v>
      </c>
      <c r="AA736" s="7">
        <f t="shared" si="238"/>
        <v>805403.47742939193</v>
      </c>
      <c r="AB736" s="7" cm="1">
        <f t="array" ref="AB736">SUM(ABS(T736:W736-X735:AA735))</f>
        <v>1.7462298274040222E-10</v>
      </c>
      <c r="AC736" s="6">
        <f t="shared" si="239"/>
        <v>0.11540285030959715</v>
      </c>
      <c r="AD736" s="6">
        <f t="shared" si="240"/>
        <v>0.13150589537115442</v>
      </c>
      <c r="AE736" s="6">
        <f t="shared" si="241"/>
        <v>0.24233372572174808</v>
      </c>
      <c r="AF736" s="6">
        <f t="shared" si="242"/>
        <v>0.51075752859750034</v>
      </c>
    </row>
    <row r="737" spans="1:32" x14ac:dyDescent="0.25">
      <c r="A737" s="1">
        <v>43802</v>
      </c>
      <c r="B737" s="3">
        <v>352.07998700000002</v>
      </c>
      <c r="C737" s="5">
        <v>53.799999</v>
      </c>
      <c r="D737" s="3">
        <v>129.779999</v>
      </c>
      <c r="E737" s="3">
        <v>1294.73999</v>
      </c>
      <c r="F737" s="6">
        <f t="shared" si="225"/>
        <v>-8.7279859820257322E-3</v>
      </c>
      <c r="G737" s="6">
        <f t="shared" si="226"/>
        <v>9.3021395348835689E-4</v>
      </c>
      <c r="H737" s="6">
        <f t="shared" si="227"/>
        <v>-1.2854658759757664E-2</v>
      </c>
      <c r="I737" s="6">
        <f t="shared" si="228"/>
        <v>4.5621751535718236E-3</v>
      </c>
      <c r="J737" s="3" cm="1">
        <f t="array" ref="J737">B737*INDEX(AJ$3:AJ$7,2022-YEAR($A737))/1000000</f>
        <v>199.93108517785902</v>
      </c>
      <c r="K737" s="3" cm="1">
        <f t="array" ref="K737">C737*INDEX(AK$3:AK$7,2022-YEAR($A737))/1000000</f>
        <v>230.048795724</v>
      </c>
      <c r="L737" s="3" cm="1">
        <f t="array" ref="L737">D737*INDEX(AL$3:AL$7,2022-YEAR($A737))/1000000</f>
        <v>418.08626677850003</v>
      </c>
      <c r="M737" s="3" cm="1">
        <f t="array" ref="M737">E737*INDEX(AM$3:AM$7,2022-YEAR($A737))/1000000</f>
        <v>896.73173811404001</v>
      </c>
      <c r="N737" s="3"/>
      <c r="O737" s="8">
        <v>43802</v>
      </c>
      <c r="P737" s="7">
        <f t="shared" si="229"/>
        <v>1576880.285330235</v>
      </c>
      <c r="Q737" s="7">
        <f t="shared" si="223"/>
        <v>1574247.1193526834</v>
      </c>
      <c r="R737" s="6">
        <f t="shared" si="224"/>
        <v>-9.2022381800258568E-3</v>
      </c>
      <c r="S737" s="9">
        <f t="shared" si="230"/>
        <v>0</v>
      </c>
      <c r="T737" s="7">
        <f t="shared" si="231"/>
        <v>181976.47952411996</v>
      </c>
      <c r="U737" s="7">
        <f t="shared" si="232"/>
        <v>207369.05381547401</v>
      </c>
      <c r="V737" s="7">
        <f t="shared" si="233"/>
        <v>382131.27456124901</v>
      </c>
      <c r="W737" s="7">
        <f t="shared" si="234"/>
        <v>805403.47742939193</v>
      </c>
      <c r="X737" s="7">
        <f t="shared" si="235"/>
        <v>180388.19136177504</v>
      </c>
      <c r="Y737" s="7">
        <f t="shared" si="236"/>
        <v>207561.95140285484</v>
      </c>
      <c r="Z737" s="7">
        <f t="shared" si="237"/>
        <v>377219.10742533294</v>
      </c>
      <c r="AA737" s="7">
        <f t="shared" si="238"/>
        <v>809077.86916272063</v>
      </c>
      <c r="AB737" s="7" cm="1">
        <f t="array" ref="AB737">SUM(ABS(T737:W737-X736:AA736))</f>
        <v>0</v>
      </c>
      <c r="AC737" s="6">
        <f t="shared" si="239"/>
        <v>0.11458695978808529</v>
      </c>
      <c r="AD737" s="6">
        <f t="shared" si="240"/>
        <v>0.13184839206706156</v>
      </c>
      <c r="AE737" s="6">
        <f t="shared" si="241"/>
        <v>0.23961873760991356</v>
      </c>
      <c r="AF737" s="6">
        <f t="shared" si="242"/>
        <v>0.51394591053493965</v>
      </c>
    </row>
    <row r="738" spans="1:32" x14ac:dyDescent="0.25">
      <c r="A738" s="1">
        <v>43803</v>
      </c>
      <c r="B738" s="3">
        <v>348.83999599999999</v>
      </c>
      <c r="C738" s="5">
        <v>54.290000999999997</v>
      </c>
      <c r="D738" s="3">
        <v>132.33999600000001</v>
      </c>
      <c r="E738" s="3">
        <v>1318.9399410000001</v>
      </c>
      <c r="F738" s="6">
        <f t="shared" si="225"/>
        <v>-9.2024287651432113E-3</v>
      </c>
      <c r="G738" s="6">
        <f t="shared" si="226"/>
        <v>9.1078440354617207E-3</v>
      </c>
      <c r="H738" s="6">
        <f t="shared" si="227"/>
        <v>1.9725666664552888E-2</v>
      </c>
      <c r="I738" s="6">
        <f t="shared" si="228"/>
        <v>1.8690973621661389E-2</v>
      </c>
      <c r="J738" s="3" cm="1">
        <f t="array" ref="J738">B738*INDEX(AJ$3:AJ$7,2022-YEAR($A738))/1000000</f>
        <v>198.091233608572</v>
      </c>
      <c r="K738" s="3" cm="1">
        <f t="array" ref="K738">C738*INDEX(AK$3:AK$7,2022-YEAR($A738))/1000000</f>
        <v>232.14404427599999</v>
      </c>
      <c r="L738" s="3" cm="1">
        <f t="array" ref="L738">D738*INDEX(AL$3:AL$7,2022-YEAR($A738))/1000000</f>
        <v>426.333297114</v>
      </c>
      <c r="M738" s="3" cm="1">
        <f t="array" ref="M738">E738*INDEX(AM$3:AM$7,2022-YEAR($A738))/1000000</f>
        <v>913.49252737683605</v>
      </c>
      <c r="N738" s="3"/>
      <c r="O738" s="8">
        <v>43803</v>
      </c>
      <c r="P738" s="7">
        <f t="shared" si="229"/>
        <v>1574247.1193526834</v>
      </c>
      <c r="Q738" s="7">
        <f t="shared" si="223"/>
        <v>1597040.9032356397</v>
      </c>
      <c r="R738" s="6">
        <f t="shared" si="224"/>
        <v>-1.6698578846143786E-3</v>
      </c>
      <c r="S738" s="9">
        <f t="shared" si="230"/>
        <v>0</v>
      </c>
      <c r="T738" s="7">
        <f t="shared" si="231"/>
        <v>180388.19136177504</v>
      </c>
      <c r="U738" s="7">
        <f t="shared" si="232"/>
        <v>207561.95140285484</v>
      </c>
      <c r="V738" s="7">
        <f t="shared" si="233"/>
        <v>377219.10742533294</v>
      </c>
      <c r="W738" s="7">
        <f t="shared" si="234"/>
        <v>809077.86916272063</v>
      </c>
      <c r="X738" s="7">
        <f t="shared" si="235"/>
        <v>178728.18188069528</v>
      </c>
      <c r="Y738" s="7">
        <f t="shared" si="236"/>
        <v>209452.39328392813</v>
      </c>
      <c r="Z738" s="7">
        <f t="shared" si="237"/>
        <v>384660.00579790521</v>
      </c>
      <c r="AA738" s="7">
        <f t="shared" si="238"/>
        <v>824200.32227311097</v>
      </c>
      <c r="AB738" s="7" cm="1">
        <f t="array" ref="AB738">SUM(ABS(T738:W738-X737:AA737))</f>
        <v>0</v>
      </c>
      <c r="AC738" s="6">
        <f t="shared" si="239"/>
        <v>0.11191208786111119</v>
      </c>
      <c r="AD738" s="6">
        <f t="shared" si="240"/>
        <v>0.13115029981985621</v>
      </c>
      <c r="AE738" s="6">
        <f t="shared" si="241"/>
        <v>0.24085795487052064</v>
      </c>
      <c r="AF738" s="6">
        <f t="shared" si="242"/>
        <v>0.51607965744851192</v>
      </c>
    </row>
    <row r="739" spans="1:32" x14ac:dyDescent="0.25">
      <c r="A739" s="1">
        <v>43804</v>
      </c>
      <c r="B739" s="3">
        <v>345.67999300000002</v>
      </c>
      <c r="C739" s="5">
        <v>54.189999</v>
      </c>
      <c r="D739" s="3">
        <v>133.05999800000001</v>
      </c>
      <c r="E739" s="3">
        <v>1326.959961</v>
      </c>
      <c r="F739" s="6">
        <f t="shared" si="225"/>
        <v>-9.0586029017153402E-3</v>
      </c>
      <c r="G739" s="6">
        <f t="shared" si="226"/>
        <v>-1.8419966505434093E-3</v>
      </c>
      <c r="H739" s="6">
        <f t="shared" si="227"/>
        <v>5.4405472401555244E-3</v>
      </c>
      <c r="I739" s="6">
        <f t="shared" si="228"/>
        <v>6.0806559500496959E-3</v>
      </c>
      <c r="J739" s="3" cm="1">
        <f t="array" ref="J739">B739*INDEX(AJ$3:AJ$7,2022-YEAR($A739))/1000000</f>
        <v>196.296803785001</v>
      </c>
      <c r="K739" s="3" cm="1">
        <f t="array" ref="K739">C739*INDEX(AK$3:AK$7,2022-YEAR($A739))/1000000</f>
        <v>231.71643572400001</v>
      </c>
      <c r="L739" s="3" cm="1">
        <f t="array" ref="L739">D739*INDEX(AL$3:AL$7,2022-YEAR($A739))/1000000</f>
        <v>428.65278355700002</v>
      </c>
      <c r="M739" s="3" cm="1">
        <f t="array" ref="M739">E739*INDEX(AM$3:AM$7,2022-YEAR($A739))/1000000</f>
        <v>919.047161148756</v>
      </c>
      <c r="N739" s="3"/>
      <c r="O739" s="8">
        <v>43804</v>
      </c>
      <c r="P739" s="7">
        <f t="shared" si="229"/>
        <v>1597040.9032356397</v>
      </c>
      <c r="Q739" s="7">
        <f t="shared" si="223"/>
        <v>1602140.5045283646</v>
      </c>
      <c r="R739" s="6">
        <f t="shared" si="224"/>
        <v>1.4479165057852406E-2</v>
      </c>
      <c r="S739" s="9">
        <f t="shared" si="230"/>
        <v>0</v>
      </c>
      <c r="T739" s="7">
        <f t="shared" si="231"/>
        <v>178728.18188069528</v>
      </c>
      <c r="U739" s="7">
        <f t="shared" si="232"/>
        <v>209452.39328392813</v>
      </c>
      <c r="V739" s="7">
        <f t="shared" si="233"/>
        <v>384660.00579790521</v>
      </c>
      <c r="W739" s="7">
        <f t="shared" si="234"/>
        <v>824200.32227311097</v>
      </c>
      <c r="X739" s="7">
        <f t="shared" si="235"/>
        <v>177109.15425369251</v>
      </c>
      <c r="Y739" s="7">
        <f t="shared" si="236"/>
        <v>209066.58267705084</v>
      </c>
      <c r="Z739" s="7">
        <f t="shared" si="237"/>
        <v>386752.76673084719</v>
      </c>
      <c r="AA739" s="7">
        <f t="shared" si="238"/>
        <v>829212.000866774</v>
      </c>
      <c r="AB739" s="7" cm="1">
        <f t="array" ref="AB739">SUM(ABS(T739:W739-X738:AA738))</f>
        <v>0</v>
      </c>
      <c r="AC739" s="6">
        <f t="shared" si="239"/>
        <v>0.11054533216849767</v>
      </c>
      <c r="AD739" s="6">
        <f t="shared" si="240"/>
        <v>0.13049203992167685</v>
      </c>
      <c r="AE739" s="6">
        <f t="shared" si="241"/>
        <v>0.24139753388526858</v>
      </c>
      <c r="AF739" s="6">
        <f t="shared" si="242"/>
        <v>0.51756509402455686</v>
      </c>
    </row>
    <row r="740" spans="1:32" x14ac:dyDescent="0.25">
      <c r="A740" s="1">
        <v>43805</v>
      </c>
      <c r="B740" s="3">
        <v>354.08999599999999</v>
      </c>
      <c r="C740" s="5">
        <v>54.419998</v>
      </c>
      <c r="D740" s="3">
        <v>135.03999300000001</v>
      </c>
      <c r="E740" s="3">
        <v>1339.3900149999999</v>
      </c>
      <c r="F740" s="6">
        <f t="shared" si="225"/>
        <v>2.4328868231607403E-2</v>
      </c>
      <c r="G740" s="6">
        <f t="shared" si="226"/>
        <v>4.2443071460473991E-3</v>
      </c>
      <c r="H740" s="6">
        <f t="shared" si="227"/>
        <v>1.4880467681954945E-2</v>
      </c>
      <c r="I740" s="6">
        <f t="shared" si="228"/>
        <v>9.3673165470891107E-3</v>
      </c>
      <c r="J740" s="3" cm="1">
        <f t="array" ref="J740">B740*INDEX(AJ$3:AJ$7,2022-YEAR($A740))/1000000</f>
        <v>201.07248285857202</v>
      </c>
      <c r="K740" s="3" cm="1">
        <f t="array" ref="K740">C740*INDEX(AK$3:AK$7,2022-YEAR($A740))/1000000</f>
        <v>232.69991144799999</v>
      </c>
      <c r="L740" s="3" cm="1">
        <f t="array" ref="L740">D740*INDEX(AL$3:AL$7,2022-YEAR($A740))/1000000</f>
        <v>435.03133744950003</v>
      </c>
      <c r="M740" s="3" cm="1">
        <f t="array" ref="M740">E740*INDEX(AM$3:AM$7,2022-YEAR($A740))/1000000</f>
        <v>927.65616682893994</v>
      </c>
      <c r="N740" s="3"/>
      <c r="O740" s="8">
        <v>43805</v>
      </c>
      <c r="P740" s="7">
        <f t="shared" si="229"/>
        <v>1602140.5045283646</v>
      </c>
      <c r="Q740" s="7">
        <f t="shared" si="223"/>
        <v>1620859.2659386792</v>
      </c>
      <c r="R740" s="6">
        <f t="shared" si="224"/>
        <v>3.193156344582615E-3</v>
      </c>
      <c r="S740" s="9">
        <f t="shared" si="230"/>
        <v>0</v>
      </c>
      <c r="T740" s="7">
        <f t="shared" si="231"/>
        <v>177109.15425369251</v>
      </c>
      <c r="U740" s="7">
        <f t="shared" si="232"/>
        <v>209066.58267705084</v>
      </c>
      <c r="V740" s="7">
        <f t="shared" si="233"/>
        <v>386752.76673084719</v>
      </c>
      <c r="W740" s="7">
        <f t="shared" si="234"/>
        <v>829212.000866774</v>
      </c>
      <c r="X740" s="7">
        <f t="shared" si="235"/>
        <v>181418.01953014205</v>
      </c>
      <c r="Y740" s="7">
        <f t="shared" si="236"/>
        <v>209953.92546790675</v>
      </c>
      <c r="Z740" s="7">
        <f t="shared" si="237"/>
        <v>392507.82877709222</v>
      </c>
      <c r="AA740" s="7">
        <f t="shared" si="238"/>
        <v>836979.49216353812</v>
      </c>
      <c r="AB740" s="7" cm="1">
        <f t="array" ref="AB740">SUM(ABS(T740:W740-X739:AA739))</f>
        <v>0</v>
      </c>
      <c r="AC740" s="6">
        <f t="shared" si="239"/>
        <v>0.11192706445434572</v>
      </c>
      <c r="AD740" s="6">
        <f t="shared" si="240"/>
        <v>0.1295324830970549</v>
      </c>
      <c r="AE740" s="6">
        <f t="shared" si="241"/>
        <v>0.24216033867060097</v>
      </c>
      <c r="AF740" s="6">
        <f t="shared" si="242"/>
        <v>0.51638011377799842</v>
      </c>
    </row>
    <row r="741" spans="1:32" x14ac:dyDescent="0.25">
      <c r="A741" s="1">
        <v>43808</v>
      </c>
      <c r="B741" s="3">
        <v>351.209991</v>
      </c>
      <c r="C741" s="5">
        <v>54.07</v>
      </c>
      <c r="D741" s="3">
        <v>134.41000399999999</v>
      </c>
      <c r="E741" s="3">
        <v>1342.98999</v>
      </c>
      <c r="F741" s="6">
        <f t="shared" si="225"/>
        <v>-8.1335395874894134E-3</v>
      </c>
      <c r="G741" s="6">
        <f t="shared" si="226"/>
        <v>-6.4314225075862153E-3</v>
      </c>
      <c r="H741" s="6">
        <f t="shared" si="227"/>
        <v>-4.6652031446715592E-3</v>
      </c>
      <c r="I741" s="6">
        <f t="shared" si="228"/>
        <v>2.6877720153828388E-3</v>
      </c>
      <c r="J741" s="3" cm="1">
        <f t="array" ref="J741">B741*INDEX(AJ$3:AJ$7,2022-YEAR($A741))/1000000</f>
        <v>199.43705185928698</v>
      </c>
      <c r="K741" s="3" cm="1">
        <f t="array" ref="K741">C741*INDEX(AK$3:AK$7,2022-YEAR($A741))/1000000</f>
        <v>231.20331999999999</v>
      </c>
      <c r="L741" s="3" cm="1">
        <f t="array" ref="L741">D741*INDEX(AL$3:AL$7,2022-YEAR($A741))/1000000</f>
        <v>433.001827886</v>
      </c>
      <c r="M741" s="3" cm="1">
        <f t="array" ref="M741">E741*INDEX(AM$3:AM$7,2022-YEAR($A741))/1000000</f>
        <v>930.14949511404006</v>
      </c>
      <c r="N741" s="3"/>
      <c r="O741" s="8">
        <v>43808</v>
      </c>
      <c r="P741" s="7">
        <f t="shared" si="229"/>
        <v>1620859.2659386792</v>
      </c>
      <c r="Q741" s="7">
        <f t="shared" si="223"/>
        <v>1618451.8741925037</v>
      </c>
      <c r="R741" s="6">
        <f t="shared" si="224"/>
        <v>1.1683595388423784E-2</v>
      </c>
      <c r="S741" s="9">
        <f t="shared" si="230"/>
        <v>0</v>
      </c>
      <c r="T741" s="7">
        <f t="shared" si="231"/>
        <v>181418.01953014205</v>
      </c>
      <c r="U741" s="7">
        <f t="shared" si="232"/>
        <v>209953.92546790675</v>
      </c>
      <c r="V741" s="7">
        <f t="shared" si="233"/>
        <v>392507.82877709222</v>
      </c>
      <c r="W741" s="7">
        <f t="shared" si="234"/>
        <v>836979.49216353812</v>
      </c>
      <c r="X741" s="7">
        <f t="shared" si="235"/>
        <v>179942.44888640969</v>
      </c>
      <c r="Y741" s="7">
        <f t="shared" si="236"/>
        <v>208603.62306609636</v>
      </c>
      <c r="Z741" s="7">
        <f t="shared" si="237"/>
        <v>390676.70001997316</v>
      </c>
      <c r="AA741" s="7">
        <f t="shared" si="238"/>
        <v>839229.10222002456</v>
      </c>
      <c r="AB741" s="7" cm="1">
        <f t="array" ref="AB741">SUM(ABS(T741:W741-X740:AA740))</f>
        <v>0</v>
      </c>
      <c r="AC741" s="6">
        <f t="shared" si="239"/>
        <v>0.11118183478652315</v>
      </c>
      <c r="AD741" s="6">
        <f t="shared" si="240"/>
        <v>0.12889084092795483</v>
      </c>
      <c r="AE741" s="6">
        <f t="shared" si="241"/>
        <v>0.2413891362787009</v>
      </c>
      <c r="AF741" s="6">
        <f t="shared" si="242"/>
        <v>0.51853818800682117</v>
      </c>
    </row>
    <row r="742" spans="1:32" x14ac:dyDescent="0.25">
      <c r="A742" s="1">
        <v>43809</v>
      </c>
      <c r="B742" s="3">
        <v>347.89999399999999</v>
      </c>
      <c r="C742" s="5">
        <v>53.77</v>
      </c>
      <c r="D742" s="3">
        <v>134.5</v>
      </c>
      <c r="E742" s="3">
        <v>1342.8900149999999</v>
      </c>
      <c r="F742" s="6">
        <f t="shared" si="225"/>
        <v>-9.4245525036900091E-3</v>
      </c>
      <c r="G742" s="6">
        <f t="shared" si="226"/>
        <v>-5.5483632328462429E-3</v>
      </c>
      <c r="H742" s="6">
        <f t="shared" si="227"/>
        <v>6.6956325661604588E-4</v>
      </c>
      <c r="I742" s="6">
        <f t="shared" si="228"/>
        <v>-7.4442103622840428E-5</v>
      </c>
      <c r="J742" s="3" cm="1">
        <f t="array" ref="J742">B742*INDEX(AJ$3:AJ$7,2022-YEAR($A742))/1000000</f>
        <v>197.557446892858</v>
      </c>
      <c r="K742" s="3" cm="1">
        <f t="array" ref="K742">C742*INDEX(AK$3:AK$7,2022-YEAR($A742))/1000000</f>
        <v>229.92052000000001</v>
      </c>
      <c r="L742" s="3" cm="1">
        <f t="array" ref="L742">D742*INDEX(AL$3:AL$7,2022-YEAR($A742))/1000000</f>
        <v>433.29174999999998</v>
      </c>
      <c r="M742" s="3" cm="1">
        <f t="array" ref="M742">E742*INDEX(AM$3:AM$7,2022-YEAR($A742))/1000000</f>
        <v>930.08025282893993</v>
      </c>
      <c r="N742" s="3"/>
      <c r="O742" s="8">
        <v>43809</v>
      </c>
      <c r="P742" s="7">
        <f t="shared" si="229"/>
        <v>1618451.8741925037</v>
      </c>
      <c r="Q742" s="7">
        <f t="shared" si="223"/>
        <v>1615797.6972466314</v>
      </c>
      <c r="R742" s="6">
        <f t="shared" si="224"/>
        <v>-1.4852564912730681E-3</v>
      </c>
      <c r="S742" s="9">
        <f t="shared" si="230"/>
        <v>0</v>
      </c>
      <c r="T742" s="7">
        <f t="shared" si="231"/>
        <v>179942.44888640969</v>
      </c>
      <c r="U742" s="7">
        <f t="shared" si="232"/>
        <v>208603.62306609636</v>
      </c>
      <c r="V742" s="7">
        <f t="shared" si="233"/>
        <v>390676.70001997316</v>
      </c>
      <c r="W742" s="7">
        <f t="shared" si="234"/>
        <v>839229.10222002456</v>
      </c>
      <c r="X742" s="7">
        <f t="shared" si="235"/>
        <v>178246.57182923716</v>
      </c>
      <c r="Y742" s="7">
        <f t="shared" si="236"/>
        <v>207446.21439363793</v>
      </c>
      <c r="Z742" s="7">
        <f t="shared" si="237"/>
        <v>390938.2827835225</v>
      </c>
      <c r="AA742" s="7">
        <f t="shared" si="238"/>
        <v>839166.62824023375</v>
      </c>
      <c r="AB742" s="7" cm="1">
        <f t="array" ref="AB742">SUM(ABS(T742:W742-X741:AA741))</f>
        <v>0</v>
      </c>
      <c r="AC742" s="6">
        <f t="shared" si="239"/>
        <v>0.11031490645949971</v>
      </c>
      <c r="AD742" s="6">
        <f t="shared" si="240"/>
        <v>0.12838625450892313</v>
      </c>
      <c r="AE742" s="6">
        <f t="shared" si="241"/>
        <v>0.24194754296883408</v>
      </c>
      <c r="AF742" s="6">
        <f t="shared" si="242"/>
        <v>0.51935129606274311</v>
      </c>
    </row>
    <row r="743" spans="1:32" x14ac:dyDescent="0.25">
      <c r="A743" s="1">
        <v>43810</v>
      </c>
      <c r="B743" s="3">
        <v>350</v>
      </c>
      <c r="C743" s="5">
        <v>53.950001</v>
      </c>
      <c r="D743" s="3">
        <v>134.179993</v>
      </c>
      <c r="E743" s="3">
        <v>1344.25</v>
      </c>
      <c r="F743" s="6">
        <f t="shared" si="225"/>
        <v>6.0362346542610634E-3</v>
      </c>
      <c r="G743" s="6">
        <f t="shared" si="226"/>
        <v>3.3476101915566048E-3</v>
      </c>
      <c r="H743" s="6">
        <f t="shared" si="227"/>
        <v>-2.3792342007434852E-3</v>
      </c>
      <c r="I743" s="6">
        <f t="shared" si="228"/>
        <v>1.0127299963580416E-3</v>
      </c>
      <c r="J743" s="3" cm="1">
        <f t="array" ref="J743">B743*INDEX(AJ$3:AJ$7,2022-YEAR($A743))/1000000</f>
        <v>198.74995000000001</v>
      </c>
      <c r="K743" s="3" cm="1">
        <f t="array" ref="K743">C743*INDEX(AK$3:AK$7,2022-YEAR($A743))/1000000</f>
        <v>230.690204276</v>
      </c>
      <c r="L743" s="3" cm="1">
        <f t="array" ref="L743">D743*INDEX(AL$3:AL$7,2022-YEAR($A743))/1000000</f>
        <v>432.26084744949998</v>
      </c>
      <c r="M743" s="3" cm="1">
        <f t="array" ref="M743">E743*INDEX(AM$3:AM$7,2022-YEAR($A743))/1000000</f>
        <v>931.02217299999995</v>
      </c>
      <c r="N743" s="3"/>
      <c r="O743" s="8">
        <v>43810</v>
      </c>
      <c r="P743" s="7">
        <f t="shared" si="229"/>
        <v>1615797.6972466314</v>
      </c>
      <c r="Q743" s="7">
        <f t="shared" si="223"/>
        <v>1617487.7999255972</v>
      </c>
      <c r="R743" s="6">
        <f t="shared" si="224"/>
        <v>-1.6399480195830041E-3</v>
      </c>
      <c r="S743" s="9">
        <f t="shared" si="230"/>
        <v>0</v>
      </c>
      <c r="T743" s="7">
        <f t="shared" si="231"/>
        <v>178246.57182923716</v>
      </c>
      <c r="U743" s="7">
        <f t="shared" si="232"/>
        <v>207446.21439363793</v>
      </c>
      <c r="V743" s="7">
        <f t="shared" si="233"/>
        <v>390938.2827835225</v>
      </c>
      <c r="W743" s="7">
        <f t="shared" si="234"/>
        <v>839166.62824023375</v>
      </c>
      <c r="X743" s="7">
        <f t="shared" si="235"/>
        <v>179322.50996311603</v>
      </c>
      <c r="Y743" s="7">
        <f t="shared" si="236"/>
        <v>208140.66345514188</v>
      </c>
      <c r="Z743" s="7">
        <f t="shared" si="237"/>
        <v>390008.14905074402</v>
      </c>
      <c r="AA743" s="7">
        <f t="shared" si="238"/>
        <v>840016.47745659528</v>
      </c>
      <c r="AB743" s="7" cm="1">
        <f t="array" ref="AB743">SUM(ABS(T743:W743-X742:AA742))</f>
        <v>0</v>
      </c>
      <c r="AC743" s="6">
        <f t="shared" si="239"/>
        <v>0.11086482999832499</v>
      </c>
      <c r="AD743" s="6">
        <f t="shared" si="240"/>
        <v>0.12868144258319361</v>
      </c>
      <c r="AE743" s="6">
        <f t="shared" si="241"/>
        <v>0.24111968514920731</v>
      </c>
      <c r="AF743" s="6">
        <f t="shared" si="242"/>
        <v>0.51933404226927415</v>
      </c>
    </row>
    <row r="744" spans="1:32" x14ac:dyDescent="0.25">
      <c r="A744" s="1">
        <v>43811</v>
      </c>
      <c r="B744" s="3">
        <v>346.290009</v>
      </c>
      <c r="C744" s="5">
        <v>54.139999000000003</v>
      </c>
      <c r="D744" s="3">
        <v>138.020004</v>
      </c>
      <c r="E744" s="3">
        <v>1348.48999</v>
      </c>
      <c r="F744" s="6">
        <f t="shared" si="225"/>
        <v>-1.0599974285714242E-2</v>
      </c>
      <c r="G744" s="6">
        <f t="shared" si="226"/>
        <v>3.521742288753682E-3</v>
      </c>
      <c r="H744" s="6">
        <f t="shared" si="227"/>
        <v>2.861835743276564E-2</v>
      </c>
      <c r="I744" s="6">
        <f t="shared" si="228"/>
        <v>3.1541677515343203E-3</v>
      </c>
      <c r="J744" s="3" cm="1">
        <f t="array" ref="J744">B744*INDEX(AJ$3:AJ$7,2022-YEAR($A744))/1000000</f>
        <v>196.64320564071301</v>
      </c>
      <c r="K744" s="3" cm="1">
        <f t="array" ref="K744">C744*INDEX(AK$3:AK$7,2022-YEAR($A744))/1000000</f>
        <v>231.50263572400002</v>
      </c>
      <c r="L744" s="3" cm="1">
        <f t="array" ref="L744">D744*INDEX(AL$3:AL$7,2022-YEAR($A744))/1000000</f>
        <v>444.631442886</v>
      </c>
      <c r="M744" s="3" cm="1">
        <f t="array" ref="M744">E744*INDEX(AM$3:AM$7,2022-YEAR($A744))/1000000</f>
        <v>933.95877311404001</v>
      </c>
      <c r="N744" s="3"/>
      <c r="O744" s="8">
        <v>43811</v>
      </c>
      <c r="P744" s="7">
        <f t="shared" si="229"/>
        <v>1617487.7999255972</v>
      </c>
      <c r="Q744" s="7">
        <f t="shared" si="223"/>
        <v>1630130.9492028141</v>
      </c>
      <c r="R744" s="6">
        <f t="shared" si="224"/>
        <v>1.0459865624550257E-3</v>
      </c>
      <c r="S744" s="9">
        <f t="shared" si="230"/>
        <v>0</v>
      </c>
      <c r="T744" s="7">
        <f t="shared" si="231"/>
        <v>179322.50996311603</v>
      </c>
      <c r="U744" s="7">
        <f t="shared" si="232"/>
        <v>208140.66345514188</v>
      </c>
      <c r="V744" s="7">
        <f t="shared" si="233"/>
        <v>390008.14905074402</v>
      </c>
      <c r="W744" s="7">
        <f t="shared" si="234"/>
        <v>840016.47745659528</v>
      </c>
      <c r="X744" s="7">
        <f t="shared" si="235"/>
        <v>177421.69596865724</v>
      </c>
      <c r="Y744" s="7">
        <f t="shared" si="236"/>
        <v>208873.68123164109</v>
      </c>
      <c r="Z744" s="7">
        <f t="shared" si="237"/>
        <v>401169.54166196956</v>
      </c>
      <c r="AA744" s="7">
        <f t="shared" si="238"/>
        <v>842666.03034054639</v>
      </c>
      <c r="AB744" s="7" cm="1">
        <f t="array" ref="AB744">SUM(ABS(T744:W744-X743:AA743))</f>
        <v>0</v>
      </c>
      <c r="AC744" s="6">
        <f t="shared" si="239"/>
        <v>0.10883892245308396</v>
      </c>
      <c r="AD744" s="6">
        <f t="shared" si="240"/>
        <v>0.12813306890086773</v>
      </c>
      <c r="AE744" s="6">
        <f t="shared" si="241"/>
        <v>0.24609651258885321</v>
      </c>
      <c r="AF744" s="6">
        <f t="shared" si="242"/>
        <v>0.51693149605719524</v>
      </c>
    </row>
    <row r="745" spans="1:32" x14ac:dyDescent="0.25">
      <c r="A745" s="1">
        <v>43812</v>
      </c>
      <c r="B745" s="3">
        <v>341.67001299999998</v>
      </c>
      <c r="C745" s="5">
        <v>54.419998</v>
      </c>
      <c r="D745" s="3">
        <v>136.80999800000001</v>
      </c>
      <c r="E745" s="3">
        <v>1346.869995</v>
      </c>
      <c r="F745" s="6">
        <f t="shared" si="225"/>
        <v>-1.3341407144091266E-2</v>
      </c>
      <c r="G745" s="6">
        <f t="shared" si="226"/>
        <v>5.171758499663115E-3</v>
      </c>
      <c r="H745" s="6">
        <f t="shared" si="227"/>
        <v>-8.7668886026115445E-3</v>
      </c>
      <c r="I745" s="6">
        <f t="shared" si="228"/>
        <v>-1.2013400262614882E-3</v>
      </c>
      <c r="J745" s="3" cm="1">
        <f t="array" ref="J745">B745*INDEX(AJ$3:AJ$7,2022-YEAR($A745))/1000000</f>
        <v>194.01970857214098</v>
      </c>
      <c r="K745" s="3" cm="1">
        <f t="array" ref="K745">C745*INDEX(AK$3:AK$7,2022-YEAR($A745))/1000000</f>
        <v>232.69991144799999</v>
      </c>
      <c r="L745" s="3" cm="1">
        <f t="array" ref="L745">D745*INDEX(AL$3:AL$7,2022-YEAR($A745))/1000000</f>
        <v>440.73340855700002</v>
      </c>
      <c r="M745" s="3" cm="1">
        <f t="array" ref="M745">E745*INDEX(AM$3:AM$7,2022-YEAR($A745))/1000000</f>
        <v>932.83677105702009</v>
      </c>
      <c r="N745" s="3"/>
      <c r="O745" s="8">
        <v>43812</v>
      </c>
      <c r="P745" s="7">
        <f t="shared" si="229"/>
        <v>1630130.9492028141</v>
      </c>
      <c r="Q745" s="7">
        <f t="shared" si="223"/>
        <v>1624314.8012434365</v>
      </c>
      <c r="R745" s="6">
        <f t="shared" si="224"/>
        <v>7.816534553026333E-3</v>
      </c>
      <c r="S745" s="9">
        <f t="shared" si="230"/>
        <v>0</v>
      </c>
      <c r="T745" s="7">
        <f t="shared" si="231"/>
        <v>177421.69596865724</v>
      </c>
      <c r="U745" s="7">
        <f t="shared" si="232"/>
        <v>208873.68123164109</v>
      </c>
      <c r="V745" s="7">
        <f t="shared" si="233"/>
        <v>401169.54166196956</v>
      </c>
      <c r="W745" s="7">
        <f t="shared" si="234"/>
        <v>842666.03034054639</v>
      </c>
      <c r="X745" s="7">
        <f t="shared" si="235"/>
        <v>175054.64088654419</v>
      </c>
      <c r="Y745" s="7">
        <f t="shared" si="236"/>
        <v>209953.92546790672</v>
      </c>
      <c r="Z745" s="7">
        <f t="shared" si="237"/>
        <v>397652.53297945834</v>
      </c>
      <c r="AA745" s="7">
        <f t="shared" si="238"/>
        <v>841653.70190952742</v>
      </c>
      <c r="AB745" s="7" cm="1">
        <f t="array" ref="AB745">SUM(ABS(T745:W745-X744:AA744))</f>
        <v>0</v>
      </c>
      <c r="AC745" s="6">
        <f t="shared" si="239"/>
        <v>0.10777137581492044</v>
      </c>
      <c r="AD745" s="6">
        <f t="shared" si="240"/>
        <v>0.12925691824465549</v>
      </c>
      <c r="AE745" s="6">
        <f t="shared" si="241"/>
        <v>0.24481247888343416</v>
      </c>
      <c r="AF745" s="6">
        <f t="shared" si="242"/>
        <v>0.51815922705699002</v>
      </c>
    </row>
    <row r="746" spans="1:32" x14ac:dyDescent="0.25">
      <c r="A746" s="1">
        <v>43815</v>
      </c>
      <c r="B746" s="3">
        <v>327</v>
      </c>
      <c r="C746" s="5">
        <v>54.419998</v>
      </c>
      <c r="D746" s="3">
        <v>137.33999600000001</v>
      </c>
      <c r="E746" s="3">
        <v>1360.6999510000001</v>
      </c>
      <c r="F746" s="6">
        <f t="shared" si="225"/>
        <v>-4.2936202891179609E-2</v>
      </c>
      <c r="G746" s="6">
        <f t="shared" si="226"/>
        <v>0</v>
      </c>
      <c r="H746" s="6">
        <f t="shared" si="227"/>
        <v>3.8739712575686092E-3</v>
      </c>
      <c r="I746" s="6">
        <f t="shared" si="228"/>
        <v>1.026821894565999E-2</v>
      </c>
      <c r="J746" s="3" cm="1">
        <f t="array" ref="J746">B746*INDEX(AJ$3:AJ$7,2022-YEAR($A746))/1000000</f>
        <v>185.68923899999999</v>
      </c>
      <c r="K746" s="3" cm="1">
        <f t="array" ref="K746">C746*INDEX(AK$3:AK$7,2022-YEAR($A746))/1000000</f>
        <v>232.69991144799999</v>
      </c>
      <c r="L746" s="3" cm="1">
        <f t="array" ref="L746">D746*INDEX(AL$3:AL$7,2022-YEAR($A746))/1000000</f>
        <v>442.44079711400002</v>
      </c>
      <c r="M746" s="3" cm="1">
        <f t="array" ref="M746">E746*INDEX(AM$3:AM$7,2022-YEAR($A746))/1000000</f>
        <v>942.415343262796</v>
      </c>
      <c r="N746" s="3"/>
      <c r="O746" s="8">
        <v>43815</v>
      </c>
      <c r="P746" s="7">
        <f t="shared" si="229"/>
        <v>1624314.8012434365</v>
      </c>
      <c r="Q746" s="7">
        <f t="shared" si="223"/>
        <v>1626981.3986361832</v>
      </c>
      <c r="R746" s="6">
        <f t="shared" si="224"/>
        <v>-3.5679022978012398E-3</v>
      </c>
      <c r="S746" s="9">
        <f t="shared" si="230"/>
        <v>0</v>
      </c>
      <c r="T746" s="7">
        <f t="shared" si="231"/>
        <v>175054.64088654419</v>
      </c>
      <c r="U746" s="7">
        <f t="shared" si="232"/>
        <v>209953.92546790672</v>
      </c>
      <c r="V746" s="7">
        <f t="shared" si="233"/>
        <v>397652.53297945834</v>
      </c>
      <c r="W746" s="7">
        <f t="shared" si="234"/>
        <v>841653.70190952742</v>
      </c>
      <c r="X746" s="7">
        <f t="shared" si="235"/>
        <v>167538.45930839694</v>
      </c>
      <c r="Y746" s="7">
        <f t="shared" si="236"/>
        <v>209953.92546790672</v>
      </c>
      <c r="Z746" s="7">
        <f t="shared" si="237"/>
        <v>399193.02746272011</v>
      </c>
      <c r="AA746" s="7">
        <f t="shared" si="238"/>
        <v>850295.98639715964</v>
      </c>
      <c r="AB746" s="7" cm="1">
        <f t="array" ref="AB746">SUM(ABS(T746:W746-X745:AA745))</f>
        <v>0</v>
      </c>
      <c r="AC746" s="6">
        <f t="shared" si="239"/>
        <v>0.10297503059889683</v>
      </c>
      <c r="AD746" s="6">
        <f t="shared" si="240"/>
        <v>0.12904506815130187</v>
      </c>
      <c r="AE746" s="6">
        <f t="shared" si="241"/>
        <v>0.24535807710975896</v>
      </c>
      <c r="AF746" s="6">
        <f t="shared" si="242"/>
        <v>0.52262182414004243</v>
      </c>
    </row>
    <row r="747" spans="1:32" x14ac:dyDescent="0.25">
      <c r="A747" s="1">
        <v>43816</v>
      </c>
      <c r="B747" s="3">
        <v>327</v>
      </c>
      <c r="C747" s="5">
        <v>54.419998</v>
      </c>
      <c r="D747" s="3">
        <v>138.179993</v>
      </c>
      <c r="E747" s="3">
        <v>1354.8900149999999</v>
      </c>
      <c r="F747" s="6">
        <f t="shared" si="225"/>
        <v>0</v>
      </c>
      <c r="G747" s="6">
        <f t="shared" si="226"/>
        <v>0</v>
      </c>
      <c r="H747" s="6">
        <f t="shared" si="227"/>
        <v>6.1161862856031757E-3</v>
      </c>
      <c r="I747" s="6">
        <f t="shared" si="228"/>
        <v>-4.2698142200492395E-3</v>
      </c>
      <c r="J747" s="3" cm="1">
        <f t="array" ref="J747">B747*INDEX(AJ$3:AJ$7,2022-YEAR($A747))/1000000</f>
        <v>185.68923899999999</v>
      </c>
      <c r="K747" s="3" cm="1">
        <f t="array" ref="K747">C747*INDEX(AK$3:AK$7,2022-YEAR($A747))/1000000</f>
        <v>232.69991144799999</v>
      </c>
      <c r="L747" s="3" cm="1">
        <f t="array" ref="L747">D747*INDEX(AL$3:AL$7,2022-YEAR($A747))/1000000</f>
        <v>445.14684744949994</v>
      </c>
      <c r="M747" s="3" cm="1">
        <f t="array" ref="M747">E747*INDEX(AM$3:AM$7,2022-YEAR($A747))/1000000</f>
        <v>938.39140482893993</v>
      </c>
      <c r="N747" s="3"/>
      <c r="O747" s="8">
        <v>43816</v>
      </c>
      <c r="P747" s="7">
        <f t="shared" si="229"/>
        <v>1626981.3986361832</v>
      </c>
      <c r="Q747" s="7">
        <f t="shared" si="223"/>
        <v>1625792.33166209</v>
      </c>
      <c r="R747" s="6">
        <f t="shared" si="224"/>
        <v>1.6416752409726953E-3</v>
      </c>
      <c r="S747" s="9">
        <f t="shared" si="230"/>
        <v>0</v>
      </c>
      <c r="T747" s="7">
        <f t="shared" si="231"/>
        <v>167538.45930839694</v>
      </c>
      <c r="U747" s="7">
        <f t="shared" si="232"/>
        <v>209953.92546790672</v>
      </c>
      <c r="V747" s="7">
        <f t="shared" si="233"/>
        <v>399193.02746272011</v>
      </c>
      <c r="W747" s="7">
        <f t="shared" si="234"/>
        <v>850295.98639715964</v>
      </c>
      <c r="X747" s="7">
        <f t="shared" si="235"/>
        <v>167538.45930839694</v>
      </c>
      <c r="Y747" s="7">
        <f t="shared" si="236"/>
        <v>209953.92546790672</v>
      </c>
      <c r="Z747" s="7">
        <f t="shared" si="237"/>
        <v>401634.56638259598</v>
      </c>
      <c r="AA747" s="7">
        <f t="shared" si="238"/>
        <v>846665.38050319033</v>
      </c>
      <c r="AB747" s="7" cm="1">
        <f t="array" ref="AB747">SUM(ABS(T747:W747-X746:AA746))</f>
        <v>0</v>
      </c>
      <c r="AC747" s="6">
        <f t="shared" si="239"/>
        <v>0.10305034415872659</v>
      </c>
      <c r="AD747" s="6">
        <f t="shared" si="240"/>
        <v>0.12913944873467656</v>
      </c>
      <c r="AE747" s="6">
        <f t="shared" si="241"/>
        <v>0.24703927959359634</v>
      </c>
      <c r="AF747" s="6">
        <f t="shared" si="242"/>
        <v>0.52077092751300047</v>
      </c>
    </row>
    <row r="748" spans="1:32" x14ac:dyDescent="0.25">
      <c r="A748" s="1">
        <v>43817</v>
      </c>
      <c r="B748" s="3">
        <v>330.67999300000002</v>
      </c>
      <c r="C748" s="5">
        <v>53.91</v>
      </c>
      <c r="D748" s="3">
        <v>138.03999300000001</v>
      </c>
      <c r="E748" s="3">
        <v>1351.910034</v>
      </c>
      <c r="F748" s="6">
        <f t="shared" si="225"/>
        <v>1.1253801223241711E-2</v>
      </c>
      <c r="G748" s="6">
        <f t="shared" si="226"/>
        <v>-9.3715181687438198E-3</v>
      </c>
      <c r="H748" s="6">
        <f t="shared" si="227"/>
        <v>-1.0131712772628587E-3</v>
      </c>
      <c r="I748" s="6">
        <f t="shared" si="228"/>
        <v>-2.1994264973603794E-3</v>
      </c>
      <c r="J748" s="3" cm="1">
        <f t="array" ref="J748">B748*INDEX(AJ$3:AJ$7,2022-YEAR($A748))/1000000</f>
        <v>187.77894878500101</v>
      </c>
      <c r="K748" s="3" cm="1">
        <f t="array" ref="K748">C748*INDEX(AK$3:AK$7,2022-YEAR($A748))/1000000</f>
        <v>230.51916</v>
      </c>
      <c r="L748" s="3" cm="1">
        <f t="array" ref="L748">D748*INDEX(AL$3:AL$7,2022-YEAR($A748))/1000000</f>
        <v>444.6958374495</v>
      </c>
      <c r="M748" s="3" cm="1">
        <f t="array" ref="M748">E748*INDEX(AM$3:AM$7,2022-YEAR($A748))/1000000</f>
        <v>936.32748190826408</v>
      </c>
      <c r="N748" s="3"/>
      <c r="O748" s="8">
        <v>43817</v>
      </c>
      <c r="P748" s="7">
        <f t="shared" si="229"/>
        <v>1625792.33166209</v>
      </c>
      <c r="Q748" s="7">
        <f t="shared" si="223"/>
        <v>1623441.0862743822</v>
      </c>
      <c r="R748" s="6">
        <f t="shared" si="224"/>
        <v>-7.3084239014042929E-4</v>
      </c>
      <c r="S748" s="9">
        <f t="shared" si="230"/>
        <v>0</v>
      </c>
      <c r="T748" s="7">
        <f t="shared" si="231"/>
        <v>167538.45930839694</v>
      </c>
      <c r="U748" s="7">
        <f t="shared" si="232"/>
        <v>209953.92546790672</v>
      </c>
      <c r="V748" s="7">
        <f t="shared" si="233"/>
        <v>401634.56638259598</v>
      </c>
      <c r="W748" s="7">
        <f t="shared" si="234"/>
        <v>846665.38050319033</v>
      </c>
      <c r="X748" s="7">
        <f t="shared" si="235"/>
        <v>169423.9038267018</v>
      </c>
      <c r="Y748" s="7">
        <f t="shared" si="236"/>
        <v>207986.33844078513</v>
      </c>
      <c r="Z748" s="7">
        <f t="shared" si="237"/>
        <v>401227.64177598117</v>
      </c>
      <c r="AA748" s="7">
        <f t="shared" si="238"/>
        <v>844803.20223091391</v>
      </c>
      <c r="AB748" s="7" cm="1">
        <f t="array" ref="AB748">SUM(ABS(T748:W748-X747:AA747))</f>
        <v>0</v>
      </c>
      <c r="AC748" s="6">
        <f t="shared" si="239"/>
        <v>0.10436098067193245</v>
      </c>
      <c r="AD748" s="6">
        <f t="shared" si="240"/>
        <v>0.12811449716237672</v>
      </c>
      <c r="AE748" s="6">
        <f t="shared" si="241"/>
        <v>0.24714641336123522</v>
      </c>
      <c r="AF748" s="6">
        <f t="shared" si="242"/>
        <v>0.52037810880445556</v>
      </c>
    </row>
    <row r="749" spans="1:32" x14ac:dyDescent="0.25">
      <c r="A749" s="1">
        <v>43818</v>
      </c>
      <c r="B749" s="3">
        <v>333.5</v>
      </c>
      <c r="C749" s="5">
        <v>54.32</v>
      </c>
      <c r="D749" s="3">
        <v>137.35000600000001</v>
      </c>
      <c r="E749" s="3">
        <v>1356.4399410000001</v>
      </c>
      <c r="F749" s="6">
        <f t="shared" si="225"/>
        <v>8.5279032892684459E-3</v>
      </c>
      <c r="G749" s="6">
        <f t="shared" si="226"/>
        <v>7.6052680393248195E-3</v>
      </c>
      <c r="H749" s="6">
        <f t="shared" si="227"/>
        <v>-4.9984572224659463E-3</v>
      </c>
      <c r="I749" s="6">
        <f t="shared" si="228"/>
        <v>3.3507458973414117E-3</v>
      </c>
      <c r="J749" s="3" cm="1">
        <f t="array" ref="J749">B749*INDEX(AJ$3:AJ$7,2022-YEAR($A749))/1000000</f>
        <v>189.38030950000001</v>
      </c>
      <c r="K749" s="3" cm="1">
        <f t="array" ref="K749">C749*INDEX(AK$3:AK$7,2022-YEAR($A749))/1000000</f>
        <v>232.27232000000001</v>
      </c>
      <c r="L749" s="3" cm="1">
        <f t="array" ref="L749">D749*INDEX(AL$3:AL$7,2022-YEAR($A749))/1000000</f>
        <v>442.473044329</v>
      </c>
      <c r="M749" s="3" cm="1">
        <f t="array" ref="M749">E749*INDEX(AM$3:AM$7,2022-YEAR($A749))/1000000</f>
        <v>939.46487737683606</v>
      </c>
      <c r="N749" s="3"/>
      <c r="O749" s="8">
        <v>43818</v>
      </c>
      <c r="P749" s="7">
        <f t="shared" si="229"/>
        <v>1623441.0862743822</v>
      </c>
      <c r="Q749" s="7">
        <f t="shared" si="223"/>
        <v>1627292.9104535144</v>
      </c>
      <c r="R749" s="6">
        <f t="shared" si="224"/>
        <v>-1.4462150804365193E-3</v>
      </c>
      <c r="S749" s="9">
        <f t="shared" si="230"/>
        <v>0</v>
      </c>
      <c r="T749" s="7">
        <f t="shared" si="231"/>
        <v>169423.9038267018</v>
      </c>
      <c r="U749" s="7">
        <f t="shared" si="232"/>
        <v>207986.33844078513</v>
      </c>
      <c r="V749" s="7">
        <f t="shared" si="233"/>
        <v>401227.64177598117</v>
      </c>
      <c r="W749" s="7">
        <f t="shared" si="234"/>
        <v>844803.20223091391</v>
      </c>
      <c r="X749" s="7">
        <f t="shared" si="235"/>
        <v>170868.73449342625</v>
      </c>
      <c r="Y749" s="7">
        <f t="shared" si="236"/>
        <v>209568.13029314505</v>
      </c>
      <c r="Z749" s="7">
        <f t="shared" si="237"/>
        <v>399222.12257209304</v>
      </c>
      <c r="AA749" s="7">
        <f t="shared" si="238"/>
        <v>847633.92309485003</v>
      </c>
      <c r="AB749" s="7" cm="1">
        <f t="array" ref="AB749">SUM(ABS(T749:W749-X748:AA748))</f>
        <v>0</v>
      </c>
      <c r="AC749" s="6">
        <f t="shared" si="239"/>
        <v>0.10500183058365713</v>
      </c>
      <c r="AD749" s="6">
        <f t="shared" si="240"/>
        <v>0.12878328722930402</v>
      </c>
      <c r="AE749" s="6">
        <f t="shared" si="241"/>
        <v>0.24532898779779774</v>
      </c>
      <c r="AF749" s="6">
        <f t="shared" si="242"/>
        <v>0.52088589438924104</v>
      </c>
    </row>
    <row r="750" spans="1:32" x14ac:dyDescent="0.25">
      <c r="A750" s="1">
        <v>43819</v>
      </c>
      <c r="B750" s="3">
        <v>328</v>
      </c>
      <c r="C750" s="5">
        <v>54.970001000000003</v>
      </c>
      <c r="D750" s="3">
        <v>137.240005</v>
      </c>
      <c r="E750" s="3">
        <v>1351.219971</v>
      </c>
      <c r="F750" s="6">
        <f t="shared" si="225"/>
        <v>-1.6491754122938573E-2</v>
      </c>
      <c r="G750" s="6">
        <f t="shared" si="226"/>
        <v>1.1966145066274025E-2</v>
      </c>
      <c r="H750" s="6">
        <f t="shared" si="227"/>
        <v>-8.0088092606278583E-4</v>
      </c>
      <c r="I750" s="6">
        <f t="shared" si="228"/>
        <v>-3.8482868590199448E-3</v>
      </c>
      <c r="J750" s="3" cm="1">
        <f t="array" ref="J750">B750*INDEX(AJ$3:AJ$7,2022-YEAR($A750))/1000000</f>
        <v>186.25709599999999</v>
      </c>
      <c r="K750" s="3" cm="1">
        <f t="array" ref="K750">C750*INDEX(AK$3:AK$7,2022-YEAR($A750))/1000000</f>
        <v>235.05172427600002</v>
      </c>
      <c r="L750" s="3" cm="1">
        <f t="array" ref="L750">D750*INDEX(AL$3:AL$7,2022-YEAR($A750))/1000000</f>
        <v>442.11867610749999</v>
      </c>
      <c r="M750" s="3" cm="1">
        <f t="array" ref="M750">E750*INDEX(AM$3:AM$7,2022-YEAR($A750))/1000000</f>
        <v>935.84954703471601</v>
      </c>
      <c r="N750" s="3"/>
      <c r="O750" s="8">
        <v>43819</v>
      </c>
      <c r="P750" s="7">
        <f t="shared" si="229"/>
        <v>1627292.9104535144</v>
      </c>
      <c r="Q750" s="7">
        <f t="shared" si="223"/>
        <v>1623401.040074571</v>
      </c>
      <c r="R750" s="6">
        <f t="shared" si="224"/>
        <v>2.3726294792574265E-3</v>
      </c>
      <c r="S750" s="9">
        <f t="shared" si="230"/>
        <v>0</v>
      </c>
      <c r="T750" s="7">
        <f t="shared" si="231"/>
        <v>170868.73449342625</v>
      </c>
      <c r="U750" s="7">
        <f t="shared" si="232"/>
        <v>209568.13029314505</v>
      </c>
      <c r="V750" s="7">
        <f t="shared" si="233"/>
        <v>399222.12257209304</v>
      </c>
      <c r="W750" s="7">
        <f t="shared" si="234"/>
        <v>847633.92309485003</v>
      </c>
      <c r="X750" s="7">
        <f t="shared" si="235"/>
        <v>168050.80933686299</v>
      </c>
      <c r="Y750" s="7">
        <f t="shared" si="236"/>
        <v>212075.85294150063</v>
      </c>
      <c r="Z750" s="7">
        <f t="shared" si="237"/>
        <v>398902.39318886277</v>
      </c>
      <c r="AA750" s="7">
        <f t="shared" si="238"/>
        <v>844371.98460734461</v>
      </c>
      <c r="AB750" s="7" cm="1">
        <f t="array" ref="AB750">SUM(ABS(T750:W750-X749:AA749))</f>
        <v>0</v>
      </c>
      <c r="AC750" s="6">
        <f t="shared" si="239"/>
        <v>0.10351774157366782</v>
      </c>
      <c r="AD750" s="6">
        <f t="shared" si="240"/>
        <v>0.13063676054547735</v>
      </c>
      <c r="AE750" s="6">
        <f t="shared" si="241"/>
        <v>0.24572017840430802</v>
      </c>
      <c r="AF750" s="6">
        <f t="shared" si="242"/>
        <v>0.52012531947654683</v>
      </c>
    </row>
    <row r="751" spans="1:32" x14ac:dyDescent="0.25">
      <c r="A751" s="1">
        <v>43822</v>
      </c>
      <c r="B751" s="3">
        <v>337.54998799999998</v>
      </c>
      <c r="C751" s="5">
        <v>54.91</v>
      </c>
      <c r="D751" s="3">
        <v>137.199997</v>
      </c>
      <c r="E751" s="3">
        <v>1350.630005</v>
      </c>
      <c r="F751" s="6">
        <f t="shared" si="225"/>
        <v>2.911581707317068E-2</v>
      </c>
      <c r="G751" s="6">
        <f t="shared" si="226"/>
        <v>-1.0915226288609192E-3</v>
      </c>
      <c r="H751" s="6">
        <f t="shared" si="227"/>
        <v>-2.9151849710296052E-4</v>
      </c>
      <c r="I751" s="6">
        <f t="shared" si="228"/>
        <v>-4.3661728857025128E-4</v>
      </c>
      <c r="J751" s="3" cm="1">
        <f t="array" ref="J751">B751*INDEX(AJ$3:AJ$7,2022-YEAR($A751))/1000000</f>
        <v>191.68012353571601</v>
      </c>
      <c r="K751" s="3" cm="1">
        <f t="array" ref="K751">C751*INDEX(AK$3:AK$7,2022-YEAR($A751))/1000000</f>
        <v>234.79516000000001</v>
      </c>
      <c r="L751" s="3" cm="1">
        <f t="array" ref="L751">D751*INDEX(AL$3:AL$7,2022-YEAR($A751))/1000000</f>
        <v>441.9897903355</v>
      </c>
      <c r="M751" s="3" cm="1">
        <f t="array" ref="M751">E751*INDEX(AM$3:AM$7,2022-YEAR($A751))/1000000</f>
        <v>935.44093894297998</v>
      </c>
      <c r="N751" s="3"/>
      <c r="O751" s="8">
        <v>43822</v>
      </c>
      <c r="P751" s="7">
        <f t="shared" si="229"/>
        <v>1623401.040074571</v>
      </c>
      <c r="Q751" s="7">
        <f t="shared" si="223"/>
        <v>1627577.5362730836</v>
      </c>
      <c r="R751" s="6">
        <f t="shared" si="224"/>
        <v>-2.3916225247111456E-3</v>
      </c>
      <c r="S751" s="9">
        <f t="shared" si="230"/>
        <v>0</v>
      </c>
      <c r="T751" s="7">
        <f t="shared" si="231"/>
        <v>168050.80933686299</v>
      </c>
      <c r="U751" s="7">
        <f t="shared" si="232"/>
        <v>212075.85294150063</v>
      </c>
      <c r="V751" s="7">
        <f t="shared" si="233"/>
        <v>398902.39318886277</v>
      </c>
      <c r="W751" s="7">
        <f t="shared" si="234"/>
        <v>844371.98460734461</v>
      </c>
      <c r="X751" s="7">
        <f t="shared" si="235"/>
        <v>172943.74596051339</v>
      </c>
      <c r="Y751" s="7">
        <f t="shared" si="236"/>
        <v>211844.36734897998</v>
      </c>
      <c r="Z751" s="7">
        <f t="shared" si="237"/>
        <v>398786.10576270957</v>
      </c>
      <c r="AA751" s="7">
        <f t="shared" si="238"/>
        <v>844003.31720088073</v>
      </c>
      <c r="AB751" s="7" cm="1">
        <f t="array" ref="AB751">SUM(ABS(T751:W751-X750:AA750))</f>
        <v>0</v>
      </c>
      <c r="AC751" s="6">
        <f t="shared" si="239"/>
        <v>0.10625837608727967</v>
      </c>
      <c r="AD751" s="6">
        <f t="shared" si="240"/>
        <v>0.13015930892857666</v>
      </c>
      <c r="AE751" s="6">
        <f t="shared" si="241"/>
        <v>0.24501819229815119</v>
      </c>
      <c r="AF751" s="6">
        <f t="shared" si="242"/>
        <v>0.5185641226859925</v>
      </c>
    </row>
    <row r="752" spans="1:32" x14ac:dyDescent="0.25">
      <c r="A752" s="1">
        <v>43823</v>
      </c>
      <c r="B752" s="3">
        <v>333</v>
      </c>
      <c r="C752" s="5">
        <v>54.709999000000003</v>
      </c>
      <c r="D752" s="3">
        <v>137.58000200000001</v>
      </c>
      <c r="E752" s="3">
        <v>1344.4300539999999</v>
      </c>
      <c r="F752" s="6">
        <f t="shared" si="225"/>
        <v>-1.3479449449721126E-2</v>
      </c>
      <c r="G752" s="6">
        <f t="shared" si="226"/>
        <v>-3.6423420142049912E-3</v>
      </c>
      <c r="H752" s="6">
        <f t="shared" si="227"/>
        <v>2.7697158040025371E-3</v>
      </c>
      <c r="I752" s="6">
        <f t="shared" si="228"/>
        <v>-4.5904140860546505E-3</v>
      </c>
      <c r="J752" s="3" cm="1">
        <f t="array" ref="J752">B752*INDEX(AJ$3:AJ$7,2022-YEAR($A752))/1000000</f>
        <v>189.09638100000001</v>
      </c>
      <c r="K752" s="3" cm="1">
        <f t="array" ref="K752">C752*INDEX(AK$3:AK$7,2022-YEAR($A752))/1000000</f>
        <v>233.93995572400001</v>
      </c>
      <c r="L752" s="3" cm="1">
        <f t="array" ref="L752">D752*INDEX(AL$3:AL$7,2022-YEAR($A752))/1000000</f>
        <v>443.21397644300004</v>
      </c>
      <c r="M752" s="3" cm="1">
        <f t="array" ref="M752">E752*INDEX(AM$3:AM$7,2022-YEAR($A752))/1000000</f>
        <v>931.14687768018405</v>
      </c>
      <c r="N752" s="3"/>
      <c r="O752" s="8">
        <v>43823</v>
      </c>
      <c r="P752" s="7">
        <f t="shared" si="229"/>
        <v>1627577.5362730836</v>
      </c>
      <c r="Q752" s="7">
        <f t="shared" si="223"/>
        <v>1621704.9396156876</v>
      </c>
      <c r="R752" s="6">
        <f t="shared" si="224"/>
        <v>2.5726829633672121E-3</v>
      </c>
      <c r="S752" s="9">
        <f t="shared" si="230"/>
        <v>0</v>
      </c>
      <c r="T752" s="7">
        <f t="shared" si="231"/>
        <v>172943.74596051339</v>
      </c>
      <c r="U752" s="7">
        <f t="shared" si="232"/>
        <v>211844.36734897998</v>
      </c>
      <c r="V752" s="7">
        <f t="shared" si="233"/>
        <v>398786.10576270957</v>
      </c>
      <c r="W752" s="7">
        <f t="shared" si="234"/>
        <v>844003.31720088073</v>
      </c>
      <c r="X752" s="7">
        <f t="shared" si="235"/>
        <v>170612.55947919324</v>
      </c>
      <c r="Y752" s="7">
        <f t="shared" si="236"/>
        <v>211072.75770931214</v>
      </c>
      <c r="Z752" s="7">
        <f t="shared" si="237"/>
        <v>399890.62994225719</v>
      </c>
      <c r="AA752" s="7">
        <f t="shared" si="238"/>
        <v>840128.99248492508</v>
      </c>
      <c r="AB752" s="7" cm="1">
        <f t="array" ref="AB752">SUM(ABS(T752:W752-X751:AA751))</f>
        <v>0</v>
      </c>
      <c r="AC752" s="6">
        <f t="shared" si="239"/>
        <v>0.10520567293802847</v>
      </c>
      <c r="AD752" s="6">
        <f t="shared" si="240"/>
        <v>0.13015484663895285</v>
      </c>
      <c r="AE752" s="6">
        <f t="shared" si="241"/>
        <v>0.24658655232130172</v>
      </c>
      <c r="AF752" s="6">
        <f t="shared" si="242"/>
        <v>0.51805292810171699</v>
      </c>
    </row>
    <row r="753" spans="1:32" x14ac:dyDescent="0.25">
      <c r="A753" s="1">
        <v>43825</v>
      </c>
      <c r="B753" s="3">
        <v>329.92001299999998</v>
      </c>
      <c r="C753" s="5">
        <v>55.02</v>
      </c>
      <c r="D753" s="3">
        <v>139.03999300000001</v>
      </c>
      <c r="E753" s="3">
        <v>1362.469971</v>
      </c>
      <c r="F753" s="6">
        <f t="shared" si="225"/>
        <v>-9.2492102102103013E-3</v>
      </c>
      <c r="G753" s="6">
        <f t="shared" si="226"/>
        <v>5.6662585572337942E-3</v>
      </c>
      <c r="H753" s="6">
        <f t="shared" si="227"/>
        <v>1.0611941988487583E-2</v>
      </c>
      <c r="I753" s="6">
        <f t="shared" si="228"/>
        <v>1.3418263706860056E-2</v>
      </c>
      <c r="J753" s="3" cm="1">
        <f t="array" ref="J753">B753*INDEX(AJ$3:AJ$7,2022-YEAR($A753))/1000000</f>
        <v>187.347388822141</v>
      </c>
      <c r="K753" s="3" cm="1">
        <f t="array" ref="K753">C753*INDEX(AK$3:AK$7,2022-YEAR($A753))/1000000</f>
        <v>235.26552000000001</v>
      </c>
      <c r="L753" s="3" cm="1">
        <f t="array" ref="L753">D753*INDEX(AL$3:AL$7,2022-YEAR($A753))/1000000</f>
        <v>447.9173374495</v>
      </c>
      <c r="M753" s="3" cm="1">
        <f t="array" ref="M753">E753*INDEX(AM$3:AM$7,2022-YEAR($A753))/1000000</f>
        <v>943.64125203471599</v>
      </c>
      <c r="N753" s="3"/>
      <c r="O753" s="8">
        <v>43825</v>
      </c>
      <c r="P753" s="7">
        <f t="shared" si="229"/>
        <v>1621704.9396156876</v>
      </c>
      <c r="Q753" s="7">
        <f t="shared" si="223"/>
        <v>1636839.5895437603</v>
      </c>
      <c r="R753" s="6">
        <f t="shared" si="224"/>
        <v>-3.6081824223523906E-3</v>
      </c>
      <c r="S753" s="9">
        <f t="shared" si="230"/>
        <v>0</v>
      </c>
      <c r="T753" s="7">
        <f t="shared" si="231"/>
        <v>170612.55947919324</v>
      </c>
      <c r="U753" s="7">
        <f t="shared" si="232"/>
        <v>211072.75770931214</v>
      </c>
      <c r="V753" s="7">
        <f t="shared" si="233"/>
        <v>399890.62994225719</v>
      </c>
      <c r="W753" s="7">
        <f t="shared" si="234"/>
        <v>840128.99248492508</v>
      </c>
      <c r="X753" s="7">
        <f t="shared" si="235"/>
        <v>169034.52805206817</v>
      </c>
      <c r="Y753" s="7">
        <f t="shared" si="236"/>
        <v>212268.75052888144</v>
      </c>
      <c r="Z753" s="7">
        <f t="shared" si="237"/>
        <v>404134.24610894418</v>
      </c>
      <c r="AA753" s="7">
        <f t="shared" si="238"/>
        <v>851402.06485386635</v>
      </c>
      <c r="AB753" s="7" cm="1">
        <f t="array" ref="AB753">SUM(ABS(T753:W753-X752:AA752))</f>
        <v>0</v>
      </c>
      <c r="AC753" s="6">
        <f t="shared" si="239"/>
        <v>0.10326884145023858</v>
      </c>
      <c r="AD753" s="6">
        <f t="shared" si="240"/>
        <v>0.12968207262633938</v>
      </c>
      <c r="AE753" s="6">
        <f t="shared" si="241"/>
        <v>0.24689911503276224</v>
      </c>
      <c r="AF753" s="6">
        <f t="shared" si="242"/>
        <v>0.52014997089065973</v>
      </c>
    </row>
    <row r="754" spans="1:32" x14ac:dyDescent="0.25">
      <c r="A754" s="1">
        <v>43826</v>
      </c>
      <c r="B754" s="3">
        <v>330.14001500000001</v>
      </c>
      <c r="C754" s="5">
        <v>55.349997999999999</v>
      </c>
      <c r="D754" s="3">
        <v>139.13999899999999</v>
      </c>
      <c r="E754" s="3">
        <v>1354.6400149999999</v>
      </c>
      <c r="F754" s="6">
        <f t="shared" si="225"/>
        <v>6.668343578175584E-4</v>
      </c>
      <c r="G754" s="6">
        <f t="shared" si="226"/>
        <v>5.9977826245001253E-3</v>
      </c>
      <c r="H754" s="6">
        <f t="shared" si="227"/>
        <v>7.1926068063010717E-4</v>
      </c>
      <c r="I754" s="6">
        <f t="shared" si="228"/>
        <v>-5.7468833564480182E-3</v>
      </c>
      <c r="J754" s="3" cm="1">
        <f t="array" ref="J754">B754*INDEX(AJ$3:AJ$7,2022-YEAR($A754))/1000000</f>
        <v>187.47231849785501</v>
      </c>
      <c r="K754" s="3" cm="1">
        <f t="array" ref="K754">C754*INDEX(AK$3:AK$7,2022-YEAR($A754))/1000000</f>
        <v>236.67659144799998</v>
      </c>
      <c r="L754" s="3" cm="1">
        <f t="array" ref="L754">D754*INDEX(AL$3:AL$7,2022-YEAR($A754))/1000000</f>
        <v>448.23950677849996</v>
      </c>
      <c r="M754" s="3" cm="1">
        <f t="array" ref="M754">E754*INDEX(AM$3:AM$7,2022-YEAR($A754))/1000000</f>
        <v>938.21825582893996</v>
      </c>
      <c r="N754" s="3"/>
      <c r="O754" s="8">
        <v>43826</v>
      </c>
      <c r="P754" s="7">
        <f t="shared" si="229"/>
        <v>1636839.5895437603</v>
      </c>
      <c r="Q754" s="7">
        <f t="shared" si="223"/>
        <v>1633623.2189151375</v>
      </c>
      <c r="R754" s="6">
        <f t="shared" si="224"/>
        <v>9.3325546209777066E-3</v>
      </c>
      <c r="S754" s="9">
        <f t="shared" si="230"/>
        <v>0</v>
      </c>
      <c r="T754" s="7">
        <f t="shared" si="231"/>
        <v>169034.52805206817</v>
      </c>
      <c r="U754" s="7">
        <f t="shared" si="232"/>
        <v>212268.75052888144</v>
      </c>
      <c r="V754" s="7">
        <f t="shared" si="233"/>
        <v>404134.24610894418</v>
      </c>
      <c r="W754" s="7">
        <f t="shared" si="234"/>
        <v>851402.06485386635</v>
      </c>
      <c r="X754" s="7">
        <f t="shared" si="235"/>
        <v>169147.24608303077</v>
      </c>
      <c r="Y754" s="7">
        <f t="shared" si="236"/>
        <v>213541.89235252791</v>
      </c>
      <c r="Z754" s="7">
        <f t="shared" si="237"/>
        <v>404424.92398186645</v>
      </c>
      <c r="AA754" s="7">
        <f t="shared" si="238"/>
        <v>846509.15649771225</v>
      </c>
      <c r="AB754" s="7" cm="1">
        <f t="array" ref="AB754">SUM(ABS(T754:W754-X753:AA753))</f>
        <v>0</v>
      </c>
      <c r="AC754" s="6">
        <f t="shared" si="239"/>
        <v>0.10354116183250547</v>
      </c>
      <c r="AD754" s="6">
        <f t="shared" si="240"/>
        <v>0.13071673436077727</v>
      </c>
      <c r="AE754" s="6">
        <f t="shared" si="241"/>
        <v>0.24756315856629318</v>
      </c>
      <c r="AF754" s="6">
        <f t="shared" si="242"/>
        <v>0.51817894524042407</v>
      </c>
    </row>
    <row r="755" spans="1:32" x14ac:dyDescent="0.25">
      <c r="A755" s="1">
        <v>43829</v>
      </c>
      <c r="B755" s="3">
        <v>326.39999399999999</v>
      </c>
      <c r="C755" s="5">
        <v>55.27</v>
      </c>
      <c r="D755" s="3">
        <v>138.63000500000001</v>
      </c>
      <c r="E755" s="3">
        <v>1339.709961</v>
      </c>
      <c r="F755" s="6">
        <f t="shared" si="225"/>
        <v>-1.1328590386112447E-2</v>
      </c>
      <c r="G755" s="6">
        <f t="shared" si="226"/>
        <v>-1.4453117053409015E-3</v>
      </c>
      <c r="H755" s="6">
        <f t="shared" si="227"/>
        <v>-3.6653299099130843E-3</v>
      </c>
      <c r="I755" s="6">
        <f t="shared" si="228"/>
        <v>-1.1021418114538717E-2</v>
      </c>
      <c r="J755" s="3" cm="1">
        <f t="array" ref="J755">B755*INDEX(AJ$3:AJ$7,2022-YEAR($A755))/1000000</f>
        <v>185.348521392858</v>
      </c>
      <c r="K755" s="3" cm="1">
        <f t="array" ref="K755">C755*INDEX(AK$3:AK$7,2022-YEAR($A755))/1000000</f>
        <v>236.33452</v>
      </c>
      <c r="L755" s="3" cm="1">
        <f t="array" ref="L755">D755*INDEX(AL$3:AL$7,2022-YEAR($A755))/1000000</f>
        <v>446.59656110750001</v>
      </c>
      <c r="M755" s="3" cm="1">
        <f t="array" ref="M755">E755*INDEX(AM$3:AM$7,2022-YEAR($A755))/1000000</f>
        <v>927.87776014875601</v>
      </c>
      <c r="N755" s="3"/>
      <c r="O755" s="8">
        <v>43829</v>
      </c>
      <c r="P755" s="7">
        <f t="shared" si="229"/>
        <v>1633623.2189151375</v>
      </c>
      <c r="Q755" s="7">
        <f t="shared" si="223"/>
        <v>1620586.3023309943</v>
      </c>
      <c r="R755" s="6">
        <f t="shared" si="224"/>
        <v>-1.9649882915645511E-3</v>
      </c>
      <c r="S755" s="9">
        <f t="shared" si="230"/>
        <v>0</v>
      </c>
      <c r="T755" s="7">
        <f t="shared" si="231"/>
        <v>169147.24608303077</v>
      </c>
      <c r="U755" s="7">
        <f t="shared" si="232"/>
        <v>213541.89235252791</v>
      </c>
      <c r="V755" s="7">
        <f t="shared" si="233"/>
        <v>404424.92398186645</v>
      </c>
      <c r="W755" s="7">
        <f t="shared" si="234"/>
        <v>846509.15649771225</v>
      </c>
      <c r="X755" s="7">
        <f t="shared" si="235"/>
        <v>167231.04621721714</v>
      </c>
      <c r="Y755" s="7">
        <f t="shared" si="236"/>
        <v>213233.25775593016</v>
      </c>
      <c r="Z755" s="7">
        <f t="shared" si="237"/>
        <v>402942.57321168139</v>
      </c>
      <c r="AA755" s="7">
        <f t="shared" si="238"/>
        <v>837179.42514616554</v>
      </c>
      <c r="AB755" s="7" cm="1">
        <f t="array" ref="AB755">SUM(ABS(T755:W755-X754:AA754))</f>
        <v>0</v>
      </c>
      <c r="AC755" s="6">
        <f t="shared" si="239"/>
        <v>0.10319169425082632</v>
      </c>
      <c r="AD755" s="6">
        <f t="shared" si="240"/>
        <v>0.13157784775128789</v>
      </c>
      <c r="AE755" s="6">
        <f t="shared" si="241"/>
        <v>0.24863999691476041</v>
      </c>
      <c r="AF755" s="6">
        <f t="shared" si="242"/>
        <v>0.51659046108312534</v>
      </c>
    </row>
    <row r="756" spans="1:32" x14ac:dyDescent="0.25">
      <c r="A756" s="1">
        <v>43830</v>
      </c>
      <c r="B756" s="3">
        <v>325.76001000000002</v>
      </c>
      <c r="C756" s="5">
        <v>55.349997999999999</v>
      </c>
      <c r="D756" s="3">
        <v>139.39999399999999</v>
      </c>
      <c r="E756" s="3">
        <v>1339.3900149999999</v>
      </c>
      <c r="F756" s="6">
        <f t="shared" si="225"/>
        <v>-1.9607353301605013E-3</v>
      </c>
      <c r="G756" s="6">
        <f t="shared" si="226"/>
        <v>1.4474036547855729E-3</v>
      </c>
      <c r="H756" s="6">
        <f t="shared" si="227"/>
        <v>5.5542737663465402E-3</v>
      </c>
      <c r="I756" s="6">
        <f t="shared" si="228"/>
        <v>-2.3881736294717459E-4</v>
      </c>
      <c r="J756" s="3" cm="1">
        <f t="array" ref="J756">B756*INDEX(AJ$3:AJ$7,2022-YEAR($A756))/1000000</f>
        <v>184.98510199857003</v>
      </c>
      <c r="K756" s="3" cm="1">
        <f t="array" ref="K756">C756*INDEX(AK$3:AK$7,2022-YEAR($A756))/1000000</f>
        <v>236.67659144799998</v>
      </c>
      <c r="L756" s="3" cm="1">
        <f t="array" ref="L756">D756*INDEX(AL$3:AL$7,2022-YEAR($A756))/1000000</f>
        <v>449.07708067099998</v>
      </c>
      <c r="M756" s="3" cm="1">
        <f t="array" ref="M756">E756*INDEX(AM$3:AM$7,2022-YEAR($A756))/1000000</f>
        <v>927.65616682893994</v>
      </c>
      <c r="N756" s="3"/>
      <c r="O756" s="8">
        <v>43830</v>
      </c>
      <c r="P756" s="7">
        <f t="shared" si="229"/>
        <v>1620586.3023309943</v>
      </c>
      <c r="Q756" s="7">
        <f t="shared" si="223"/>
        <v>1622605.1614880809</v>
      </c>
      <c r="R756" s="6">
        <f t="shared" si="224"/>
        <v>-7.9803693000891629E-3</v>
      </c>
      <c r="S756" s="9">
        <f t="shared" si="230"/>
        <v>0</v>
      </c>
      <c r="T756" s="7">
        <f t="shared" si="231"/>
        <v>167231.04621721714</v>
      </c>
      <c r="U756" s="7">
        <f t="shared" si="232"/>
        <v>213233.25775593016</v>
      </c>
      <c r="V756" s="7">
        <f t="shared" si="233"/>
        <v>402942.57321168139</v>
      </c>
      <c r="W756" s="7">
        <f t="shared" si="234"/>
        <v>837179.42514616554</v>
      </c>
      <c r="X756" s="7">
        <f t="shared" si="235"/>
        <v>166903.15039659935</v>
      </c>
      <c r="Y756" s="7">
        <f t="shared" si="236"/>
        <v>213541.89235252791</v>
      </c>
      <c r="Z756" s="7">
        <f t="shared" si="237"/>
        <v>405180.6265754152</v>
      </c>
      <c r="AA756" s="7">
        <f t="shared" si="238"/>
        <v>836979.49216353847</v>
      </c>
      <c r="AB756" s="7" cm="1">
        <f t="array" ref="AB756">SUM(ABS(T756:W756-X755:AA755))</f>
        <v>0</v>
      </c>
      <c r="AC756" s="6">
        <f t="shared" si="239"/>
        <v>0.10286122240824966</v>
      </c>
      <c r="AD756" s="6">
        <f t="shared" si="240"/>
        <v>0.13160434677570604</v>
      </c>
      <c r="AE756" s="6">
        <f t="shared" si="241"/>
        <v>0.24970993325562124</v>
      </c>
      <c r="AF756" s="6">
        <f t="shared" si="242"/>
        <v>0.51582449756042303</v>
      </c>
    </row>
    <row r="757" spans="1:32" x14ac:dyDescent="0.25">
      <c r="A757" s="1">
        <v>43832</v>
      </c>
      <c r="B757" s="3">
        <v>333.32000699999998</v>
      </c>
      <c r="C757" s="5">
        <v>54.990001999999997</v>
      </c>
      <c r="D757" s="3">
        <v>141.08999600000001</v>
      </c>
      <c r="E757" s="3">
        <v>1368.6800539999999</v>
      </c>
      <c r="F757" s="6">
        <f t="shared" si="225"/>
        <v>2.3207259233568811E-2</v>
      </c>
      <c r="G757" s="6">
        <f t="shared" si="226"/>
        <v>-6.5039930082744224E-3</v>
      </c>
      <c r="H757" s="6">
        <f t="shared" si="227"/>
        <v>1.2123400808754958E-2</v>
      </c>
      <c r="I757" s="6">
        <f t="shared" si="228"/>
        <v>2.1868192738468295E-2</v>
      </c>
      <c r="J757" s="3" cm="1">
        <f t="array" ref="J757">B757*INDEX(AJ$3:AJ$7,2022-YEAR($A757))/1000000</f>
        <v>189.53575558040998</v>
      </c>
      <c r="K757" s="3" cm="1">
        <f t="array" ref="K757">C757*INDEX(AK$3:AK$7,2022-YEAR($A757))/1000000</f>
        <v>236.18205858999997</v>
      </c>
      <c r="L757" s="3" cm="1">
        <f t="array" ref="L757">D757*INDEX(AL$3:AL$7,2022-YEAR($A757))/1000000</f>
        <v>434.89580367040003</v>
      </c>
      <c r="M757" s="3" cm="1">
        <f t="array" ref="M757">E757*INDEX(AM$3:AM$7,2022-YEAR($A757))/1000000</f>
        <v>931.81927964406395</v>
      </c>
      <c r="N757" s="3"/>
      <c r="O757" s="8">
        <v>43832</v>
      </c>
      <c r="P757" s="7">
        <f t="shared" si="229"/>
        <v>1622605.1614880809</v>
      </c>
      <c r="Q757" s="7">
        <f t="shared" si="223"/>
        <v>1648305.0471800934</v>
      </c>
      <c r="R757" s="6">
        <f t="shared" si="224"/>
        <v>1.2457584975158476E-3</v>
      </c>
      <c r="S757" s="9">
        <f t="shared" si="230"/>
        <v>1</v>
      </c>
      <c r="T757" s="7">
        <f t="shared" si="231"/>
        <v>166903.15039659941</v>
      </c>
      <c r="U757" s="7">
        <f t="shared" si="232"/>
        <v>213541.89235252797</v>
      </c>
      <c r="V757" s="7">
        <f t="shared" si="233"/>
        <v>405180.62657541531</v>
      </c>
      <c r="W757" s="7">
        <f t="shared" si="234"/>
        <v>836979.49216353823</v>
      </c>
      <c r="X757" s="7">
        <f t="shared" si="235"/>
        <v>170776.51507475262</v>
      </c>
      <c r="Y757" s="7">
        <f t="shared" si="236"/>
        <v>212153.01737769344</v>
      </c>
      <c r="Z757" s="7">
        <f t="shared" si="237"/>
        <v>410092.7937113315</v>
      </c>
      <c r="AA757" s="7">
        <f t="shared" si="238"/>
        <v>855282.72101631586</v>
      </c>
      <c r="AB757" s="7" cm="1">
        <f t="array" ref="AB757">SUM(ABS(T757:W757-X756:AA756))</f>
        <v>4.6566128730773926E-10</v>
      </c>
      <c r="AC757" s="6">
        <f t="shared" si="239"/>
        <v>0.10360734826779526</v>
      </c>
      <c r="AD757" s="6">
        <f t="shared" si="240"/>
        <v>0.12870980267920859</v>
      </c>
      <c r="AE757" s="6">
        <f t="shared" si="241"/>
        <v>0.24879666200920447</v>
      </c>
      <c r="AF757" s="6">
        <f t="shared" si="242"/>
        <v>0.51888618704379175</v>
      </c>
    </row>
    <row r="758" spans="1:32" x14ac:dyDescent="0.25">
      <c r="A758" s="1">
        <v>43833</v>
      </c>
      <c r="B758" s="3">
        <v>332.76001000000002</v>
      </c>
      <c r="C758" s="5">
        <v>54.689999</v>
      </c>
      <c r="D758" s="3">
        <v>138.33999600000001</v>
      </c>
      <c r="E758" s="3">
        <v>1361.5200199999999</v>
      </c>
      <c r="F758" s="6">
        <f t="shared" si="225"/>
        <v>-1.6800581670453063E-3</v>
      </c>
      <c r="G758" s="6">
        <f t="shared" si="226"/>
        <v>-5.4555917273834131E-3</v>
      </c>
      <c r="H758" s="6">
        <f t="shared" si="227"/>
        <v>-1.949110552104627E-2</v>
      </c>
      <c r="I758" s="6">
        <f t="shared" si="228"/>
        <v>-5.2313424010780318E-3</v>
      </c>
      <c r="J758" s="3" cm="1">
        <f t="array" ref="J758">B758*INDEX(AJ$3:AJ$7,2022-YEAR($A758))/1000000</f>
        <v>189.21732448630001</v>
      </c>
      <c r="K758" s="3" cm="1">
        <f t="array" ref="K758">C758*INDEX(AK$3:AK$7,2022-YEAR($A758))/1000000</f>
        <v>234.89354570500001</v>
      </c>
      <c r="L758" s="3" cm="1">
        <f t="array" ref="L758">D758*INDEX(AL$3:AL$7,2022-YEAR($A758))/1000000</f>
        <v>426.41920367040001</v>
      </c>
      <c r="M758" s="3" cm="1">
        <f t="array" ref="M758">E758*INDEX(AM$3:AM$7,2022-YEAR($A758))/1000000</f>
        <v>926.94461393631991</v>
      </c>
      <c r="N758" s="3"/>
      <c r="O758" s="8">
        <v>43833</v>
      </c>
      <c r="P758" s="7">
        <f t="shared" si="229"/>
        <v>1648305.0471800934</v>
      </c>
      <c r="Q758" s="7">
        <f t="shared" si="223"/>
        <v>1634393.2737756472</v>
      </c>
      <c r="R758" s="6">
        <f t="shared" si="224"/>
        <v>1.5838656440882559E-2</v>
      </c>
      <c r="S758" s="9">
        <f t="shared" si="230"/>
        <v>0</v>
      </c>
      <c r="T758" s="7">
        <f t="shared" si="231"/>
        <v>170776.51507475262</v>
      </c>
      <c r="U758" s="7">
        <f t="shared" si="232"/>
        <v>212153.01737769344</v>
      </c>
      <c r="V758" s="7">
        <f t="shared" si="233"/>
        <v>410092.7937113315</v>
      </c>
      <c r="W758" s="7">
        <f t="shared" si="234"/>
        <v>855282.72101631586</v>
      </c>
      <c r="X758" s="7">
        <f t="shared" si="235"/>
        <v>170489.60059586176</v>
      </c>
      <c r="Y758" s="7">
        <f t="shared" si="236"/>
        <v>210995.59713114827</v>
      </c>
      <c r="Z758" s="7">
        <f t="shared" si="237"/>
        <v>402099.63179568324</v>
      </c>
      <c r="AA758" s="7">
        <f t="shared" si="238"/>
        <v>850808.44425295386</v>
      </c>
      <c r="AB758" s="7" cm="1">
        <f t="array" ref="AB758">SUM(ABS(T758:W758-X757:AA757))</f>
        <v>0</v>
      </c>
      <c r="AC758" s="6">
        <f t="shared" si="239"/>
        <v>0.10431369446474169</v>
      </c>
      <c r="AD758" s="6">
        <f t="shared" si="240"/>
        <v>0.12909720109390979</v>
      </c>
      <c r="AE758" s="6">
        <f t="shared" si="241"/>
        <v>0.24602379258866147</v>
      </c>
      <c r="AF758" s="6">
        <f t="shared" si="242"/>
        <v>0.52056531185268706</v>
      </c>
    </row>
    <row r="759" spans="1:32" x14ac:dyDescent="0.25">
      <c r="A759" s="1">
        <v>43836</v>
      </c>
      <c r="B759" s="3">
        <v>333.73998999999998</v>
      </c>
      <c r="C759" s="5">
        <v>54.669998</v>
      </c>
      <c r="D759" s="3">
        <v>138.229996</v>
      </c>
      <c r="E759" s="3">
        <v>1397.8100589999999</v>
      </c>
      <c r="F759" s="6">
        <f t="shared" si="225"/>
        <v>2.9450053208015525E-3</v>
      </c>
      <c r="G759" s="6">
        <f t="shared" si="226"/>
        <v>-3.6571585967670739E-4</v>
      </c>
      <c r="H759" s="6">
        <f t="shared" si="227"/>
        <v>-7.9514242576683714E-4</v>
      </c>
      <c r="I759" s="6">
        <f t="shared" si="228"/>
        <v>2.6654061979933363E-2</v>
      </c>
      <c r="J759" s="3" cm="1">
        <f t="array" ref="J759">B759*INDEX(AJ$3:AJ$7,2022-YEAR($A759))/1000000</f>
        <v>189.77457051369998</v>
      </c>
      <c r="K759" s="3" cm="1">
        <f t="array" ref="K759">C759*INDEX(AK$3:AK$7,2022-YEAR($A759))/1000000</f>
        <v>234.80764141</v>
      </c>
      <c r="L759" s="3" cm="1">
        <f t="array" ref="L759">D759*INDEX(AL$3:AL$7,2022-YEAR($A759))/1000000</f>
        <v>426.0801396704</v>
      </c>
      <c r="M759" s="3" cm="1">
        <f t="array" ref="M759">E759*INDEX(AM$3:AM$7,2022-YEAR($A759))/1000000</f>
        <v>951.65145312814388</v>
      </c>
      <c r="N759" s="3"/>
      <c r="O759" s="8">
        <v>43836</v>
      </c>
      <c r="P759" s="7">
        <f t="shared" si="229"/>
        <v>1634393.2737756472</v>
      </c>
      <c r="Q759" s="7">
        <f t="shared" si="223"/>
        <v>1657175.9766498932</v>
      </c>
      <c r="R759" s="6">
        <f t="shared" si="224"/>
        <v>-8.4400478104743604E-3</v>
      </c>
      <c r="S759" s="9">
        <f t="shared" si="230"/>
        <v>0</v>
      </c>
      <c r="T759" s="7">
        <f t="shared" si="231"/>
        <v>170489.60059586176</v>
      </c>
      <c r="U759" s="7">
        <f t="shared" si="232"/>
        <v>210995.59713114827</v>
      </c>
      <c r="V759" s="7">
        <f t="shared" si="233"/>
        <v>402099.63179568324</v>
      </c>
      <c r="W759" s="7">
        <f t="shared" si="234"/>
        <v>850808.44425295386</v>
      </c>
      <c r="X759" s="7">
        <f t="shared" si="235"/>
        <v>170991.6933767579</v>
      </c>
      <c r="Y759" s="7">
        <f t="shared" si="236"/>
        <v>210918.43269495544</v>
      </c>
      <c r="Z759" s="7">
        <f t="shared" si="237"/>
        <v>401779.90531905729</v>
      </c>
      <c r="AA759" s="7">
        <f t="shared" si="238"/>
        <v>873485.94525912264</v>
      </c>
      <c r="AB759" s="7" cm="1">
        <f t="array" ref="AB759">SUM(ABS(T759:W759-X758:AA758))</f>
        <v>0</v>
      </c>
      <c r="AC759" s="6">
        <f t="shared" si="239"/>
        <v>0.10318258035723554</v>
      </c>
      <c r="AD759" s="6">
        <f t="shared" si="240"/>
        <v>0.12727582083427436</v>
      </c>
      <c r="AE759" s="6">
        <f t="shared" si="241"/>
        <v>0.24244854558613974</v>
      </c>
      <c r="AF759" s="6">
        <f t="shared" si="242"/>
        <v>0.52709305322235034</v>
      </c>
    </row>
    <row r="760" spans="1:32" x14ac:dyDescent="0.25">
      <c r="A760" s="1">
        <v>43837</v>
      </c>
      <c r="B760" s="3">
        <v>337.27999899999998</v>
      </c>
      <c r="C760" s="5">
        <v>54.25</v>
      </c>
      <c r="D760" s="3">
        <v>135.88000500000001</v>
      </c>
      <c r="E760" s="3">
        <v>1395.1099850000001</v>
      </c>
      <c r="F760" s="6">
        <f t="shared" si="225"/>
        <v>1.0607086672472121E-2</v>
      </c>
      <c r="G760" s="6">
        <f t="shared" si="226"/>
        <v>-7.6824220845956859E-3</v>
      </c>
      <c r="H760" s="6">
        <f t="shared" si="227"/>
        <v>-1.7000586471839219E-2</v>
      </c>
      <c r="I760" s="6">
        <f t="shared" si="228"/>
        <v>-1.931645850317798E-3</v>
      </c>
      <c r="J760" s="3" cm="1">
        <f t="array" ref="J760">B760*INDEX(AJ$3:AJ$7,2022-YEAR($A760))/1000000</f>
        <v>191.78752583137</v>
      </c>
      <c r="K760" s="3" cm="1">
        <f t="array" ref="K760">C760*INDEX(AK$3:AK$7,2022-YEAR($A760))/1000000</f>
        <v>233.00375</v>
      </c>
      <c r="L760" s="3" cm="1">
        <f t="array" ref="L760">D760*INDEX(AL$3:AL$7,2022-YEAR($A760))/1000000</f>
        <v>418.83652741200007</v>
      </c>
      <c r="M760" s="3" cm="1">
        <f t="array" ref="M760">E760*INDEX(AM$3:AM$7,2022-YEAR($A760))/1000000</f>
        <v>949.81319954776006</v>
      </c>
      <c r="N760" s="3"/>
      <c r="O760" s="8">
        <v>43837</v>
      </c>
      <c r="P760" s="7">
        <f t="shared" si="229"/>
        <v>1657175.9766498932</v>
      </c>
      <c r="Q760" s="7">
        <f t="shared" si="223"/>
        <v>1648851.5764119346</v>
      </c>
      <c r="R760" s="6">
        <f t="shared" si="224"/>
        <v>1.3939547622840553E-2</v>
      </c>
      <c r="S760" s="9">
        <f t="shared" si="230"/>
        <v>0</v>
      </c>
      <c r="T760" s="7">
        <f t="shared" si="231"/>
        <v>170991.6933767579</v>
      </c>
      <c r="U760" s="7">
        <f t="shared" si="232"/>
        <v>210918.43269495544</v>
      </c>
      <c r="V760" s="7">
        <f t="shared" si="233"/>
        <v>401779.90531905729</v>
      </c>
      <c r="W760" s="7">
        <f t="shared" si="234"/>
        <v>873485.94525912264</v>
      </c>
      <c r="X760" s="7">
        <f t="shared" si="235"/>
        <v>172805.41708867796</v>
      </c>
      <c r="Y760" s="7">
        <f t="shared" si="236"/>
        <v>209298.06826957141</v>
      </c>
      <c r="Z760" s="7">
        <f t="shared" si="237"/>
        <v>394949.41129603324</v>
      </c>
      <c r="AA760" s="7">
        <f t="shared" si="238"/>
        <v>871798.67975765187</v>
      </c>
      <c r="AB760" s="7" cm="1">
        <f t="array" ref="AB760">SUM(ABS(T760:W760-X759:AA759))</f>
        <v>0</v>
      </c>
      <c r="AC760" s="6">
        <f t="shared" si="239"/>
        <v>0.10480350054594954</v>
      </c>
      <c r="AD760" s="6">
        <f t="shared" si="240"/>
        <v>0.12693566313896176</v>
      </c>
      <c r="AE760" s="6">
        <f t="shared" si="241"/>
        <v>0.23952999587475457</v>
      </c>
      <c r="AF760" s="6">
        <f t="shared" si="242"/>
        <v>0.52873084044033403</v>
      </c>
    </row>
    <row r="761" spans="1:32" x14ac:dyDescent="0.25">
      <c r="A761" s="1">
        <v>43838</v>
      </c>
      <c r="B761" s="3">
        <v>331.36999500000002</v>
      </c>
      <c r="C761" s="5">
        <v>54.349997999999999</v>
      </c>
      <c r="D761" s="3">
        <v>136.94000199999999</v>
      </c>
      <c r="E761" s="3">
        <v>1405.040039</v>
      </c>
      <c r="F761" s="6">
        <f t="shared" si="225"/>
        <v>-1.752254511836604E-2</v>
      </c>
      <c r="G761" s="6">
        <f t="shared" si="226"/>
        <v>1.8432811059907461E-3</v>
      </c>
      <c r="H761" s="6">
        <f t="shared" si="227"/>
        <v>7.8009785177737268E-3</v>
      </c>
      <c r="I761" s="6">
        <f t="shared" si="228"/>
        <v>7.117757099272648E-3</v>
      </c>
      <c r="J761" s="3" cm="1">
        <f t="array" ref="J761">B761*INDEX(AJ$3:AJ$7,2022-YEAR($A761))/1000000</f>
        <v>188.42692025685</v>
      </c>
      <c r="K761" s="3" cm="1">
        <f t="array" ref="K761">C761*INDEX(AK$3:AK$7,2022-YEAR($A761))/1000000</f>
        <v>233.43324140999999</v>
      </c>
      <c r="L761" s="3" cm="1">
        <f t="array" ref="L761">D761*INDEX(AL$3:AL$7,2022-YEAR($A761))/1000000</f>
        <v>422.10386216479998</v>
      </c>
      <c r="M761" s="3" cm="1">
        <f t="array" ref="M761">E761*INDEX(AM$3:AM$7,2022-YEAR($A761))/1000000</f>
        <v>956.57373919182396</v>
      </c>
      <c r="N761" s="3"/>
      <c r="O761" s="8">
        <v>43838</v>
      </c>
      <c r="P761" s="7">
        <f t="shared" si="229"/>
        <v>1648851.5764119346</v>
      </c>
      <c r="Q761" s="7">
        <f t="shared" si="223"/>
        <v>1655495.6239841711</v>
      </c>
      <c r="R761" s="6">
        <f t="shared" si="224"/>
        <v>-5.0232445770708178E-3</v>
      </c>
      <c r="S761" s="9">
        <f t="shared" si="230"/>
        <v>0</v>
      </c>
      <c r="T761" s="7">
        <f t="shared" si="231"/>
        <v>172805.41708867796</v>
      </c>
      <c r="U761" s="7">
        <f t="shared" si="232"/>
        <v>209298.06826957141</v>
      </c>
      <c r="V761" s="7">
        <f t="shared" si="233"/>
        <v>394949.41129603324</v>
      </c>
      <c r="W761" s="7">
        <f t="shared" si="234"/>
        <v>871798.67975765187</v>
      </c>
      <c r="X761" s="7">
        <f t="shared" si="235"/>
        <v>169777.42637104355</v>
      </c>
      <c r="Y761" s="7">
        <f t="shared" si="236"/>
        <v>209683.86344433308</v>
      </c>
      <c r="Z761" s="7">
        <f t="shared" si="237"/>
        <v>398030.403169161</v>
      </c>
      <c r="AA761" s="7">
        <f t="shared" si="238"/>
        <v>878003.93099963351</v>
      </c>
      <c r="AB761" s="7" cm="1">
        <f t="array" ref="AB761">SUM(ABS(T761:W761-X760:AA760))</f>
        <v>0</v>
      </c>
      <c r="AC761" s="6">
        <f t="shared" si="239"/>
        <v>0.10255383578873589</v>
      </c>
      <c r="AD761" s="6">
        <f t="shared" si="240"/>
        <v>0.12665926771808728</v>
      </c>
      <c r="AE761" s="6">
        <f t="shared" si="241"/>
        <v>0.24042975251800891</v>
      </c>
      <c r="AF761" s="6">
        <f t="shared" si="242"/>
        <v>0.53035714397516798</v>
      </c>
    </row>
    <row r="762" spans="1:32" x14ac:dyDescent="0.25">
      <c r="A762" s="1">
        <v>43839</v>
      </c>
      <c r="B762" s="3">
        <v>336.33999599999999</v>
      </c>
      <c r="C762" s="5">
        <v>55.34</v>
      </c>
      <c r="D762" s="3">
        <v>137.44000199999999</v>
      </c>
      <c r="E762" s="3">
        <v>1419.790039</v>
      </c>
      <c r="F762" s="6">
        <f t="shared" si="225"/>
        <v>1.4998343468001663E-2</v>
      </c>
      <c r="G762" s="6">
        <f t="shared" si="226"/>
        <v>1.821530885796907E-2</v>
      </c>
      <c r="H762" s="6">
        <f t="shared" si="227"/>
        <v>3.6512340638055196E-3</v>
      </c>
      <c r="I762" s="6">
        <f t="shared" si="228"/>
        <v>1.0497921475958627E-2</v>
      </c>
      <c r="J762" s="3" cm="1">
        <f t="array" ref="J762">B762*INDEX(AJ$3:AJ$7,2022-YEAR($A762))/1000000</f>
        <v>191.25301192547997</v>
      </c>
      <c r="K762" s="3" cm="1">
        <f t="array" ref="K762">C762*INDEX(AK$3:AK$7,2022-YEAR($A762))/1000000</f>
        <v>237.68530000000001</v>
      </c>
      <c r="L762" s="3" cm="1">
        <f t="array" ref="L762">D762*INDEX(AL$3:AL$7,2022-YEAR($A762))/1000000</f>
        <v>423.64506216479998</v>
      </c>
      <c r="M762" s="3" cm="1">
        <f t="array" ref="M762">E762*INDEX(AM$3:AM$7,2022-YEAR($A762))/1000000</f>
        <v>966.61577519182401</v>
      </c>
      <c r="N762" s="3"/>
      <c r="O762" s="8">
        <v>43839</v>
      </c>
      <c r="P762" s="7">
        <f t="shared" si="229"/>
        <v>1655495.6239841711</v>
      </c>
      <c r="Q762" s="7">
        <f t="shared" si="223"/>
        <v>1672531.9789628668</v>
      </c>
      <c r="R762" s="6">
        <f t="shared" si="224"/>
        <v>4.0295000879913001E-3</v>
      </c>
      <c r="S762" s="9">
        <f t="shared" si="230"/>
        <v>0</v>
      </c>
      <c r="T762" s="7">
        <f t="shared" si="231"/>
        <v>169777.42637104355</v>
      </c>
      <c r="U762" s="7">
        <f t="shared" si="232"/>
        <v>209683.86344433308</v>
      </c>
      <c r="V762" s="7">
        <f t="shared" si="233"/>
        <v>398030.403169161</v>
      </c>
      <c r="W762" s="7">
        <f t="shared" si="234"/>
        <v>878003.93099963351</v>
      </c>
      <c r="X762" s="7">
        <f t="shared" si="235"/>
        <v>172323.80652486981</v>
      </c>
      <c r="Y762" s="7">
        <f t="shared" si="236"/>
        <v>213503.31977950383</v>
      </c>
      <c r="Z762" s="7">
        <f t="shared" si="237"/>
        <v>399483.7053356425</v>
      </c>
      <c r="AA762" s="7">
        <f t="shared" si="238"/>
        <v>887221.14732285077</v>
      </c>
      <c r="AB762" s="7" cm="1">
        <f t="array" ref="AB762">SUM(ABS(T762:W762-X761:AA761))</f>
        <v>0</v>
      </c>
      <c r="AC762" s="6">
        <f t="shared" si="239"/>
        <v>0.10303169607060512</v>
      </c>
      <c r="AD762" s="6">
        <f t="shared" si="240"/>
        <v>0.1276527578933927</v>
      </c>
      <c r="AE762" s="6">
        <f t="shared" si="241"/>
        <v>0.23884966646997172</v>
      </c>
      <c r="AF762" s="6">
        <f t="shared" si="242"/>
        <v>0.53046587956603053</v>
      </c>
    </row>
    <row r="763" spans="1:32" x14ac:dyDescent="0.25">
      <c r="A763" s="1">
        <v>43840</v>
      </c>
      <c r="B763" s="3">
        <v>329.92001299999998</v>
      </c>
      <c r="C763" s="5">
        <v>55.529998999999997</v>
      </c>
      <c r="D763" s="3">
        <v>136.070007</v>
      </c>
      <c r="E763" s="3">
        <v>1428.959961</v>
      </c>
      <c r="F763" s="6">
        <f t="shared" si="225"/>
        <v>-1.9087777476217815E-2</v>
      </c>
      <c r="G763" s="6">
        <f t="shared" si="226"/>
        <v>3.4333032164797217E-3</v>
      </c>
      <c r="H763" s="6">
        <f t="shared" si="227"/>
        <v>-9.9679495057050094E-3</v>
      </c>
      <c r="I763" s="6">
        <f t="shared" si="228"/>
        <v>6.458646523861189E-3</v>
      </c>
      <c r="J763" s="3" cm="1">
        <f t="array" ref="J763">B763*INDEX(AJ$3:AJ$7,2022-YEAR($A763))/1000000</f>
        <v>187.60241699219</v>
      </c>
      <c r="K763" s="3" cm="1">
        <f t="array" ref="K763">C763*INDEX(AK$3:AK$7,2022-YEAR($A763))/1000000</f>
        <v>238.50134570499998</v>
      </c>
      <c r="L763" s="3" cm="1">
        <f t="array" ref="L763">D763*INDEX(AL$3:AL$7,2022-YEAR($A763))/1000000</f>
        <v>419.42218957680001</v>
      </c>
      <c r="M763" s="3" cm="1">
        <f t="array" ref="M763">E763*INDEX(AM$3:AM$7,2022-YEAR($A763))/1000000</f>
        <v>972.85880480817605</v>
      </c>
      <c r="N763" s="3"/>
      <c r="O763" s="8">
        <v>43840</v>
      </c>
      <c r="P763" s="7">
        <f t="shared" si="229"/>
        <v>1672531.9789628668</v>
      </c>
      <c r="Q763" s="7">
        <f t="shared" si="223"/>
        <v>1671723.9365005088</v>
      </c>
      <c r="R763" s="6">
        <f t="shared" si="224"/>
        <v>1.0290788288340735E-2</v>
      </c>
      <c r="S763" s="9">
        <f t="shared" si="230"/>
        <v>0</v>
      </c>
      <c r="T763" s="7">
        <f t="shared" si="231"/>
        <v>172323.80652486981</v>
      </c>
      <c r="U763" s="7">
        <f t="shared" si="232"/>
        <v>213503.31977950383</v>
      </c>
      <c r="V763" s="7">
        <f t="shared" si="233"/>
        <v>399483.7053356425</v>
      </c>
      <c r="W763" s="7">
        <f t="shared" si="234"/>
        <v>887221.14732285077</v>
      </c>
      <c r="X763" s="7">
        <f t="shared" si="235"/>
        <v>169034.52805206829</v>
      </c>
      <c r="Y763" s="7">
        <f t="shared" si="236"/>
        <v>214236.34141403192</v>
      </c>
      <c r="Z763" s="7">
        <f t="shared" si="237"/>
        <v>395501.67193250492</v>
      </c>
      <c r="AA763" s="7">
        <f t="shared" si="238"/>
        <v>892951.39510190359</v>
      </c>
      <c r="AB763" s="7" cm="1">
        <f t="array" ref="AB763">SUM(ABS(T763:W763-X762:AA762))</f>
        <v>0</v>
      </c>
      <c r="AC763" s="6">
        <f t="shared" si="239"/>
        <v>0.10111390066347646</v>
      </c>
      <c r="AD763" s="6">
        <f t="shared" si="240"/>
        <v>0.12815294244245973</v>
      </c>
      <c r="AE763" s="6">
        <f t="shared" si="241"/>
        <v>0.23658312434074819</v>
      </c>
      <c r="AF763" s="6">
        <f t="shared" si="242"/>
        <v>0.5341500325533155</v>
      </c>
    </row>
    <row r="764" spans="1:32" x14ac:dyDescent="0.25">
      <c r="A764" s="1">
        <v>43843</v>
      </c>
      <c r="B764" s="3">
        <v>330.22000100000002</v>
      </c>
      <c r="C764" s="5">
        <v>56.130001</v>
      </c>
      <c r="D764" s="3">
        <v>137.199997</v>
      </c>
      <c r="E764" s="3">
        <v>1440.030029</v>
      </c>
      <c r="F764" s="6">
        <f t="shared" si="225"/>
        <v>9.0927493992332131E-4</v>
      </c>
      <c r="G764" s="6">
        <f t="shared" si="226"/>
        <v>1.0805006497478953E-2</v>
      </c>
      <c r="H764" s="6">
        <f t="shared" si="227"/>
        <v>8.3044752103231811E-3</v>
      </c>
      <c r="I764" s="6">
        <f t="shared" si="228"/>
        <v>7.7469406436363464E-3</v>
      </c>
      <c r="J764" s="3" cm="1">
        <f t="array" ref="J764">B764*INDEX(AJ$3:AJ$7,2022-YEAR($A764))/1000000</f>
        <v>187.77299916863001</v>
      </c>
      <c r="K764" s="3" cm="1">
        <f t="array" ref="K764">C764*INDEX(AK$3:AK$7,2022-YEAR($A764))/1000000</f>
        <v>241.078354295</v>
      </c>
      <c r="L764" s="3" cm="1">
        <f t="array" ref="L764">D764*INDEX(AL$3:AL$7,2022-YEAR($A764))/1000000</f>
        <v>422.90527075279999</v>
      </c>
      <c r="M764" s="3" cm="1">
        <f t="array" ref="M764">E764*INDEX(AM$3:AM$7,2022-YEAR($A764))/1000000</f>
        <v>980.39548422366408</v>
      </c>
      <c r="N764" s="3"/>
      <c r="O764" s="8">
        <v>43843</v>
      </c>
      <c r="P764" s="7">
        <f t="shared" si="229"/>
        <v>1671723.9365005088</v>
      </c>
      <c r="Q764" s="7">
        <f t="shared" si="223"/>
        <v>1684394.5357075343</v>
      </c>
      <c r="R764" s="6">
        <f t="shared" si="224"/>
        <v>-4.8312526906602038E-4</v>
      </c>
      <c r="S764" s="9">
        <f t="shared" si="230"/>
        <v>0</v>
      </c>
      <c r="T764" s="7">
        <f t="shared" si="231"/>
        <v>169034.52805206829</v>
      </c>
      <c r="U764" s="7">
        <f t="shared" si="232"/>
        <v>214236.34141403192</v>
      </c>
      <c r="V764" s="7">
        <f t="shared" si="233"/>
        <v>395501.67193250492</v>
      </c>
      <c r="W764" s="7">
        <f t="shared" si="234"/>
        <v>892951.39510190359</v>
      </c>
      <c r="X764" s="7">
        <f t="shared" si="235"/>
        <v>169188.22691240779</v>
      </c>
      <c r="Y764" s="7">
        <f t="shared" si="236"/>
        <v>216551.16647500667</v>
      </c>
      <c r="Z764" s="7">
        <f t="shared" si="237"/>
        <v>398786.10576270975</v>
      </c>
      <c r="AA764" s="7">
        <f t="shared" si="238"/>
        <v>899869.03655741026</v>
      </c>
      <c r="AB764" s="7" cm="1">
        <f t="array" ref="AB764">SUM(ABS(T764:W764-X763:AA763))</f>
        <v>0</v>
      </c>
      <c r="AC764" s="6">
        <f t="shared" si="239"/>
        <v>0.10044453560361369</v>
      </c>
      <c r="AD764" s="6">
        <f t="shared" si="240"/>
        <v>0.12856320884705541</v>
      </c>
      <c r="AE764" s="6">
        <f t="shared" si="241"/>
        <v>0.23675338366922369</v>
      </c>
      <c r="AF764" s="6">
        <f t="shared" si="242"/>
        <v>0.53423887188010732</v>
      </c>
    </row>
    <row r="765" spans="1:32" x14ac:dyDescent="0.25">
      <c r="A765" s="1">
        <v>43844</v>
      </c>
      <c r="B765" s="3">
        <v>332.35000600000001</v>
      </c>
      <c r="C765" s="5">
        <v>56</v>
      </c>
      <c r="D765" s="3">
        <v>138.800003</v>
      </c>
      <c r="E765" s="3">
        <v>1430.589966</v>
      </c>
      <c r="F765" s="6">
        <f t="shared" si="225"/>
        <v>6.4502604129057506E-3</v>
      </c>
      <c r="G765" s="6">
        <f t="shared" si="226"/>
        <v>-2.3160697966138066E-3</v>
      </c>
      <c r="H765" s="6">
        <f t="shared" si="227"/>
        <v>1.166185156695021E-2</v>
      </c>
      <c r="I765" s="6">
        <f t="shared" si="228"/>
        <v>-6.5554626013982764E-3</v>
      </c>
      <c r="J765" s="3" cm="1">
        <f t="array" ref="J765">B765*INDEX(AJ$3:AJ$7,2022-YEAR($A765))/1000000</f>
        <v>188.98418391178001</v>
      </c>
      <c r="K765" s="3" cm="1">
        <f t="array" ref="K765">C765*INDEX(AK$3:AK$7,2022-YEAR($A765))/1000000</f>
        <v>240.52</v>
      </c>
      <c r="L765" s="3" cm="1">
        <f t="array" ref="L765">D765*INDEX(AL$3:AL$7,2022-YEAR($A765))/1000000</f>
        <v>427.83712924720004</v>
      </c>
      <c r="M765" s="3" cm="1">
        <f t="array" ref="M765">E765*INDEX(AM$3:AM$7,2022-YEAR($A765))/1000000</f>
        <v>973.96853829225597</v>
      </c>
      <c r="N765" s="3"/>
      <c r="O765" s="8">
        <v>43844</v>
      </c>
      <c r="P765" s="7">
        <f t="shared" si="229"/>
        <v>1684394.5357075343</v>
      </c>
      <c r="Q765" s="7">
        <f t="shared" si="223"/>
        <v>1683735.8227708815</v>
      </c>
      <c r="R765" s="6">
        <f t="shared" si="224"/>
        <v>7.5793609999683653E-3</v>
      </c>
      <c r="S765" s="9">
        <f t="shared" si="230"/>
        <v>0</v>
      </c>
      <c r="T765" s="7">
        <f t="shared" si="231"/>
        <v>169188.22691240779</v>
      </c>
      <c r="U765" s="7">
        <f t="shared" si="232"/>
        <v>216551.16647500667</v>
      </c>
      <c r="V765" s="7">
        <f t="shared" si="233"/>
        <v>398786.10576270975</v>
      </c>
      <c r="W765" s="7">
        <f t="shared" si="234"/>
        <v>899869.03655741026</v>
      </c>
      <c r="X765" s="7">
        <f t="shared" si="235"/>
        <v>170279.53503479061</v>
      </c>
      <c r="Y765" s="7">
        <f t="shared" si="236"/>
        <v>216049.61885891244</v>
      </c>
      <c r="Z765" s="7">
        <f t="shared" si="237"/>
        <v>403436.69013507653</v>
      </c>
      <c r="AA765" s="7">
        <f t="shared" si="238"/>
        <v>893969.97874210193</v>
      </c>
      <c r="AB765" s="7" cm="1">
        <f t="array" ref="AB765">SUM(ABS(T765:W765-X764:AA764))</f>
        <v>0</v>
      </c>
      <c r="AC765" s="6">
        <f t="shared" si="239"/>
        <v>0.10113197850394719</v>
      </c>
      <c r="AD765" s="6">
        <f t="shared" si="240"/>
        <v>0.12831562762818993</v>
      </c>
      <c r="AE765" s="6">
        <f t="shared" si="241"/>
        <v>0.2396080695552055</v>
      </c>
      <c r="AF765" s="6">
        <f t="shared" si="242"/>
        <v>0.53094432431265737</v>
      </c>
    </row>
    <row r="766" spans="1:32" x14ac:dyDescent="0.25">
      <c r="A766" s="1">
        <v>43845</v>
      </c>
      <c r="B766" s="3">
        <v>329.79998799999998</v>
      </c>
      <c r="C766" s="5">
        <v>56.700001</v>
      </c>
      <c r="D766" s="3">
        <v>136.720001</v>
      </c>
      <c r="E766" s="3">
        <v>1439.1999510000001</v>
      </c>
      <c r="F766" s="6">
        <f t="shared" si="225"/>
        <v>-7.672688292354124E-3</v>
      </c>
      <c r="G766" s="6">
        <f t="shared" si="226"/>
        <v>1.2500017857142831E-2</v>
      </c>
      <c r="H766" s="6">
        <f t="shared" si="227"/>
        <v>-1.4985604863423596E-2</v>
      </c>
      <c r="I766" s="6">
        <f t="shared" si="228"/>
        <v>6.0184855231957268E-3</v>
      </c>
      <c r="J766" s="3" cm="1">
        <f t="array" ref="J766">B766*INDEX(AJ$3:AJ$7,2022-YEAR($A766))/1000000</f>
        <v>187.53416717644001</v>
      </c>
      <c r="K766" s="3" cm="1">
        <f t="array" ref="K766">C766*INDEX(AK$3:AK$7,2022-YEAR($A766))/1000000</f>
        <v>243.526504295</v>
      </c>
      <c r="L766" s="3" cm="1">
        <f t="array" ref="L766">D766*INDEX(AL$3:AL$7,2022-YEAR($A766))/1000000</f>
        <v>421.42573108239998</v>
      </c>
      <c r="M766" s="3" cm="1">
        <f t="array" ref="M766">E766*INDEX(AM$3:AM$7,2022-YEAR($A766))/1000000</f>
        <v>979.83035384001596</v>
      </c>
      <c r="N766" s="3"/>
      <c r="O766" s="8">
        <v>43845</v>
      </c>
      <c r="P766" s="7">
        <f t="shared" si="229"/>
        <v>1683735.8227708815</v>
      </c>
      <c r="Q766" s="7">
        <f t="shared" si="223"/>
        <v>1684464.5476192171</v>
      </c>
      <c r="R766" s="6">
        <f t="shared" si="224"/>
        <v>-3.9106807976918567E-4</v>
      </c>
      <c r="S766" s="9">
        <f t="shared" si="230"/>
        <v>0</v>
      </c>
      <c r="T766" s="7">
        <f t="shared" si="231"/>
        <v>170279.53503479061</v>
      </c>
      <c r="U766" s="7">
        <f t="shared" si="232"/>
        <v>216049.61885891244</v>
      </c>
      <c r="V766" s="7">
        <f t="shared" si="233"/>
        <v>403436.69013507653</v>
      </c>
      <c r="W766" s="7">
        <f t="shared" si="234"/>
        <v>893969.97874210193</v>
      </c>
      <c r="X766" s="7">
        <f t="shared" si="235"/>
        <v>168973.03323990165</v>
      </c>
      <c r="Y766" s="7">
        <f t="shared" si="236"/>
        <v>218750.24295267774</v>
      </c>
      <c r="Z766" s="7">
        <f t="shared" si="237"/>
        <v>397390.94730930479</v>
      </c>
      <c r="AA766" s="7">
        <f t="shared" si="238"/>
        <v>899350.32411733293</v>
      </c>
      <c r="AB766" s="7" cm="1">
        <f t="array" ref="AB766">SUM(ABS(T766:W766-X765:AA765))</f>
        <v>0</v>
      </c>
      <c r="AC766" s="6">
        <f t="shared" si="239"/>
        <v>0.10031260882202846</v>
      </c>
      <c r="AD766" s="6">
        <f t="shared" si="240"/>
        <v>0.12986337009102045</v>
      </c>
      <c r="AE766" s="6">
        <f t="shared" si="241"/>
        <v>0.23591529300570196</v>
      </c>
      <c r="AF766" s="6">
        <f t="shared" si="242"/>
        <v>0.53390872808124912</v>
      </c>
    </row>
    <row r="767" spans="1:32" x14ac:dyDescent="0.25">
      <c r="A767" s="1">
        <v>43846</v>
      </c>
      <c r="B767" s="3">
        <v>332</v>
      </c>
      <c r="C767" s="5">
        <v>56.82</v>
      </c>
      <c r="D767" s="3">
        <v>137.25</v>
      </c>
      <c r="E767" s="3">
        <v>1450.160034</v>
      </c>
      <c r="F767" s="6">
        <f t="shared" si="225"/>
        <v>6.6707461493298315E-3</v>
      </c>
      <c r="G767" s="6">
        <f t="shared" si="226"/>
        <v>2.1163844423917055E-3</v>
      </c>
      <c r="H767" s="6">
        <f t="shared" si="227"/>
        <v>3.8765286433841695E-3</v>
      </c>
      <c r="I767" s="6">
        <f t="shared" si="228"/>
        <v>7.6153997867944856E-3</v>
      </c>
      <c r="J767" s="3" cm="1">
        <f t="array" ref="J767">B767*INDEX(AJ$3:AJ$7,2022-YEAR($A767))/1000000</f>
        <v>188.78515999999999</v>
      </c>
      <c r="K767" s="3" cm="1">
        <f t="array" ref="K767">C767*INDEX(AK$3:AK$7,2022-YEAR($A767))/1000000</f>
        <v>244.0419</v>
      </c>
      <c r="L767" s="3" cm="1">
        <f t="array" ref="L767">D767*INDEX(AL$3:AL$7,2022-YEAR($A767))/1000000</f>
        <v>423.05939999999998</v>
      </c>
      <c r="M767" s="3" cm="1">
        <f t="array" ref="M767">E767*INDEX(AM$3:AM$7,2022-YEAR($A767))/1000000</f>
        <v>987.29215370774398</v>
      </c>
      <c r="N767" s="3"/>
      <c r="O767" s="8">
        <v>43846</v>
      </c>
      <c r="P767" s="7">
        <f t="shared" si="229"/>
        <v>1684464.5476192171</v>
      </c>
      <c r="Q767" s="7">
        <f t="shared" si="223"/>
        <v>1694444.0930973999</v>
      </c>
      <c r="R767" s="6">
        <f t="shared" si="224"/>
        <v>4.3280236630960367E-4</v>
      </c>
      <c r="S767" s="9">
        <f t="shared" si="230"/>
        <v>0</v>
      </c>
      <c r="T767" s="7">
        <f t="shared" si="231"/>
        <v>168973.03323990165</v>
      </c>
      <c r="U767" s="7">
        <f t="shared" si="232"/>
        <v>218750.24295267774</v>
      </c>
      <c r="V767" s="7">
        <f t="shared" si="233"/>
        <v>397390.94730930479</v>
      </c>
      <c r="W767" s="7">
        <f t="shared" si="234"/>
        <v>899350.32411733293</v>
      </c>
      <c r="X767" s="7">
        <f t="shared" si="235"/>
        <v>170100.2094507273</v>
      </c>
      <c r="Y767" s="7">
        <f t="shared" si="236"/>
        <v>219213.20256363222</v>
      </c>
      <c r="Z767" s="7">
        <f t="shared" si="237"/>
        <v>398931.44469917082</v>
      </c>
      <c r="AA767" s="7">
        <f t="shared" si="238"/>
        <v>906199.23638386966</v>
      </c>
      <c r="AB767" s="7" cm="1">
        <f t="array" ref="AB767">SUM(ABS(T767:W767-X766:AA766))</f>
        <v>0</v>
      </c>
      <c r="AC767" s="6">
        <f t="shared" si="239"/>
        <v>0.10038702967165386</v>
      </c>
      <c r="AD767" s="6">
        <f t="shared" si="240"/>
        <v>0.12937175292866473</v>
      </c>
      <c r="AE767" s="6">
        <f t="shared" si="241"/>
        <v>0.23543499978800392</v>
      </c>
      <c r="AF767" s="6">
        <f t="shared" si="242"/>
        <v>0.53480621761167757</v>
      </c>
    </row>
    <row r="768" spans="1:32" x14ac:dyDescent="0.25">
      <c r="A768" s="1">
        <v>43847</v>
      </c>
      <c r="B768" s="3">
        <v>324.14999399999999</v>
      </c>
      <c r="C768" s="5">
        <v>56.939999</v>
      </c>
      <c r="D768" s="3">
        <v>138.199997</v>
      </c>
      <c r="E768" s="3">
        <v>1479.5200199999999</v>
      </c>
      <c r="F768" s="6">
        <f t="shared" si="225"/>
        <v>-2.3644596385542171E-2</v>
      </c>
      <c r="G768" s="6">
        <f t="shared" si="226"/>
        <v>2.1119148187258574E-3</v>
      </c>
      <c r="H768" s="6">
        <f t="shared" si="227"/>
        <v>6.9216539162113566E-3</v>
      </c>
      <c r="I768" s="6">
        <f t="shared" si="228"/>
        <v>2.0246031687286115E-2</v>
      </c>
      <c r="J768" s="3" cm="1">
        <f t="array" ref="J768">B768*INDEX(AJ$3:AJ$7,2022-YEAR($A768))/1000000</f>
        <v>184.32141108822</v>
      </c>
      <c r="K768" s="3" cm="1">
        <f t="array" ref="K768">C768*INDEX(AK$3:AK$7,2022-YEAR($A768))/1000000</f>
        <v>244.557295705</v>
      </c>
      <c r="L768" s="3" cm="1">
        <f t="array" ref="L768">D768*INDEX(AL$3:AL$7,2022-YEAR($A768))/1000000</f>
        <v>425.9876707528</v>
      </c>
      <c r="M768" s="3" cm="1">
        <f t="array" ref="M768">E768*INDEX(AM$3:AM$7,2022-YEAR($A768))/1000000</f>
        <v>1007.28090193632</v>
      </c>
      <c r="N768" s="3"/>
      <c r="O768" s="8">
        <v>43847</v>
      </c>
      <c r="P768" s="7">
        <f t="shared" si="229"/>
        <v>1694444.0930973999</v>
      </c>
      <c r="Q768" s="7">
        <f t="shared" si="223"/>
        <v>1711993.3057621201</v>
      </c>
      <c r="R768" s="6">
        <f t="shared" si="224"/>
        <v>5.9244615698725855E-3</v>
      </c>
      <c r="S768" s="9">
        <f t="shared" si="230"/>
        <v>0</v>
      </c>
      <c r="T768" s="7">
        <f t="shared" si="231"/>
        <v>170100.2094507273</v>
      </c>
      <c r="U768" s="7">
        <f t="shared" si="232"/>
        <v>219213.20256363222</v>
      </c>
      <c r="V768" s="7">
        <f t="shared" si="233"/>
        <v>398931.44469917082</v>
      </c>
      <c r="W768" s="7">
        <f t="shared" si="234"/>
        <v>906199.23638386966</v>
      </c>
      <c r="X768" s="7">
        <f t="shared" si="235"/>
        <v>166078.25865316865</v>
      </c>
      <c r="Y768" s="7">
        <f t="shared" si="236"/>
        <v>219676.1621745867</v>
      </c>
      <c r="Z768" s="7">
        <f t="shared" si="237"/>
        <v>401692.71009567264</v>
      </c>
      <c r="AA768" s="7">
        <f t="shared" si="238"/>
        <v>924546.17483869207</v>
      </c>
      <c r="AB768" s="7" cm="1">
        <f t="array" ref="AB768">SUM(ABS(T768:W768-X767:AA767))</f>
        <v>0</v>
      </c>
      <c r="AC768" s="6">
        <f t="shared" si="239"/>
        <v>9.7008707974612307E-2</v>
      </c>
      <c r="AD768" s="6">
        <f t="shared" si="240"/>
        <v>0.12831601702834608</v>
      </c>
      <c r="AE768" s="6">
        <f t="shared" si="241"/>
        <v>0.23463450981010289</v>
      </c>
      <c r="AF768" s="6">
        <f t="shared" si="242"/>
        <v>0.54004076518693878</v>
      </c>
    </row>
    <row r="769" spans="1:32" x14ac:dyDescent="0.25">
      <c r="A769" s="1">
        <v>43851</v>
      </c>
      <c r="B769" s="3">
        <v>313.36999500000002</v>
      </c>
      <c r="C769" s="5">
        <v>57.169998</v>
      </c>
      <c r="D769" s="3">
        <v>136.83999600000001</v>
      </c>
      <c r="E769" s="3">
        <v>1482.25</v>
      </c>
      <c r="F769" s="6">
        <f t="shared" si="225"/>
        <v>-3.3256206076005546E-2</v>
      </c>
      <c r="G769" s="6">
        <f t="shared" si="226"/>
        <v>4.0393221643717503E-3</v>
      </c>
      <c r="H769" s="6">
        <f t="shared" si="227"/>
        <v>-9.840817869192775E-3</v>
      </c>
      <c r="I769" s="6">
        <f t="shared" si="228"/>
        <v>1.8451794927385468E-3</v>
      </c>
      <c r="J769" s="3" cm="1">
        <f t="array" ref="J769">B769*INDEX(AJ$3:AJ$7,2022-YEAR($A769))/1000000</f>
        <v>178.19158025685002</v>
      </c>
      <c r="K769" s="3" cm="1">
        <f t="array" ref="K769">C769*INDEX(AK$3:AK$7,2022-YEAR($A769))/1000000</f>
        <v>245.54514140999999</v>
      </c>
      <c r="L769" s="3" cm="1">
        <f t="array" ref="L769">D769*INDEX(AL$3:AL$7,2022-YEAR($A769))/1000000</f>
        <v>421.7956036704</v>
      </c>
      <c r="M769" s="3" cm="1">
        <f t="array" ref="M769">E769*INDEX(AM$3:AM$7,2022-YEAR($A769))/1000000</f>
        <v>1009.139516</v>
      </c>
      <c r="N769" s="3"/>
      <c r="O769" s="8">
        <v>43851</v>
      </c>
      <c r="P769" s="7">
        <f t="shared" si="229"/>
        <v>1711993.3057621201</v>
      </c>
      <c r="Q769" s="7">
        <f t="shared" si="223"/>
        <v>1705110.4846009302</v>
      </c>
      <c r="R769" s="6">
        <f t="shared" si="224"/>
        <v>1.0356914539824569E-2</v>
      </c>
      <c r="S769" s="9">
        <f t="shared" si="230"/>
        <v>0</v>
      </c>
      <c r="T769" s="7">
        <f t="shared" si="231"/>
        <v>166078.25865316865</v>
      </c>
      <c r="U769" s="7">
        <f t="shared" si="232"/>
        <v>219676.1621745867</v>
      </c>
      <c r="V769" s="7">
        <f t="shared" si="233"/>
        <v>401692.71009567264</v>
      </c>
      <c r="W769" s="7">
        <f t="shared" si="234"/>
        <v>924546.17483869207</v>
      </c>
      <c r="X769" s="7">
        <f t="shared" si="235"/>
        <v>160555.1258586547</v>
      </c>
      <c r="Y769" s="7">
        <f t="shared" si="236"/>
        <v>220563.50496544261</v>
      </c>
      <c r="Z769" s="7">
        <f t="shared" si="237"/>
        <v>397739.72529623867</v>
      </c>
      <c r="AA769" s="7">
        <f t="shared" si="238"/>
        <v>926252.12848059426</v>
      </c>
      <c r="AB769" s="7" cm="1">
        <f t="array" ref="AB769">SUM(ABS(T769:W769-X768:AA768))</f>
        <v>0</v>
      </c>
      <c r="AC769" s="6">
        <f t="shared" si="239"/>
        <v>9.4161127568359052E-2</v>
      </c>
      <c r="AD769" s="6">
        <f t="shared" si="240"/>
        <v>0.12935437730128321</v>
      </c>
      <c r="AE769" s="6">
        <f t="shared" si="241"/>
        <v>0.23326331571371869</v>
      </c>
      <c r="AF769" s="6">
        <f t="shared" si="242"/>
        <v>0.54322117941663906</v>
      </c>
    </row>
    <row r="770" spans="1:32" x14ac:dyDescent="0.25">
      <c r="A770" s="1">
        <v>43852</v>
      </c>
      <c r="B770" s="3">
        <v>309</v>
      </c>
      <c r="C770" s="5">
        <v>57.610000999999997</v>
      </c>
      <c r="D770" s="3">
        <v>136.679993</v>
      </c>
      <c r="E770" s="3">
        <v>1483.869995</v>
      </c>
      <c r="F770" s="6">
        <f t="shared" si="225"/>
        <v>-1.3945160895190378E-2</v>
      </c>
      <c r="G770" s="6">
        <f t="shared" si="226"/>
        <v>7.6963969808079291E-3</v>
      </c>
      <c r="H770" s="6">
        <f t="shared" si="227"/>
        <v>-1.1692707152667348E-3</v>
      </c>
      <c r="I770" s="6">
        <f t="shared" si="228"/>
        <v>1.0929296677348876E-3</v>
      </c>
      <c r="J770" s="3" cm="1">
        <f t="array" ref="J770">B770*INDEX(AJ$3:AJ$7,2022-YEAR($A770))/1000000</f>
        <v>175.70667</v>
      </c>
      <c r="K770" s="3" cm="1">
        <f t="array" ref="K770">C770*INDEX(AK$3:AK$7,2022-YEAR($A770))/1000000</f>
        <v>247.43495429499998</v>
      </c>
      <c r="L770" s="3" cm="1">
        <f t="array" ref="L770">D770*INDEX(AL$3:AL$7,2022-YEAR($A770))/1000000</f>
        <v>421.3024104232</v>
      </c>
      <c r="M770" s="3" cm="1">
        <f t="array" ref="M770">E770*INDEX(AM$3:AM$7,2022-YEAR($A770))/1000000</f>
        <v>1010.2424345159201</v>
      </c>
      <c r="N770" s="3"/>
      <c r="O770" s="8">
        <v>43852</v>
      </c>
      <c r="P770" s="7">
        <f t="shared" si="229"/>
        <v>1705110.4846009302</v>
      </c>
      <c r="Q770" s="7">
        <f t="shared" si="223"/>
        <v>1705116.3248499082</v>
      </c>
      <c r="R770" s="6">
        <f t="shared" si="224"/>
        <v>-4.020355183647073E-3</v>
      </c>
      <c r="S770" s="9">
        <f t="shared" si="230"/>
        <v>0</v>
      </c>
      <c r="T770" s="7">
        <f t="shared" si="231"/>
        <v>160555.1258586547</v>
      </c>
      <c r="U770" s="7">
        <f t="shared" si="232"/>
        <v>220563.50496544261</v>
      </c>
      <c r="V770" s="7">
        <f t="shared" si="233"/>
        <v>397739.72529623867</v>
      </c>
      <c r="W770" s="7">
        <f t="shared" si="234"/>
        <v>926252.12848059426</v>
      </c>
      <c r="X770" s="7">
        <f t="shared" si="235"/>
        <v>158316.15879600821</v>
      </c>
      <c r="Y770" s="7">
        <f t="shared" si="236"/>
        <v>222261.04925913506</v>
      </c>
      <c r="Z770" s="7">
        <f t="shared" si="237"/>
        <v>397274.65988315153</v>
      </c>
      <c r="AA770" s="7">
        <f t="shared" si="238"/>
        <v>927264.45691161335</v>
      </c>
      <c r="AB770" s="7" cm="1">
        <f t="array" ref="AB770">SUM(ABS(T770:W770-X769:AA769))</f>
        <v>0</v>
      </c>
      <c r="AC770" s="6">
        <f t="shared" si="239"/>
        <v>9.284771747754153E-2</v>
      </c>
      <c r="AD770" s="6">
        <f t="shared" si="240"/>
        <v>0.13034949347441116</v>
      </c>
      <c r="AE770" s="6">
        <f t="shared" si="241"/>
        <v>0.23298976972619237</v>
      </c>
      <c r="AF770" s="6">
        <f t="shared" si="242"/>
        <v>0.54381301932185488</v>
      </c>
    </row>
    <row r="771" spans="1:32" x14ac:dyDescent="0.25">
      <c r="A771" s="1">
        <v>43853</v>
      </c>
      <c r="B771" s="3">
        <v>317.790009</v>
      </c>
      <c r="C771" s="5">
        <v>57.830002</v>
      </c>
      <c r="D771" s="3">
        <v>136.53999300000001</v>
      </c>
      <c r="E771" s="3">
        <v>1484.6899410000001</v>
      </c>
      <c r="F771" s="6">
        <f t="shared" si="225"/>
        <v>2.8446631067961192E-2</v>
      </c>
      <c r="G771" s="6">
        <f t="shared" si="226"/>
        <v>3.8187987533624401E-3</v>
      </c>
      <c r="H771" s="6">
        <f t="shared" si="227"/>
        <v>-1.0242903655985902E-3</v>
      </c>
      <c r="I771" s="6">
        <f t="shared" si="228"/>
        <v>5.5257266658337301E-4</v>
      </c>
      <c r="J771" s="3" cm="1">
        <f t="array" ref="J771">B771*INDEX(AJ$3:AJ$7,2022-YEAR($A771))/1000000</f>
        <v>180.70493281767</v>
      </c>
      <c r="K771" s="3" cm="1">
        <f t="array" ref="K771">C771*INDEX(AK$3:AK$7,2022-YEAR($A771))/1000000</f>
        <v>248.37985859</v>
      </c>
      <c r="L771" s="3" cm="1">
        <f t="array" ref="L771">D771*INDEX(AL$3:AL$7,2022-YEAR($A771))/1000000</f>
        <v>420.87087442320001</v>
      </c>
      <c r="M771" s="3" cm="1">
        <f t="array" ref="M771">E771*INDEX(AM$3:AM$7,2022-YEAR($A771))/1000000</f>
        <v>1010.800666871856</v>
      </c>
      <c r="N771" s="3"/>
      <c r="O771" s="8">
        <v>43853</v>
      </c>
      <c r="P771" s="7">
        <f t="shared" si="229"/>
        <v>1705116.3248499082</v>
      </c>
      <c r="Q771" s="7">
        <f t="shared" si="223"/>
        <v>1710574.1128160756</v>
      </c>
      <c r="R771" s="6">
        <f t="shared" si="224"/>
        <v>3.425144018853743E-6</v>
      </c>
      <c r="S771" s="9">
        <f t="shared" si="230"/>
        <v>0</v>
      </c>
      <c r="T771" s="7">
        <f t="shared" si="231"/>
        <v>158316.15879600821</v>
      </c>
      <c r="U771" s="7">
        <f t="shared" si="232"/>
        <v>222261.04925913506</v>
      </c>
      <c r="V771" s="7">
        <f t="shared" si="233"/>
        <v>397274.65988315153</v>
      </c>
      <c r="W771" s="7">
        <f t="shared" si="234"/>
        <v>927264.45691161335</v>
      </c>
      <c r="X771" s="7">
        <f t="shared" si="235"/>
        <v>162819.72015737501</v>
      </c>
      <c r="Y771" s="7">
        <f t="shared" si="236"/>
        <v>223109.81947696686</v>
      </c>
      <c r="Z771" s="7">
        <f t="shared" si="237"/>
        <v>396867.73527653678</v>
      </c>
      <c r="AA771" s="7">
        <f t="shared" si="238"/>
        <v>927776.83790519694</v>
      </c>
      <c r="AB771" s="7" cm="1">
        <f t="array" ref="AB771">SUM(ABS(T771:W771-X770:AA770))</f>
        <v>0</v>
      </c>
      <c r="AC771" s="6">
        <f t="shared" si="239"/>
        <v>9.5184253600873778E-2</v>
      </c>
      <c r="AD771" s="6">
        <f t="shared" si="240"/>
        <v>0.13042978834145147</v>
      </c>
      <c r="AE771" s="6">
        <f t="shared" si="241"/>
        <v>0.23200850071510981</v>
      </c>
      <c r="AF771" s="6">
        <f t="shared" si="242"/>
        <v>0.54237745734256493</v>
      </c>
    </row>
    <row r="772" spans="1:32" x14ac:dyDescent="0.25">
      <c r="A772" s="1">
        <v>43854</v>
      </c>
      <c r="B772" s="3">
        <v>323.04998799999998</v>
      </c>
      <c r="C772" s="5">
        <v>57.68</v>
      </c>
      <c r="D772" s="3">
        <v>133.14999399999999</v>
      </c>
      <c r="E772" s="3">
        <v>1466.170044</v>
      </c>
      <c r="F772" s="6">
        <f t="shared" si="225"/>
        <v>1.6551744394204704E-2</v>
      </c>
      <c r="G772" s="6">
        <f t="shared" si="226"/>
        <v>-2.593843935886464E-3</v>
      </c>
      <c r="H772" s="6">
        <f t="shared" si="227"/>
        <v>-2.48278832122103E-2</v>
      </c>
      <c r="I772" s="6">
        <f t="shared" si="228"/>
        <v>-1.2473915589086726E-2</v>
      </c>
      <c r="J772" s="3" cm="1">
        <f t="array" ref="J772">B772*INDEX(AJ$3:AJ$7,2022-YEAR($A772))/1000000</f>
        <v>183.69591467644</v>
      </c>
      <c r="K772" s="3" cm="1">
        <f t="array" ref="K772">C772*INDEX(AK$3:AK$7,2022-YEAR($A772))/1000000</f>
        <v>247.73560000000001</v>
      </c>
      <c r="L772" s="3" cm="1">
        <f t="array" ref="L772">D772*INDEX(AL$3:AL$7,2022-YEAR($A772))/1000000</f>
        <v>410.42154150559998</v>
      </c>
      <c r="M772" s="3" cm="1">
        <f t="array" ref="M772">E772*INDEX(AM$3:AM$7,2022-YEAR($A772))/1000000</f>
        <v>998.19202467590389</v>
      </c>
      <c r="N772" s="3"/>
      <c r="O772" s="8">
        <v>43854</v>
      </c>
      <c r="P772" s="7">
        <f t="shared" si="229"/>
        <v>1710574.1128160756</v>
      </c>
      <c r="Q772" s="7">
        <f t="shared" ref="Q772:Q835" si="243">SUM(X772:AA772)</f>
        <v>1691263.9554104898</v>
      </c>
      <c r="R772" s="6">
        <f t="shared" ref="R772:R835" si="244">P772/P771-1</f>
        <v>3.2008302815631495E-3</v>
      </c>
      <c r="S772" s="9">
        <f t="shared" si="230"/>
        <v>0</v>
      </c>
      <c r="T772" s="7">
        <f t="shared" si="231"/>
        <v>162819.72015737501</v>
      </c>
      <c r="U772" s="7">
        <f t="shared" si="232"/>
        <v>223109.81947696686</v>
      </c>
      <c r="V772" s="7">
        <f t="shared" si="233"/>
        <v>396867.73527653678</v>
      </c>
      <c r="W772" s="7">
        <f t="shared" si="234"/>
        <v>927776.83790519694</v>
      </c>
      <c r="X772" s="7">
        <f t="shared" si="235"/>
        <v>165514.67054775581</v>
      </c>
      <c r="Y772" s="7">
        <f t="shared" si="236"/>
        <v>222531.10742467982</v>
      </c>
      <c r="Z772" s="7">
        <f t="shared" si="237"/>
        <v>387014.34949439653</v>
      </c>
      <c r="AA772" s="7">
        <f t="shared" si="238"/>
        <v>916203.82794365776</v>
      </c>
      <c r="AB772" s="7" cm="1">
        <f t="array" ref="AB772">SUM(ABS(T772:W772-X771:AA771))</f>
        <v>0</v>
      </c>
      <c r="AC772" s="6">
        <f t="shared" si="239"/>
        <v>9.7864481779003823E-2</v>
      </c>
      <c r="AD772" s="6">
        <f t="shared" si="240"/>
        <v>0.13157680485815645</v>
      </c>
      <c r="AE772" s="6">
        <f t="shared" si="241"/>
        <v>0.22883143004160078</v>
      </c>
      <c r="AF772" s="6">
        <f t="shared" si="242"/>
        <v>0.54172728332123898</v>
      </c>
    </row>
    <row r="773" spans="1:32" x14ac:dyDescent="0.25">
      <c r="A773" s="1">
        <v>43857</v>
      </c>
      <c r="B773" s="3">
        <v>316.60000600000001</v>
      </c>
      <c r="C773" s="5">
        <v>57.48</v>
      </c>
      <c r="D773" s="3">
        <v>132.029999</v>
      </c>
      <c r="E773" s="3">
        <v>1431.7299800000001</v>
      </c>
      <c r="F773" s="6">
        <f t="shared" ref="F773:F836" si="245">B773/B772-1</f>
        <v>-1.996589456613751E-2</v>
      </c>
      <c r="G773" s="6">
        <f t="shared" ref="G773:G836" si="246">C773/C772-1</f>
        <v>-3.4674063800277377E-3</v>
      </c>
      <c r="H773" s="6">
        <f t="shared" ref="H773:H836" si="247">D773/D772-1</f>
        <v>-8.4115287305231989E-3</v>
      </c>
      <c r="I773" s="6">
        <f t="shared" ref="I773:I836" si="248">E773/E772-1</f>
        <v>-2.3489815619231025E-2</v>
      </c>
      <c r="J773" s="3" cm="1">
        <f t="array" ref="J773">B773*INDEX(AJ$3:AJ$7,2022-YEAR($A773))/1000000</f>
        <v>180.02826141177999</v>
      </c>
      <c r="K773" s="3" cm="1">
        <f t="array" ref="K773">C773*INDEX(AK$3:AK$7,2022-YEAR($A773))/1000000</f>
        <v>246.8766</v>
      </c>
      <c r="L773" s="3" cm="1">
        <f t="array" ref="L773">D773*INDEX(AL$3:AL$7,2022-YEAR($A773))/1000000</f>
        <v>406.96926891760006</v>
      </c>
      <c r="M773" s="3" cm="1">
        <f t="array" ref="M773">E773*INDEX(AM$3:AM$7,2022-YEAR($A773))/1000000</f>
        <v>974.74467806368</v>
      </c>
      <c r="N773" s="3"/>
      <c r="O773" s="8">
        <v>43857</v>
      </c>
      <c r="P773" s="7">
        <f t="shared" ref="P773:P836" si="249">SUM(T773:W773)</f>
        <v>1691263.9554104898</v>
      </c>
      <c r="Q773" s="7">
        <f t="shared" si="243"/>
        <v>1662410.8598596184</v>
      </c>
      <c r="R773" s="6">
        <f t="shared" si="244"/>
        <v>-1.1288699659902979E-2</v>
      </c>
      <c r="S773" s="9">
        <f t="shared" ref="S773:S836" si="250">IF(MONTH(A773)=MONTH(A772),0,1)</f>
        <v>0</v>
      </c>
      <c r="T773" s="7">
        <f t="shared" ref="T773:T836" si="251">IF($S773=0,X772,$Q772*J772/SUM($J772:$M772))</f>
        <v>165514.67054775581</v>
      </c>
      <c r="U773" s="7">
        <f t="shared" ref="U773:U836" si="252">IF($S773=0,Y772,$Q772*K772/SUM($J772:$M772))</f>
        <v>222531.10742467982</v>
      </c>
      <c r="V773" s="7">
        <f t="shared" ref="V773:V836" si="253">IF($S773=0,Z772,$Q772*L772/SUM($J772:$M772))</f>
        <v>387014.34949439653</v>
      </c>
      <c r="W773" s="7">
        <f t="shared" ref="W773:W836" si="254">IF($S773=0,AA772,$Q772*M772/SUM($J772:$M772))</f>
        <v>916203.82794365776</v>
      </c>
      <c r="X773" s="7">
        <f t="shared" ref="X773:X836" si="255">T773*B773/B772</f>
        <v>162210.02208645034</v>
      </c>
      <c r="Y773" s="7">
        <f t="shared" ref="Y773:Y836" si="256">U773*C773/C772</f>
        <v>221759.50164304086</v>
      </c>
      <c r="Z773" s="7">
        <f t="shared" ref="Z773:Z836" si="257">V773*D773/D772</f>
        <v>383758.9671744997</v>
      </c>
      <c r="AA773" s="7">
        <f t="shared" ref="AA773:AA836" si="258">W773*E773/E772</f>
        <v>894682.36895562755</v>
      </c>
      <c r="AB773" s="7" cm="1">
        <f t="array" ref="AB773">SUM(ABS(T773:W773-X772:AA772))</f>
        <v>0</v>
      </c>
      <c r="AC773" s="6">
        <f t="shared" ref="AC773:AC836" si="259">X773/$Q773</f>
        <v>9.7575169895213573E-2</v>
      </c>
      <c r="AD773" s="6">
        <f t="shared" ref="AD773:AD836" si="260">Y773/$Q773</f>
        <v>0.13339632638213592</v>
      </c>
      <c r="AE773" s="6">
        <f t="shared" ref="AE773:AE836" si="261">Z773/$Q773</f>
        <v>0.23084483892682586</v>
      </c>
      <c r="AF773" s="6">
        <f t="shared" ref="AF773:AF836" si="262">AA773/$Q773</f>
        <v>0.53818366479582469</v>
      </c>
    </row>
    <row r="774" spans="1:32" x14ac:dyDescent="0.25">
      <c r="A774" s="1">
        <v>43858</v>
      </c>
      <c r="B774" s="3">
        <v>316.55999800000001</v>
      </c>
      <c r="C774" s="5">
        <v>57.009998000000003</v>
      </c>
      <c r="D774" s="3">
        <v>134.429993</v>
      </c>
      <c r="E774" s="3">
        <v>1450.5</v>
      </c>
      <c r="F774" s="6">
        <f t="shared" si="245"/>
        <v>-1.2636765395390714E-4</v>
      </c>
      <c r="G774" s="6">
        <f t="shared" si="246"/>
        <v>-8.1767919276268808E-3</v>
      </c>
      <c r="H774" s="6">
        <f t="shared" si="247"/>
        <v>1.8177641582804105E-2</v>
      </c>
      <c r="I774" s="6">
        <f t="shared" si="248"/>
        <v>1.3110027911827249E-2</v>
      </c>
      <c r="J774" s="3" cm="1">
        <f t="array" ref="J774">B774*INDEX(AJ$3:AJ$7,2022-YEAR($A774))/1000000</f>
        <v>180.00551166273999</v>
      </c>
      <c r="K774" s="3" cm="1">
        <f t="array" ref="K774">C774*INDEX(AK$3:AK$7,2022-YEAR($A774))/1000000</f>
        <v>244.85794141000002</v>
      </c>
      <c r="L774" s="3" cm="1">
        <f t="array" ref="L774">D774*INDEX(AL$3:AL$7,2022-YEAR($A774))/1000000</f>
        <v>414.36701042319999</v>
      </c>
      <c r="M774" s="3" cm="1">
        <f t="array" ref="M774">E774*INDEX(AM$3:AM$7,2022-YEAR($A774))/1000000</f>
        <v>987.52360799999997</v>
      </c>
      <c r="N774" s="3"/>
      <c r="O774" s="8">
        <v>43858</v>
      </c>
      <c r="P774" s="7">
        <f t="shared" si="249"/>
        <v>1662410.8598596184</v>
      </c>
      <c r="Q774" s="7">
        <f t="shared" si="243"/>
        <v>1679282.2242454831</v>
      </c>
      <c r="R774" s="6">
        <f t="shared" si="244"/>
        <v>-1.7060078326962547E-2</v>
      </c>
      <c r="S774" s="9">
        <f t="shared" si="250"/>
        <v>0</v>
      </c>
      <c r="T774" s="7">
        <f t="shared" si="251"/>
        <v>162210.02208645034</v>
      </c>
      <c r="U774" s="7">
        <f t="shared" si="252"/>
        <v>221759.50164304086</v>
      </c>
      <c r="V774" s="7">
        <f t="shared" si="253"/>
        <v>383758.9671744997</v>
      </c>
      <c r="W774" s="7">
        <f t="shared" si="254"/>
        <v>894682.36895562755</v>
      </c>
      <c r="X774" s="7">
        <f t="shared" si="255"/>
        <v>162189.52398651146</v>
      </c>
      <c r="Y774" s="7">
        <f t="shared" si="256"/>
        <v>219946.22034013146</v>
      </c>
      <c r="Z774" s="7">
        <f t="shared" si="257"/>
        <v>390734.80013398483</v>
      </c>
      <c r="AA774" s="7">
        <f t="shared" si="258"/>
        <v>906411.67978485546</v>
      </c>
      <c r="AB774" s="7" cm="1">
        <f t="array" ref="AB774">SUM(ABS(T774:W774-X773:AA773))</f>
        <v>0</v>
      </c>
      <c r="AC774" s="6">
        <f t="shared" si="259"/>
        <v>9.6582648017598527E-2</v>
      </c>
      <c r="AD774" s="6">
        <f t="shared" si="260"/>
        <v>0.13097632855546679</v>
      </c>
      <c r="AE774" s="6">
        <f t="shared" si="261"/>
        <v>0.23267964996744103</v>
      </c>
      <c r="AF774" s="6">
        <f t="shared" si="262"/>
        <v>0.53976137345949371</v>
      </c>
    </row>
    <row r="775" spans="1:32" x14ac:dyDescent="0.25">
      <c r="A775" s="1">
        <v>43859</v>
      </c>
      <c r="B775" s="3">
        <v>322.01998900000001</v>
      </c>
      <c r="C775" s="5">
        <v>57.009998000000003</v>
      </c>
      <c r="D775" s="3">
        <v>134.229996</v>
      </c>
      <c r="E775" s="3">
        <v>1456.6999510000001</v>
      </c>
      <c r="F775" s="6">
        <f t="shared" si="245"/>
        <v>1.7247886765528797E-2</v>
      </c>
      <c r="G775" s="6">
        <f t="shared" si="246"/>
        <v>0</v>
      </c>
      <c r="H775" s="6">
        <f t="shared" si="247"/>
        <v>-1.4877409091287319E-3</v>
      </c>
      <c r="I775" s="6">
        <f t="shared" si="248"/>
        <v>4.2743543605654466E-3</v>
      </c>
      <c r="J775" s="3" cm="1">
        <f t="array" ref="J775">B775*INDEX(AJ$3:AJ$7,2022-YEAR($A775))/1000000</f>
        <v>183.11022634507</v>
      </c>
      <c r="K775" s="3" cm="1">
        <f t="array" ref="K775">C775*INDEX(AK$3:AK$7,2022-YEAR($A775))/1000000</f>
        <v>244.85794141000002</v>
      </c>
      <c r="L775" s="3" cm="1">
        <f t="array" ref="L775">D775*INDEX(AL$3:AL$7,2022-YEAR($A775))/1000000</f>
        <v>413.75053967040003</v>
      </c>
      <c r="M775" s="3" cm="1">
        <f t="array" ref="M775">E775*INDEX(AM$3:AM$7,2022-YEAR($A775))/1000000</f>
        <v>991.74463384001604</v>
      </c>
      <c r="N775" s="3"/>
      <c r="O775" s="8">
        <v>43859</v>
      </c>
      <c r="P775" s="7">
        <f t="shared" si="249"/>
        <v>1679282.2242454831</v>
      </c>
      <c r="Q775" s="7">
        <f t="shared" si="243"/>
        <v>1685372.6633589338</v>
      </c>
      <c r="R775" s="6">
        <f t="shared" si="244"/>
        <v>1.0148733260374243E-2</v>
      </c>
      <c r="S775" s="9">
        <f t="shared" si="250"/>
        <v>0</v>
      </c>
      <c r="T775" s="7">
        <f t="shared" si="251"/>
        <v>162189.52398651146</v>
      </c>
      <c r="U775" s="7">
        <f t="shared" si="252"/>
        <v>219946.22034013146</v>
      </c>
      <c r="V775" s="7">
        <f t="shared" si="253"/>
        <v>390734.80013398483</v>
      </c>
      <c r="W775" s="7">
        <f t="shared" si="254"/>
        <v>906411.67978485546</v>
      </c>
      <c r="X775" s="7">
        <f t="shared" si="255"/>
        <v>164986.95053078581</v>
      </c>
      <c r="Y775" s="7">
        <f t="shared" si="256"/>
        <v>219946.22034013146</v>
      </c>
      <c r="Z775" s="7">
        <f t="shared" si="257"/>
        <v>390153.48798720527</v>
      </c>
      <c r="AA775" s="7">
        <f t="shared" si="258"/>
        <v>910286.00450081122</v>
      </c>
      <c r="AB775" s="7" cm="1">
        <f t="array" ref="AB775">SUM(ABS(T775:W775-X774:AA774))</f>
        <v>0</v>
      </c>
      <c r="AC775" s="6">
        <f t="shared" si="259"/>
        <v>9.7893453547518786E-2</v>
      </c>
      <c r="AD775" s="6">
        <f t="shared" si="260"/>
        <v>0.13050301878148449</v>
      </c>
      <c r="AE775" s="6">
        <f t="shared" si="261"/>
        <v>0.23149389833440909</v>
      </c>
      <c r="AF775" s="6">
        <f t="shared" si="262"/>
        <v>0.54010962933658768</v>
      </c>
    </row>
    <row r="776" spans="1:32" x14ac:dyDescent="0.25">
      <c r="A776" s="1">
        <v>43860</v>
      </c>
      <c r="B776" s="3">
        <v>323.29998799999998</v>
      </c>
      <c r="C776" s="5">
        <v>58.860000999999997</v>
      </c>
      <c r="D776" s="3">
        <v>135.88999899999999</v>
      </c>
      <c r="E776" s="3">
        <v>1454.25</v>
      </c>
      <c r="F776" s="6">
        <f t="shared" si="245"/>
        <v>3.9749054211661861E-3</v>
      </c>
      <c r="G776" s="6">
        <f t="shared" si="246"/>
        <v>3.2450501050710345E-2</v>
      </c>
      <c r="H776" s="6">
        <f t="shared" si="247"/>
        <v>1.236685576597929E-2</v>
      </c>
      <c r="I776" s="6">
        <f t="shared" si="248"/>
        <v>-1.6818501286542942E-3</v>
      </c>
      <c r="J776" s="3" cm="1">
        <f t="array" ref="J776">B776*INDEX(AJ$3:AJ$7,2022-YEAR($A776))/1000000</f>
        <v>183.83807217643999</v>
      </c>
      <c r="K776" s="3" cm="1">
        <f t="array" ref="K776">C776*INDEX(AK$3:AK$7,2022-YEAR($A776))/1000000</f>
        <v>252.80370429499999</v>
      </c>
      <c r="L776" s="3" cm="1">
        <f t="array" ref="L776">D776*INDEX(AL$3:AL$7,2022-YEAR($A776))/1000000</f>
        <v>418.86733291759998</v>
      </c>
      <c r="M776" s="3" cm="1">
        <f t="array" ref="M776">E776*INDEX(AM$3:AM$7,2022-YEAR($A776))/1000000</f>
        <v>990.07666800000004</v>
      </c>
      <c r="N776" s="3"/>
      <c r="O776" s="8">
        <v>43860</v>
      </c>
      <c r="P776" s="7">
        <f t="shared" si="249"/>
        <v>1685372.6633589338</v>
      </c>
      <c r="Q776" s="7">
        <f t="shared" si="243"/>
        <v>1696459.8432160174</v>
      </c>
      <c r="R776" s="6">
        <f t="shared" si="244"/>
        <v>3.6268109228556611E-3</v>
      </c>
      <c r="S776" s="9">
        <f t="shared" si="250"/>
        <v>0</v>
      </c>
      <c r="T776" s="7">
        <f t="shared" si="251"/>
        <v>164986.95053078581</v>
      </c>
      <c r="U776" s="7">
        <f t="shared" si="252"/>
        <v>219946.22034013146</v>
      </c>
      <c r="V776" s="7">
        <f t="shared" si="253"/>
        <v>390153.48798720527</v>
      </c>
      <c r="W776" s="7">
        <f t="shared" si="254"/>
        <v>910286.00450081122</v>
      </c>
      <c r="X776" s="7">
        <f t="shared" si="255"/>
        <v>165642.75805487231</v>
      </c>
      <c r="Y776" s="7">
        <f t="shared" si="256"/>
        <v>227083.58539437866</v>
      </c>
      <c r="Z776" s="7">
        <f t="shared" si="257"/>
        <v>394978.4598997368</v>
      </c>
      <c r="AA776" s="7">
        <f t="shared" si="258"/>
        <v>908755.03986702941</v>
      </c>
      <c r="AB776" s="7" cm="1">
        <f t="array" ref="AB776">SUM(ABS(T776:W776-X775:AA775))</f>
        <v>0</v>
      </c>
      <c r="AC776" s="6">
        <f t="shared" si="259"/>
        <v>9.7640246963264149E-2</v>
      </c>
      <c r="AD776" s="6">
        <f t="shared" si="260"/>
        <v>0.13385733019408885</v>
      </c>
      <c r="AE776" s="6">
        <f t="shared" si="261"/>
        <v>0.23282511606697814</v>
      </c>
      <c r="AF776" s="6">
        <f t="shared" si="262"/>
        <v>0.53567730677566872</v>
      </c>
    </row>
    <row r="777" spans="1:32" x14ac:dyDescent="0.25">
      <c r="A777" s="1">
        <v>43861</v>
      </c>
      <c r="B777" s="3">
        <v>318.26998900000001</v>
      </c>
      <c r="C777" s="5">
        <v>58.400002000000001</v>
      </c>
      <c r="D777" s="3">
        <v>132.36000100000001</v>
      </c>
      <c r="E777" s="3">
        <v>1432.780029</v>
      </c>
      <c r="F777" s="6">
        <f t="shared" si="245"/>
        <v>-1.5558302464273477E-2</v>
      </c>
      <c r="G777" s="6">
        <f t="shared" si="246"/>
        <v>-7.8151374819037667E-3</v>
      </c>
      <c r="H777" s="6">
        <f t="shared" si="247"/>
        <v>-2.5976878548655935E-2</v>
      </c>
      <c r="I777" s="6">
        <f t="shared" si="248"/>
        <v>-1.476360391954612E-2</v>
      </c>
      <c r="J777" s="3" cm="1">
        <f t="array" ref="J777">B777*INDEX(AJ$3:AJ$7,2022-YEAR($A777))/1000000</f>
        <v>180.97786384507</v>
      </c>
      <c r="K777" s="3" cm="1">
        <f t="array" ref="K777">C777*INDEX(AK$3:AK$7,2022-YEAR($A777))/1000000</f>
        <v>250.82800859</v>
      </c>
      <c r="L777" s="3" cm="1">
        <f t="array" ref="L777">D777*INDEX(AL$3:AL$7,2022-YEAR($A777))/1000000</f>
        <v>407.9864670824</v>
      </c>
      <c r="M777" s="3" cm="1">
        <f t="array" ref="M777">E777*INDEX(AM$3:AM$7,2022-YEAR($A777))/1000000</f>
        <v>975.45956822366406</v>
      </c>
      <c r="N777" s="3"/>
      <c r="O777" s="8">
        <v>43861</v>
      </c>
      <c r="P777" s="7">
        <f t="shared" si="249"/>
        <v>1696459.8432160174</v>
      </c>
      <c r="Q777" s="7">
        <f t="shared" si="243"/>
        <v>1668431.2266948035</v>
      </c>
      <c r="R777" s="6">
        <f t="shared" si="244"/>
        <v>6.5784737691110262E-3</v>
      </c>
      <c r="S777" s="9">
        <f t="shared" si="250"/>
        <v>0</v>
      </c>
      <c r="T777" s="7">
        <f t="shared" si="251"/>
        <v>165642.75805487231</v>
      </c>
      <c r="U777" s="7">
        <f t="shared" si="252"/>
        <v>227083.58539437866</v>
      </c>
      <c r="V777" s="7">
        <f t="shared" si="253"/>
        <v>394978.4598997368</v>
      </c>
      <c r="W777" s="7">
        <f t="shared" si="254"/>
        <v>908755.03986702941</v>
      </c>
      <c r="X777" s="7">
        <f t="shared" si="255"/>
        <v>163065.63792403814</v>
      </c>
      <c r="Y777" s="7">
        <f t="shared" si="256"/>
        <v>225308.89595463796</v>
      </c>
      <c r="Z777" s="7">
        <f t="shared" si="257"/>
        <v>384718.15241758619</v>
      </c>
      <c r="AA777" s="7">
        <f t="shared" si="258"/>
        <v>895338.54039854114</v>
      </c>
      <c r="AB777" s="7" cm="1">
        <f t="array" ref="AB777">SUM(ABS(T777:W777-X776:AA776))</f>
        <v>0</v>
      </c>
      <c r="AC777" s="6">
        <f t="shared" si="259"/>
        <v>9.7735906230354191E-2</v>
      </c>
      <c r="AD777" s="6">
        <f t="shared" si="260"/>
        <v>0.13504236335888983</v>
      </c>
      <c r="AE777" s="6">
        <f t="shared" si="261"/>
        <v>0.23058676094172653</v>
      </c>
      <c r="AF777" s="6">
        <f t="shared" si="262"/>
        <v>0.53663496946902944</v>
      </c>
    </row>
    <row r="778" spans="1:32" x14ac:dyDescent="0.25">
      <c r="A778" s="1">
        <v>43864</v>
      </c>
      <c r="B778" s="3">
        <v>316</v>
      </c>
      <c r="C778" s="5">
        <v>58.580002</v>
      </c>
      <c r="D778" s="3">
        <v>133.36999499999999</v>
      </c>
      <c r="E778" s="3">
        <v>1482.599976</v>
      </c>
      <c r="F778" s="6">
        <f t="shared" si="245"/>
        <v>-7.13227473043343E-3</v>
      </c>
      <c r="G778" s="6">
        <f t="shared" si="246"/>
        <v>3.082191675267465E-3</v>
      </c>
      <c r="H778" s="6">
        <f t="shared" si="247"/>
        <v>7.6306587516570268E-3</v>
      </c>
      <c r="I778" s="6">
        <f t="shared" si="248"/>
        <v>3.4771525280661075E-2</v>
      </c>
      <c r="J778" s="3" cm="1">
        <f t="array" ref="J778">B778*INDEX(AJ$3:AJ$7,2022-YEAR($A778))/1000000</f>
        <v>179.68708000000001</v>
      </c>
      <c r="K778" s="3" cm="1">
        <f t="array" ref="K778">C778*INDEX(AK$3:AK$7,2022-YEAR($A778))/1000000</f>
        <v>251.60110859</v>
      </c>
      <c r="L778" s="3" cm="1">
        <f t="array" ref="L778">D778*INDEX(AL$3:AL$7,2022-YEAR($A778))/1000000</f>
        <v>411.09967258799992</v>
      </c>
      <c r="M778" s="3" cm="1">
        <f t="array" ref="M778">E778*INDEX(AM$3:AM$7,2022-YEAR($A778))/1000000</f>
        <v>1009.377785260416</v>
      </c>
      <c r="N778" s="3"/>
      <c r="O778" s="8">
        <v>43864</v>
      </c>
      <c r="P778" s="7">
        <f t="shared" si="249"/>
        <v>1668431.2266948035</v>
      </c>
      <c r="Q778" s="7">
        <f t="shared" si="243"/>
        <v>1701991.6717141001</v>
      </c>
      <c r="R778" s="6">
        <f t="shared" si="244"/>
        <v>-1.6521827282442114E-2</v>
      </c>
      <c r="S778" s="9">
        <f t="shared" si="250"/>
        <v>1</v>
      </c>
      <c r="T778" s="7">
        <f t="shared" si="251"/>
        <v>166340.06447919129</v>
      </c>
      <c r="U778" s="7">
        <f t="shared" si="252"/>
        <v>230540.60997076088</v>
      </c>
      <c r="V778" s="7">
        <f t="shared" si="253"/>
        <v>374987.82336839125</v>
      </c>
      <c r="W778" s="7">
        <f t="shared" si="254"/>
        <v>896562.72887645999</v>
      </c>
      <c r="X778" s="7">
        <f t="shared" si="255"/>
        <v>165153.68144064772</v>
      </c>
      <c r="Y778" s="7">
        <f t="shared" si="256"/>
        <v>231251.18031962382</v>
      </c>
      <c r="Z778" s="7">
        <f t="shared" si="257"/>
        <v>377849.22748454206</v>
      </c>
      <c r="AA778" s="7">
        <f t="shared" si="258"/>
        <v>927737.58246928628</v>
      </c>
      <c r="AB778" s="7" cm="1">
        <f t="array" ref="AB778">SUM(ABS(T778:W778-X777:AA777))</f>
        <v>19460.65809838986</v>
      </c>
      <c r="AC778" s="6">
        <f t="shared" si="259"/>
        <v>9.7035540293989281E-2</v>
      </c>
      <c r="AD778" s="6">
        <f t="shared" si="260"/>
        <v>0.13587092355553507</v>
      </c>
      <c r="AE778" s="6">
        <f t="shared" si="261"/>
        <v>0.22200415769602722</v>
      </c>
      <c r="AF778" s="6">
        <f t="shared" si="262"/>
        <v>0.54508937845444838</v>
      </c>
    </row>
    <row r="779" spans="1:32" x14ac:dyDescent="0.25">
      <c r="A779" s="1">
        <v>43865</v>
      </c>
      <c r="B779" s="3">
        <v>317.94000199999999</v>
      </c>
      <c r="C779" s="5">
        <v>58.84</v>
      </c>
      <c r="D779" s="3">
        <v>135.28999300000001</v>
      </c>
      <c r="E779" s="3">
        <v>1445.410034</v>
      </c>
      <c r="F779" s="6">
        <f t="shared" si="245"/>
        <v>6.1392468354430907E-3</v>
      </c>
      <c r="G779" s="6">
        <f t="shared" si="246"/>
        <v>4.4383405790939801E-3</v>
      </c>
      <c r="H779" s="6">
        <f t="shared" si="247"/>
        <v>1.4396026632527148E-2</v>
      </c>
      <c r="I779" s="6">
        <f t="shared" si="248"/>
        <v>-2.5084272630529147E-2</v>
      </c>
      <c r="J779" s="3" cm="1">
        <f t="array" ref="J779">B779*INDEX(AJ$3:AJ$7,2022-YEAR($A779))/1000000</f>
        <v>180.79022333726002</v>
      </c>
      <c r="K779" s="3" cm="1">
        <f t="array" ref="K779">C779*INDEX(AK$3:AK$7,2022-YEAR($A779))/1000000</f>
        <v>252.71780000000001</v>
      </c>
      <c r="L779" s="3" cm="1">
        <f t="array" ref="L779">D779*INDEX(AL$3:AL$7,2022-YEAR($A779))/1000000</f>
        <v>417.0178744232</v>
      </c>
      <c r="M779" s="3" cm="1">
        <f t="array" ref="M779">E779*INDEX(AM$3:AM$7,2022-YEAR($A779))/1000000</f>
        <v>984.05827770774397</v>
      </c>
      <c r="N779" s="3"/>
      <c r="O779" s="8">
        <v>43865</v>
      </c>
      <c r="P779" s="7">
        <f t="shared" si="249"/>
        <v>1701991.6717141001</v>
      </c>
      <c r="Q779" s="7">
        <f t="shared" si="243"/>
        <v>1686199.8675215219</v>
      </c>
      <c r="R779" s="6">
        <f t="shared" si="244"/>
        <v>2.011497056775946E-2</v>
      </c>
      <c r="S779" s="9">
        <f t="shared" si="250"/>
        <v>0</v>
      </c>
      <c r="T779" s="7">
        <f t="shared" si="251"/>
        <v>165153.68144064772</v>
      </c>
      <c r="U779" s="7">
        <f t="shared" si="252"/>
        <v>231251.18031962382</v>
      </c>
      <c r="V779" s="7">
        <f t="shared" si="253"/>
        <v>377849.22748454206</v>
      </c>
      <c r="W779" s="7">
        <f t="shared" si="254"/>
        <v>927737.58246928628</v>
      </c>
      <c r="X779" s="7">
        <f t="shared" si="255"/>
        <v>166167.60065679398</v>
      </c>
      <c r="Y779" s="7">
        <f t="shared" si="256"/>
        <v>232277.55181719977</v>
      </c>
      <c r="Z779" s="7">
        <f t="shared" si="257"/>
        <v>383288.75502648938</v>
      </c>
      <c r="AA779" s="7">
        <f t="shared" si="258"/>
        <v>904465.96002103877</v>
      </c>
      <c r="AB779" s="7" cm="1">
        <f t="array" ref="AB779">SUM(ABS(T779:W779-X778:AA778))</f>
        <v>0</v>
      </c>
      <c r="AC779" s="6">
        <f t="shared" si="259"/>
        <v>9.8545613635373563E-2</v>
      </c>
      <c r="AD779" s="6">
        <f t="shared" si="260"/>
        <v>0.13775208757347093</v>
      </c>
      <c r="AE779" s="6">
        <f t="shared" si="261"/>
        <v>0.22730920717593833</v>
      </c>
      <c r="AF779" s="6">
        <f t="shared" si="262"/>
        <v>0.5363930916152172</v>
      </c>
    </row>
    <row r="780" spans="1:32" x14ac:dyDescent="0.25">
      <c r="A780" s="1">
        <v>43866</v>
      </c>
      <c r="B780" s="3">
        <v>329.54998799999998</v>
      </c>
      <c r="C780" s="5">
        <v>58.849997999999999</v>
      </c>
      <c r="D780" s="3">
        <v>137.58999600000001</v>
      </c>
      <c r="E780" s="3">
        <v>1446.0500489999999</v>
      </c>
      <c r="F780" s="6">
        <f t="shared" si="245"/>
        <v>3.651627957151482E-2</v>
      </c>
      <c r="G780" s="6">
        <f t="shared" si="246"/>
        <v>1.6991842284164171E-4</v>
      </c>
      <c r="H780" s="6">
        <f t="shared" si="247"/>
        <v>1.7000540461259428E-2</v>
      </c>
      <c r="I780" s="6">
        <f t="shared" si="248"/>
        <v>4.4279130831048619E-4</v>
      </c>
      <c r="J780" s="3" cm="1">
        <f t="array" ref="J780">B780*INDEX(AJ$3:AJ$7,2022-YEAR($A780))/1000000</f>
        <v>187.39200967644001</v>
      </c>
      <c r="K780" s="3" cm="1">
        <f t="array" ref="K780">C780*INDEX(AK$3:AK$7,2022-YEAR($A780))/1000000</f>
        <v>252.76074141000001</v>
      </c>
      <c r="L780" s="3" cm="1">
        <f t="array" ref="L780">D780*INDEX(AL$3:AL$7,2022-YEAR($A780))/1000000</f>
        <v>424.1074036704</v>
      </c>
      <c r="M780" s="3" cm="1">
        <f t="array" ref="M780">E780*INDEX(AM$3:AM$7,2022-YEAR($A780))/1000000</f>
        <v>984.49401015998399</v>
      </c>
      <c r="N780" s="3"/>
      <c r="O780" s="8">
        <v>43866</v>
      </c>
      <c r="P780" s="7">
        <f t="shared" si="249"/>
        <v>1686199.8675215219</v>
      </c>
      <c r="Q780" s="7">
        <f t="shared" si="243"/>
        <v>1699223.763972033</v>
      </c>
      <c r="R780" s="6">
        <f t="shared" si="244"/>
        <v>-9.278426243222504E-3</v>
      </c>
      <c r="S780" s="9">
        <f t="shared" si="250"/>
        <v>0</v>
      </c>
      <c r="T780" s="7">
        <f t="shared" si="251"/>
        <v>166167.60065679398</v>
      </c>
      <c r="U780" s="7">
        <f t="shared" si="252"/>
        <v>232277.55181719977</v>
      </c>
      <c r="V780" s="7">
        <f t="shared" si="253"/>
        <v>383288.75502648938</v>
      </c>
      <c r="W780" s="7">
        <f t="shared" si="254"/>
        <v>904465.96002103877</v>
      </c>
      <c r="X780" s="7">
        <f t="shared" si="255"/>
        <v>172235.42321810528</v>
      </c>
      <c r="Y780" s="7">
        <f t="shared" si="256"/>
        <v>232317.02005246605</v>
      </c>
      <c r="Z780" s="7">
        <f t="shared" si="257"/>
        <v>389804.87101466296</v>
      </c>
      <c r="AA780" s="7">
        <f t="shared" si="258"/>
        <v>904866.44968679873</v>
      </c>
      <c r="AB780" s="7" cm="1">
        <f t="array" ref="AB780">SUM(ABS(T780:W780-X779:AA779))</f>
        <v>0</v>
      </c>
      <c r="AC780" s="6">
        <f t="shared" si="259"/>
        <v>0.10136123733080045</v>
      </c>
      <c r="AD780" s="6">
        <f t="shared" si="260"/>
        <v>0.13671949803091954</v>
      </c>
      <c r="AE780" s="6">
        <f t="shared" si="261"/>
        <v>0.22940172994254254</v>
      </c>
      <c r="AF780" s="6">
        <f t="shared" si="262"/>
        <v>0.53251753469573748</v>
      </c>
    </row>
    <row r="781" spans="1:32" x14ac:dyDescent="0.25">
      <c r="A781" s="1">
        <v>43867</v>
      </c>
      <c r="B781" s="3">
        <v>341.42999300000002</v>
      </c>
      <c r="C781" s="5">
        <v>58.990001999999997</v>
      </c>
      <c r="D781" s="3">
        <v>137.61000100000001</v>
      </c>
      <c r="E781" s="3">
        <v>1475.969971</v>
      </c>
      <c r="F781" s="6">
        <f t="shared" si="245"/>
        <v>3.6049174427522868E-2</v>
      </c>
      <c r="G781" s="6">
        <f t="shared" si="246"/>
        <v>2.3789975319965517E-3</v>
      </c>
      <c r="H781" s="6">
        <f t="shared" si="247"/>
        <v>1.4539574519645271E-4</v>
      </c>
      <c r="I781" s="6">
        <f t="shared" si="248"/>
        <v>2.06907928399096E-2</v>
      </c>
      <c r="J781" s="3" cm="1">
        <f t="array" ref="J781">B781*INDEX(AJ$3:AJ$7,2022-YEAR($A781))/1000000</f>
        <v>194.14733691959003</v>
      </c>
      <c r="K781" s="3" cm="1">
        <f t="array" ref="K781">C781*INDEX(AK$3:AK$7,2022-YEAR($A781))/1000000</f>
        <v>253.36205858999998</v>
      </c>
      <c r="L781" s="3" cm="1">
        <f t="array" ref="L781">D781*INDEX(AL$3:AL$7,2022-YEAR($A781))/1000000</f>
        <v>424.16906708240003</v>
      </c>
      <c r="M781" s="3" cm="1">
        <f t="array" ref="M781">E781*INDEX(AM$3:AM$7,2022-YEAR($A781))/1000000</f>
        <v>1004.8639717763359</v>
      </c>
      <c r="N781" s="3"/>
      <c r="O781" s="8">
        <v>43867</v>
      </c>
      <c r="P781" s="7">
        <f t="shared" si="249"/>
        <v>1699223.763972033</v>
      </c>
      <c r="Q781" s="7">
        <f t="shared" si="243"/>
        <v>1724764.4706315226</v>
      </c>
      <c r="R781" s="6">
        <f t="shared" si="244"/>
        <v>7.7238153681358224E-3</v>
      </c>
      <c r="S781" s="9">
        <f t="shared" si="250"/>
        <v>0</v>
      </c>
      <c r="T781" s="7">
        <f t="shared" si="251"/>
        <v>172235.42321810528</v>
      </c>
      <c r="U781" s="7">
        <f t="shared" si="252"/>
        <v>232317.02005246605</v>
      </c>
      <c r="V781" s="7">
        <f t="shared" si="253"/>
        <v>389804.87101466296</v>
      </c>
      <c r="W781" s="7">
        <f t="shared" si="254"/>
        <v>904866.44968679873</v>
      </c>
      <c r="X781" s="7">
        <f t="shared" si="255"/>
        <v>178444.36803229296</v>
      </c>
      <c r="Y781" s="7">
        <f t="shared" si="256"/>
        <v>232869.70166981165</v>
      </c>
      <c r="Z781" s="7">
        <f t="shared" si="257"/>
        <v>389861.54698436538</v>
      </c>
      <c r="AA781" s="7">
        <f t="shared" si="258"/>
        <v>923588.85394505272</v>
      </c>
      <c r="AB781" s="7" cm="1">
        <f t="array" ref="AB781">SUM(ABS(T781:W781-X780:AA780))</f>
        <v>0</v>
      </c>
      <c r="AC781" s="6">
        <f t="shared" si="259"/>
        <v>0.10346013677273602</v>
      </c>
      <c r="AD781" s="6">
        <f t="shared" si="260"/>
        <v>0.13501536333511463</v>
      </c>
      <c r="AE781" s="6">
        <f t="shared" si="261"/>
        <v>0.22603755679267765</v>
      </c>
      <c r="AF781" s="6">
        <f t="shared" si="262"/>
        <v>0.53548694309947176</v>
      </c>
    </row>
    <row r="782" spans="1:32" x14ac:dyDescent="0.25">
      <c r="A782" s="1">
        <v>43868</v>
      </c>
      <c r="B782" s="3">
        <v>336.75</v>
      </c>
      <c r="C782" s="5">
        <v>59.189999</v>
      </c>
      <c r="D782" s="3">
        <v>137.16999799999999</v>
      </c>
      <c r="E782" s="3">
        <v>1479.1099850000001</v>
      </c>
      <c r="F782" s="6">
        <f t="shared" si="245"/>
        <v>-1.3707035398029643E-2</v>
      </c>
      <c r="G782" s="6">
        <f t="shared" si="246"/>
        <v>3.3903541823918637E-3</v>
      </c>
      <c r="H782" s="6">
        <f t="shared" si="247"/>
        <v>-3.1974638238685404E-3</v>
      </c>
      <c r="I782" s="6">
        <f t="shared" si="248"/>
        <v>2.1274240409325795E-3</v>
      </c>
      <c r="J782" s="3" cm="1">
        <f t="array" ref="J782">B782*INDEX(AJ$3:AJ$7,2022-YEAR($A782))/1000000</f>
        <v>191.4861525</v>
      </c>
      <c r="K782" s="3" cm="1">
        <f t="array" ref="K782">C782*INDEX(AK$3:AK$7,2022-YEAR($A782))/1000000</f>
        <v>254.22104570500002</v>
      </c>
      <c r="L782" s="3" cm="1">
        <f t="array" ref="L782">D782*INDEX(AL$3:AL$7,2022-YEAR($A782))/1000000</f>
        <v>422.81280183519993</v>
      </c>
      <c r="M782" s="3" cm="1">
        <f t="array" ref="M782">E782*INDEX(AM$3:AM$7,2022-YEAR($A782))/1000000</f>
        <v>1007.00174354776</v>
      </c>
      <c r="N782" s="3"/>
      <c r="O782" s="8">
        <v>43868</v>
      </c>
      <c r="P782" s="7">
        <f t="shared" si="249"/>
        <v>1724764.4706315226</v>
      </c>
      <c r="Q782" s="7">
        <f t="shared" si="243"/>
        <v>1723826.3350683539</v>
      </c>
      <c r="R782" s="6">
        <f t="shared" si="244"/>
        <v>1.5030808302602061E-2</v>
      </c>
      <c r="S782" s="9">
        <f t="shared" si="250"/>
        <v>0</v>
      </c>
      <c r="T782" s="7">
        <f t="shared" si="251"/>
        <v>178444.36803229296</v>
      </c>
      <c r="U782" s="7">
        <f t="shared" si="252"/>
        <v>232869.70166981165</v>
      </c>
      <c r="V782" s="7">
        <f t="shared" si="253"/>
        <v>389861.54698436538</v>
      </c>
      <c r="W782" s="7">
        <f t="shared" si="254"/>
        <v>923588.85394505272</v>
      </c>
      <c r="X782" s="7">
        <f t="shared" si="255"/>
        <v>175998.42476309527</v>
      </c>
      <c r="Y782" s="7">
        <f t="shared" si="256"/>
        <v>233659.21243682023</v>
      </c>
      <c r="Z782" s="7">
        <f t="shared" si="257"/>
        <v>388614.97879156546</v>
      </c>
      <c r="AA782" s="7">
        <f t="shared" si="258"/>
        <v>925553.71907687292</v>
      </c>
      <c r="AB782" s="7" cm="1">
        <f t="array" ref="AB782">SUM(ABS(T782:W782-X781:AA781))</f>
        <v>0</v>
      </c>
      <c r="AC782" s="6">
        <f t="shared" si="259"/>
        <v>0.10209753800757226</v>
      </c>
      <c r="AD782" s="6">
        <f t="shared" si="260"/>
        <v>0.13554684000552472</v>
      </c>
      <c r="AE782" s="6">
        <f t="shared" si="261"/>
        <v>0.22543743002751837</v>
      </c>
      <c r="AF782" s="6">
        <f t="shared" si="262"/>
        <v>0.53691819195938462</v>
      </c>
    </row>
    <row r="783" spans="1:32" x14ac:dyDescent="0.25">
      <c r="A783" s="1">
        <v>43871</v>
      </c>
      <c r="B783" s="3">
        <v>344.67001299999998</v>
      </c>
      <c r="C783" s="5">
        <v>59.75</v>
      </c>
      <c r="D783" s="3">
        <v>137.740005</v>
      </c>
      <c r="E783" s="3">
        <v>1508.660034</v>
      </c>
      <c r="F783" s="6">
        <f t="shared" si="245"/>
        <v>2.3518969561989511E-2</v>
      </c>
      <c r="G783" s="6">
        <f t="shared" si="246"/>
        <v>9.4610746656711431E-3</v>
      </c>
      <c r="H783" s="6">
        <f t="shared" si="247"/>
        <v>4.155478663781853E-3</v>
      </c>
      <c r="I783" s="6">
        <f t="shared" si="248"/>
        <v>1.9978263482549607E-2</v>
      </c>
      <c r="J783" s="3" cm="1">
        <f t="array" ref="J783">B783*INDEX(AJ$3:AJ$7,2022-YEAR($A783))/1000000</f>
        <v>195.98970949219</v>
      </c>
      <c r="K783" s="3" cm="1">
        <f t="array" ref="K783">C783*INDEX(AK$3:AK$7,2022-YEAR($A783))/1000000</f>
        <v>256.62625000000003</v>
      </c>
      <c r="L783" s="3" cm="1">
        <f t="array" ref="L783">D783*INDEX(AL$3:AL$7,2022-YEAR($A783))/1000000</f>
        <v>424.56979141199997</v>
      </c>
      <c r="M783" s="3" cm="1">
        <f t="array" ref="M783">E783*INDEX(AM$3:AM$7,2022-YEAR($A783))/1000000</f>
        <v>1027.1198897077441</v>
      </c>
      <c r="N783" s="3"/>
      <c r="O783" s="8">
        <v>43871</v>
      </c>
      <c r="P783" s="7">
        <f t="shared" si="249"/>
        <v>1723826.3350683539</v>
      </c>
      <c r="Q783" s="7">
        <f t="shared" si="243"/>
        <v>1750282.1412382675</v>
      </c>
      <c r="R783" s="6">
        <f t="shared" si="244"/>
        <v>-5.4392096958322256E-4</v>
      </c>
      <c r="S783" s="9">
        <f t="shared" si="250"/>
        <v>0</v>
      </c>
      <c r="T783" s="7">
        <f t="shared" si="251"/>
        <v>175998.42476309527</v>
      </c>
      <c r="U783" s="7">
        <f t="shared" si="252"/>
        <v>233659.21243682023</v>
      </c>
      <c r="V783" s="7">
        <f t="shared" si="253"/>
        <v>388614.97879156546</v>
      </c>
      <c r="W783" s="7">
        <f t="shared" si="254"/>
        <v>925553.71907687292</v>
      </c>
      <c r="X783" s="7">
        <f t="shared" si="255"/>
        <v>180137.72635805662</v>
      </c>
      <c r="Y783" s="7">
        <f t="shared" si="256"/>
        <v>235869.87969200691</v>
      </c>
      <c r="Z783" s="7">
        <f t="shared" si="257"/>
        <v>390229.86004435987</v>
      </c>
      <c r="AA783" s="7">
        <f t="shared" si="258"/>
        <v>944044.67514384433</v>
      </c>
      <c r="AB783" s="7" cm="1">
        <f t="array" ref="AB783">SUM(ABS(T783:W783-X782:AA782))</f>
        <v>0</v>
      </c>
      <c r="AC783" s="6">
        <f t="shared" si="259"/>
        <v>0.10291925062471075</v>
      </c>
      <c r="AD783" s="6">
        <f t="shared" si="260"/>
        <v>0.13476106173667329</v>
      </c>
      <c r="AE783" s="6">
        <f t="shared" si="261"/>
        <v>0.22295254624964919</v>
      </c>
      <c r="AF783" s="6">
        <f t="shared" si="262"/>
        <v>0.53936714138896691</v>
      </c>
    </row>
    <row r="784" spans="1:32" x14ac:dyDescent="0.25">
      <c r="A784" s="1">
        <v>43872</v>
      </c>
      <c r="B784" s="3">
        <v>344.42001299999998</v>
      </c>
      <c r="C784" s="5">
        <v>59.59</v>
      </c>
      <c r="D784" s="3">
        <v>138</v>
      </c>
      <c r="E784" s="3">
        <v>1510.0600589999999</v>
      </c>
      <c r="F784" s="6">
        <f t="shared" si="245"/>
        <v>-7.2533144912723113E-4</v>
      </c>
      <c r="G784" s="6">
        <f t="shared" si="246"/>
        <v>-2.6778242677824027E-3</v>
      </c>
      <c r="H784" s="6">
        <f t="shared" si="247"/>
        <v>1.8875779770735068E-3</v>
      </c>
      <c r="I784" s="6">
        <f t="shared" si="248"/>
        <v>9.2799236968454935E-4</v>
      </c>
      <c r="J784" s="3" cm="1">
        <f t="array" ref="J784">B784*INDEX(AJ$3:AJ$7,2022-YEAR($A784))/1000000</f>
        <v>195.84755199219001</v>
      </c>
      <c r="K784" s="3" cm="1">
        <f t="array" ref="K784">C784*INDEX(AK$3:AK$7,2022-YEAR($A784))/1000000</f>
        <v>255.93905000000001</v>
      </c>
      <c r="L784" s="3" cm="1">
        <f t="array" ref="L784">D784*INDEX(AL$3:AL$7,2022-YEAR($A784))/1000000</f>
        <v>425.37119999999999</v>
      </c>
      <c r="M784" s="3" cm="1">
        <f t="array" ref="M784">E784*INDEX(AM$3:AM$7,2022-YEAR($A784))/1000000</f>
        <v>1028.0730491281438</v>
      </c>
      <c r="N784" s="3"/>
      <c r="O784" s="8">
        <v>43872</v>
      </c>
      <c r="P784" s="7">
        <f t="shared" si="249"/>
        <v>1750282.1412382675</v>
      </c>
      <c r="Q784" s="7">
        <f t="shared" si="243"/>
        <v>1751132.5191372787</v>
      </c>
      <c r="R784" s="6">
        <f t="shared" si="244"/>
        <v>1.5347141200777958E-2</v>
      </c>
      <c r="S784" s="9">
        <f t="shared" si="250"/>
        <v>0</v>
      </c>
      <c r="T784" s="7">
        <f t="shared" si="251"/>
        <v>180137.72635805662</v>
      </c>
      <c r="U784" s="7">
        <f t="shared" si="252"/>
        <v>235869.87969200691</v>
      </c>
      <c r="V784" s="7">
        <f t="shared" si="253"/>
        <v>390229.86004435987</v>
      </c>
      <c r="W784" s="7">
        <f t="shared" si="254"/>
        <v>944044.67514384433</v>
      </c>
      <c r="X784" s="7">
        <f t="shared" si="255"/>
        <v>180007.06679995486</v>
      </c>
      <c r="Y784" s="7">
        <f t="shared" si="256"/>
        <v>235238.26160412875</v>
      </c>
      <c r="Z784" s="7">
        <f t="shared" si="257"/>
        <v>390966.44933417614</v>
      </c>
      <c r="AA784" s="7">
        <f t="shared" si="258"/>
        <v>944920.74139901903</v>
      </c>
      <c r="AB784" s="7" cm="1">
        <f t="array" ref="AB784">SUM(ABS(T784:W784-X783:AA783))</f>
        <v>0</v>
      </c>
      <c r="AC784" s="6">
        <f t="shared" si="259"/>
        <v>0.10279465707634623</v>
      </c>
      <c r="AD784" s="6">
        <f t="shared" si="260"/>
        <v>0.13433492841536765</v>
      </c>
      <c r="AE784" s="6">
        <f t="shared" si="261"/>
        <v>0.22326491288437242</v>
      </c>
      <c r="AF784" s="6">
        <f t="shared" si="262"/>
        <v>0.53960550162391374</v>
      </c>
    </row>
    <row r="785" spans="1:32" x14ac:dyDescent="0.25">
      <c r="A785" s="1">
        <v>43873</v>
      </c>
      <c r="B785" s="3">
        <v>347.45001200000002</v>
      </c>
      <c r="C785" s="5">
        <v>59.41</v>
      </c>
      <c r="D785" s="3">
        <v>138</v>
      </c>
      <c r="E785" s="3">
        <v>1518.630005</v>
      </c>
      <c r="F785" s="6">
        <f t="shared" si="245"/>
        <v>8.7973952895705754E-3</v>
      </c>
      <c r="G785" s="6">
        <f t="shared" si="246"/>
        <v>-3.0206410471557144E-3</v>
      </c>
      <c r="H785" s="6">
        <f t="shared" si="247"/>
        <v>0</v>
      </c>
      <c r="I785" s="6">
        <f t="shared" si="248"/>
        <v>5.6752351993702987E-3</v>
      </c>
      <c r="J785" s="3" cm="1">
        <f t="array" ref="J785">B785*INDEX(AJ$3:AJ$7,2022-YEAR($A785))/1000000</f>
        <v>197.57050032356</v>
      </c>
      <c r="K785" s="3" cm="1">
        <f t="array" ref="K785">C785*INDEX(AK$3:AK$7,2022-YEAR($A785))/1000000</f>
        <v>255.16595000000001</v>
      </c>
      <c r="L785" s="3" cm="1">
        <f t="array" ref="L785">D785*INDEX(AL$3:AL$7,2022-YEAR($A785))/1000000</f>
        <v>425.37119999999999</v>
      </c>
      <c r="M785" s="3" cm="1">
        <f t="array" ref="M785">E785*INDEX(AM$3:AM$7,2022-YEAR($A785))/1000000</f>
        <v>1033.90760548408</v>
      </c>
      <c r="N785" s="3"/>
      <c r="O785" s="8">
        <v>43873</v>
      </c>
      <c r="P785" s="7">
        <f t="shared" si="249"/>
        <v>1751132.5191372787</v>
      </c>
      <c r="Q785" s="7">
        <f t="shared" si="243"/>
        <v>1757368.189562174</v>
      </c>
      <c r="R785" s="6">
        <f t="shared" si="244"/>
        <v>4.8585189723149291E-4</v>
      </c>
      <c r="S785" s="9">
        <f t="shared" si="250"/>
        <v>0</v>
      </c>
      <c r="T785" s="7">
        <f t="shared" si="251"/>
        <v>180007.06679995486</v>
      </c>
      <c r="U785" s="7">
        <f t="shared" si="252"/>
        <v>235238.26160412875</v>
      </c>
      <c r="V785" s="7">
        <f t="shared" si="253"/>
        <v>390966.44933417614</v>
      </c>
      <c r="W785" s="7">
        <f t="shared" si="254"/>
        <v>944920.74139901903</v>
      </c>
      <c r="X785" s="7">
        <f t="shared" si="255"/>
        <v>181590.66012151021</v>
      </c>
      <c r="Y785" s="7">
        <f t="shared" si="256"/>
        <v>234527.69125526579</v>
      </c>
      <c r="Z785" s="7">
        <f t="shared" si="257"/>
        <v>390966.44933417614</v>
      </c>
      <c r="AA785" s="7">
        <f t="shared" si="258"/>
        <v>950283.38885122188</v>
      </c>
      <c r="AB785" s="7" cm="1">
        <f t="array" ref="AB785">SUM(ABS(T785:W785-X784:AA784))</f>
        <v>0</v>
      </c>
      <c r="AC785" s="6">
        <f t="shared" si="259"/>
        <v>0.1033310271575766</v>
      </c>
      <c r="AD785" s="6">
        <f t="shared" si="260"/>
        <v>0.13345392994378452</v>
      </c>
      <c r="AE785" s="6">
        <f t="shared" si="261"/>
        <v>0.22247270188245552</v>
      </c>
      <c r="AF785" s="6">
        <f t="shared" si="262"/>
        <v>0.54074234101618335</v>
      </c>
    </row>
    <row r="786" spans="1:32" x14ac:dyDescent="0.25">
      <c r="A786" s="1">
        <v>43874</v>
      </c>
      <c r="B786" s="3">
        <v>342.82000699999998</v>
      </c>
      <c r="C786" s="5">
        <v>59.610000999999997</v>
      </c>
      <c r="D786" s="3">
        <v>137.88000500000001</v>
      </c>
      <c r="E786" s="3">
        <v>1513.3900149999999</v>
      </c>
      <c r="F786" s="6">
        <f t="shared" si="245"/>
        <v>-1.3325672298437063E-2</v>
      </c>
      <c r="G786" s="6">
        <f t="shared" si="246"/>
        <v>3.3664534590136519E-3</v>
      </c>
      <c r="H786" s="6">
        <f t="shared" si="247"/>
        <v>-8.6952898550718416E-4</v>
      </c>
      <c r="I786" s="6">
        <f t="shared" si="248"/>
        <v>-3.4504717954654263E-3</v>
      </c>
      <c r="J786" s="3" cm="1">
        <f t="array" ref="J786">B786*INDEX(AJ$3:AJ$7,2022-YEAR($A786))/1000000</f>
        <v>194.93774058040998</v>
      </c>
      <c r="K786" s="3" cm="1">
        <f t="array" ref="K786">C786*INDEX(AK$3:AK$7,2022-YEAR($A786))/1000000</f>
        <v>256.02495429499999</v>
      </c>
      <c r="L786" s="3" cm="1">
        <f t="array" ref="L786">D786*INDEX(AL$3:AL$7,2022-YEAR($A786))/1000000</f>
        <v>425.00132741200008</v>
      </c>
      <c r="M786" s="3" cm="1">
        <f t="array" ref="M786">E786*INDEX(AM$3:AM$7,2022-YEAR($A786))/1000000</f>
        <v>1030.3401364522399</v>
      </c>
      <c r="N786" s="3"/>
      <c r="O786" s="8">
        <v>43874</v>
      </c>
      <c r="P786" s="7">
        <f t="shared" si="249"/>
        <v>1757368.189562174</v>
      </c>
      <c r="Q786" s="7">
        <f t="shared" si="243"/>
        <v>1752119.0157994111</v>
      </c>
      <c r="R786" s="6">
        <f t="shared" si="244"/>
        <v>3.5609357697083954E-3</v>
      </c>
      <c r="S786" s="9">
        <f t="shared" si="250"/>
        <v>0</v>
      </c>
      <c r="T786" s="7">
        <f t="shared" si="251"/>
        <v>181590.66012151021</v>
      </c>
      <c r="U786" s="7">
        <f t="shared" si="252"/>
        <v>234527.69125526579</v>
      </c>
      <c r="V786" s="7">
        <f t="shared" si="253"/>
        <v>390966.44933417614</v>
      </c>
      <c r="W786" s="7">
        <f t="shared" si="254"/>
        <v>950283.38885122188</v>
      </c>
      <c r="X786" s="7">
        <f t="shared" si="255"/>
        <v>179170.8424922741</v>
      </c>
      <c r="Y786" s="7">
        <f t="shared" si="256"/>
        <v>235317.21781272657</v>
      </c>
      <c r="Z786" s="7">
        <f t="shared" si="257"/>
        <v>390626.49267411925</v>
      </c>
      <c r="AA786" s="7">
        <f t="shared" si="258"/>
        <v>947004.4628202914</v>
      </c>
      <c r="AB786" s="7" cm="1">
        <f t="array" ref="AB786">SUM(ABS(T786:W786-X785:AA785))</f>
        <v>0</v>
      </c>
      <c r="AC786" s="6">
        <f t="shared" si="259"/>
        <v>0.10225951597844322</v>
      </c>
      <c r="AD786" s="6">
        <f t="shared" si="260"/>
        <v>0.134304357004745</v>
      </c>
      <c r="AE786" s="6">
        <f t="shared" si="261"/>
        <v>0.22294518189216408</v>
      </c>
      <c r="AF786" s="6">
        <f t="shared" si="262"/>
        <v>0.54049094512464779</v>
      </c>
    </row>
    <row r="787" spans="1:32" x14ac:dyDescent="0.25">
      <c r="A787" s="1">
        <v>43875</v>
      </c>
      <c r="B787" s="3">
        <v>340.48998999999998</v>
      </c>
      <c r="C787" s="5">
        <v>59.950001</v>
      </c>
      <c r="D787" s="3">
        <v>137.46000699999999</v>
      </c>
      <c r="E787" s="3">
        <v>1518.7299800000001</v>
      </c>
      <c r="F787" s="6">
        <f t="shared" si="245"/>
        <v>-6.7966190783025349E-3</v>
      </c>
      <c r="G787" s="6">
        <f t="shared" si="246"/>
        <v>5.703740887372355E-3</v>
      </c>
      <c r="H787" s="6">
        <f t="shared" si="247"/>
        <v>-3.0461124511854676E-3</v>
      </c>
      <c r="I787" s="6">
        <f t="shared" si="248"/>
        <v>3.5284790748404404E-3</v>
      </c>
      <c r="J787" s="3" cm="1">
        <f t="array" ref="J787">B787*INDEX(AJ$3:AJ$7,2022-YEAR($A787))/1000000</f>
        <v>193.61282301369997</v>
      </c>
      <c r="K787" s="3" cm="1">
        <f t="array" ref="K787">C787*INDEX(AK$3:AK$7,2022-YEAR($A787))/1000000</f>
        <v>257.485254295</v>
      </c>
      <c r="L787" s="3" cm="1">
        <f t="array" ref="L787">D787*INDEX(AL$3:AL$7,2022-YEAR($A787))/1000000</f>
        <v>423.70672557680001</v>
      </c>
      <c r="M787" s="3" cm="1">
        <f t="array" ref="M787">E787*INDEX(AM$3:AM$7,2022-YEAR($A787))/1000000</f>
        <v>1033.9756700636801</v>
      </c>
      <c r="N787" s="3"/>
      <c r="O787" s="8">
        <v>43875</v>
      </c>
      <c r="P787" s="7">
        <f t="shared" si="249"/>
        <v>1752119.0157994111</v>
      </c>
      <c r="Q787" s="7">
        <f t="shared" si="243"/>
        <v>1754395.0414775384</v>
      </c>
      <c r="R787" s="6">
        <f t="shared" si="244"/>
        <v>-2.9869516211458169E-3</v>
      </c>
      <c r="S787" s="9">
        <f t="shared" si="250"/>
        <v>0</v>
      </c>
      <c r="T787" s="7">
        <f t="shared" si="251"/>
        <v>179170.8424922741</v>
      </c>
      <c r="U787" s="7">
        <f t="shared" si="252"/>
        <v>235317.21781272657</v>
      </c>
      <c r="V787" s="7">
        <f t="shared" si="253"/>
        <v>390626.49267411925</v>
      </c>
      <c r="W787" s="7">
        <f t="shared" si="254"/>
        <v>947004.4628202914</v>
      </c>
      <c r="X787" s="7">
        <f t="shared" si="255"/>
        <v>177953.08652591557</v>
      </c>
      <c r="Y787" s="7">
        <f t="shared" si="256"/>
        <v>236659.40624946772</v>
      </c>
      <c r="Z787" s="7">
        <f t="shared" si="257"/>
        <v>389436.60045102169</v>
      </c>
      <c r="AA787" s="7">
        <f t="shared" si="258"/>
        <v>950345.94825113344</v>
      </c>
      <c r="AB787" s="7" cm="1">
        <f t="array" ref="AB787">SUM(ABS(T787:W787-X786:AA786))</f>
        <v>0</v>
      </c>
      <c r="AC787" s="6">
        <f t="shared" si="259"/>
        <v>0.1014327345430963</v>
      </c>
      <c r="AD787" s="6">
        <f t="shared" si="260"/>
        <v>0.13489516366288573</v>
      </c>
      <c r="AE787" s="6">
        <f t="shared" si="261"/>
        <v>0.22197771382381534</v>
      </c>
      <c r="AF787" s="6">
        <f t="shared" si="262"/>
        <v>0.54169438797020264</v>
      </c>
    </row>
    <row r="788" spans="1:32" x14ac:dyDescent="0.25">
      <c r="A788" s="1">
        <v>43879</v>
      </c>
      <c r="B788" s="3">
        <v>338.88000499999998</v>
      </c>
      <c r="C788" s="5">
        <v>59.529998999999997</v>
      </c>
      <c r="D788" s="3">
        <v>135.63999899999999</v>
      </c>
      <c r="E788" s="3">
        <v>1519.4399410000001</v>
      </c>
      <c r="F788" s="6">
        <f t="shared" si="245"/>
        <v>-4.7284356289005736E-3</v>
      </c>
      <c r="G788" s="6">
        <f t="shared" si="246"/>
        <v>-7.0058714427712054E-3</v>
      </c>
      <c r="H788" s="6">
        <f t="shared" si="247"/>
        <v>-1.3240272859872615E-2</v>
      </c>
      <c r="I788" s="6">
        <f t="shared" si="248"/>
        <v>4.6747019506399035E-4</v>
      </c>
      <c r="J788" s="3" cm="1">
        <f t="array" ref="J788">B788*INDEX(AJ$3:AJ$7,2022-YEAR($A788))/1000000</f>
        <v>192.69733724315</v>
      </c>
      <c r="K788" s="3" cm="1">
        <f t="array" ref="K788">C788*INDEX(AK$3:AK$7,2022-YEAR($A788))/1000000</f>
        <v>255.68134570499998</v>
      </c>
      <c r="L788" s="3" cm="1">
        <f t="array" ref="L788">D788*INDEX(AL$3:AL$7,2022-YEAR($A788))/1000000</f>
        <v>418.09673291759998</v>
      </c>
      <c r="M788" s="3" cm="1">
        <f t="array" ref="M788">E788*INDEX(AM$3:AM$7,2022-YEAR($A788))/1000000</f>
        <v>1034.4590228718562</v>
      </c>
      <c r="N788" s="3"/>
      <c r="O788" s="8">
        <v>43879</v>
      </c>
      <c r="P788" s="7">
        <f t="shared" si="249"/>
        <v>1754395.0414775384</v>
      </c>
      <c r="Q788" s="7">
        <f t="shared" si="243"/>
        <v>1747183.6079412447</v>
      </c>
      <c r="R788" s="6">
        <f t="shared" si="244"/>
        <v>1.2990131706829278E-3</v>
      </c>
      <c r="S788" s="9">
        <f t="shared" si="250"/>
        <v>0</v>
      </c>
      <c r="T788" s="7">
        <f t="shared" si="251"/>
        <v>177953.08652591557</v>
      </c>
      <c r="U788" s="7">
        <f t="shared" si="252"/>
        <v>236659.40624946772</v>
      </c>
      <c r="V788" s="7">
        <f t="shared" si="253"/>
        <v>389436.60045102169</v>
      </c>
      <c r="W788" s="7">
        <f t="shared" si="254"/>
        <v>950345.94825113344</v>
      </c>
      <c r="X788" s="7">
        <f t="shared" si="255"/>
        <v>177111.64681131361</v>
      </c>
      <c r="Y788" s="7">
        <f t="shared" si="256"/>
        <v>235001.40087356139</v>
      </c>
      <c r="Z788" s="7">
        <f t="shared" si="257"/>
        <v>384280.35359942896</v>
      </c>
      <c r="AA788" s="7">
        <f t="shared" si="258"/>
        <v>950790.20665694063</v>
      </c>
      <c r="AB788" s="7" cm="1">
        <f t="array" ref="AB788">SUM(ABS(T788:W788-X787:AA787))</f>
        <v>0</v>
      </c>
      <c r="AC788" s="6">
        <f t="shared" si="259"/>
        <v>0.1013697965149806</v>
      </c>
      <c r="AD788" s="6">
        <f t="shared" si="260"/>
        <v>0.13450297942668435</v>
      </c>
      <c r="AE788" s="6">
        <f t="shared" si="261"/>
        <v>0.21994274205230052</v>
      </c>
      <c r="AF788" s="6">
        <f t="shared" si="262"/>
        <v>0.54418448200603442</v>
      </c>
    </row>
    <row r="789" spans="1:32" x14ac:dyDescent="0.25">
      <c r="A789" s="1">
        <v>43880</v>
      </c>
      <c r="B789" s="3">
        <v>338.29998799999998</v>
      </c>
      <c r="C789" s="5">
        <v>59.77</v>
      </c>
      <c r="D789" s="3">
        <v>137.490005</v>
      </c>
      <c r="E789" s="3">
        <v>1524.869995</v>
      </c>
      <c r="F789" s="6">
        <f t="shared" si="245"/>
        <v>-1.7115704421687417E-3</v>
      </c>
      <c r="G789" s="6">
        <f t="shared" si="246"/>
        <v>4.0315975815825578E-3</v>
      </c>
      <c r="H789" s="6">
        <f t="shared" si="247"/>
        <v>1.3639088864930038E-2</v>
      </c>
      <c r="I789" s="6">
        <f t="shared" si="248"/>
        <v>3.57372072003459E-3</v>
      </c>
      <c r="J789" s="3" cm="1">
        <f t="array" ref="J789">B789*INDEX(AJ$3:AJ$7,2022-YEAR($A789))/1000000</f>
        <v>192.36752217643999</v>
      </c>
      <c r="K789" s="3" cm="1">
        <f t="array" ref="K789">C789*INDEX(AK$3:AK$7,2022-YEAR($A789))/1000000</f>
        <v>256.71215000000001</v>
      </c>
      <c r="L789" s="3" cm="1">
        <f t="array" ref="L789">D789*INDEX(AL$3:AL$7,2022-YEAR($A789))/1000000</f>
        <v>423.79919141200003</v>
      </c>
      <c r="M789" s="3" cm="1">
        <f t="array" ref="M789">E789*INDEX(AM$3:AM$7,2022-YEAR($A789))/1000000</f>
        <v>1038.15589051592</v>
      </c>
      <c r="N789" s="3"/>
      <c r="O789" s="8">
        <v>43880</v>
      </c>
      <c r="P789" s="7">
        <f t="shared" si="249"/>
        <v>1747183.6079412447</v>
      </c>
      <c r="Q789" s="7">
        <f t="shared" si="243"/>
        <v>1756466.9925147542</v>
      </c>
      <c r="R789" s="6">
        <f t="shared" si="244"/>
        <v>-4.1104958494526667E-3</v>
      </c>
      <c r="S789" s="9">
        <f t="shared" si="250"/>
        <v>0</v>
      </c>
      <c r="T789" s="7">
        <f t="shared" si="251"/>
        <v>177111.64681131361</v>
      </c>
      <c r="U789" s="7">
        <f t="shared" si="252"/>
        <v>235001.40087356139</v>
      </c>
      <c r="V789" s="7">
        <f t="shared" si="253"/>
        <v>384280.35359942896</v>
      </c>
      <c r="W789" s="7">
        <f t="shared" si="254"/>
        <v>950790.20665694063</v>
      </c>
      <c r="X789" s="7">
        <f t="shared" si="255"/>
        <v>176808.50775166752</v>
      </c>
      <c r="Y789" s="7">
        <f t="shared" si="256"/>
        <v>235948.83195299172</v>
      </c>
      <c r="Z789" s="7">
        <f t="shared" si="257"/>
        <v>389521.58749121829</v>
      </c>
      <c r="AA789" s="7">
        <f t="shared" si="258"/>
        <v>954188.06531887664</v>
      </c>
      <c r="AB789" s="7" cm="1">
        <f t="array" ref="AB789">SUM(ABS(T789:W789-X788:AA788))</f>
        <v>0</v>
      </c>
      <c r="AC789" s="6">
        <f t="shared" si="259"/>
        <v>0.10066144624700789</v>
      </c>
      <c r="AD789" s="6">
        <f t="shared" si="260"/>
        <v>0.13433149211371234</v>
      </c>
      <c r="AE789" s="6">
        <f t="shared" si="261"/>
        <v>0.22176425127894703</v>
      </c>
      <c r="AF789" s="6">
        <f t="shared" si="262"/>
        <v>0.54324281036033273</v>
      </c>
    </row>
    <row r="790" spans="1:32" x14ac:dyDescent="0.25">
      <c r="A790" s="1">
        <v>43881</v>
      </c>
      <c r="B790" s="3">
        <v>336.27999899999998</v>
      </c>
      <c r="C790" s="5">
        <v>59.720001000000003</v>
      </c>
      <c r="D790" s="3">
        <v>137.490005</v>
      </c>
      <c r="E790" s="3">
        <v>1516.98999</v>
      </c>
      <c r="F790" s="6">
        <f t="shared" si="245"/>
        <v>-5.9709993250133264E-3</v>
      </c>
      <c r="G790" s="6">
        <f t="shared" si="246"/>
        <v>-8.3652333946793167E-4</v>
      </c>
      <c r="H790" s="6">
        <f t="shared" si="247"/>
        <v>0</v>
      </c>
      <c r="I790" s="6">
        <f t="shared" si="248"/>
        <v>-5.1676569319603072E-3</v>
      </c>
      <c r="J790" s="3" cm="1">
        <f t="array" ref="J790">B790*INDEX(AJ$3:AJ$7,2022-YEAR($A790))/1000000</f>
        <v>191.21889583136999</v>
      </c>
      <c r="K790" s="3" cm="1">
        <f t="array" ref="K790">C790*INDEX(AK$3:AK$7,2022-YEAR($A790))/1000000</f>
        <v>256.49740429500002</v>
      </c>
      <c r="L790" s="3" cm="1">
        <f t="array" ref="L790">D790*INDEX(AL$3:AL$7,2022-YEAR($A790))/1000000</f>
        <v>423.79919141200003</v>
      </c>
      <c r="M790" s="3" cm="1">
        <f t="array" ref="M790">E790*INDEX(AM$3:AM$7,2022-YEAR($A790))/1000000</f>
        <v>1032.79105703184</v>
      </c>
      <c r="N790" s="3"/>
      <c r="O790" s="8">
        <v>43881</v>
      </c>
      <c r="P790" s="7">
        <f t="shared" si="249"/>
        <v>1756466.9925147542</v>
      </c>
      <c r="Q790" s="7">
        <f t="shared" si="243"/>
        <v>1750282.9757593246</v>
      </c>
      <c r="R790" s="6">
        <f t="shared" si="244"/>
        <v>5.3133423020423898E-3</v>
      </c>
      <c r="S790" s="9">
        <f t="shared" si="250"/>
        <v>0</v>
      </c>
      <c r="T790" s="7">
        <f t="shared" si="251"/>
        <v>176808.50775166752</v>
      </c>
      <c r="U790" s="7">
        <f t="shared" si="252"/>
        <v>235948.83195299172</v>
      </c>
      <c r="V790" s="7">
        <f t="shared" si="253"/>
        <v>389521.58749121829</v>
      </c>
      <c r="W790" s="7">
        <f t="shared" si="254"/>
        <v>954188.06531887664</v>
      </c>
      <c r="X790" s="7">
        <f t="shared" si="255"/>
        <v>175752.78427122571</v>
      </c>
      <c r="Y790" s="7">
        <f t="shared" si="256"/>
        <v>235751.45524814285</v>
      </c>
      <c r="Z790" s="7">
        <f t="shared" si="257"/>
        <v>389521.58749121829</v>
      </c>
      <c r="AA790" s="7">
        <f t="shared" si="258"/>
        <v>949257.14874873776</v>
      </c>
      <c r="AB790" s="7" cm="1">
        <f t="array" ref="AB790">SUM(ABS(T790:W790-X789:AA789))</f>
        <v>0</v>
      </c>
      <c r="AC790" s="6">
        <f t="shared" si="259"/>
        <v>0.10041392546538308</v>
      </c>
      <c r="AD790" s="6">
        <f t="shared" si="260"/>
        <v>0.13469333731356606</v>
      </c>
      <c r="AE790" s="6">
        <f t="shared" si="261"/>
        <v>0.22254777820839644</v>
      </c>
      <c r="AF790" s="6">
        <f t="shared" si="262"/>
        <v>0.54234495901265445</v>
      </c>
    </row>
    <row r="791" spans="1:32" x14ac:dyDescent="0.25">
      <c r="A791" s="1">
        <v>43882</v>
      </c>
      <c r="B791" s="3">
        <v>330.38000499999998</v>
      </c>
      <c r="C791" s="5">
        <v>60.130001</v>
      </c>
      <c r="D791" s="3">
        <v>135.80999800000001</v>
      </c>
      <c r="E791" s="3">
        <v>1483.459961</v>
      </c>
      <c r="F791" s="6">
        <f t="shared" si="245"/>
        <v>-1.7544885266875476E-2</v>
      </c>
      <c r="G791" s="6">
        <f t="shared" si="246"/>
        <v>6.8653716198028292E-3</v>
      </c>
      <c r="H791" s="6">
        <f t="shared" si="247"/>
        <v>-1.2219120946282525E-2</v>
      </c>
      <c r="I791" s="6">
        <f t="shared" si="248"/>
        <v>-2.210299950627892E-2</v>
      </c>
      <c r="J791" s="3" cm="1">
        <f t="array" ref="J791">B791*INDEX(AJ$3:AJ$7,2022-YEAR($A791))/1000000</f>
        <v>187.86398224314999</v>
      </c>
      <c r="K791" s="3" cm="1">
        <f t="array" ref="K791">C791*INDEX(AK$3:AK$7,2022-YEAR($A791))/1000000</f>
        <v>258.258354295</v>
      </c>
      <c r="L791" s="3" cm="1">
        <f t="array" ref="L791">D791*INDEX(AL$3:AL$7,2022-YEAR($A791))/1000000</f>
        <v>418.62073783520003</v>
      </c>
      <c r="M791" s="3" cm="1">
        <f t="array" ref="M791">E791*INDEX(AM$3:AM$7,2022-YEAR($A791))/1000000</f>
        <v>1009.963276808176</v>
      </c>
      <c r="N791" s="3"/>
      <c r="O791" s="8">
        <v>43882</v>
      </c>
      <c r="P791" s="7">
        <f t="shared" si="249"/>
        <v>1750282.9757593246</v>
      </c>
      <c r="Q791" s="7">
        <f t="shared" si="243"/>
        <v>1723076.8929952716</v>
      </c>
      <c r="R791" s="6">
        <f t="shared" si="244"/>
        <v>-3.5207133306706107E-3</v>
      </c>
      <c r="S791" s="9">
        <f t="shared" si="250"/>
        <v>0</v>
      </c>
      <c r="T791" s="7">
        <f t="shared" si="251"/>
        <v>175752.78427122571</v>
      </c>
      <c r="U791" s="7">
        <f t="shared" si="252"/>
        <v>235751.45524814285</v>
      </c>
      <c r="V791" s="7">
        <f t="shared" si="253"/>
        <v>389521.58749121829</v>
      </c>
      <c r="W791" s="7">
        <f t="shared" si="254"/>
        <v>949257.14874873776</v>
      </c>
      <c r="X791" s="7">
        <f t="shared" si="255"/>
        <v>172669.22183585312</v>
      </c>
      <c r="Y791" s="7">
        <f t="shared" si="256"/>
        <v>237369.97659833069</v>
      </c>
      <c r="Z791" s="7">
        <f t="shared" si="257"/>
        <v>384761.97610247514</v>
      </c>
      <c r="AA791" s="7">
        <f t="shared" si="258"/>
        <v>928275.71845861268</v>
      </c>
      <c r="AB791" s="7" cm="1">
        <f t="array" ref="AB791">SUM(ABS(T791:W791-X790:AA790))</f>
        <v>0</v>
      </c>
      <c r="AC791" s="6">
        <f t="shared" si="259"/>
        <v>0.10020981799349506</v>
      </c>
      <c r="AD791" s="6">
        <f t="shared" si="260"/>
        <v>0.137759363823691</v>
      </c>
      <c r="AE791" s="6">
        <f t="shared" si="261"/>
        <v>0.22329936502928369</v>
      </c>
      <c r="AF791" s="6">
        <f t="shared" si="262"/>
        <v>0.53873145315353033</v>
      </c>
    </row>
    <row r="792" spans="1:32" x14ac:dyDescent="0.25">
      <c r="A792" s="1">
        <v>43885</v>
      </c>
      <c r="B792" s="3">
        <v>317.89999399999999</v>
      </c>
      <c r="C792" s="5">
        <v>58.650002000000001</v>
      </c>
      <c r="D792" s="3">
        <v>132.16000399999999</v>
      </c>
      <c r="E792" s="3">
        <v>1419.8599850000001</v>
      </c>
      <c r="F792" s="6">
        <f t="shared" si="245"/>
        <v>-3.777471642086816E-2</v>
      </c>
      <c r="G792" s="6">
        <f t="shared" si="246"/>
        <v>-2.4613320728200216E-2</v>
      </c>
      <c r="H792" s="6">
        <f t="shared" si="247"/>
        <v>-2.6875738559395512E-2</v>
      </c>
      <c r="I792" s="6">
        <f t="shared" si="248"/>
        <v>-4.2872728399846571E-2</v>
      </c>
      <c r="J792" s="3" cm="1">
        <f t="array" ref="J792">B792*INDEX(AJ$3:AJ$7,2022-YEAR($A792))/1000000</f>
        <v>180.76747358822001</v>
      </c>
      <c r="K792" s="3" cm="1">
        <f t="array" ref="K792">C792*INDEX(AK$3:AK$7,2022-YEAR($A792))/1000000</f>
        <v>251.90175859000001</v>
      </c>
      <c r="L792" s="3" cm="1">
        <f t="array" ref="L792">D792*INDEX(AL$3:AL$7,2022-YEAR($A792))/1000000</f>
        <v>407.36999632959999</v>
      </c>
      <c r="M792" s="3" cm="1">
        <f t="array" ref="M792">E792*INDEX(AM$3:AM$7,2022-YEAR($A792))/1000000</f>
        <v>966.66339554776005</v>
      </c>
      <c r="N792" s="3"/>
      <c r="O792" s="8">
        <v>43885</v>
      </c>
      <c r="P792" s="7">
        <f t="shared" si="249"/>
        <v>1723076.8929952716</v>
      </c>
      <c r="Q792" s="7">
        <f t="shared" si="243"/>
        <v>1660573.4237055751</v>
      </c>
      <c r="R792" s="6">
        <f t="shared" si="244"/>
        <v>-1.5543819565662087E-2</v>
      </c>
      <c r="S792" s="9">
        <f t="shared" si="250"/>
        <v>0</v>
      </c>
      <c r="T792" s="7">
        <f t="shared" si="251"/>
        <v>172669.22183585312</v>
      </c>
      <c r="U792" s="7">
        <f t="shared" si="252"/>
        <v>237369.97659833069</v>
      </c>
      <c r="V792" s="7">
        <f t="shared" si="253"/>
        <v>384761.97610247514</v>
      </c>
      <c r="W792" s="7">
        <f t="shared" si="254"/>
        <v>928275.71845861268</v>
      </c>
      <c r="X792" s="7">
        <f t="shared" si="255"/>
        <v>166146.69094639178</v>
      </c>
      <c r="Y792" s="7">
        <f t="shared" si="256"/>
        <v>231527.51323307061</v>
      </c>
      <c r="Z792" s="7">
        <f t="shared" si="257"/>
        <v>374421.21382514865</v>
      </c>
      <c r="AA792" s="7">
        <f t="shared" si="258"/>
        <v>888478.00570096413</v>
      </c>
      <c r="AB792" s="7" cm="1">
        <f t="array" ref="AB792">SUM(ABS(T792:W792-X791:AA791))</f>
        <v>0</v>
      </c>
      <c r="AC792" s="6">
        <f t="shared" si="259"/>
        <v>0.10005380585679548</v>
      </c>
      <c r="AD792" s="6">
        <f t="shared" si="260"/>
        <v>0.13942624272308068</v>
      </c>
      <c r="AE792" s="6">
        <f t="shared" si="261"/>
        <v>0.22547706020106384</v>
      </c>
      <c r="AF792" s="6">
        <f t="shared" si="262"/>
        <v>0.53504289121906001</v>
      </c>
    </row>
    <row r="793" spans="1:32" x14ac:dyDescent="0.25">
      <c r="A793" s="1">
        <v>43886</v>
      </c>
      <c r="B793" s="3">
        <v>304.14001500000001</v>
      </c>
      <c r="C793" s="5">
        <v>57.82</v>
      </c>
      <c r="D793" s="3">
        <v>126.260002</v>
      </c>
      <c r="E793" s="3">
        <v>1386.3199460000001</v>
      </c>
      <c r="F793" s="6">
        <f t="shared" si="245"/>
        <v>-4.3283986346976722E-2</v>
      </c>
      <c r="G793" s="6">
        <f t="shared" si="246"/>
        <v>-1.4151781273596509E-2</v>
      </c>
      <c r="H793" s="6">
        <f t="shared" si="247"/>
        <v>-4.4642870924852529E-2</v>
      </c>
      <c r="I793" s="6">
        <f t="shared" si="248"/>
        <v>-2.3622074961144879E-2</v>
      </c>
      <c r="J793" s="3" cm="1">
        <f t="array" ref="J793">B793*INDEX(AJ$3:AJ$7,2022-YEAR($A793))/1000000</f>
        <v>172.94313672945</v>
      </c>
      <c r="K793" s="3" cm="1">
        <f t="array" ref="K793">C793*INDEX(AK$3:AK$7,2022-YEAR($A793))/1000000</f>
        <v>248.33690000000001</v>
      </c>
      <c r="L793" s="3" cm="1">
        <f t="array" ref="L793">D793*INDEX(AL$3:AL$7,2022-YEAR($A793))/1000000</f>
        <v>389.18383016479999</v>
      </c>
      <c r="M793" s="3" cm="1">
        <f t="array" ref="M793">E793*INDEX(AM$3:AM$7,2022-YEAR($A793))/1000000</f>
        <v>943.8288003559361</v>
      </c>
      <c r="N793" s="3"/>
      <c r="O793" s="8">
        <v>43886</v>
      </c>
      <c r="P793" s="7">
        <f t="shared" si="249"/>
        <v>1660573.4237055751</v>
      </c>
      <c r="Q793" s="7">
        <f t="shared" si="243"/>
        <v>1612402.4739046427</v>
      </c>
      <c r="R793" s="6">
        <f t="shared" si="244"/>
        <v>-3.627433548890846E-2</v>
      </c>
      <c r="S793" s="9">
        <f t="shared" si="250"/>
        <v>0</v>
      </c>
      <c r="T793" s="7">
        <f t="shared" si="251"/>
        <v>166146.69094639178</v>
      </c>
      <c r="U793" s="7">
        <f t="shared" si="252"/>
        <v>231527.51323307061</v>
      </c>
      <c r="V793" s="7">
        <f t="shared" si="253"/>
        <v>374421.21382514865</v>
      </c>
      <c r="W793" s="7">
        <f t="shared" si="254"/>
        <v>888478.00570096413</v>
      </c>
      <c r="X793" s="7">
        <f t="shared" si="255"/>
        <v>158955.1998438728</v>
      </c>
      <c r="Y793" s="7">
        <f t="shared" si="256"/>
        <v>228250.98650697645</v>
      </c>
      <c r="Z793" s="7">
        <f t="shared" si="257"/>
        <v>357705.97590482596</v>
      </c>
      <c r="AA793" s="7">
        <f t="shared" si="258"/>
        <v>867490.31164896744</v>
      </c>
      <c r="AB793" s="7" cm="1">
        <f t="array" ref="AB793">SUM(ABS(T793:W793-X792:AA792))</f>
        <v>0</v>
      </c>
      <c r="AC793" s="6">
        <f t="shared" si="259"/>
        <v>9.8582830537925228E-2</v>
      </c>
      <c r="AD793" s="6">
        <f t="shared" si="260"/>
        <v>0.14155956109037524</v>
      </c>
      <c r="AE793" s="6">
        <f t="shared" si="261"/>
        <v>0.2218465809213219</v>
      </c>
      <c r="AF793" s="6">
        <f t="shared" si="262"/>
        <v>0.53801102745037754</v>
      </c>
    </row>
    <row r="794" spans="1:32" x14ac:dyDescent="0.25">
      <c r="A794" s="1">
        <v>43887</v>
      </c>
      <c r="B794" s="3">
        <v>305.58999599999999</v>
      </c>
      <c r="C794" s="5">
        <v>57.599997999999999</v>
      </c>
      <c r="D794" s="3">
        <v>126.639999</v>
      </c>
      <c r="E794" s="3">
        <v>1390.469971</v>
      </c>
      <c r="F794" s="6">
        <f t="shared" si="245"/>
        <v>4.7674785575320122E-3</v>
      </c>
      <c r="G794" s="6">
        <f t="shared" si="246"/>
        <v>-3.8049463853337961E-3</v>
      </c>
      <c r="H794" s="6">
        <f t="shared" si="247"/>
        <v>3.0096387928142398E-3</v>
      </c>
      <c r="I794" s="6">
        <f t="shared" si="248"/>
        <v>2.9935549957094132E-3</v>
      </c>
      <c r="J794" s="3" cm="1">
        <f t="array" ref="J794">B794*INDEX(AJ$3:AJ$7,2022-YEAR($A794))/1000000</f>
        <v>173.76763942547998</v>
      </c>
      <c r="K794" s="3" cm="1">
        <f t="array" ref="K794">C794*INDEX(AK$3:AK$7,2022-YEAR($A794))/1000000</f>
        <v>247.39199141</v>
      </c>
      <c r="L794" s="3" cm="1">
        <f t="array" ref="L794">D794*INDEX(AL$3:AL$7,2022-YEAR($A794))/1000000</f>
        <v>390.35513291760003</v>
      </c>
      <c r="M794" s="3" cm="1">
        <f t="array" ref="M794">E794*INDEX(AM$3:AM$7,2022-YEAR($A794))/1000000</f>
        <v>946.65420377633598</v>
      </c>
      <c r="N794" s="3"/>
      <c r="O794" s="8">
        <v>43887</v>
      </c>
      <c r="P794" s="7">
        <f t="shared" si="249"/>
        <v>1612402.4739046427</v>
      </c>
      <c r="Q794" s="7">
        <f t="shared" si="243"/>
        <v>1615965.252383119</v>
      </c>
      <c r="R794" s="6">
        <f t="shared" si="244"/>
        <v>-2.9008623836360492E-2</v>
      </c>
      <c r="S794" s="9">
        <f t="shared" si="250"/>
        <v>0</v>
      </c>
      <c r="T794" s="7">
        <f t="shared" si="251"/>
        <v>158955.1998438728</v>
      </c>
      <c r="U794" s="7">
        <f t="shared" si="252"/>
        <v>228250.98650697645</v>
      </c>
      <c r="V794" s="7">
        <f t="shared" si="253"/>
        <v>357705.97590482596</v>
      </c>
      <c r="W794" s="7">
        <f t="shared" si="254"/>
        <v>867490.31164896744</v>
      </c>
      <c r="X794" s="7">
        <f t="shared" si="255"/>
        <v>159713.01535073668</v>
      </c>
      <c r="Y794" s="7">
        <f t="shared" si="256"/>
        <v>227382.50374091783</v>
      </c>
      <c r="Z794" s="7">
        <f t="shared" si="257"/>
        <v>358782.54168633063</v>
      </c>
      <c r="AA794" s="7">
        <f t="shared" si="258"/>
        <v>870087.1916051337</v>
      </c>
      <c r="AB794" s="7" cm="1">
        <f t="array" ref="AB794">SUM(ABS(T794:W794-X793:AA793))</f>
        <v>0</v>
      </c>
      <c r="AC794" s="6">
        <f t="shared" si="259"/>
        <v>9.8834436641012213E-2</v>
      </c>
      <c r="AD794" s="6">
        <f t="shared" si="260"/>
        <v>0.14071002046955472</v>
      </c>
      <c r="AE794" s="6">
        <f t="shared" si="261"/>
        <v>0.22202367356428104</v>
      </c>
      <c r="AF794" s="6">
        <f t="shared" si="262"/>
        <v>0.53843186932515197</v>
      </c>
    </row>
    <row r="795" spans="1:32" x14ac:dyDescent="0.25">
      <c r="A795" s="1">
        <v>43888</v>
      </c>
      <c r="B795" s="3">
        <v>287.76001000000002</v>
      </c>
      <c r="C795" s="5">
        <v>54.93</v>
      </c>
      <c r="D795" s="3">
        <v>121.370003</v>
      </c>
      <c r="E795" s="3">
        <v>1314.9499510000001</v>
      </c>
      <c r="F795" s="6">
        <f t="shared" si="245"/>
        <v>-5.8346105021055639E-2</v>
      </c>
      <c r="G795" s="6">
        <f t="shared" si="246"/>
        <v>-4.6354133553963006E-2</v>
      </c>
      <c r="H795" s="6">
        <f t="shared" si="247"/>
        <v>-4.1613992748057438E-2</v>
      </c>
      <c r="I795" s="6">
        <f t="shared" si="248"/>
        <v>-5.4312586086046388E-2</v>
      </c>
      <c r="J795" s="3" cm="1">
        <f t="array" ref="J795">B795*INDEX(AJ$3:AJ$7,2022-YEAR($A795))/1000000</f>
        <v>163.62897448630002</v>
      </c>
      <c r="K795" s="3" cm="1">
        <f t="array" ref="K795">C795*INDEX(AK$3:AK$7,2022-YEAR($A795))/1000000</f>
        <v>235.92435</v>
      </c>
      <c r="L795" s="3" cm="1">
        <f t="array" ref="L795">D795*INDEX(AL$3:AL$7,2022-YEAR($A795))/1000000</f>
        <v>374.1108972472</v>
      </c>
      <c r="M795" s="3" cm="1">
        <f t="array" ref="M795">E795*INDEX(AM$3:AM$7,2022-YEAR($A795))/1000000</f>
        <v>895.23896584001602</v>
      </c>
      <c r="N795" s="3"/>
      <c r="O795" s="8">
        <v>43888</v>
      </c>
      <c r="P795" s="7">
        <f t="shared" si="249"/>
        <v>1615965.252383119</v>
      </c>
      <c r="Q795" s="7">
        <f t="shared" si="243"/>
        <v>1533919.4414857095</v>
      </c>
      <c r="R795" s="6">
        <f t="shared" si="244"/>
        <v>2.2096086654148639E-3</v>
      </c>
      <c r="S795" s="9">
        <f t="shared" si="250"/>
        <v>0</v>
      </c>
      <c r="T795" s="7">
        <f t="shared" si="251"/>
        <v>159713.01535073668</v>
      </c>
      <c r="U795" s="7">
        <f t="shared" si="252"/>
        <v>227382.50374091783</v>
      </c>
      <c r="V795" s="7">
        <f t="shared" si="253"/>
        <v>358782.54168633063</v>
      </c>
      <c r="W795" s="7">
        <f t="shared" si="254"/>
        <v>870087.1916051337</v>
      </c>
      <c r="X795" s="7">
        <f t="shared" si="255"/>
        <v>150394.38298385314</v>
      </c>
      <c r="Y795" s="7">
        <f t="shared" si="256"/>
        <v>216842.38479467685</v>
      </c>
      <c r="Z795" s="7">
        <f t="shared" si="257"/>
        <v>343852.16759846604</v>
      </c>
      <c r="AA795" s="7">
        <f t="shared" si="258"/>
        <v>822830.50610871357</v>
      </c>
      <c r="AB795" s="7" cm="1">
        <f t="array" ref="AB795">SUM(ABS(T795:W795-X794:AA794))</f>
        <v>0</v>
      </c>
      <c r="AC795" s="6">
        <f t="shared" si="259"/>
        <v>9.8045815781685072E-2</v>
      </c>
      <c r="AD795" s="6">
        <f t="shared" si="260"/>
        <v>0.1413649106530977</v>
      </c>
      <c r="AE795" s="6">
        <f t="shared" si="261"/>
        <v>0.22416572754656586</v>
      </c>
      <c r="AF795" s="6">
        <f t="shared" si="262"/>
        <v>0.53642354601865139</v>
      </c>
    </row>
    <row r="796" spans="1:32" x14ac:dyDescent="0.25">
      <c r="A796" s="1">
        <v>43889</v>
      </c>
      <c r="B796" s="3">
        <v>275.10998499999999</v>
      </c>
      <c r="C796" s="5">
        <v>53.490001999999997</v>
      </c>
      <c r="D796" s="3">
        <v>116.110001</v>
      </c>
      <c r="E796" s="3">
        <v>1339.25</v>
      </c>
      <c r="F796" s="6">
        <f t="shared" si="245"/>
        <v>-4.3960329998598557E-2</v>
      </c>
      <c r="G796" s="6">
        <f t="shared" si="246"/>
        <v>-2.6215146550154778E-2</v>
      </c>
      <c r="H796" s="6">
        <f t="shared" si="247"/>
        <v>-4.3338566943926016E-2</v>
      </c>
      <c r="I796" s="6">
        <f t="shared" si="248"/>
        <v>1.8479828058490133E-2</v>
      </c>
      <c r="J796" s="3" cm="1">
        <f t="array" ref="J796">B796*INDEX(AJ$3:AJ$7,2022-YEAR($A796))/1000000</f>
        <v>156.43579077054997</v>
      </c>
      <c r="K796" s="3" cm="1">
        <f t="array" ref="K796">C796*INDEX(AK$3:AK$7,2022-YEAR($A796))/1000000</f>
        <v>229.73955858999997</v>
      </c>
      <c r="L796" s="3" cm="1">
        <f t="array" ref="L796">D796*INDEX(AL$3:AL$7,2022-YEAR($A796))/1000000</f>
        <v>357.89746708239994</v>
      </c>
      <c r="M796" s="3" cm="1">
        <f t="array" ref="M796">E796*INDEX(AM$3:AM$7,2022-YEAR($A796))/1000000</f>
        <v>911.78282799999999</v>
      </c>
      <c r="N796" s="3"/>
      <c r="O796" s="8">
        <v>43889</v>
      </c>
      <c r="P796" s="7">
        <f t="shared" si="249"/>
        <v>1533919.4414857095</v>
      </c>
      <c r="Q796" s="7">
        <f t="shared" si="243"/>
        <v>1521927.2059740154</v>
      </c>
      <c r="R796" s="6">
        <f t="shared" si="244"/>
        <v>-5.077201429697431E-2</v>
      </c>
      <c r="S796" s="9">
        <f t="shared" si="250"/>
        <v>0</v>
      </c>
      <c r="T796" s="7">
        <f t="shared" si="251"/>
        <v>150394.38298385314</v>
      </c>
      <c r="U796" s="7">
        <f t="shared" si="252"/>
        <v>216842.38479467685</v>
      </c>
      <c r="V796" s="7">
        <f t="shared" si="253"/>
        <v>343852.16759846604</v>
      </c>
      <c r="W796" s="7">
        <f t="shared" si="254"/>
        <v>822830.50610871357</v>
      </c>
      <c r="X796" s="7">
        <f t="shared" si="255"/>
        <v>143782.99627794733</v>
      </c>
      <c r="Y796" s="7">
        <f t="shared" si="256"/>
        <v>211157.82989899933</v>
      </c>
      <c r="Z796" s="7">
        <f t="shared" si="257"/>
        <v>328950.10741418583</v>
      </c>
      <c r="AA796" s="7">
        <f t="shared" si="258"/>
        <v>838036.27238288301</v>
      </c>
      <c r="AB796" s="7" cm="1">
        <f t="array" ref="AB796">SUM(ABS(T796:W796-X795:AA795))</f>
        <v>0</v>
      </c>
      <c r="AC796" s="6">
        <f t="shared" si="259"/>
        <v>9.4474292668897994E-2</v>
      </c>
      <c r="AD796" s="6">
        <f t="shared" si="260"/>
        <v>0.13874371196607976</v>
      </c>
      <c r="AE796" s="6">
        <f t="shared" si="261"/>
        <v>0.21614050009945229</v>
      </c>
      <c r="AF796" s="6">
        <f t="shared" si="262"/>
        <v>0.55064149526557005</v>
      </c>
    </row>
    <row r="797" spans="1:32" x14ac:dyDescent="0.25">
      <c r="A797" s="1">
        <v>43892</v>
      </c>
      <c r="B797" s="3">
        <v>289.26998900000001</v>
      </c>
      <c r="C797" s="5">
        <v>55.919998</v>
      </c>
      <c r="D797" s="3">
        <v>121.519997</v>
      </c>
      <c r="E797" s="3">
        <v>1386.3199460000001</v>
      </c>
      <c r="F797" s="6">
        <f t="shared" si="245"/>
        <v>5.147033830851333E-2</v>
      </c>
      <c r="G797" s="6">
        <f t="shared" si="246"/>
        <v>4.5428975680352535E-2</v>
      </c>
      <c r="H797" s="6">
        <f t="shared" si="247"/>
        <v>4.6593712457206893E-2</v>
      </c>
      <c r="I797" s="6">
        <f t="shared" si="248"/>
        <v>3.5146496919918002E-2</v>
      </c>
      <c r="J797" s="3" cm="1">
        <f t="array" ref="J797">B797*INDEX(AJ$3:AJ$7,2022-YEAR($A797))/1000000</f>
        <v>164.48759384506999</v>
      </c>
      <c r="K797" s="3" cm="1">
        <f t="array" ref="K797">C797*INDEX(AK$3:AK$7,2022-YEAR($A797))/1000000</f>
        <v>240.17639141000001</v>
      </c>
      <c r="L797" s="3" cm="1">
        <f t="array" ref="L797">D797*INDEX(AL$3:AL$7,2022-YEAR($A797))/1000000</f>
        <v>374.57323875279997</v>
      </c>
      <c r="M797" s="3" cm="1">
        <f t="array" ref="M797">E797*INDEX(AM$3:AM$7,2022-YEAR($A797))/1000000</f>
        <v>943.8288003559361</v>
      </c>
      <c r="N797" s="3"/>
      <c r="O797" s="8">
        <v>43892</v>
      </c>
      <c r="P797" s="7">
        <f t="shared" si="249"/>
        <v>1521927.2059740154</v>
      </c>
      <c r="Q797" s="7">
        <f t="shared" si="243"/>
        <v>1583701.4953383589</v>
      </c>
      <c r="R797" s="6">
        <f t="shared" si="244"/>
        <v>-7.8180347594256627E-3</v>
      </c>
      <c r="S797" s="9">
        <f t="shared" si="250"/>
        <v>1</v>
      </c>
      <c r="T797" s="7">
        <f t="shared" si="251"/>
        <v>143782.99627794736</v>
      </c>
      <c r="U797" s="7">
        <f t="shared" si="252"/>
        <v>211157.82989899928</v>
      </c>
      <c r="V797" s="7">
        <f t="shared" si="253"/>
        <v>328950.10741418571</v>
      </c>
      <c r="W797" s="7">
        <f t="shared" si="254"/>
        <v>838036.27238288301</v>
      </c>
      <c r="X797" s="7">
        <f t="shared" si="255"/>
        <v>151183.55573938502</v>
      </c>
      <c r="Y797" s="7">
        <f t="shared" si="256"/>
        <v>220750.51381819689</v>
      </c>
      <c r="Z797" s="7">
        <f t="shared" si="257"/>
        <v>344277.11413180962</v>
      </c>
      <c r="AA797" s="7">
        <f t="shared" si="258"/>
        <v>867490.31164896756</v>
      </c>
      <c r="AB797" s="7" cm="1">
        <f t="array" ref="AB797">SUM(ABS(T797:W797-X796:AA796))</f>
        <v>2.0372681319713593E-10</v>
      </c>
      <c r="AC797" s="6">
        <f t="shared" si="259"/>
        <v>9.5462153811431832E-2</v>
      </c>
      <c r="AD797" s="6">
        <f t="shared" si="260"/>
        <v>0.13938896595600764</v>
      </c>
      <c r="AE797" s="6">
        <f t="shared" si="261"/>
        <v>0.21738762964181868</v>
      </c>
      <c r="AF797" s="6">
        <f t="shared" si="262"/>
        <v>0.54776125059074199</v>
      </c>
    </row>
    <row r="798" spans="1:32" x14ac:dyDescent="0.25">
      <c r="A798" s="1">
        <v>43893</v>
      </c>
      <c r="B798" s="3">
        <v>280.61999500000002</v>
      </c>
      <c r="C798" s="5">
        <v>56.060001</v>
      </c>
      <c r="D798" s="3">
        <v>116.959999</v>
      </c>
      <c r="E798" s="3">
        <v>1337.719971</v>
      </c>
      <c r="F798" s="6">
        <f t="shared" si="245"/>
        <v>-2.9902839315972041E-2</v>
      </c>
      <c r="G798" s="6">
        <f t="shared" si="246"/>
        <v>2.5036302755232498E-3</v>
      </c>
      <c r="H798" s="6">
        <f t="shared" si="247"/>
        <v>-3.7524671762458994E-2</v>
      </c>
      <c r="I798" s="6">
        <f t="shared" si="248"/>
        <v>-3.5056824465540815E-2</v>
      </c>
      <c r="J798" s="3" cm="1">
        <f t="array" ref="J798">B798*INDEX(AJ$3:AJ$7,2022-YEAR($A798))/1000000</f>
        <v>159.56894775685001</v>
      </c>
      <c r="K798" s="3" cm="1">
        <f t="array" ref="K798">C798*INDEX(AK$3:AK$7,2022-YEAR($A798))/1000000</f>
        <v>240.77770429499998</v>
      </c>
      <c r="L798" s="3" cm="1">
        <f t="array" ref="L798">D798*INDEX(AL$3:AL$7,2022-YEAR($A798))/1000000</f>
        <v>360.51750091759999</v>
      </c>
      <c r="M798" s="3" cm="1">
        <f t="array" ref="M798">E798*INDEX(AM$3:AM$7,2022-YEAR($A798))/1000000</f>
        <v>910.74115977633596</v>
      </c>
      <c r="N798" s="3"/>
      <c r="O798" s="8">
        <v>43893</v>
      </c>
      <c r="P798" s="7">
        <f t="shared" si="249"/>
        <v>1583701.4953383589</v>
      </c>
      <c r="Q798" s="7">
        <f t="shared" si="243"/>
        <v>1536403.0141494416</v>
      </c>
      <c r="R798" s="6">
        <f t="shared" si="244"/>
        <v>4.0589516451155605E-2</v>
      </c>
      <c r="S798" s="9">
        <f t="shared" si="250"/>
        <v>0</v>
      </c>
      <c r="T798" s="7">
        <f t="shared" si="251"/>
        <v>151183.55573938502</v>
      </c>
      <c r="U798" s="7">
        <f t="shared" si="252"/>
        <v>220750.51381819689</v>
      </c>
      <c r="V798" s="7">
        <f t="shared" si="253"/>
        <v>344277.11413180962</v>
      </c>
      <c r="W798" s="7">
        <f t="shared" si="254"/>
        <v>867490.31164896756</v>
      </c>
      <c r="X798" s="7">
        <f t="shared" si="255"/>
        <v>146662.73816489289</v>
      </c>
      <c r="Y798" s="7">
        <f t="shared" si="256"/>
        <v>221303.19148792946</v>
      </c>
      <c r="Z798" s="7">
        <f t="shared" si="257"/>
        <v>331358.22842868679</v>
      </c>
      <c r="AA798" s="7">
        <f t="shared" si="258"/>
        <v>837078.85606793244</v>
      </c>
      <c r="AB798" s="7" cm="1">
        <f t="array" ref="AB798">SUM(ABS(T798:W798-X797:AA797))</f>
        <v>0</v>
      </c>
      <c r="AC798" s="6">
        <f t="shared" si="259"/>
        <v>9.5458507184773986E-2</v>
      </c>
      <c r="AD798" s="6">
        <f t="shared" si="260"/>
        <v>0.14403980560428914</v>
      </c>
      <c r="AE798" s="6">
        <f t="shared" si="261"/>
        <v>0.21567142564617262</v>
      </c>
      <c r="AF798" s="6">
        <f t="shared" si="262"/>
        <v>0.54483026156476422</v>
      </c>
    </row>
    <row r="799" spans="1:32" x14ac:dyDescent="0.25">
      <c r="A799" s="1">
        <v>43894</v>
      </c>
      <c r="B799" s="3">
        <v>283.11999500000002</v>
      </c>
      <c r="C799" s="5">
        <v>58.919998</v>
      </c>
      <c r="D799" s="3">
        <v>119.849998</v>
      </c>
      <c r="E799" s="3">
        <v>1381.599976</v>
      </c>
      <c r="F799" s="6">
        <f t="shared" si="245"/>
        <v>8.9088448597542946E-3</v>
      </c>
      <c r="G799" s="6">
        <f t="shared" si="246"/>
        <v>5.1016713324710805E-2</v>
      </c>
      <c r="H799" s="6">
        <f t="shared" si="247"/>
        <v>2.4709293986912684E-2</v>
      </c>
      <c r="I799" s="6">
        <f t="shared" si="248"/>
        <v>3.2802085601815412E-2</v>
      </c>
      <c r="J799" s="3" cm="1">
        <f t="array" ref="J799">B799*INDEX(AJ$3:AJ$7,2022-YEAR($A799))/1000000</f>
        <v>160.99052275685</v>
      </c>
      <c r="K799" s="3" cm="1">
        <f t="array" ref="K799">C799*INDEX(AK$3:AK$7,2022-YEAR($A799))/1000000</f>
        <v>253.06139141</v>
      </c>
      <c r="L799" s="3" cm="1">
        <f t="array" ref="L799">D799*INDEX(AL$3:AL$7,2022-YEAR($A799))/1000000</f>
        <v>369.42563383520002</v>
      </c>
      <c r="M799" s="3" cm="1">
        <f t="array" ref="M799">E799*INDEX(AM$3:AM$7,2022-YEAR($A799))/1000000</f>
        <v>940.61536926041606</v>
      </c>
      <c r="N799" s="3"/>
      <c r="O799" s="8">
        <v>43894</v>
      </c>
      <c r="P799" s="7">
        <f t="shared" si="249"/>
        <v>1536403.0141494416</v>
      </c>
      <c r="Q799" s="7">
        <f t="shared" si="243"/>
        <v>1584645.3313818797</v>
      </c>
      <c r="R799" s="6">
        <f t="shared" si="244"/>
        <v>-2.9865780469451431E-2</v>
      </c>
      <c r="S799" s="9">
        <f t="shared" si="250"/>
        <v>0</v>
      </c>
      <c r="T799" s="7">
        <f t="shared" si="251"/>
        <v>146662.73816489289</v>
      </c>
      <c r="U799" s="7">
        <f t="shared" si="252"/>
        <v>221303.19148792946</v>
      </c>
      <c r="V799" s="7">
        <f t="shared" si="253"/>
        <v>331358.22842868679</v>
      </c>
      <c r="W799" s="7">
        <f t="shared" si="254"/>
        <v>837078.85606793244</v>
      </c>
      <c r="X799" s="7">
        <f t="shared" si="255"/>
        <v>147969.33374591067</v>
      </c>
      <c r="Y799" s="7">
        <f t="shared" si="256"/>
        <v>232593.35296591272</v>
      </c>
      <c r="Z799" s="7">
        <f t="shared" si="257"/>
        <v>339545.8563099138</v>
      </c>
      <c r="AA799" s="7">
        <f t="shared" si="258"/>
        <v>864536.7883601425</v>
      </c>
      <c r="AB799" s="7" cm="1">
        <f t="array" ref="AB799">SUM(ABS(T799:W799-X798:AA798))</f>
        <v>0</v>
      </c>
      <c r="AC799" s="6">
        <f t="shared" si="259"/>
        <v>9.3376941083008758E-2</v>
      </c>
      <c r="AD799" s="6">
        <f t="shared" si="260"/>
        <v>0.1467794391336017</v>
      </c>
      <c r="AE799" s="6">
        <f t="shared" si="261"/>
        <v>0.21427246184722926</v>
      </c>
      <c r="AF799" s="6">
        <f t="shared" si="262"/>
        <v>0.54557115793616029</v>
      </c>
    </row>
    <row r="800" spans="1:32" x14ac:dyDescent="0.25">
      <c r="A800" s="1">
        <v>43895</v>
      </c>
      <c r="B800" s="3">
        <v>260.36999500000002</v>
      </c>
      <c r="C800" s="5">
        <v>56.740001999999997</v>
      </c>
      <c r="D800" s="3">
        <v>113.970001</v>
      </c>
      <c r="E800" s="3">
        <v>1314.76001</v>
      </c>
      <c r="F800" s="6">
        <f t="shared" si="245"/>
        <v>-8.0354621368229351E-2</v>
      </c>
      <c r="G800" s="6">
        <f t="shared" si="246"/>
        <v>-3.6999254480626464E-2</v>
      </c>
      <c r="H800" s="6">
        <f t="shared" si="247"/>
        <v>-4.906130244574558E-2</v>
      </c>
      <c r="I800" s="6">
        <f t="shared" si="248"/>
        <v>-4.8378667603566905E-2</v>
      </c>
      <c r="J800" s="3" cm="1">
        <f t="array" ref="J800">B800*INDEX(AJ$3:AJ$7,2022-YEAR($A800))/1000000</f>
        <v>148.05419025685001</v>
      </c>
      <c r="K800" s="3" cm="1">
        <f t="array" ref="K800">C800*INDEX(AK$3:AK$7,2022-YEAR($A800))/1000000</f>
        <v>243.69830858999998</v>
      </c>
      <c r="L800" s="3" cm="1">
        <f t="array" ref="L800">D800*INDEX(AL$3:AL$7,2022-YEAR($A800))/1000000</f>
        <v>351.30113108239999</v>
      </c>
      <c r="M800" s="3" cm="1">
        <f t="array" ref="M800">E800*INDEX(AM$3:AM$7,2022-YEAR($A800))/1000000</f>
        <v>895.10965096816005</v>
      </c>
      <c r="N800" s="3"/>
      <c r="O800" s="8">
        <v>43895</v>
      </c>
      <c r="P800" s="7">
        <f t="shared" si="249"/>
        <v>1584645.3313818797</v>
      </c>
      <c r="Q800" s="7">
        <f t="shared" si="243"/>
        <v>1505665.8310719789</v>
      </c>
      <c r="R800" s="6">
        <f t="shared" si="244"/>
        <v>3.1399520040088724E-2</v>
      </c>
      <c r="S800" s="9">
        <f t="shared" si="250"/>
        <v>0</v>
      </c>
      <c r="T800" s="7">
        <f t="shared" si="251"/>
        <v>147969.33374591067</v>
      </c>
      <c r="U800" s="7">
        <f t="shared" si="252"/>
        <v>232593.35296591272</v>
      </c>
      <c r="V800" s="7">
        <f t="shared" si="253"/>
        <v>339545.8563099138</v>
      </c>
      <c r="W800" s="7">
        <f t="shared" si="254"/>
        <v>864536.7883601425</v>
      </c>
      <c r="X800" s="7">
        <f t="shared" si="255"/>
        <v>136079.31395864885</v>
      </c>
      <c r="Y800" s="7">
        <f t="shared" si="256"/>
        <v>223987.57230902475</v>
      </c>
      <c r="Z800" s="7">
        <f t="shared" si="257"/>
        <v>322887.29435929348</v>
      </c>
      <c r="AA800" s="7">
        <f t="shared" si="258"/>
        <v>822711.65044501179</v>
      </c>
      <c r="AB800" s="7" cm="1">
        <f t="array" ref="AB800">SUM(ABS(T800:W800-X799:AA799))</f>
        <v>0</v>
      </c>
      <c r="AC800" s="6">
        <f t="shared" si="259"/>
        <v>9.0378164364509336E-2</v>
      </c>
      <c r="AD800" s="6">
        <f t="shared" si="260"/>
        <v>0.14876313700335073</v>
      </c>
      <c r="AE800" s="6">
        <f t="shared" si="261"/>
        <v>0.21444817813884343</v>
      </c>
      <c r="AF800" s="6">
        <f t="shared" si="262"/>
        <v>0.54641052049329653</v>
      </c>
    </row>
    <row r="801" spans="1:32" x14ac:dyDescent="0.25">
      <c r="A801" s="1">
        <v>43896</v>
      </c>
      <c r="B801" s="3">
        <v>262.32998700000002</v>
      </c>
      <c r="C801" s="5">
        <v>55.259998000000003</v>
      </c>
      <c r="D801" s="3">
        <v>108.08000199999999</v>
      </c>
      <c r="E801" s="3">
        <v>1295.73999</v>
      </c>
      <c r="F801" s="6">
        <f t="shared" si="245"/>
        <v>7.5277183916679924E-3</v>
      </c>
      <c r="G801" s="6">
        <f t="shared" si="246"/>
        <v>-2.6083961012197232E-2</v>
      </c>
      <c r="H801" s="6">
        <f t="shared" si="247"/>
        <v>-5.1680257509166827E-2</v>
      </c>
      <c r="I801" s="6">
        <f t="shared" si="248"/>
        <v>-1.4466533706025908E-2</v>
      </c>
      <c r="J801" s="3" cm="1">
        <f t="array" ref="J801">B801*INDEX(AJ$3:AJ$7,2022-YEAR($A801))/1000000</f>
        <v>149.16870050781</v>
      </c>
      <c r="K801" s="3" cm="1">
        <f t="array" ref="K801">C801*INDEX(AK$3:AK$7,2022-YEAR($A801))/1000000</f>
        <v>237.34169141000004</v>
      </c>
      <c r="L801" s="3" cm="1">
        <f t="array" ref="L801">D801*INDEX(AL$3:AL$7,2022-YEAR($A801))/1000000</f>
        <v>333.1457981648</v>
      </c>
      <c r="M801" s="3" cm="1">
        <f t="array" ref="M801">E801*INDEX(AM$3:AM$7,2022-YEAR($A801))/1000000</f>
        <v>882.16051703183996</v>
      </c>
      <c r="N801" s="3"/>
      <c r="O801" s="8">
        <v>43896</v>
      </c>
      <c r="P801" s="7">
        <f t="shared" si="249"/>
        <v>1505665.8310719789</v>
      </c>
      <c r="Q801" s="7">
        <f t="shared" si="243"/>
        <v>1472259.0303826362</v>
      </c>
      <c r="R801" s="6">
        <f t="shared" si="244"/>
        <v>-4.9840490326644393E-2</v>
      </c>
      <c r="S801" s="9">
        <f t="shared" si="250"/>
        <v>0</v>
      </c>
      <c r="T801" s="7">
        <f t="shared" si="251"/>
        <v>136079.31395864885</v>
      </c>
      <c r="U801" s="7">
        <f t="shared" si="252"/>
        <v>223987.57230902475</v>
      </c>
      <c r="V801" s="7">
        <f t="shared" si="253"/>
        <v>322887.29435929348</v>
      </c>
      <c r="W801" s="7">
        <f t="shared" si="254"/>
        <v>822711.65044501179</v>
      </c>
      <c r="X801" s="7">
        <f t="shared" si="255"/>
        <v>137103.68071306092</v>
      </c>
      <c r="Y801" s="7">
        <f t="shared" si="256"/>
        <v>218145.08920569942</v>
      </c>
      <c r="Z801" s="7">
        <f t="shared" si="257"/>
        <v>306200.39584036707</v>
      </c>
      <c r="AA801" s="7">
        <f t="shared" si="258"/>
        <v>810809.86462350888</v>
      </c>
      <c r="AB801" s="7" cm="1">
        <f t="array" ref="AB801">SUM(ABS(T801:W801-X800:AA800))</f>
        <v>0</v>
      </c>
      <c r="AC801" s="6">
        <f t="shared" si="259"/>
        <v>9.3124700126599347E-2</v>
      </c>
      <c r="AD801" s="6">
        <f t="shared" si="260"/>
        <v>0.14817031833657973</v>
      </c>
      <c r="AE801" s="6">
        <f t="shared" si="261"/>
        <v>0.20797997466572604</v>
      </c>
      <c r="AF801" s="6">
        <f t="shared" si="262"/>
        <v>0.55072500687109494</v>
      </c>
    </row>
    <row r="802" spans="1:32" x14ac:dyDescent="0.25">
      <c r="A802" s="1">
        <v>43899</v>
      </c>
      <c r="B802" s="3">
        <v>227.16999799999999</v>
      </c>
      <c r="C802" s="5">
        <v>51.860000999999997</v>
      </c>
      <c r="D802" s="3">
        <v>93.440002000000007</v>
      </c>
      <c r="E802" s="3">
        <v>1215.790039</v>
      </c>
      <c r="F802" s="6">
        <f t="shared" si="245"/>
        <v>-0.13402962201191293</v>
      </c>
      <c r="G802" s="6">
        <f t="shared" si="246"/>
        <v>-6.1527273308985775E-2</v>
      </c>
      <c r="H802" s="6">
        <f t="shared" si="247"/>
        <v>-0.13545521585019948</v>
      </c>
      <c r="I802" s="6">
        <f t="shared" si="248"/>
        <v>-6.1702156001220643E-2</v>
      </c>
      <c r="J802" s="3" cm="1">
        <f t="array" ref="J802">B802*INDEX(AJ$3:AJ$7,2022-YEAR($A802))/1000000</f>
        <v>129.17567596274</v>
      </c>
      <c r="K802" s="3" cm="1">
        <f t="array" ref="K802">C802*INDEX(AK$3:AK$7,2022-YEAR($A802))/1000000</f>
        <v>222.73870429499999</v>
      </c>
      <c r="L802" s="3" cm="1">
        <f t="array" ref="L802">D802*INDEX(AL$3:AL$7,2022-YEAR($A802))/1000000</f>
        <v>288.01946216480007</v>
      </c>
      <c r="M802" s="3" cm="1">
        <f t="array" ref="M802">E802*INDEX(AM$3:AM$7,2022-YEAR($A802))/1000000</f>
        <v>827.72931119182397</v>
      </c>
      <c r="N802" s="3"/>
      <c r="O802" s="8">
        <v>43899</v>
      </c>
      <c r="P802" s="7">
        <f t="shared" si="249"/>
        <v>1472259.0303826362</v>
      </c>
      <c r="Q802" s="7">
        <f t="shared" si="243"/>
        <v>1348956.0458893487</v>
      </c>
      <c r="R802" s="6">
        <f t="shared" si="244"/>
        <v>-2.2187393776186171E-2</v>
      </c>
      <c r="S802" s="9">
        <f t="shared" si="250"/>
        <v>0</v>
      </c>
      <c r="T802" s="7">
        <f t="shared" si="251"/>
        <v>137103.68071306092</v>
      </c>
      <c r="U802" s="7">
        <f t="shared" si="252"/>
        <v>218145.08920569942</v>
      </c>
      <c r="V802" s="7">
        <f t="shared" si="253"/>
        <v>306200.39584036707</v>
      </c>
      <c r="W802" s="7">
        <f t="shared" si="254"/>
        <v>810809.86462350888</v>
      </c>
      <c r="X802" s="7">
        <f t="shared" si="255"/>
        <v>118727.72621064738</v>
      </c>
      <c r="Y802" s="7">
        <f t="shared" si="256"/>
        <v>204723.21668112726</v>
      </c>
      <c r="Z802" s="7">
        <f t="shared" si="257"/>
        <v>264723.9551283936</v>
      </c>
      <c r="AA802" s="7">
        <f t="shared" si="258"/>
        <v>760781.14786918054</v>
      </c>
      <c r="AB802" s="7" cm="1">
        <f t="array" ref="AB802">SUM(ABS(T802:W802-X801:AA801))</f>
        <v>0</v>
      </c>
      <c r="AC802" s="6">
        <f t="shared" si="259"/>
        <v>8.8014525434275195E-2</v>
      </c>
      <c r="AD802" s="6">
        <f t="shared" si="260"/>
        <v>0.15176418631650521</v>
      </c>
      <c r="AE802" s="6">
        <f t="shared" si="261"/>
        <v>0.19624357363983985</v>
      </c>
      <c r="AF802" s="6">
        <f t="shared" si="262"/>
        <v>0.56397771460937984</v>
      </c>
    </row>
    <row r="803" spans="1:32" x14ac:dyDescent="0.25">
      <c r="A803" s="1">
        <v>43900</v>
      </c>
      <c r="B803" s="3">
        <v>231.009995</v>
      </c>
      <c r="C803" s="5">
        <v>53.66</v>
      </c>
      <c r="D803" s="3">
        <v>100.699997</v>
      </c>
      <c r="E803" s="3">
        <v>1275.170044</v>
      </c>
      <c r="F803" s="6">
        <f t="shared" si="245"/>
        <v>1.6903627388331399E-2</v>
      </c>
      <c r="G803" s="6">
        <f t="shared" si="246"/>
        <v>3.4708811517377258E-2</v>
      </c>
      <c r="H803" s="6">
        <f t="shared" si="247"/>
        <v>7.7696862634912822E-2</v>
      </c>
      <c r="I803" s="6">
        <f t="shared" si="248"/>
        <v>4.8840674043390431E-2</v>
      </c>
      <c r="J803" s="3" cm="1">
        <f t="array" ref="J803">B803*INDEX(AJ$3:AJ$7,2022-YEAR($A803))/1000000</f>
        <v>131.35921345685</v>
      </c>
      <c r="K803" s="3" cm="1">
        <f t="array" ref="K803">C803*INDEX(AK$3:AK$7,2022-YEAR($A803))/1000000</f>
        <v>230.46969999999999</v>
      </c>
      <c r="L803" s="3" cm="1">
        <f t="array" ref="L803">D803*INDEX(AL$3:AL$7,2022-YEAR($A803))/1000000</f>
        <v>310.39767075279997</v>
      </c>
      <c r="M803" s="3" cm="1">
        <f t="array" ref="M803">E803*INDEX(AM$3:AM$7,2022-YEAR($A803))/1000000</f>
        <v>868.15616867590393</v>
      </c>
      <c r="N803" s="3"/>
      <c r="O803" s="8">
        <v>43900</v>
      </c>
      <c r="P803" s="7">
        <f t="shared" si="249"/>
        <v>1348956.0458893487</v>
      </c>
      <c r="Q803" s="7">
        <f t="shared" si="243"/>
        <v>1415793.9595141106</v>
      </c>
      <c r="R803" s="6">
        <f t="shared" si="244"/>
        <v>-8.3750876679113628E-2</v>
      </c>
      <c r="S803" s="9">
        <f t="shared" si="250"/>
        <v>0</v>
      </c>
      <c r="T803" s="7">
        <f t="shared" si="251"/>
        <v>118727.72621064738</v>
      </c>
      <c r="U803" s="7">
        <f t="shared" si="252"/>
        <v>204723.21668112726</v>
      </c>
      <c r="V803" s="7">
        <f t="shared" si="253"/>
        <v>264723.9551283936</v>
      </c>
      <c r="W803" s="7">
        <f t="shared" si="254"/>
        <v>760781.14786918054</v>
      </c>
      <c r="X803" s="7">
        <f t="shared" si="255"/>
        <v>120734.65545517599</v>
      </c>
      <c r="Y803" s="7">
        <f t="shared" si="256"/>
        <v>211828.91622214371</v>
      </c>
      <c r="Z803" s="7">
        <f t="shared" si="257"/>
        <v>285292.17590617522</v>
      </c>
      <c r="AA803" s="7">
        <f t="shared" si="258"/>
        <v>797938.21193061559</v>
      </c>
      <c r="AB803" s="7" cm="1">
        <f t="array" ref="AB803">SUM(ABS(T803:W803-X802:AA802))</f>
        <v>0</v>
      </c>
      <c r="AC803" s="6">
        <f t="shared" si="259"/>
        <v>8.5276995740687561E-2</v>
      </c>
      <c r="AD803" s="6">
        <f t="shared" si="260"/>
        <v>0.14961846305294432</v>
      </c>
      <c r="AE803" s="6">
        <f t="shared" si="261"/>
        <v>0.20150684638044739</v>
      </c>
      <c r="AF803" s="6">
        <f t="shared" si="262"/>
        <v>0.5635976948259207</v>
      </c>
    </row>
    <row r="804" spans="1:32" x14ac:dyDescent="0.25">
      <c r="A804" s="1">
        <v>43901</v>
      </c>
      <c r="B804" s="3">
        <v>189.08000200000001</v>
      </c>
      <c r="C804" s="5">
        <v>52.209999000000003</v>
      </c>
      <c r="D804" s="3">
        <v>95.959998999999996</v>
      </c>
      <c r="E804" s="3">
        <v>1210.900024</v>
      </c>
      <c r="F804" s="6">
        <f t="shared" si="245"/>
        <v>-0.18150726768337444</v>
      </c>
      <c r="G804" s="6">
        <f t="shared" si="246"/>
        <v>-2.7022008945210452E-2</v>
      </c>
      <c r="H804" s="6">
        <f t="shared" si="247"/>
        <v>-4.7070487996141663E-2</v>
      </c>
      <c r="I804" s="6">
        <f t="shared" si="248"/>
        <v>-5.0401136932604951E-2</v>
      </c>
      <c r="J804" s="3" cm="1">
        <f t="array" ref="J804">B804*INDEX(AJ$3:AJ$7,2022-YEAR($A804))/1000000</f>
        <v>107.51656153726002</v>
      </c>
      <c r="K804" s="3" cm="1">
        <f t="array" ref="K804">C804*INDEX(AK$3:AK$7,2022-YEAR($A804))/1000000</f>
        <v>224.24194570500001</v>
      </c>
      <c r="L804" s="3" cm="1">
        <f t="array" ref="L804">D804*INDEX(AL$3:AL$7,2022-YEAR($A804))/1000000</f>
        <v>295.78710091759996</v>
      </c>
      <c r="M804" s="3" cm="1">
        <f t="array" ref="M804">E804*INDEX(AM$3:AM$7,2022-YEAR($A804))/1000000</f>
        <v>824.40011073958397</v>
      </c>
      <c r="N804" s="3"/>
      <c r="O804" s="8">
        <v>43901</v>
      </c>
      <c r="P804" s="7">
        <f t="shared" si="249"/>
        <v>1415793.9595141106</v>
      </c>
      <c r="Q804" s="7">
        <f t="shared" si="243"/>
        <v>1334509.8641940812</v>
      </c>
      <c r="R804" s="6">
        <f t="shared" si="244"/>
        <v>4.9547880991701598E-2</v>
      </c>
      <c r="S804" s="9">
        <f t="shared" si="250"/>
        <v>0</v>
      </c>
      <c r="T804" s="7">
        <f t="shared" si="251"/>
        <v>120734.65545517599</v>
      </c>
      <c r="U804" s="7">
        <f t="shared" si="252"/>
        <v>211828.91622214371</v>
      </c>
      <c r="V804" s="7">
        <f t="shared" si="253"/>
        <v>285292.17590617522</v>
      </c>
      <c r="W804" s="7">
        <f t="shared" si="254"/>
        <v>797938.21193061559</v>
      </c>
      <c r="X804" s="7">
        <f t="shared" si="255"/>
        <v>98820.438028813369</v>
      </c>
      <c r="Y804" s="7">
        <f t="shared" si="256"/>
        <v>206104.87335313472</v>
      </c>
      <c r="Z804" s="7">
        <f t="shared" si="257"/>
        <v>271863.33396479051</v>
      </c>
      <c r="AA804" s="7">
        <f t="shared" si="258"/>
        <v>757721.21884734265</v>
      </c>
      <c r="AB804" s="7" cm="1">
        <f t="array" ref="AB804">SUM(ABS(T804:W804-X803:AA803))</f>
        <v>0</v>
      </c>
      <c r="AC804" s="6">
        <f t="shared" si="259"/>
        <v>7.4049986950446151E-2</v>
      </c>
      <c r="AD804" s="6">
        <f t="shared" si="260"/>
        <v>0.15444237534924685</v>
      </c>
      <c r="AE804" s="6">
        <f t="shared" si="261"/>
        <v>0.20371774031731904</v>
      </c>
      <c r="AF804" s="6">
        <f t="shared" si="262"/>
        <v>0.56778989738298802</v>
      </c>
    </row>
    <row r="805" spans="1:32" x14ac:dyDescent="0.25">
      <c r="A805" s="1">
        <v>43902</v>
      </c>
      <c r="B805" s="3">
        <v>154.83999600000001</v>
      </c>
      <c r="C805" s="5">
        <v>47.16</v>
      </c>
      <c r="D805" s="3">
        <v>88.050003000000004</v>
      </c>
      <c r="E805" s="3">
        <v>1111.5500489999999</v>
      </c>
      <c r="F805" s="6">
        <f t="shared" si="245"/>
        <v>-0.1810874002423587</v>
      </c>
      <c r="G805" s="6">
        <f t="shared" si="246"/>
        <v>-9.6724748069809463E-2</v>
      </c>
      <c r="H805" s="6">
        <f t="shared" si="247"/>
        <v>-8.2430138416320631E-2</v>
      </c>
      <c r="I805" s="6">
        <f t="shared" si="248"/>
        <v>-8.2046389487890559E-2</v>
      </c>
      <c r="J805" s="3" cm="1">
        <f t="array" ref="J805">B805*INDEX(AJ$3:AJ$7,2022-YEAR($A805))/1000000</f>
        <v>88.046666925480011</v>
      </c>
      <c r="K805" s="3" cm="1">
        <f t="array" ref="K805">C805*INDEX(AK$3:AK$7,2022-YEAR($A805))/1000000</f>
        <v>202.5522</v>
      </c>
      <c r="L805" s="3" cm="1">
        <f t="array" ref="L805">D805*INDEX(AL$3:AL$7,2022-YEAR($A805))/1000000</f>
        <v>271.40532924720003</v>
      </c>
      <c r="M805" s="3" cm="1">
        <f t="array" ref="M805">E805*INDEX(AM$3:AM$7,2022-YEAR($A805))/1000000</f>
        <v>756.76105815998403</v>
      </c>
      <c r="N805" s="3"/>
      <c r="O805" s="8">
        <v>43902</v>
      </c>
      <c r="P805" s="7">
        <f t="shared" si="249"/>
        <v>1334509.8641940812</v>
      </c>
      <c r="Q805" s="7">
        <f t="shared" si="243"/>
        <v>1212101.263535762</v>
      </c>
      <c r="R805" s="6">
        <f t="shared" si="244"/>
        <v>-5.7412376125637321E-2</v>
      </c>
      <c r="S805" s="9">
        <f t="shared" si="250"/>
        <v>0</v>
      </c>
      <c r="T805" s="7">
        <f t="shared" si="251"/>
        <v>98820.438028813369</v>
      </c>
      <c r="U805" s="7">
        <f t="shared" si="252"/>
        <v>206104.87335313472</v>
      </c>
      <c r="V805" s="7">
        <f t="shared" si="253"/>
        <v>271863.33396479051</v>
      </c>
      <c r="W805" s="7">
        <f t="shared" si="254"/>
        <v>757721.21884734265</v>
      </c>
      <c r="X805" s="7">
        <f t="shared" si="255"/>
        <v>80925.301815364437</v>
      </c>
      <c r="Y805" s="7">
        <f t="shared" si="256"/>
        <v>186169.43140209277</v>
      </c>
      <c r="Z805" s="7">
        <f t="shared" si="257"/>
        <v>249453.60171575041</v>
      </c>
      <c r="AA805" s="7">
        <f t="shared" si="258"/>
        <v>695552.92860255437</v>
      </c>
      <c r="AB805" s="7" cm="1">
        <f t="array" ref="AB805">SUM(ABS(T805:W805-X804:AA804))</f>
        <v>0</v>
      </c>
      <c r="AC805" s="6">
        <f t="shared" si="259"/>
        <v>6.6764472779527642E-2</v>
      </c>
      <c r="AD805" s="6">
        <f t="shared" si="260"/>
        <v>0.15359230866489398</v>
      </c>
      <c r="AE805" s="6">
        <f t="shared" si="261"/>
        <v>0.20580260842900319</v>
      </c>
      <c r="AF805" s="6">
        <f t="shared" si="262"/>
        <v>0.57384061012657517</v>
      </c>
    </row>
    <row r="806" spans="1:32" x14ac:dyDescent="0.25">
      <c r="A806" s="1">
        <v>43903</v>
      </c>
      <c r="B806" s="3">
        <v>170.199997</v>
      </c>
      <c r="C806" s="5">
        <v>48.470001000000003</v>
      </c>
      <c r="D806" s="3">
        <v>103.910004</v>
      </c>
      <c r="E806" s="3">
        <v>1214.2700199999999</v>
      </c>
      <c r="F806" s="6">
        <f t="shared" si="245"/>
        <v>9.9199182361125793E-2</v>
      </c>
      <c r="G806" s="6">
        <f t="shared" si="246"/>
        <v>2.7777798982188351E-2</v>
      </c>
      <c r="H806" s="6">
        <f t="shared" si="247"/>
        <v>0.18012493423765119</v>
      </c>
      <c r="I806" s="6">
        <f t="shared" si="248"/>
        <v>9.2411467295072658E-2</v>
      </c>
      <c r="J806" s="3" cm="1">
        <f t="array" ref="J806">B806*INDEX(AJ$3:AJ$7,2022-YEAR($A806))/1000000</f>
        <v>96.780824294110005</v>
      </c>
      <c r="K806" s="3" cm="1">
        <f t="array" ref="K806">C806*INDEX(AK$3:AK$7,2022-YEAR($A806))/1000000</f>
        <v>208.17865429500003</v>
      </c>
      <c r="L806" s="3" cm="1">
        <f t="array" ref="L806">D806*INDEX(AL$3:AL$7,2022-YEAR($A806))/1000000</f>
        <v>320.29219632959996</v>
      </c>
      <c r="M806" s="3" cm="1">
        <f t="array" ref="M806">E806*INDEX(AM$3:AM$7,2022-YEAR($A806))/1000000</f>
        <v>826.69445793631996</v>
      </c>
      <c r="N806" s="3"/>
      <c r="O806" s="8">
        <v>43903</v>
      </c>
      <c r="P806" s="7">
        <f t="shared" si="249"/>
        <v>1212101.263535762</v>
      </c>
      <c r="Q806" s="7">
        <f t="shared" si="243"/>
        <v>1334510.2446682309</v>
      </c>
      <c r="R806" s="6">
        <f t="shared" si="244"/>
        <v>-9.1725512071986426E-2</v>
      </c>
      <c r="S806" s="9">
        <f t="shared" si="250"/>
        <v>0</v>
      </c>
      <c r="T806" s="7">
        <f t="shared" si="251"/>
        <v>80925.301815364437</v>
      </c>
      <c r="U806" s="7">
        <f t="shared" si="252"/>
        <v>186169.43140209277</v>
      </c>
      <c r="V806" s="7">
        <f t="shared" si="253"/>
        <v>249453.60171575041</v>
      </c>
      <c r="W806" s="7">
        <f t="shared" si="254"/>
        <v>695552.92860255437</v>
      </c>
      <c r="X806" s="7">
        <f t="shared" si="255"/>
        <v>88953.025587775905</v>
      </c>
      <c r="Y806" s="7">
        <f t="shared" si="256"/>
        <v>191340.80844420844</v>
      </c>
      <c r="Z806" s="7">
        <f t="shared" si="257"/>
        <v>294386.4153201452</v>
      </c>
      <c r="AA806" s="7">
        <f t="shared" si="258"/>
        <v>759829.99531610147</v>
      </c>
      <c r="AB806" s="7" cm="1">
        <f t="array" ref="AB806">SUM(ABS(T806:W806-X805:AA805))</f>
        <v>0</v>
      </c>
      <c r="AC806" s="6">
        <f t="shared" si="259"/>
        <v>6.6655933098430639E-2</v>
      </c>
      <c r="AD806" s="6">
        <f t="shared" si="260"/>
        <v>0.14337904801306128</v>
      </c>
      <c r="AE806" s="6">
        <f t="shared" si="261"/>
        <v>0.22059509583857248</v>
      </c>
      <c r="AF806" s="6">
        <f t="shared" si="262"/>
        <v>0.56936992304993572</v>
      </c>
    </row>
    <row r="807" spans="1:32" x14ac:dyDescent="0.25">
      <c r="A807" s="1">
        <v>43906</v>
      </c>
      <c r="B807" s="3">
        <v>129.61000100000001</v>
      </c>
      <c r="C807" s="5">
        <v>45.259998000000003</v>
      </c>
      <c r="D807" s="3">
        <v>88.360000999999997</v>
      </c>
      <c r="E807" s="3">
        <v>1073</v>
      </c>
      <c r="F807" s="6">
        <f t="shared" si="245"/>
        <v>-0.23848411701205841</v>
      </c>
      <c r="G807" s="6">
        <f t="shared" si="246"/>
        <v>-6.6226592402999995E-2</v>
      </c>
      <c r="H807" s="6">
        <f t="shared" si="247"/>
        <v>-0.14964875759219487</v>
      </c>
      <c r="I807" s="6">
        <f t="shared" si="248"/>
        <v>-0.11634152015051802</v>
      </c>
      <c r="J807" s="3" cm="1">
        <f t="array" ref="J807">B807*INDEX(AJ$3:AJ$7,2022-YEAR($A807))/1000000</f>
        <v>73.700134868630002</v>
      </c>
      <c r="K807" s="3" cm="1">
        <f t="array" ref="K807">C807*INDEX(AK$3:AK$7,2022-YEAR($A807))/1000000</f>
        <v>194.39169141000002</v>
      </c>
      <c r="L807" s="3" cm="1">
        <f t="array" ref="L807">D807*INDEX(AL$3:AL$7,2022-YEAR($A807))/1000000</f>
        <v>272.36086708239998</v>
      </c>
      <c r="M807" s="3" cm="1">
        <f t="array" ref="M807">E807*INDEX(AM$3:AM$7,2022-YEAR($A807))/1000000</f>
        <v>730.51556800000003</v>
      </c>
      <c r="N807" s="3"/>
      <c r="O807" s="8">
        <v>43906</v>
      </c>
      <c r="P807" s="7">
        <f t="shared" si="249"/>
        <v>1334510.2446682309</v>
      </c>
      <c r="Q807" s="7">
        <f t="shared" si="243"/>
        <v>1168170.1731587683</v>
      </c>
      <c r="R807" s="6">
        <f t="shared" si="244"/>
        <v>0.10098907147031233</v>
      </c>
      <c r="S807" s="9">
        <f t="shared" si="250"/>
        <v>0</v>
      </c>
      <c r="T807" s="7">
        <f t="shared" si="251"/>
        <v>88953.025587775905</v>
      </c>
      <c r="U807" s="7">
        <f t="shared" si="252"/>
        <v>191340.80844420844</v>
      </c>
      <c r="V807" s="7">
        <f t="shared" si="253"/>
        <v>294386.4153201452</v>
      </c>
      <c r="W807" s="7">
        <f t="shared" si="254"/>
        <v>759829.99531610147</v>
      </c>
      <c r="X807" s="7">
        <f t="shared" si="255"/>
        <v>67739.14182492414</v>
      </c>
      <c r="Y807" s="7">
        <f t="shared" si="256"/>
        <v>178668.95871331336</v>
      </c>
      <c r="Z807" s="7">
        <f t="shared" si="257"/>
        <v>250331.85401546559</v>
      </c>
      <c r="AA807" s="7">
        <f t="shared" si="258"/>
        <v>671430.21860506525</v>
      </c>
      <c r="AB807" s="7" cm="1">
        <f t="array" ref="AB807">SUM(ABS(T807:W807-X806:AA806))</f>
        <v>0</v>
      </c>
      <c r="AC807" s="6">
        <f t="shared" si="259"/>
        <v>5.7987392061000329E-2</v>
      </c>
      <c r="AD807" s="6">
        <f t="shared" si="260"/>
        <v>0.15294771499788165</v>
      </c>
      <c r="AE807" s="6">
        <f t="shared" si="261"/>
        <v>0.21429399565866375</v>
      </c>
      <c r="AF807" s="6">
        <f t="shared" si="262"/>
        <v>0.57477089728245423</v>
      </c>
    </row>
    <row r="808" spans="1:32" x14ac:dyDescent="0.25">
      <c r="A808" s="1">
        <v>43907</v>
      </c>
      <c r="B808" s="3">
        <v>124.139999</v>
      </c>
      <c r="C808" s="5">
        <v>47.18</v>
      </c>
      <c r="D808" s="3">
        <v>93.760002</v>
      </c>
      <c r="E808" s="3">
        <v>1118.0600589999999</v>
      </c>
      <c r="F808" s="6">
        <f t="shared" si="245"/>
        <v>-4.2203548783245615E-2</v>
      </c>
      <c r="G808" s="6">
        <f t="shared" si="246"/>
        <v>4.2421610358886808E-2</v>
      </c>
      <c r="H808" s="6">
        <f t="shared" si="247"/>
        <v>6.1113636700841578E-2</v>
      </c>
      <c r="I808" s="6">
        <f t="shared" si="248"/>
        <v>4.1994463187325248E-2</v>
      </c>
      <c r="J808" s="3" cm="1">
        <f t="array" ref="J808">B808*INDEX(AJ$3:AJ$7,2022-YEAR($A808))/1000000</f>
        <v>70.58972763137001</v>
      </c>
      <c r="K808" s="3" cm="1">
        <f t="array" ref="K808">C808*INDEX(AK$3:AK$7,2022-YEAR($A808))/1000000</f>
        <v>202.63810000000001</v>
      </c>
      <c r="L808" s="3" cm="1">
        <f t="array" ref="L808">D808*INDEX(AL$3:AL$7,2022-YEAR($A808))/1000000</f>
        <v>289.00583016479999</v>
      </c>
      <c r="M808" s="3" cm="1">
        <f t="array" ref="M808">E808*INDEX(AM$3:AM$7,2022-YEAR($A808))/1000000</f>
        <v>761.19317712814393</v>
      </c>
      <c r="N808" s="3"/>
      <c r="O808" s="8">
        <v>43907</v>
      </c>
      <c r="P808" s="7">
        <f t="shared" si="249"/>
        <v>1168170.1731587683</v>
      </c>
      <c r="Q808" s="7">
        <f t="shared" si="243"/>
        <v>1216385.8075110065</v>
      </c>
      <c r="R808" s="6">
        <f t="shared" si="244"/>
        <v>-0.12464503151927164</v>
      </c>
      <c r="S808" s="9">
        <f t="shared" si="250"/>
        <v>0</v>
      </c>
      <c r="T808" s="7">
        <f t="shared" si="251"/>
        <v>67739.14182492414</v>
      </c>
      <c r="U808" s="7">
        <f t="shared" si="252"/>
        <v>178668.95871331336</v>
      </c>
      <c r="V808" s="7">
        <f t="shared" si="253"/>
        <v>250331.85401546559</v>
      </c>
      <c r="W808" s="7">
        <f t="shared" si="254"/>
        <v>671430.21860506525</v>
      </c>
      <c r="X808" s="7">
        <f t="shared" si="255"/>
        <v>64880.30964838076</v>
      </c>
      <c r="Y808" s="7">
        <f t="shared" si="256"/>
        <v>186248.38366307758</v>
      </c>
      <c r="Z808" s="7">
        <f t="shared" si="257"/>
        <v>265630.54399641487</v>
      </c>
      <c r="AA808" s="7">
        <f t="shared" si="258"/>
        <v>699626.57020313328</v>
      </c>
      <c r="AB808" s="7" cm="1">
        <f t="array" ref="AB808">SUM(ABS(T808:W808-X807:AA807))</f>
        <v>0</v>
      </c>
      <c r="AC808" s="6">
        <f t="shared" si="259"/>
        <v>5.333859475156174E-2</v>
      </c>
      <c r="AD808" s="6">
        <f t="shared" si="260"/>
        <v>0.15311620911146837</v>
      </c>
      <c r="AE808" s="6">
        <f t="shared" si="261"/>
        <v>0.21837688532387065</v>
      </c>
      <c r="AF808" s="6">
        <f t="shared" si="262"/>
        <v>0.57516831081309927</v>
      </c>
    </row>
    <row r="809" spans="1:32" x14ac:dyDescent="0.25">
      <c r="A809" s="1">
        <v>43908</v>
      </c>
      <c r="B809" s="3">
        <v>101.889999</v>
      </c>
      <c r="C809" s="5">
        <v>44.849997999999999</v>
      </c>
      <c r="D809" s="3">
        <v>83.889999000000003</v>
      </c>
      <c r="E809" s="3">
        <v>1091.1899410000001</v>
      </c>
      <c r="F809" s="6">
        <f t="shared" si="245"/>
        <v>-0.17923312533617786</v>
      </c>
      <c r="G809" s="6">
        <f t="shared" si="246"/>
        <v>-4.9385375158965683E-2</v>
      </c>
      <c r="H809" s="6">
        <f t="shared" si="247"/>
        <v>-0.10526880108215009</v>
      </c>
      <c r="I809" s="6">
        <f t="shared" si="248"/>
        <v>-2.403280376908612E-2</v>
      </c>
      <c r="J809" s="3" cm="1">
        <f t="array" ref="J809">B809*INDEX(AJ$3:AJ$7,2022-YEAR($A809))/1000000</f>
        <v>57.937710131370004</v>
      </c>
      <c r="K809" s="3" cm="1">
        <f t="array" ref="K809">C809*INDEX(AK$3:AK$7,2022-YEAR($A809))/1000000</f>
        <v>192.63074140999998</v>
      </c>
      <c r="L809" s="3" cm="1">
        <f t="array" ref="L809">D809*INDEX(AL$3:AL$7,2022-YEAR($A809))/1000000</f>
        <v>258.58253291760002</v>
      </c>
      <c r="M809" s="3" cm="1">
        <f t="array" ref="M809">E809*INDEX(AM$3:AM$7,2022-YEAR($A809))/1000000</f>
        <v>742.8995708718561</v>
      </c>
      <c r="N809" s="3"/>
      <c r="O809" s="8">
        <v>43908</v>
      </c>
      <c r="P809" s="7">
        <f t="shared" si="249"/>
        <v>1216385.8075110065</v>
      </c>
      <c r="Q809" s="7">
        <f t="shared" si="243"/>
        <v>1150782.5635693637</v>
      </c>
      <c r="R809" s="6">
        <f t="shared" si="244"/>
        <v>4.1274495326191651E-2</v>
      </c>
      <c r="S809" s="9">
        <f t="shared" si="250"/>
        <v>0</v>
      </c>
      <c r="T809" s="7">
        <f t="shared" si="251"/>
        <v>64880.30964838076</v>
      </c>
      <c r="U809" s="7">
        <f t="shared" si="252"/>
        <v>186248.38366307758</v>
      </c>
      <c r="V809" s="7">
        <f t="shared" si="253"/>
        <v>265630.54399641487</v>
      </c>
      <c r="W809" s="7">
        <f t="shared" si="254"/>
        <v>699626.57020313328</v>
      </c>
      <c r="X809" s="7">
        <f t="shared" si="255"/>
        <v>53251.608977322496</v>
      </c>
      <c r="Y809" s="7">
        <f t="shared" si="256"/>
        <v>177050.43736312553</v>
      </c>
      <c r="Z809" s="7">
        <f t="shared" si="257"/>
        <v>237667.93509911295</v>
      </c>
      <c r="AA809" s="7">
        <f t="shared" si="258"/>
        <v>682812.58212980255</v>
      </c>
      <c r="AB809" s="7" cm="1">
        <f t="array" ref="AB809">SUM(ABS(T809:W809-X808:AA808))</f>
        <v>0</v>
      </c>
      <c r="AC809" s="6">
        <f t="shared" si="259"/>
        <v>4.6274257764345024E-2</v>
      </c>
      <c r="AD809" s="6">
        <f t="shared" si="260"/>
        <v>0.15385220715716361</v>
      </c>
      <c r="AE809" s="6">
        <f t="shared" si="261"/>
        <v>0.20652722992425446</v>
      </c>
      <c r="AF809" s="6">
        <f t="shared" si="262"/>
        <v>0.59334630515423681</v>
      </c>
    </row>
    <row r="810" spans="1:32" x14ac:dyDescent="0.25">
      <c r="A810" s="1">
        <v>43909</v>
      </c>
      <c r="B810" s="3">
        <v>97.709998999999996</v>
      </c>
      <c r="C810" s="5">
        <v>41.830002</v>
      </c>
      <c r="D810" s="3">
        <v>85.300003000000004</v>
      </c>
      <c r="E810" s="3">
        <v>1111.670044</v>
      </c>
      <c r="F810" s="6">
        <f t="shared" si="245"/>
        <v>-4.1024634812294014E-2</v>
      </c>
      <c r="G810" s="6">
        <f t="shared" si="246"/>
        <v>-6.7335476804257555E-2</v>
      </c>
      <c r="H810" s="6">
        <f t="shared" si="247"/>
        <v>1.6807772282843914E-2</v>
      </c>
      <c r="I810" s="6">
        <f t="shared" si="248"/>
        <v>1.8768595851636372E-2</v>
      </c>
      <c r="J810" s="3" cm="1">
        <f t="array" ref="J810">B810*INDEX(AJ$3:AJ$7,2022-YEAR($A810))/1000000</f>
        <v>55.560836731369996</v>
      </c>
      <c r="K810" s="3" cm="1">
        <f t="array" ref="K810">C810*INDEX(AK$3:AK$7,2022-YEAR($A810))/1000000</f>
        <v>179.65985859</v>
      </c>
      <c r="L810" s="3" cm="1">
        <f t="array" ref="L810">D810*INDEX(AL$3:AL$7,2022-YEAR($A810))/1000000</f>
        <v>262.92872924720001</v>
      </c>
      <c r="M810" s="3" cm="1">
        <f t="array" ref="M810">E810*INDEX(AM$3:AM$7,2022-YEAR($A810))/1000000</f>
        <v>756.84275267590397</v>
      </c>
      <c r="N810" s="3"/>
      <c r="O810" s="8">
        <v>43909</v>
      </c>
      <c r="P810" s="7">
        <f t="shared" si="249"/>
        <v>1150782.5635693637</v>
      </c>
      <c r="Q810" s="7">
        <f t="shared" si="243"/>
        <v>1153486.2620681394</v>
      </c>
      <c r="R810" s="6">
        <f t="shared" si="244"/>
        <v>-5.3932924518316661E-2</v>
      </c>
      <c r="S810" s="9">
        <f t="shared" si="250"/>
        <v>0</v>
      </c>
      <c r="T810" s="7">
        <f t="shared" si="251"/>
        <v>53251.608977322496</v>
      </c>
      <c r="U810" s="7">
        <f t="shared" si="252"/>
        <v>177050.43736312553</v>
      </c>
      <c r="V810" s="7">
        <f t="shared" si="253"/>
        <v>237667.93509911295</v>
      </c>
      <c r="W810" s="7">
        <f t="shared" si="254"/>
        <v>682812.58212980255</v>
      </c>
      <c r="X810" s="7">
        <f t="shared" si="255"/>
        <v>51066.981165860758</v>
      </c>
      <c r="Y810" s="7">
        <f t="shared" si="256"/>
        <v>165128.66174487711</v>
      </c>
      <c r="Z810" s="7">
        <f t="shared" si="257"/>
        <v>241662.60363119259</v>
      </c>
      <c r="AA810" s="7">
        <f t="shared" si="258"/>
        <v>695628.01552620903</v>
      </c>
      <c r="AB810" s="7" cm="1">
        <f t="array" ref="AB810">SUM(ABS(T810:W810-X809:AA809))</f>
        <v>0</v>
      </c>
      <c r="AC810" s="6">
        <f t="shared" si="259"/>
        <v>4.4271859011394188E-2</v>
      </c>
      <c r="AD810" s="6">
        <f t="shared" si="260"/>
        <v>0.14315615813994198</v>
      </c>
      <c r="AE810" s="6">
        <f t="shared" si="261"/>
        <v>0.20950626945300971</v>
      </c>
      <c r="AF810" s="6">
        <f t="shared" si="262"/>
        <v>0.60306571339565418</v>
      </c>
    </row>
    <row r="811" spans="1:32" x14ac:dyDescent="0.25">
      <c r="A811" s="1">
        <v>43910</v>
      </c>
      <c r="B811" s="3">
        <v>95.010002</v>
      </c>
      <c r="C811" s="5">
        <v>38.299999</v>
      </c>
      <c r="D811" s="3">
        <v>83.5</v>
      </c>
      <c r="E811" s="3">
        <v>1068.209961</v>
      </c>
      <c r="F811" s="6">
        <f t="shared" si="245"/>
        <v>-2.7632760491584807E-2</v>
      </c>
      <c r="G811" s="6">
        <f t="shared" si="246"/>
        <v>-8.4389262042110391E-2</v>
      </c>
      <c r="H811" s="6">
        <f t="shared" si="247"/>
        <v>-2.1102027393832601E-2</v>
      </c>
      <c r="I811" s="6">
        <f t="shared" si="248"/>
        <v>-3.9094408664303248E-2</v>
      </c>
      <c r="J811" s="3" cm="1">
        <f t="array" ref="J811">B811*INDEX(AJ$3:AJ$7,2022-YEAR($A811))/1000000</f>
        <v>54.025537437259999</v>
      </c>
      <c r="K811" s="3" cm="1">
        <f t="array" ref="K811">C811*INDEX(AK$3:AK$7,2022-YEAR($A811))/1000000</f>
        <v>164.49849570500001</v>
      </c>
      <c r="L811" s="3" cm="1">
        <f t="array" ref="L811">D811*INDEX(AL$3:AL$7,2022-YEAR($A811))/1000000</f>
        <v>257.38040000000001</v>
      </c>
      <c r="M811" s="3" cm="1">
        <f t="array" ref="M811">E811*INDEX(AM$3:AM$7,2022-YEAR($A811))/1000000</f>
        <v>727.25443280817603</v>
      </c>
      <c r="N811" s="3"/>
      <c r="O811" s="8">
        <v>43910</v>
      </c>
      <c r="P811" s="7">
        <f t="shared" si="249"/>
        <v>1153486.2620681394</v>
      </c>
      <c r="Q811" s="7">
        <f t="shared" si="243"/>
        <v>1105845.3177026934</v>
      </c>
      <c r="R811" s="6">
        <f t="shared" si="244"/>
        <v>2.3494433999675657E-3</v>
      </c>
      <c r="S811" s="9">
        <f t="shared" si="250"/>
        <v>0</v>
      </c>
      <c r="T811" s="7">
        <f t="shared" si="251"/>
        <v>51066.981165860758</v>
      </c>
      <c r="U811" s="7">
        <f t="shared" si="252"/>
        <v>165128.66174487711</v>
      </c>
      <c r="V811" s="7">
        <f t="shared" si="253"/>
        <v>241662.60363119259</v>
      </c>
      <c r="W811" s="7">
        <f t="shared" si="254"/>
        <v>695628.01552620903</v>
      </c>
      <c r="X811" s="7">
        <f t="shared" si="255"/>
        <v>49655.859506276254</v>
      </c>
      <c r="Y811" s="7">
        <f t="shared" si="256"/>
        <v>151193.57583822569</v>
      </c>
      <c r="Z811" s="7">
        <f t="shared" si="257"/>
        <v>236563.03274930228</v>
      </c>
      <c r="AA811" s="7">
        <f t="shared" si="258"/>
        <v>668432.8496088892</v>
      </c>
      <c r="AB811" s="7" cm="1">
        <f t="array" ref="AB811">SUM(ABS(T811:W811-X810:AA810))</f>
        <v>0</v>
      </c>
      <c r="AC811" s="6">
        <f t="shared" si="259"/>
        <v>4.490307885865303E-2</v>
      </c>
      <c r="AD811" s="6">
        <f t="shared" si="260"/>
        <v>0.13672217390432004</v>
      </c>
      <c r="AE811" s="6">
        <f t="shared" si="261"/>
        <v>0.21392054472929664</v>
      </c>
      <c r="AF811" s="6">
        <f t="shared" si="262"/>
        <v>0.6044542025077303</v>
      </c>
    </row>
    <row r="812" spans="1:32" x14ac:dyDescent="0.25">
      <c r="A812" s="1">
        <v>43913</v>
      </c>
      <c r="B812" s="3">
        <v>105.620003</v>
      </c>
      <c r="C812" s="5">
        <v>37.560001</v>
      </c>
      <c r="D812" s="3">
        <v>79.029999000000004</v>
      </c>
      <c r="E812" s="3">
        <v>1054.130005</v>
      </c>
      <c r="F812" s="6">
        <f t="shared" si="245"/>
        <v>0.1116724637054527</v>
      </c>
      <c r="G812" s="6">
        <f t="shared" si="246"/>
        <v>-1.932109711021146E-2</v>
      </c>
      <c r="H812" s="6">
        <f t="shared" si="247"/>
        <v>-5.3532946107784363E-2</v>
      </c>
      <c r="I812" s="6">
        <f t="shared" si="248"/>
        <v>-1.3180888134406765E-2</v>
      </c>
      <c r="J812" s="3" cm="1">
        <f t="array" ref="J812">B812*INDEX(AJ$3:AJ$7,2022-YEAR($A812))/1000000</f>
        <v>60.058702305890002</v>
      </c>
      <c r="K812" s="3" cm="1">
        <f t="array" ref="K812">C812*INDEX(AK$3:AK$7,2022-YEAR($A812))/1000000</f>
        <v>161.320204295</v>
      </c>
      <c r="L812" s="3" cm="1">
        <f t="array" ref="L812">D812*INDEX(AL$3:AL$7,2022-YEAR($A812))/1000000</f>
        <v>243.60206891760001</v>
      </c>
      <c r="M812" s="3" cm="1">
        <f t="array" ref="M812">E812*INDEX(AM$3:AM$7,2022-YEAR($A812))/1000000</f>
        <v>717.66857348407996</v>
      </c>
      <c r="N812" s="3"/>
      <c r="O812" s="8">
        <v>43913</v>
      </c>
      <c r="P812" s="7">
        <f t="shared" si="249"/>
        <v>1105845.3177026934</v>
      </c>
      <c r="Q812" s="7">
        <f t="shared" si="243"/>
        <v>1086994.8294106405</v>
      </c>
      <c r="R812" s="6">
        <f t="shared" si="244"/>
        <v>-4.1301700706888655E-2</v>
      </c>
      <c r="S812" s="9">
        <f t="shared" si="250"/>
        <v>0</v>
      </c>
      <c r="T812" s="7">
        <f t="shared" si="251"/>
        <v>49655.859506276254</v>
      </c>
      <c r="U812" s="7">
        <f t="shared" si="252"/>
        <v>151193.57583822569</v>
      </c>
      <c r="V812" s="7">
        <f t="shared" si="253"/>
        <v>236563.03274930228</v>
      </c>
      <c r="W812" s="7">
        <f t="shared" si="254"/>
        <v>668432.8496088892</v>
      </c>
      <c r="X812" s="7">
        <f t="shared" si="255"/>
        <v>55201.051674753951</v>
      </c>
      <c r="Y812" s="7">
        <f t="shared" si="256"/>
        <v>148272.3500770152</v>
      </c>
      <c r="Z812" s="7">
        <f t="shared" si="257"/>
        <v>223899.11666603983</v>
      </c>
      <c r="AA812" s="7">
        <f t="shared" si="258"/>
        <v>659622.3109928316</v>
      </c>
      <c r="AB812" s="7" cm="1">
        <f t="array" ref="AB812">SUM(ABS(T812:W812-X811:AA811))</f>
        <v>0</v>
      </c>
      <c r="AC812" s="6">
        <f t="shared" si="259"/>
        <v>5.0783177786304187E-2</v>
      </c>
      <c r="AD812" s="6">
        <f t="shared" si="260"/>
        <v>0.13640575471495778</v>
      </c>
      <c r="AE812" s="6">
        <f t="shared" si="261"/>
        <v>0.20597992797025175</v>
      </c>
      <c r="AF812" s="6">
        <f t="shared" si="262"/>
        <v>0.60683113952848633</v>
      </c>
    </row>
    <row r="813" spans="1:32" x14ac:dyDescent="0.25">
      <c r="A813" s="1">
        <v>43914</v>
      </c>
      <c r="B813" s="3">
        <v>127.68</v>
      </c>
      <c r="C813" s="5">
        <v>39.450001</v>
      </c>
      <c r="D813" s="3">
        <v>88.43</v>
      </c>
      <c r="E813" s="3">
        <v>1130.01001</v>
      </c>
      <c r="F813" s="6">
        <f t="shared" si="245"/>
        <v>0.20886192362634204</v>
      </c>
      <c r="G813" s="6">
        <f t="shared" si="246"/>
        <v>5.0319487478181824E-2</v>
      </c>
      <c r="H813" s="6">
        <f t="shared" si="247"/>
        <v>0.11894218801647716</v>
      </c>
      <c r="I813" s="6">
        <f t="shared" si="248"/>
        <v>7.1983535844803104E-2</v>
      </c>
      <c r="J813" s="3" cm="1">
        <f t="array" ref="J813">B813*INDEX(AJ$3:AJ$7,2022-YEAR($A813))/1000000</f>
        <v>72.602678400000002</v>
      </c>
      <c r="K813" s="3" cm="1">
        <f t="array" ref="K813">C813*INDEX(AK$3:AK$7,2022-YEAR($A813))/1000000</f>
        <v>169.43775429499999</v>
      </c>
      <c r="L813" s="3" cm="1">
        <f t="array" ref="L813">D813*INDEX(AL$3:AL$7,2022-YEAR($A813))/1000000</f>
        <v>272.57663200000002</v>
      </c>
      <c r="M813" s="3" cm="1">
        <f t="array" ref="M813">E813*INDEX(AM$3:AM$7,2022-YEAR($A813))/1000000</f>
        <v>769.32889496816006</v>
      </c>
      <c r="N813" s="3"/>
      <c r="O813" s="8">
        <v>43914</v>
      </c>
      <c r="P813" s="7">
        <f t="shared" si="249"/>
        <v>1086994.8294106405</v>
      </c>
      <c r="Q813" s="7">
        <f t="shared" si="243"/>
        <v>1180098.2130112874</v>
      </c>
      <c r="R813" s="6">
        <f t="shared" si="244"/>
        <v>-1.7046225172986484E-2</v>
      </c>
      <c r="S813" s="9">
        <f t="shared" si="250"/>
        <v>0</v>
      </c>
      <c r="T813" s="7">
        <f t="shared" si="251"/>
        <v>55201.051674753951</v>
      </c>
      <c r="U813" s="7">
        <f t="shared" si="252"/>
        <v>148272.3500770152</v>
      </c>
      <c r="V813" s="7">
        <f t="shared" si="253"/>
        <v>223899.11666603983</v>
      </c>
      <c r="W813" s="7">
        <f t="shared" si="254"/>
        <v>659622.3109928316</v>
      </c>
      <c r="X813" s="7">
        <f t="shared" si="255"/>
        <v>66730.449513740168</v>
      </c>
      <c r="Y813" s="7">
        <f t="shared" si="256"/>
        <v>155733.33874007617</v>
      </c>
      <c r="Z813" s="7">
        <f t="shared" si="257"/>
        <v>250530.16749725511</v>
      </c>
      <c r="AA813" s="7">
        <f t="shared" si="258"/>
        <v>707104.25726021593</v>
      </c>
      <c r="AB813" s="7" cm="1">
        <f t="array" ref="AB813">SUM(ABS(T813:W813-X812:AA812))</f>
        <v>0</v>
      </c>
      <c r="AC813" s="6">
        <f t="shared" si="259"/>
        <v>5.6546521957238069E-2</v>
      </c>
      <c r="AD813" s="6">
        <f t="shared" si="260"/>
        <v>0.13196642196642883</v>
      </c>
      <c r="AE813" s="6">
        <f t="shared" si="261"/>
        <v>0.21229603158026208</v>
      </c>
      <c r="AF813" s="6">
        <f t="shared" si="262"/>
        <v>0.59919102449607098</v>
      </c>
    </row>
    <row r="814" spans="1:32" x14ac:dyDescent="0.25">
      <c r="A814" s="1">
        <v>43915</v>
      </c>
      <c r="B814" s="3">
        <v>158.729996</v>
      </c>
      <c r="C814" s="5">
        <v>41.610000999999997</v>
      </c>
      <c r="D814" s="3">
        <v>91.730002999999996</v>
      </c>
      <c r="E814" s="3">
        <v>1101.619995</v>
      </c>
      <c r="F814" s="6">
        <f t="shared" si="245"/>
        <v>0.24318605889724298</v>
      </c>
      <c r="G814" s="6">
        <f t="shared" si="246"/>
        <v>5.4752850323121605E-2</v>
      </c>
      <c r="H814" s="6">
        <f t="shared" si="247"/>
        <v>3.7317686305552211E-2</v>
      </c>
      <c r="I814" s="6">
        <f t="shared" si="248"/>
        <v>-2.5123684523821077E-2</v>
      </c>
      <c r="J814" s="3" cm="1">
        <f t="array" ref="J814">B814*INDEX(AJ$3:AJ$7,2022-YEAR($A814))/1000000</f>
        <v>90.258637625479992</v>
      </c>
      <c r="K814" s="3" cm="1">
        <f t="array" ref="K814">C814*INDEX(AK$3:AK$7,2022-YEAR($A814))/1000000</f>
        <v>178.71495429499998</v>
      </c>
      <c r="L814" s="3" cm="1">
        <f t="array" ref="L814">D814*INDEX(AL$3:AL$7,2022-YEAR($A814))/1000000</f>
        <v>282.74856124720003</v>
      </c>
      <c r="M814" s="3" cm="1">
        <f t="array" ref="M814">E814*INDEX(AM$3:AM$7,2022-YEAR($A814))/1000000</f>
        <v>750.00051851592002</v>
      </c>
      <c r="N814" s="3"/>
      <c r="O814" s="8">
        <v>43915</v>
      </c>
      <c r="P814" s="7">
        <f t="shared" si="249"/>
        <v>1180098.2130112874</v>
      </c>
      <c r="Q814" s="7">
        <f t="shared" si="243"/>
        <v>1196437.1141392142</v>
      </c>
      <c r="R814" s="6">
        <f t="shared" si="244"/>
        <v>8.5652094270886936E-2</v>
      </c>
      <c r="S814" s="9">
        <f t="shared" si="250"/>
        <v>0</v>
      </c>
      <c r="T814" s="7">
        <f t="shared" si="251"/>
        <v>66730.449513740168</v>
      </c>
      <c r="U814" s="7">
        <f t="shared" si="252"/>
        <v>155733.33874007617</v>
      </c>
      <c r="V814" s="7">
        <f t="shared" si="253"/>
        <v>250530.16749725511</v>
      </c>
      <c r="W814" s="7">
        <f t="shared" si="254"/>
        <v>707104.25726021593</v>
      </c>
      <c r="X814" s="7">
        <f t="shared" si="255"/>
        <v>82958.36453942809</v>
      </c>
      <c r="Y814" s="7">
        <f t="shared" si="256"/>
        <v>164260.18292643156</v>
      </c>
      <c r="Z814" s="7">
        <f t="shared" si="257"/>
        <v>259879.37369799515</v>
      </c>
      <c r="AA814" s="7">
        <f t="shared" si="258"/>
        <v>689339.19297535939</v>
      </c>
      <c r="AB814" s="7" cm="1">
        <f t="array" ref="AB814">SUM(ABS(T814:W814-X813:AA813))</f>
        <v>0</v>
      </c>
      <c r="AC814" s="6">
        <f t="shared" si="259"/>
        <v>6.9337839456036207E-2</v>
      </c>
      <c r="AD814" s="6">
        <f t="shared" si="260"/>
        <v>0.1372911129095237</v>
      </c>
      <c r="AE814" s="6">
        <f t="shared" si="261"/>
        <v>0.21721105992684567</v>
      </c>
      <c r="AF814" s="6">
        <f t="shared" si="262"/>
        <v>0.57615998770759447</v>
      </c>
    </row>
    <row r="815" spans="1:32" x14ac:dyDescent="0.25">
      <c r="A815" s="1">
        <v>43916</v>
      </c>
      <c r="B815" s="3">
        <v>180.550003</v>
      </c>
      <c r="C815" s="5">
        <v>44.290000999999997</v>
      </c>
      <c r="D815" s="3">
        <v>98.120002999999997</v>
      </c>
      <c r="E815" s="3">
        <v>1162.920044</v>
      </c>
      <c r="F815" s="6">
        <f t="shared" si="245"/>
        <v>0.13746618503033292</v>
      </c>
      <c r="G815" s="6">
        <f t="shared" si="246"/>
        <v>6.4407592780399092E-2</v>
      </c>
      <c r="H815" s="6">
        <f t="shared" si="247"/>
        <v>6.9660959239257858E-2</v>
      </c>
      <c r="I815" s="6">
        <f t="shared" si="248"/>
        <v>5.5645367075966901E-2</v>
      </c>
      <c r="J815" s="3" cm="1">
        <f t="array" ref="J815">B815*INDEX(AJ$3:AJ$7,2022-YEAR($A815))/1000000</f>
        <v>102.66614820589</v>
      </c>
      <c r="K815" s="3" cm="1">
        <f t="array" ref="K815">C815*INDEX(AK$3:AK$7,2022-YEAR($A815))/1000000</f>
        <v>190.22555429499999</v>
      </c>
      <c r="L815" s="3" cm="1">
        <f t="array" ref="L815">D815*INDEX(AL$3:AL$7,2022-YEAR($A815))/1000000</f>
        <v>302.44509724720001</v>
      </c>
      <c r="M815" s="3" cm="1">
        <f t="array" ref="M815">E815*INDEX(AM$3:AM$7,2022-YEAR($A815))/1000000</f>
        <v>791.73457267590391</v>
      </c>
      <c r="N815" s="3"/>
      <c r="O815" s="8">
        <v>43916</v>
      </c>
      <c r="P815" s="7">
        <f t="shared" si="249"/>
        <v>1196437.1141392142</v>
      </c>
      <c r="Q815" s="7">
        <f t="shared" si="243"/>
        <v>1274882.6658920292</v>
      </c>
      <c r="R815" s="6">
        <f t="shared" si="244"/>
        <v>1.384537401021424E-2</v>
      </c>
      <c r="S815" s="9">
        <f t="shared" si="250"/>
        <v>0</v>
      </c>
      <c r="T815" s="7">
        <f t="shared" si="251"/>
        <v>82958.36453942809</v>
      </c>
      <c r="U815" s="7">
        <f t="shared" si="252"/>
        <v>164260.18292643156</v>
      </c>
      <c r="V815" s="7">
        <f t="shared" si="253"/>
        <v>259879.37369799515</v>
      </c>
      <c r="W815" s="7">
        <f t="shared" si="254"/>
        <v>689339.19297535939</v>
      </c>
      <c r="X815" s="7">
        <f t="shared" si="255"/>
        <v>94362.334429018912</v>
      </c>
      <c r="Y815" s="7">
        <f t="shared" si="256"/>
        <v>174839.78589839101</v>
      </c>
      <c r="Z815" s="7">
        <f t="shared" si="257"/>
        <v>277982.82015629503</v>
      </c>
      <c r="AA815" s="7">
        <f t="shared" si="258"/>
        <v>727697.72540832416</v>
      </c>
      <c r="AB815" s="7" cm="1">
        <f t="array" ref="AB815">SUM(ABS(T815:W815-X814:AA814))</f>
        <v>0</v>
      </c>
      <c r="AC815" s="6">
        <f t="shared" si="259"/>
        <v>7.4016485558687908E-2</v>
      </c>
      <c r="AD815" s="6">
        <f t="shared" si="260"/>
        <v>0.137141864562145</v>
      </c>
      <c r="AE815" s="6">
        <f t="shared" si="261"/>
        <v>0.21804580734635043</v>
      </c>
      <c r="AF815" s="6">
        <f t="shared" si="262"/>
        <v>0.57079584253281668</v>
      </c>
    </row>
    <row r="816" spans="1:32" x14ac:dyDescent="0.25">
      <c r="A816" s="1">
        <v>43917</v>
      </c>
      <c r="B816" s="3">
        <v>162</v>
      </c>
      <c r="C816" s="5">
        <v>42.810001</v>
      </c>
      <c r="D816" s="3">
        <v>91.129997000000003</v>
      </c>
      <c r="E816" s="3">
        <v>1110.26001</v>
      </c>
      <c r="F816" s="6">
        <f t="shared" si="245"/>
        <v>-0.10274163772791522</v>
      </c>
      <c r="G816" s="6">
        <f t="shared" si="246"/>
        <v>-3.3416120266061777E-2</v>
      </c>
      <c r="H816" s="6">
        <f t="shared" si="247"/>
        <v>-7.1239357789257274E-2</v>
      </c>
      <c r="I816" s="6">
        <f t="shared" si="248"/>
        <v>-4.5282592102264929E-2</v>
      </c>
      <c r="J816" s="3" cm="1">
        <f t="array" ref="J816">B816*INDEX(AJ$3:AJ$7,2022-YEAR($A816))/1000000</f>
        <v>92.11806</v>
      </c>
      <c r="K816" s="3" cm="1">
        <f t="array" ref="K816">C816*INDEX(AK$3:AK$7,2022-YEAR($A816))/1000000</f>
        <v>183.86895429499998</v>
      </c>
      <c r="L816" s="3" cm="1">
        <f t="array" ref="L816">D816*INDEX(AL$3:AL$7,2022-YEAR($A816))/1000000</f>
        <v>280.89910275279999</v>
      </c>
      <c r="M816" s="3" cm="1">
        <f t="array" ref="M816">E816*INDEX(AM$3:AM$7,2022-YEAR($A816))/1000000</f>
        <v>755.88277896815998</v>
      </c>
      <c r="N816" s="3"/>
      <c r="O816" s="8">
        <v>43917</v>
      </c>
      <c r="P816" s="7">
        <f t="shared" si="249"/>
        <v>1274882.6658920292</v>
      </c>
      <c r="Q816" s="7">
        <f t="shared" si="243"/>
        <v>1206589.9009422972</v>
      </c>
      <c r="R816" s="6">
        <f t="shared" si="244"/>
        <v>6.556596316326524E-2</v>
      </c>
      <c r="S816" s="9">
        <f t="shared" si="250"/>
        <v>0</v>
      </c>
      <c r="T816" s="7">
        <f t="shared" si="251"/>
        <v>94362.334429018912</v>
      </c>
      <c r="U816" s="7">
        <f t="shared" si="252"/>
        <v>174839.78589839101</v>
      </c>
      <c r="V816" s="7">
        <f t="shared" si="253"/>
        <v>277982.82015629503</v>
      </c>
      <c r="W816" s="7">
        <f t="shared" si="254"/>
        <v>727697.72540832416</v>
      </c>
      <c r="X816" s="7">
        <f t="shared" si="255"/>
        <v>84667.393649952268</v>
      </c>
      <c r="Y816" s="7">
        <f t="shared" si="256"/>
        <v>168997.31858551787</v>
      </c>
      <c r="Z816" s="7">
        <f t="shared" si="257"/>
        <v>258179.50257191397</v>
      </c>
      <c r="AA816" s="7">
        <f t="shared" si="258"/>
        <v>694745.686134913</v>
      </c>
      <c r="AB816" s="7" cm="1">
        <f t="array" ref="AB816">SUM(ABS(T816:W816-X815:AA815))</f>
        <v>0</v>
      </c>
      <c r="AC816" s="6">
        <f t="shared" si="259"/>
        <v>7.0170812455690623E-2</v>
      </c>
      <c r="AD816" s="6">
        <f t="shared" si="260"/>
        <v>0.14006193691289634</v>
      </c>
      <c r="AE816" s="6">
        <f t="shared" si="261"/>
        <v>0.21397452636582354</v>
      </c>
      <c r="AF816" s="6">
        <f t="shared" si="262"/>
        <v>0.57579272426558947</v>
      </c>
    </row>
    <row r="817" spans="1:32" x14ac:dyDescent="0.25">
      <c r="A817" s="1">
        <v>43920</v>
      </c>
      <c r="B817" s="3">
        <v>152.279999</v>
      </c>
      <c r="C817" s="5">
        <v>45</v>
      </c>
      <c r="D817" s="3">
        <v>93.5</v>
      </c>
      <c r="E817" s="3">
        <v>1146.3100589999999</v>
      </c>
      <c r="F817" s="6">
        <f t="shared" si="245"/>
        <v>-6.0000006172839515E-2</v>
      </c>
      <c r="G817" s="6">
        <f t="shared" si="246"/>
        <v>5.1156247345100603E-2</v>
      </c>
      <c r="H817" s="6">
        <f t="shared" si="247"/>
        <v>2.6006837243723435E-2</v>
      </c>
      <c r="I817" s="6">
        <f t="shared" si="248"/>
        <v>3.2469915763245316E-2</v>
      </c>
      <c r="J817" s="3" cm="1">
        <f t="array" ref="J817">B817*INDEX(AJ$3:AJ$7,2022-YEAR($A817))/1000000</f>
        <v>86.590975831370002</v>
      </c>
      <c r="K817" s="3" cm="1">
        <f t="array" ref="K817">C817*INDEX(AK$3:AK$7,2022-YEAR($A817))/1000000</f>
        <v>193.27500000000001</v>
      </c>
      <c r="L817" s="3" cm="1">
        <f t="array" ref="L817">D817*INDEX(AL$3:AL$7,2022-YEAR($A817))/1000000</f>
        <v>288.20440000000002</v>
      </c>
      <c r="M817" s="3" cm="1">
        <f t="array" ref="M817">E817*INDEX(AM$3:AM$7,2022-YEAR($A817))/1000000</f>
        <v>780.42622912814386</v>
      </c>
      <c r="N817" s="3"/>
      <c r="O817" s="8">
        <v>43920</v>
      </c>
      <c r="P817" s="7">
        <f t="shared" si="249"/>
        <v>1206589.9009422972</v>
      </c>
      <c r="Q817" s="7">
        <f t="shared" si="243"/>
        <v>1239427.8916396131</v>
      </c>
      <c r="R817" s="6">
        <f t="shared" si="244"/>
        <v>-5.3567882579961146E-2</v>
      </c>
      <c r="S817" s="9">
        <f t="shared" si="250"/>
        <v>0</v>
      </c>
      <c r="T817" s="7">
        <f t="shared" si="251"/>
        <v>84667.393649952268</v>
      </c>
      <c r="U817" s="7">
        <f t="shared" si="252"/>
        <v>168997.31858551787</v>
      </c>
      <c r="V817" s="7">
        <f t="shared" si="253"/>
        <v>258179.50257191397</v>
      </c>
      <c r="W817" s="7">
        <f t="shared" si="254"/>
        <v>694745.686134913</v>
      </c>
      <c r="X817" s="7">
        <f t="shared" si="255"/>
        <v>79587.349508316896</v>
      </c>
      <c r="Y817" s="7">
        <f t="shared" si="256"/>
        <v>177642.58721573738</v>
      </c>
      <c r="Z817" s="7">
        <f t="shared" si="257"/>
        <v>264893.93487496721</v>
      </c>
      <c r="AA817" s="7">
        <f t="shared" si="258"/>
        <v>717304.02004059171</v>
      </c>
      <c r="AB817" s="7" cm="1">
        <f t="array" ref="AB817">SUM(ABS(T817:W817-X816:AA816))</f>
        <v>0</v>
      </c>
      <c r="AC817" s="6">
        <f t="shared" si="259"/>
        <v>6.421297281202254E-2</v>
      </c>
      <c r="AD817" s="6">
        <f t="shared" si="260"/>
        <v>0.14332627853060312</v>
      </c>
      <c r="AE817" s="6">
        <f t="shared" si="261"/>
        <v>0.21372274794021667</v>
      </c>
      <c r="AF817" s="6">
        <f t="shared" si="262"/>
        <v>0.57873800071715775</v>
      </c>
    </row>
    <row r="818" spans="1:32" x14ac:dyDescent="0.25">
      <c r="A818" s="1">
        <v>43921</v>
      </c>
      <c r="B818" s="3">
        <v>149.13999899999999</v>
      </c>
      <c r="C818" s="5">
        <v>44.25</v>
      </c>
      <c r="D818" s="3">
        <v>90.029999000000004</v>
      </c>
      <c r="E818" s="3">
        <v>1161.9499510000001</v>
      </c>
      <c r="F818" s="6">
        <f t="shared" si="245"/>
        <v>-2.0619910826240595E-2</v>
      </c>
      <c r="G818" s="6">
        <f t="shared" si="246"/>
        <v>-1.6666666666666718E-2</v>
      </c>
      <c r="H818" s="6">
        <f t="shared" si="247"/>
        <v>-3.7112310160427819E-2</v>
      </c>
      <c r="I818" s="6">
        <f t="shared" si="248"/>
        <v>1.3643683815916186E-2</v>
      </c>
      <c r="J818" s="3" cm="1">
        <f t="array" ref="J818">B818*INDEX(AJ$3:AJ$7,2022-YEAR($A818))/1000000</f>
        <v>84.805477631369996</v>
      </c>
      <c r="K818" s="3" cm="1">
        <f t="array" ref="K818">C818*INDEX(AK$3:AK$7,2022-YEAR($A818))/1000000</f>
        <v>190.05375000000001</v>
      </c>
      <c r="L818" s="3" cm="1">
        <f t="array" ref="L818">D818*INDEX(AL$3:AL$7,2022-YEAR($A818))/1000000</f>
        <v>277.50846891760006</v>
      </c>
      <c r="M818" s="3" cm="1">
        <f t="array" ref="M818">E818*INDEX(AM$3:AM$7,2022-YEAR($A818))/1000000</f>
        <v>791.07411784001602</v>
      </c>
      <c r="N818" s="3"/>
      <c r="O818" s="8">
        <v>43921</v>
      </c>
      <c r="P818" s="7">
        <f t="shared" si="249"/>
        <v>1239427.8916396131</v>
      </c>
      <c r="Q818" s="7">
        <f t="shared" si="243"/>
        <v>1234781.9411815493</v>
      </c>
      <c r="R818" s="6">
        <f t="shared" si="244"/>
        <v>2.7215535843347238E-2</v>
      </c>
      <c r="S818" s="9">
        <f t="shared" si="250"/>
        <v>0</v>
      </c>
      <c r="T818" s="7">
        <f t="shared" si="251"/>
        <v>79587.349508316896</v>
      </c>
      <c r="U818" s="7">
        <f t="shared" si="252"/>
        <v>177642.58721573738</v>
      </c>
      <c r="V818" s="7">
        <f t="shared" si="253"/>
        <v>264893.93487496721</v>
      </c>
      <c r="W818" s="7">
        <f t="shared" si="254"/>
        <v>717304.02004059171</v>
      </c>
      <c r="X818" s="7">
        <f t="shared" si="255"/>
        <v>77946.265458558555</v>
      </c>
      <c r="Y818" s="7">
        <f t="shared" si="256"/>
        <v>174681.87742880842</v>
      </c>
      <c r="Z818" s="7">
        <f t="shared" si="257"/>
        <v>255063.10900427127</v>
      </c>
      <c r="AA818" s="7">
        <f t="shared" si="258"/>
        <v>727090.68928991107</v>
      </c>
      <c r="AB818" s="7" cm="1">
        <f t="array" ref="AB818">SUM(ABS(T818:W818-X817:AA817))</f>
        <v>0</v>
      </c>
      <c r="AC818" s="6">
        <f t="shared" si="259"/>
        <v>6.3125530799367391E-2</v>
      </c>
      <c r="AD818" s="6">
        <f t="shared" si="260"/>
        <v>0.14146779411242219</v>
      </c>
      <c r="AE818" s="6">
        <f t="shared" si="261"/>
        <v>0.20656530557954564</v>
      </c>
      <c r="AF818" s="6">
        <f t="shared" si="262"/>
        <v>0.58884136950866472</v>
      </c>
    </row>
    <row r="819" spans="1:32" x14ac:dyDescent="0.25">
      <c r="A819" s="1">
        <v>43922</v>
      </c>
      <c r="B819" s="3">
        <v>130.699997</v>
      </c>
      <c r="C819" s="5">
        <v>42.119999</v>
      </c>
      <c r="D819" s="3">
        <v>84.360000999999997</v>
      </c>
      <c r="E819" s="3">
        <v>1102.099976</v>
      </c>
      <c r="F819" s="6">
        <f t="shared" si="245"/>
        <v>-0.12364222960736371</v>
      </c>
      <c r="G819" s="6">
        <f t="shared" si="246"/>
        <v>-4.8135615819208999E-2</v>
      </c>
      <c r="H819" s="6">
        <f t="shared" si="247"/>
        <v>-6.2978985482383565E-2</v>
      </c>
      <c r="I819" s="6">
        <f t="shared" si="248"/>
        <v>-5.1508221114422215E-2</v>
      </c>
      <c r="J819" s="3" cm="1">
        <f t="array" ref="J819">B819*INDEX(AJ$3:AJ$7,2022-YEAR($A819))/1000000</f>
        <v>74.31993929411</v>
      </c>
      <c r="K819" s="3" cm="1">
        <f t="array" ref="K819">C819*INDEX(AK$3:AK$7,2022-YEAR($A819))/1000000</f>
        <v>180.90539570500002</v>
      </c>
      <c r="L819" s="3" cm="1">
        <f t="array" ref="L819">D819*INDEX(AL$3:AL$7,2022-YEAR($A819))/1000000</f>
        <v>260.03126708240001</v>
      </c>
      <c r="M819" s="3" cm="1">
        <f t="array" ref="M819">E819*INDEX(AM$3:AM$7,2022-YEAR($A819))/1000000</f>
        <v>750.327297260416</v>
      </c>
      <c r="N819" s="3"/>
      <c r="O819" s="8">
        <v>43922</v>
      </c>
      <c r="P819" s="7">
        <f t="shared" si="249"/>
        <v>1234781.9411815493</v>
      </c>
      <c r="Q819" s="7">
        <f t="shared" si="243"/>
        <v>1163221.3075549405</v>
      </c>
      <c r="R819" s="6">
        <f t="shared" si="244"/>
        <v>-3.748463697970883E-3</v>
      </c>
      <c r="S819" s="9">
        <f t="shared" si="250"/>
        <v>1</v>
      </c>
      <c r="T819" s="7">
        <f t="shared" si="251"/>
        <v>77946.265458558584</v>
      </c>
      <c r="U819" s="7">
        <f t="shared" si="252"/>
        <v>174681.87742880845</v>
      </c>
      <c r="V819" s="7">
        <f t="shared" si="253"/>
        <v>255063.10900427122</v>
      </c>
      <c r="W819" s="7">
        <f t="shared" si="254"/>
        <v>727090.68928991107</v>
      </c>
      <c r="X819" s="7">
        <f t="shared" si="255"/>
        <v>68308.815407694958</v>
      </c>
      <c r="Y819" s="7">
        <f t="shared" si="256"/>
        <v>166273.45768631718</v>
      </c>
      <c r="Z819" s="7">
        <f t="shared" si="257"/>
        <v>238999.49316519962</v>
      </c>
      <c r="AA819" s="7">
        <f t="shared" si="258"/>
        <v>689639.54129572865</v>
      </c>
      <c r="AB819" s="7" cm="1">
        <f t="array" ref="AB819">SUM(ABS(T819:W819-X818:AA818))</f>
        <v>1.1641532182693481E-10</v>
      </c>
      <c r="AC819" s="6">
        <f t="shared" si="259"/>
        <v>5.8723834376175787E-2</v>
      </c>
      <c r="AD819" s="6">
        <f t="shared" si="260"/>
        <v>0.14294223859758851</v>
      </c>
      <c r="AE819" s="6">
        <f t="shared" si="261"/>
        <v>0.20546347596363246</v>
      </c>
      <c r="AF819" s="6">
        <f t="shared" si="262"/>
        <v>0.59287045106260317</v>
      </c>
    </row>
    <row r="820" spans="1:32" x14ac:dyDescent="0.25">
      <c r="A820" s="1">
        <v>43923</v>
      </c>
      <c r="B820" s="3">
        <v>123.269997</v>
      </c>
      <c r="C820" s="5">
        <v>43.950001</v>
      </c>
      <c r="D820" s="3">
        <v>87.510002</v>
      </c>
      <c r="E820" s="3">
        <v>1117.030029</v>
      </c>
      <c r="F820" s="6">
        <f t="shared" si="245"/>
        <v>-5.6847744227568664E-2</v>
      </c>
      <c r="G820" s="6">
        <f t="shared" si="246"/>
        <v>4.3447341962187691E-2</v>
      </c>
      <c r="H820" s="6">
        <f t="shared" si="247"/>
        <v>3.7339982961830387E-2</v>
      </c>
      <c r="I820" s="6">
        <f t="shared" si="248"/>
        <v>1.3546913460780408E-2</v>
      </c>
      <c r="J820" s="3" cm="1">
        <f t="array" ref="J820">B820*INDEX(AJ$3:AJ$7,2022-YEAR($A820))/1000000</f>
        <v>70.095018394110014</v>
      </c>
      <c r="K820" s="3" cm="1">
        <f t="array" ref="K820">C820*INDEX(AK$3:AK$7,2022-YEAR($A820))/1000000</f>
        <v>188.76525429499998</v>
      </c>
      <c r="L820" s="3" cm="1">
        <f t="array" ref="L820">D820*INDEX(AL$3:AL$7,2022-YEAR($A820))/1000000</f>
        <v>269.7408301648</v>
      </c>
      <c r="M820" s="3" cm="1">
        <f t="array" ref="M820">E820*INDEX(AM$3:AM$7,2022-YEAR($A820))/1000000</f>
        <v>760.49191622366402</v>
      </c>
      <c r="N820" s="3"/>
      <c r="O820" s="8">
        <v>43923</v>
      </c>
      <c r="P820" s="7">
        <f t="shared" si="249"/>
        <v>1163221.3075549405</v>
      </c>
      <c r="Q820" s="7">
        <f t="shared" si="243"/>
        <v>1184828.9694512286</v>
      </c>
      <c r="R820" s="6">
        <f t="shared" si="244"/>
        <v>-5.795406560459837E-2</v>
      </c>
      <c r="S820" s="9">
        <f t="shared" si="250"/>
        <v>0</v>
      </c>
      <c r="T820" s="7">
        <f t="shared" si="251"/>
        <v>68308.815407694958</v>
      </c>
      <c r="U820" s="7">
        <f t="shared" si="252"/>
        <v>166273.45768631718</v>
      </c>
      <c r="V820" s="7">
        <f t="shared" si="253"/>
        <v>238999.49316519962</v>
      </c>
      <c r="W820" s="7">
        <f t="shared" si="254"/>
        <v>689639.54129572865</v>
      </c>
      <c r="X820" s="7">
        <f t="shared" si="255"/>
        <v>64425.613340910109</v>
      </c>
      <c r="Y820" s="7">
        <f t="shared" si="256"/>
        <v>173497.59746164994</v>
      </c>
      <c r="Z820" s="7">
        <f t="shared" si="257"/>
        <v>247923.73016787428</v>
      </c>
      <c r="AA820" s="7">
        <f t="shared" si="258"/>
        <v>698982.02848079416</v>
      </c>
      <c r="AB820" s="7" cm="1">
        <f t="array" ref="AB820">SUM(ABS(T820:W820-X819:AA819))</f>
        <v>0</v>
      </c>
      <c r="AC820" s="6">
        <f t="shared" si="259"/>
        <v>5.4375454181163213E-2</v>
      </c>
      <c r="AD820" s="6">
        <f t="shared" si="260"/>
        <v>0.1464326092077306</v>
      </c>
      <c r="AE820" s="6">
        <f t="shared" si="261"/>
        <v>0.20924853844745533</v>
      </c>
      <c r="AF820" s="6">
        <f t="shared" si="262"/>
        <v>0.58994339816365071</v>
      </c>
    </row>
    <row r="821" spans="1:32" x14ac:dyDescent="0.25">
      <c r="A821" s="1">
        <v>43924</v>
      </c>
      <c r="B821" s="3">
        <v>124.519997</v>
      </c>
      <c r="C821" s="5">
        <v>43.830002</v>
      </c>
      <c r="D821" s="3">
        <v>84.050003000000004</v>
      </c>
      <c r="E821" s="3">
        <v>1092.6999510000001</v>
      </c>
      <c r="F821" s="6">
        <f t="shared" si="245"/>
        <v>1.0140342584741058E-2</v>
      </c>
      <c r="G821" s="6">
        <f t="shared" si="246"/>
        <v>-2.7303526113685583E-3</v>
      </c>
      <c r="H821" s="6">
        <f t="shared" si="247"/>
        <v>-3.9538326144707425E-2</v>
      </c>
      <c r="I821" s="6">
        <f t="shared" si="248"/>
        <v>-2.178104202067066E-2</v>
      </c>
      <c r="J821" s="3" cm="1">
        <f t="array" ref="J821">B821*INDEX(AJ$3:AJ$7,2022-YEAR($A821))/1000000</f>
        <v>70.805805894110009</v>
      </c>
      <c r="K821" s="3" cm="1">
        <f t="array" ref="K821">C821*INDEX(AK$3:AK$7,2022-YEAR($A821))/1000000</f>
        <v>188.24985859</v>
      </c>
      <c r="L821" s="3" cm="1">
        <f t="array" ref="L821">D821*INDEX(AL$3:AL$7,2022-YEAR($A821))/1000000</f>
        <v>259.0757292472</v>
      </c>
      <c r="M821" s="3" cm="1">
        <f t="array" ref="M821">E821*INDEX(AM$3:AM$7,2022-YEAR($A821))/1000000</f>
        <v>743.92760984001598</v>
      </c>
      <c r="N821" s="3"/>
      <c r="O821" s="8">
        <v>43924</v>
      </c>
      <c r="P821" s="7">
        <f t="shared" si="249"/>
        <v>1184828.9694512286</v>
      </c>
      <c r="Q821" s="7">
        <f t="shared" si="243"/>
        <v>1159981.5113870183</v>
      </c>
      <c r="R821" s="6">
        <f t="shared" si="244"/>
        <v>1.85757101902706E-2</v>
      </c>
      <c r="S821" s="9">
        <f t="shared" si="250"/>
        <v>0</v>
      </c>
      <c r="T821" s="7">
        <f t="shared" si="251"/>
        <v>64425.613340910109</v>
      </c>
      <c r="U821" s="7">
        <f t="shared" si="252"/>
        <v>173497.59746164994</v>
      </c>
      <c r="V821" s="7">
        <f t="shared" si="253"/>
        <v>247923.73016787428</v>
      </c>
      <c r="W821" s="7">
        <f t="shared" si="254"/>
        <v>698982.02848079416</v>
      </c>
      <c r="X821" s="7">
        <f t="shared" si="255"/>
        <v>65078.911131419001</v>
      </c>
      <c r="Y821" s="7">
        <f t="shared" si="256"/>
        <v>173023.88784335437</v>
      </c>
      <c r="Z821" s="7">
        <f t="shared" si="257"/>
        <v>238121.24086548443</v>
      </c>
      <c r="AA821" s="7">
        <f t="shared" si="258"/>
        <v>683757.47154676041</v>
      </c>
      <c r="AB821" s="7" cm="1">
        <f t="array" ref="AB821">SUM(ABS(T821:W821-X820:AA820))</f>
        <v>0</v>
      </c>
      <c r="AC821" s="6">
        <f t="shared" si="259"/>
        <v>5.610340379787826E-2</v>
      </c>
      <c r="AD821" s="6">
        <f t="shared" si="260"/>
        <v>0.14916090139787269</v>
      </c>
      <c r="AE821" s="6">
        <f t="shared" si="261"/>
        <v>0.20528020363079497</v>
      </c>
      <c r="AF821" s="6">
        <f t="shared" si="262"/>
        <v>0.58945549117345408</v>
      </c>
    </row>
    <row r="822" spans="1:32" x14ac:dyDescent="0.25">
      <c r="A822" s="1">
        <v>43927</v>
      </c>
      <c r="B822" s="3">
        <v>148.770004</v>
      </c>
      <c r="C822" s="5">
        <v>46.669998</v>
      </c>
      <c r="D822" s="3">
        <v>89.459998999999996</v>
      </c>
      <c r="E822" s="3">
        <v>1183.1899410000001</v>
      </c>
      <c r="F822" s="6">
        <f t="shared" si="245"/>
        <v>0.1947478925814623</v>
      </c>
      <c r="G822" s="6">
        <f t="shared" si="246"/>
        <v>6.479570774375043E-2</v>
      </c>
      <c r="H822" s="6">
        <f t="shared" si="247"/>
        <v>6.4366398654381873E-2</v>
      </c>
      <c r="I822" s="6">
        <f t="shared" si="248"/>
        <v>8.2813209534041698E-2</v>
      </c>
      <c r="J822" s="3" cm="1">
        <f t="array" ref="J822">B822*INDEX(AJ$3:AJ$7,2022-YEAR($A822))/1000000</f>
        <v>84.595087374520006</v>
      </c>
      <c r="K822" s="3" cm="1">
        <f t="array" ref="K822">C822*INDEX(AK$3:AK$7,2022-YEAR($A822))/1000000</f>
        <v>200.44764140999999</v>
      </c>
      <c r="L822" s="3" cm="1">
        <f t="array" ref="L822">D822*INDEX(AL$3:AL$7,2022-YEAR($A822))/1000000</f>
        <v>275.75150091759997</v>
      </c>
      <c r="M822" s="3" cm="1">
        <f t="array" ref="M822">E822*INDEX(AM$3:AM$7,2022-YEAR($A822))/1000000</f>
        <v>805.53464287185614</v>
      </c>
      <c r="N822" s="3"/>
      <c r="O822" s="8">
        <v>43927</v>
      </c>
      <c r="P822" s="7">
        <f t="shared" si="249"/>
        <v>1159981.5113870183</v>
      </c>
      <c r="Q822" s="7">
        <f t="shared" si="243"/>
        <v>1255817.854930036</v>
      </c>
      <c r="R822" s="6">
        <f t="shared" si="244"/>
        <v>-2.0971345827000554E-2</v>
      </c>
      <c r="S822" s="9">
        <f t="shared" si="250"/>
        <v>0</v>
      </c>
      <c r="T822" s="7">
        <f t="shared" si="251"/>
        <v>65078.911131419001</v>
      </c>
      <c r="U822" s="7">
        <f t="shared" si="252"/>
        <v>173023.88784335437</v>
      </c>
      <c r="V822" s="7">
        <f t="shared" si="253"/>
        <v>238121.24086548443</v>
      </c>
      <c r="W822" s="7">
        <f t="shared" si="254"/>
        <v>683757.47154676041</v>
      </c>
      <c r="X822" s="7">
        <f t="shared" si="255"/>
        <v>77752.891925759119</v>
      </c>
      <c r="Y822" s="7">
        <f t="shared" si="256"/>
        <v>184235.09311273982</v>
      </c>
      <c r="Z822" s="7">
        <f t="shared" si="257"/>
        <v>253448.24758310831</v>
      </c>
      <c r="AA822" s="7">
        <f t="shared" si="258"/>
        <v>740381.62230842875</v>
      </c>
      <c r="AB822" s="7" cm="1">
        <f t="array" ref="AB822">SUM(ABS(T822:W822-X821:AA821))</f>
        <v>0</v>
      </c>
      <c r="AC822" s="6">
        <f t="shared" si="259"/>
        <v>6.191414751790647E-2</v>
      </c>
      <c r="AD822" s="6">
        <f t="shared" si="260"/>
        <v>0.14670526652370611</v>
      </c>
      <c r="AE822" s="6">
        <f t="shared" si="261"/>
        <v>0.20181927386056189</v>
      </c>
      <c r="AF822" s="6">
        <f t="shared" si="262"/>
        <v>0.58956131209782558</v>
      </c>
    </row>
    <row r="823" spans="1:32" x14ac:dyDescent="0.25">
      <c r="A823" s="1">
        <v>43928</v>
      </c>
      <c r="B823" s="3">
        <v>141.58000200000001</v>
      </c>
      <c r="C823" s="5">
        <v>46.509998000000003</v>
      </c>
      <c r="D823" s="3">
        <v>90.639999000000003</v>
      </c>
      <c r="E823" s="3">
        <v>1182.5600589999999</v>
      </c>
      <c r="F823" s="6">
        <f t="shared" si="245"/>
        <v>-4.8329648495539446E-2</v>
      </c>
      <c r="G823" s="6">
        <f t="shared" si="246"/>
        <v>-3.4283266950214664E-3</v>
      </c>
      <c r="H823" s="6">
        <f t="shared" si="247"/>
        <v>1.3190252774315514E-2</v>
      </c>
      <c r="I823" s="6">
        <f t="shared" si="248"/>
        <v>-5.323591573705988E-4</v>
      </c>
      <c r="J823" s="3" cm="1">
        <f t="array" ref="J823">B823*INDEX(AJ$3:AJ$7,2022-YEAR($A823))/1000000</f>
        <v>80.506636537260007</v>
      </c>
      <c r="K823" s="3" cm="1">
        <f t="array" ref="K823">C823*INDEX(AK$3:AK$7,2022-YEAR($A823))/1000000</f>
        <v>199.76044141000003</v>
      </c>
      <c r="L823" s="3" cm="1">
        <f t="array" ref="L823">D823*INDEX(AL$3:AL$7,2022-YEAR($A823))/1000000</f>
        <v>279.38873291760001</v>
      </c>
      <c r="M823" s="3" cm="1">
        <f t="array" ref="M823">E823*INDEX(AM$3:AM$7,2022-YEAR($A823))/1000000</f>
        <v>805.10580912814396</v>
      </c>
      <c r="N823" s="3"/>
      <c r="O823" s="8">
        <v>43928</v>
      </c>
      <c r="P823" s="7">
        <f t="shared" si="249"/>
        <v>1255817.854930036</v>
      </c>
      <c r="Q823" s="7">
        <f t="shared" si="243"/>
        <v>1254377.3644201178</v>
      </c>
      <c r="R823" s="6">
        <f t="shared" si="244"/>
        <v>8.2618854354345572E-2</v>
      </c>
      <c r="S823" s="9">
        <f t="shared" si="250"/>
        <v>0</v>
      </c>
      <c r="T823" s="7">
        <f t="shared" si="251"/>
        <v>77752.891925759119</v>
      </c>
      <c r="U823" s="7">
        <f t="shared" si="252"/>
        <v>184235.09311273982</v>
      </c>
      <c r="V823" s="7">
        <f t="shared" si="253"/>
        <v>253448.24758310831</v>
      </c>
      <c r="W823" s="7">
        <f t="shared" si="254"/>
        <v>740381.62230842875</v>
      </c>
      <c r="X823" s="7">
        <f t="shared" si="255"/>
        <v>73995.121989475505</v>
      </c>
      <c r="Y823" s="7">
        <f t="shared" si="256"/>
        <v>183603.47502486166</v>
      </c>
      <c r="Z823" s="7">
        <f t="shared" si="257"/>
        <v>256791.29403393681</v>
      </c>
      <c r="AA823" s="7">
        <f t="shared" si="258"/>
        <v>739987.47337184392</v>
      </c>
      <c r="AB823" s="7" cm="1">
        <f t="array" ref="AB823">SUM(ABS(T823:W823-X822:AA822))</f>
        <v>0</v>
      </c>
      <c r="AC823" s="6">
        <f t="shared" si="259"/>
        <v>5.8989522681384222E-2</v>
      </c>
      <c r="AD823" s="6">
        <f t="shared" si="260"/>
        <v>0.14637020742935611</v>
      </c>
      <c r="AE823" s="6">
        <f t="shared" si="261"/>
        <v>0.20471614150391501</v>
      </c>
      <c r="AF823" s="6">
        <f t="shared" si="262"/>
        <v>0.58992412838534469</v>
      </c>
    </row>
    <row r="824" spans="1:32" x14ac:dyDescent="0.25">
      <c r="A824" s="1">
        <v>43929</v>
      </c>
      <c r="B824" s="3">
        <v>146.86999499999999</v>
      </c>
      <c r="C824" s="5">
        <v>47.82</v>
      </c>
      <c r="D824" s="3">
        <v>94.300003000000004</v>
      </c>
      <c r="E824" s="3">
        <v>1207</v>
      </c>
      <c r="F824" s="6">
        <f t="shared" si="245"/>
        <v>3.7363984498319125E-2</v>
      </c>
      <c r="G824" s="6">
        <f t="shared" si="246"/>
        <v>2.8166030022189981E-2</v>
      </c>
      <c r="H824" s="6">
        <f t="shared" si="247"/>
        <v>4.0379567965352692E-2</v>
      </c>
      <c r="I824" s="6">
        <f t="shared" si="248"/>
        <v>2.0666976542964788E-2</v>
      </c>
      <c r="J824" s="3" cm="1">
        <f t="array" ref="J824">B824*INDEX(AJ$3:AJ$7,2022-YEAR($A824))/1000000</f>
        <v>83.514685256849987</v>
      </c>
      <c r="K824" s="3" cm="1">
        <f t="array" ref="K824">C824*INDEX(AK$3:AK$7,2022-YEAR($A824))/1000000</f>
        <v>205.3869</v>
      </c>
      <c r="L824" s="3" cm="1">
        <f t="array" ref="L824">D824*INDEX(AL$3:AL$7,2022-YEAR($A824))/1000000</f>
        <v>290.67032924720002</v>
      </c>
      <c r="M824" s="3" cm="1">
        <f t="array" ref="M824">E824*INDEX(AM$3:AM$7,2022-YEAR($A824))/1000000</f>
        <v>821.744912</v>
      </c>
      <c r="N824" s="3"/>
      <c r="O824" s="8">
        <v>43929</v>
      </c>
      <c r="P824" s="7">
        <f t="shared" si="249"/>
        <v>1254377.3644201178</v>
      </c>
      <c r="Q824" s="7">
        <f t="shared" si="243"/>
        <v>1287975.9232654306</v>
      </c>
      <c r="R824" s="6">
        <f t="shared" si="244"/>
        <v>-1.1470536943420928E-3</v>
      </c>
      <c r="S824" s="9">
        <f t="shared" si="250"/>
        <v>0</v>
      </c>
      <c r="T824" s="7">
        <f t="shared" si="251"/>
        <v>73995.121989475505</v>
      </c>
      <c r="U824" s="7">
        <f t="shared" si="252"/>
        <v>183603.47502486166</v>
      </c>
      <c r="V824" s="7">
        <f t="shared" si="253"/>
        <v>256791.29403393681</v>
      </c>
      <c r="W824" s="7">
        <f t="shared" si="254"/>
        <v>739987.47337184392</v>
      </c>
      <c r="X824" s="7">
        <f t="shared" si="255"/>
        <v>76759.874580441508</v>
      </c>
      <c r="Y824" s="7">
        <f t="shared" si="256"/>
        <v>188774.85601459033</v>
      </c>
      <c r="Z824" s="7">
        <f t="shared" si="257"/>
        <v>267160.41554429103</v>
      </c>
      <c r="AA824" s="7">
        <f t="shared" si="258"/>
        <v>755280.7771261076</v>
      </c>
      <c r="AB824" s="7" cm="1">
        <f t="array" ref="AB824">SUM(ABS(T824:W824-X823:AA823))</f>
        <v>0</v>
      </c>
      <c r="AC824" s="6">
        <f t="shared" si="259"/>
        <v>5.959728997560039E-2</v>
      </c>
      <c r="AD824" s="6">
        <f t="shared" si="260"/>
        <v>0.14656706899922922</v>
      </c>
      <c r="AE824" s="6">
        <f t="shared" si="261"/>
        <v>0.20742656032494303</v>
      </c>
      <c r="AF824" s="6">
        <f t="shared" si="262"/>
        <v>0.58640908070022724</v>
      </c>
    </row>
    <row r="825" spans="1:32" x14ac:dyDescent="0.25">
      <c r="A825" s="1">
        <v>43930</v>
      </c>
      <c r="B825" s="3">
        <v>151.83999600000001</v>
      </c>
      <c r="C825" s="5">
        <v>49</v>
      </c>
      <c r="D825" s="3">
        <v>102.760002</v>
      </c>
      <c r="E825" s="3">
        <v>1206.5699460000001</v>
      </c>
      <c r="F825" s="6">
        <f t="shared" si="245"/>
        <v>3.3839457814375473E-2</v>
      </c>
      <c r="G825" s="6">
        <f t="shared" si="246"/>
        <v>2.4675867837724796E-2</v>
      </c>
      <c r="H825" s="6">
        <f t="shared" si="247"/>
        <v>8.9713666286945992E-2</v>
      </c>
      <c r="I825" s="6">
        <f t="shared" si="248"/>
        <v>-3.5629991714991593E-4</v>
      </c>
      <c r="J825" s="3" cm="1">
        <f t="array" ref="J825">B825*INDEX(AJ$3:AJ$7,2022-YEAR($A825))/1000000</f>
        <v>86.340776925480014</v>
      </c>
      <c r="K825" s="3" cm="1">
        <f t="array" ref="K825">C825*INDEX(AK$3:AK$7,2022-YEAR($A825))/1000000</f>
        <v>210.45500000000001</v>
      </c>
      <c r="L825" s="3" cm="1">
        <f t="array" ref="L825">D825*INDEX(AL$3:AL$7,2022-YEAR($A825))/1000000</f>
        <v>316.74743016479999</v>
      </c>
      <c r="M825" s="3" cm="1">
        <f t="array" ref="M825">E825*INDEX(AM$3:AM$7,2022-YEAR($A825))/1000000</f>
        <v>821.45212435593601</v>
      </c>
      <c r="N825" s="3"/>
      <c r="O825" s="8">
        <v>43930</v>
      </c>
      <c r="P825" s="7">
        <f t="shared" si="249"/>
        <v>1287975.9232654306</v>
      </c>
      <c r="Q825" s="7">
        <f t="shared" si="243"/>
        <v>1318930.453088141</v>
      </c>
      <c r="R825" s="6">
        <f t="shared" si="244"/>
        <v>2.6785048740771034E-2</v>
      </c>
      <c r="S825" s="9">
        <f t="shared" si="250"/>
        <v>0</v>
      </c>
      <c r="T825" s="7">
        <f t="shared" si="251"/>
        <v>76759.874580441508</v>
      </c>
      <c r="U825" s="7">
        <f t="shared" si="252"/>
        <v>188774.85601459033</v>
      </c>
      <c r="V825" s="7">
        <f t="shared" si="253"/>
        <v>267160.41554429103</v>
      </c>
      <c r="W825" s="7">
        <f t="shared" si="254"/>
        <v>755280.7771261076</v>
      </c>
      <c r="X825" s="7">
        <f t="shared" si="255"/>
        <v>79357.387118143102</v>
      </c>
      <c r="Y825" s="7">
        <f t="shared" si="256"/>
        <v>193433.0394126919</v>
      </c>
      <c r="Z825" s="7">
        <f t="shared" si="257"/>
        <v>291128.35590951331</v>
      </c>
      <c r="AA825" s="7">
        <f t="shared" si="258"/>
        <v>755011.67064779263</v>
      </c>
      <c r="AB825" s="7" cm="1">
        <f t="array" ref="AB825">SUM(ABS(T825:W825-X824:AA824))</f>
        <v>0</v>
      </c>
      <c r="AC825" s="6">
        <f t="shared" si="259"/>
        <v>6.0167984545611092E-2</v>
      </c>
      <c r="AD825" s="6">
        <f t="shared" si="260"/>
        <v>0.14665901371811393</v>
      </c>
      <c r="AE825" s="6">
        <f t="shared" si="261"/>
        <v>0.22073063460462677</v>
      </c>
      <c r="AF825" s="6">
        <f t="shared" si="262"/>
        <v>0.57244236713164809</v>
      </c>
    </row>
    <row r="826" spans="1:32" x14ac:dyDescent="0.25">
      <c r="A826" s="1">
        <v>43934</v>
      </c>
      <c r="B826" s="3">
        <v>147.33000200000001</v>
      </c>
      <c r="C826" s="5">
        <v>46.93</v>
      </c>
      <c r="D826" s="3">
        <v>98.190002000000007</v>
      </c>
      <c r="E826" s="3">
        <v>1210.410034</v>
      </c>
      <c r="F826" s="6">
        <f t="shared" si="245"/>
        <v>-2.9702279496898853E-2</v>
      </c>
      <c r="G826" s="6">
        <f t="shared" si="246"/>
        <v>-4.2244897959183625E-2</v>
      </c>
      <c r="H826" s="6">
        <f t="shared" si="247"/>
        <v>-4.4472556549775E-2</v>
      </c>
      <c r="I826" s="6">
        <f t="shared" si="248"/>
        <v>3.1826484761454665E-3</v>
      </c>
      <c r="J826" s="3" cm="1">
        <f t="array" ref="J826">B826*INDEX(AJ$3:AJ$7,2022-YEAR($A826))/1000000</f>
        <v>83.776259037260004</v>
      </c>
      <c r="K826" s="3" cm="1">
        <f t="array" ref="K826">C826*INDEX(AK$3:AK$7,2022-YEAR($A826))/1000000</f>
        <v>201.56434999999999</v>
      </c>
      <c r="L826" s="3" cm="1">
        <f t="array" ref="L826">D826*INDEX(AL$3:AL$7,2022-YEAR($A826))/1000000</f>
        <v>302.66086216480005</v>
      </c>
      <c r="M826" s="3" cm="1">
        <f t="array" ref="M826">E826*INDEX(AM$3:AM$7,2022-YEAR($A826))/1000000</f>
        <v>824.06651770774397</v>
      </c>
      <c r="N826" s="3"/>
      <c r="O826" s="8">
        <v>43934</v>
      </c>
      <c r="P826" s="7">
        <f t="shared" si="249"/>
        <v>1318930.453088141</v>
      </c>
      <c r="Q826" s="7">
        <f t="shared" si="243"/>
        <v>1297857.5132555207</v>
      </c>
      <c r="R826" s="6">
        <f t="shared" si="244"/>
        <v>2.4033469309139521E-2</v>
      </c>
      <c r="S826" s="9">
        <f t="shared" si="250"/>
        <v>0</v>
      </c>
      <c r="T826" s="7">
        <f t="shared" si="251"/>
        <v>79357.387118143102</v>
      </c>
      <c r="U826" s="7">
        <f t="shared" si="252"/>
        <v>193433.0394126919</v>
      </c>
      <c r="V826" s="7">
        <f t="shared" si="253"/>
        <v>291128.35590951331</v>
      </c>
      <c r="W826" s="7">
        <f t="shared" si="254"/>
        <v>755011.67064779263</v>
      </c>
      <c r="X826" s="7">
        <f t="shared" si="255"/>
        <v>77000.291825816414</v>
      </c>
      <c r="Y826" s="7">
        <f t="shared" si="256"/>
        <v>185261.48040076796</v>
      </c>
      <c r="Z826" s="7">
        <f t="shared" si="257"/>
        <v>278181.13363808446</v>
      </c>
      <c r="AA826" s="7">
        <f t="shared" si="258"/>
        <v>757414.60739085195</v>
      </c>
      <c r="AB826" s="7" cm="1">
        <f t="array" ref="AB826">SUM(ABS(T826:W826-X825:AA825))</f>
        <v>0</v>
      </c>
      <c r="AC826" s="6">
        <f t="shared" si="259"/>
        <v>5.9328771486378627E-2</v>
      </c>
      <c r="AD826" s="6">
        <f t="shared" si="260"/>
        <v>0.14274408285086831</v>
      </c>
      <c r="AE826" s="6">
        <f t="shared" si="261"/>
        <v>0.21433873194623673</v>
      </c>
      <c r="AF826" s="6">
        <f t="shared" si="262"/>
        <v>0.58358841371651637</v>
      </c>
    </row>
    <row r="827" spans="1:32" x14ac:dyDescent="0.25">
      <c r="A827" s="1">
        <v>43935</v>
      </c>
      <c r="B827" s="3">
        <v>141</v>
      </c>
      <c r="C827" s="5">
        <v>48.919998</v>
      </c>
      <c r="D827" s="3">
        <v>95.5</v>
      </c>
      <c r="E827" s="3">
        <v>1265.2299800000001</v>
      </c>
      <c r="F827" s="6">
        <f t="shared" si="245"/>
        <v>-4.2964785950386442E-2</v>
      </c>
      <c r="G827" s="6">
        <f t="shared" si="246"/>
        <v>4.2403537183038464E-2</v>
      </c>
      <c r="H827" s="6">
        <f t="shared" si="247"/>
        <v>-2.7395884970040085E-2</v>
      </c>
      <c r="I827" s="6">
        <f t="shared" si="248"/>
        <v>4.5290392891769393E-2</v>
      </c>
      <c r="J827" s="3" cm="1">
        <f t="array" ref="J827">B827*INDEX(AJ$3:AJ$7,2022-YEAR($A827))/1000000</f>
        <v>80.176829999999995</v>
      </c>
      <c r="K827" s="3" cm="1">
        <f t="array" ref="K827">C827*INDEX(AK$3:AK$7,2022-YEAR($A827))/1000000</f>
        <v>210.11139141000001</v>
      </c>
      <c r="L827" s="3" cm="1">
        <f t="array" ref="L827">D827*INDEX(AL$3:AL$7,2022-YEAR($A827))/1000000</f>
        <v>294.36919999999998</v>
      </c>
      <c r="M827" s="3" cm="1">
        <f t="array" ref="M827">E827*INDEX(AM$3:AM$7,2022-YEAR($A827))/1000000</f>
        <v>861.38881406368</v>
      </c>
      <c r="N827" s="3"/>
      <c r="O827" s="8">
        <v>43935</v>
      </c>
      <c r="P827" s="7">
        <f t="shared" si="249"/>
        <v>1297857.5132555207</v>
      </c>
      <c r="Q827" s="7">
        <f t="shared" si="243"/>
        <v>1329087.5410845787</v>
      </c>
      <c r="R827" s="6">
        <f t="shared" si="244"/>
        <v>-1.5977294165344547E-2</v>
      </c>
      <c r="S827" s="9">
        <f t="shared" si="250"/>
        <v>0</v>
      </c>
      <c r="T827" s="7">
        <f t="shared" si="251"/>
        <v>77000.291825816414</v>
      </c>
      <c r="U827" s="7">
        <f t="shared" si="252"/>
        <v>185261.48040076796</v>
      </c>
      <c r="V827" s="7">
        <f t="shared" si="253"/>
        <v>278181.13363808446</v>
      </c>
      <c r="W827" s="7">
        <f t="shared" si="254"/>
        <v>757414.60739085195</v>
      </c>
      <c r="X827" s="7">
        <f t="shared" si="255"/>
        <v>73691.990769402924</v>
      </c>
      <c r="Y827" s="7">
        <f t="shared" si="256"/>
        <v>193117.22247352669</v>
      </c>
      <c r="Z827" s="7">
        <f t="shared" si="257"/>
        <v>270560.11530010012</v>
      </c>
      <c r="AA827" s="7">
        <f t="shared" si="258"/>
        <v>791718.212541549</v>
      </c>
      <c r="AB827" s="7" cm="1">
        <f t="array" ref="AB827">SUM(ABS(T827:W827-X826:AA826))</f>
        <v>0</v>
      </c>
      <c r="AC827" s="6">
        <f t="shared" si="259"/>
        <v>5.5445550794395275E-2</v>
      </c>
      <c r="AD827" s="6">
        <f t="shared" si="260"/>
        <v>0.14530060398876116</v>
      </c>
      <c r="AE827" s="6">
        <f t="shared" si="261"/>
        <v>0.20356831806527526</v>
      </c>
      <c r="AF827" s="6">
        <f t="shared" si="262"/>
        <v>0.59568552715156831</v>
      </c>
    </row>
    <row r="828" spans="1:32" x14ac:dyDescent="0.25">
      <c r="A828" s="1">
        <v>43936</v>
      </c>
      <c r="B828" s="3">
        <v>145.979996</v>
      </c>
      <c r="C828" s="5">
        <v>47.610000999999997</v>
      </c>
      <c r="D828" s="3">
        <v>90.790001000000004</v>
      </c>
      <c r="E828" s="3">
        <v>1257.3000489999999</v>
      </c>
      <c r="F828" s="6">
        <f t="shared" si="245"/>
        <v>3.5319120567375961E-2</v>
      </c>
      <c r="G828" s="6">
        <f t="shared" si="246"/>
        <v>-2.6778353506882846E-2</v>
      </c>
      <c r="H828" s="6">
        <f t="shared" si="247"/>
        <v>-4.9319361256544458E-2</v>
      </c>
      <c r="I828" s="6">
        <f t="shared" si="248"/>
        <v>-6.2675806970683423E-3</v>
      </c>
      <c r="J828" s="3" cm="1">
        <f t="array" ref="J828">B828*INDEX(AJ$3:AJ$7,2022-YEAR($A828))/1000000</f>
        <v>83.008605125480003</v>
      </c>
      <c r="K828" s="3" cm="1">
        <f t="array" ref="K828">C828*INDEX(AK$3:AK$7,2022-YEAR($A828))/1000000</f>
        <v>204.48495429499999</v>
      </c>
      <c r="L828" s="3" cm="1">
        <f t="array" ref="L828">D828*INDEX(AL$3:AL$7,2022-YEAR($A828))/1000000</f>
        <v>279.85109908240003</v>
      </c>
      <c r="M828" s="3" cm="1">
        <f t="array" ref="M828">E828*INDEX(AM$3:AM$7,2022-YEAR($A828))/1000000</f>
        <v>855.98999015998402</v>
      </c>
      <c r="N828" s="3"/>
      <c r="O828" s="8">
        <v>43936</v>
      </c>
      <c r="P828" s="7">
        <f t="shared" si="249"/>
        <v>1329087.5410845787</v>
      </c>
      <c r="Q828" s="7">
        <f t="shared" si="243"/>
        <v>1308212.9062852091</v>
      </c>
      <c r="R828" s="6">
        <f t="shared" si="244"/>
        <v>2.4062755356496046E-2</v>
      </c>
      <c r="S828" s="9">
        <f t="shared" si="250"/>
        <v>0</v>
      </c>
      <c r="T828" s="7">
        <f t="shared" si="251"/>
        <v>73691.990769402924</v>
      </c>
      <c r="U828" s="7">
        <f t="shared" si="252"/>
        <v>193117.22247352669</v>
      </c>
      <c r="V828" s="7">
        <f t="shared" si="253"/>
        <v>270560.11530010012</v>
      </c>
      <c r="W828" s="7">
        <f t="shared" si="254"/>
        <v>791718.212541549</v>
      </c>
      <c r="X828" s="7">
        <f t="shared" si="255"/>
        <v>76294.72707623741</v>
      </c>
      <c r="Y828" s="7">
        <f t="shared" si="256"/>
        <v>187945.86122186325</v>
      </c>
      <c r="Z828" s="7">
        <f t="shared" si="257"/>
        <v>257216.26323200215</v>
      </c>
      <c r="AA828" s="7">
        <f t="shared" si="258"/>
        <v>786756.05475510622</v>
      </c>
      <c r="AB828" s="7" cm="1">
        <f t="array" ref="AB828">SUM(ABS(T828:W828-X827:AA827))</f>
        <v>0</v>
      </c>
      <c r="AC828" s="6">
        <f t="shared" si="259"/>
        <v>5.8319809191367256E-2</v>
      </c>
      <c r="AD828" s="6">
        <f t="shared" si="260"/>
        <v>0.14366611147076419</v>
      </c>
      <c r="AE828" s="6">
        <f t="shared" si="261"/>
        <v>0.19661651555050882</v>
      </c>
      <c r="AF828" s="6">
        <f t="shared" si="262"/>
        <v>0.60139756378735965</v>
      </c>
    </row>
    <row r="829" spans="1:32" x14ac:dyDescent="0.25">
      <c r="A829" s="1">
        <v>43937</v>
      </c>
      <c r="B829" s="3">
        <v>134.240005</v>
      </c>
      <c r="C829" s="5">
        <v>47.099997999999999</v>
      </c>
      <c r="D829" s="3">
        <v>87.330001999999993</v>
      </c>
      <c r="E829" s="3">
        <v>1257.4300539999999</v>
      </c>
      <c r="F829" s="6">
        <f t="shared" si="245"/>
        <v>-8.0421916164458596E-2</v>
      </c>
      <c r="G829" s="6">
        <f t="shared" si="246"/>
        <v>-1.0712098073679899E-2</v>
      </c>
      <c r="H829" s="6">
        <f t="shared" si="247"/>
        <v>-3.8109912566252846E-2</v>
      </c>
      <c r="I829" s="6">
        <f t="shared" si="248"/>
        <v>1.034001391342354E-4</v>
      </c>
      <c r="J829" s="3" cm="1">
        <f t="array" ref="J829">B829*INDEX(AJ$3:AJ$7,2022-YEAR($A829))/1000000</f>
        <v>76.332894043149992</v>
      </c>
      <c r="K829" s="3" cm="1">
        <f t="array" ref="K829">C829*INDEX(AK$3:AK$7,2022-YEAR($A829))/1000000</f>
        <v>202.29449141000001</v>
      </c>
      <c r="L829" s="3" cm="1">
        <f t="array" ref="L829">D829*INDEX(AL$3:AL$7,2022-YEAR($A829))/1000000</f>
        <v>269.18599816479997</v>
      </c>
      <c r="M829" s="3" cm="1">
        <f t="array" ref="M829">E829*INDEX(AM$3:AM$7,2022-YEAR($A829))/1000000</f>
        <v>856.07849964406398</v>
      </c>
      <c r="N829" s="3"/>
      <c r="O829" s="8">
        <v>43937</v>
      </c>
      <c r="P829" s="7">
        <f t="shared" si="249"/>
        <v>1308212.9062852091</v>
      </c>
      <c r="Q829" s="7">
        <f t="shared" si="243"/>
        <v>1290342.7050256792</v>
      </c>
      <c r="R829" s="6">
        <f t="shared" si="244"/>
        <v>-1.5705989375489282E-2</v>
      </c>
      <c r="S829" s="9">
        <f t="shared" si="250"/>
        <v>0</v>
      </c>
      <c r="T829" s="7">
        <f t="shared" si="251"/>
        <v>76294.72707623741</v>
      </c>
      <c r="U829" s="7">
        <f t="shared" si="252"/>
        <v>187945.86122186325</v>
      </c>
      <c r="V829" s="7">
        <f t="shared" si="253"/>
        <v>257216.26323200215</v>
      </c>
      <c r="W829" s="7">
        <f t="shared" si="254"/>
        <v>786756.05475510622</v>
      </c>
      <c r="X829" s="7">
        <f t="shared" si="255"/>
        <v>70158.958931521993</v>
      </c>
      <c r="Y829" s="7">
        <f t="shared" si="256"/>
        <v>185932.5667239124</v>
      </c>
      <c r="Z829" s="7">
        <f t="shared" si="257"/>
        <v>247413.77392961227</v>
      </c>
      <c r="AA829" s="7">
        <f t="shared" si="258"/>
        <v>786837.40544063249</v>
      </c>
      <c r="AB829" s="7" cm="1">
        <f t="array" ref="AB829">SUM(ABS(T829:W829-X828:AA828))</f>
        <v>0</v>
      </c>
      <c r="AC829" s="6">
        <f t="shared" si="259"/>
        <v>5.4372345159362727E-2</v>
      </c>
      <c r="AD829" s="6">
        <f t="shared" si="260"/>
        <v>0.14409549184083786</v>
      </c>
      <c r="AE829" s="6">
        <f t="shared" si="261"/>
        <v>0.19174268430082569</v>
      </c>
      <c r="AF829" s="6">
        <f t="shared" si="262"/>
        <v>0.60978947869897371</v>
      </c>
    </row>
    <row r="830" spans="1:32" x14ac:dyDescent="0.25">
      <c r="A830" s="1">
        <v>43938</v>
      </c>
      <c r="B830" s="3">
        <v>154</v>
      </c>
      <c r="C830" s="5">
        <v>48.060001</v>
      </c>
      <c r="D830" s="3">
        <v>95.18</v>
      </c>
      <c r="E830" s="3">
        <v>1279</v>
      </c>
      <c r="F830" s="6">
        <f t="shared" si="245"/>
        <v>0.14719900375450679</v>
      </c>
      <c r="G830" s="6">
        <f t="shared" si="246"/>
        <v>2.0382230164850634E-2</v>
      </c>
      <c r="H830" s="6">
        <f t="shared" si="247"/>
        <v>8.9888902098044232E-2</v>
      </c>
      <c r="I830" s="6">
        <f t="shared" si="248"/>
        <v>1.7153992726183231E-2</v>
      </c>
      <c r="J830" s="3" cm="1">
        <f t="array" ref="J830">B830*INDEX(AJ$3:AJ$7,2022-YEAR($A830))/1000000</f>
        <v>87.569019999999995</v>
      </c>
      <c r="K830" s="3" cm="1">
        <f t="array" ref="K830">C830*INDEX(AK$3:AK$7,2022-YEAR($A830))/1000000</f>
        <v>206.41770429499999</v>
      </c>
      <c r="L830" s="3" cm="1">
        <f t="array" ref="L830">D830*INDEX(AL$3:AL$7,2022-YEAR($A830))/1000000</f>
        <v>293.38283200000001</v>
      </c>
      <c r="M830" s="3" cm="1">
        <f t="array" ref="M830">E830*INDEX(AM$3:AM$7,2022-YEAR($A830))/1000000</f>
        <v>870.76366399999995</v>
      </c>
      <c r="N830" s="3"/>
      <c r="O830" s="8">
        <v>43938</v>
      </c>
      <c r="P830" s="7">
        <f t="shared" si="249"/>
        <v>1290342.7050256792</v>
      </c>
      <c r="Q830" s="7">
        <f t="shared" si="243"/>
        <v>1340196.9098870447</v>
      </c>
      <c r="R830" s="6">
        <f t="shared" si="244"/>
        <v>-1.3660009906395154E-2</v>
      </c>
      <c r="S830" s="9">
        <f t="shared" si="250"/>
        <v>0</v>
      </c>
      <c r="T830" s="7">
        <f t="shared" si="251"/>
        <v>70158.958931521993</v>
      </c>
      <c r="U830" s="7">
        <f t="shared" si="252"/>
        <v>185932.5667239124</v>
      </c>
      <c r="V830" s="7">
        <f t="shared" si="253"/>
        <v>247413.77392961227</v>
      </c>
      <c r="W830" s="7">
        <f t="shared" si="254"/>
        <v>786837.40544063249</v>
      </c>
      <c r="X830" s="7">
        <f t="shared" si="255"/>
        <v>80486.28779069538</v>
      </c>
      <c r="Y830" s="7">
        <f t="shared" si="256"/>
        <v>189722.2870940206</v>
      </c>
      <c r="Z830" s="7">
        <f t="shared" si="257"/>
        <v>269653.52643207886</v>
      </c>
      <c r="AA830" s="7">
        <f t="shared" si="258"/>
        <v>800334.80857024994</v>
      </c>
      <c r="AB830" s="7" cm="1">
        <f t="array" ref="AB830">SUM(ABS(T830:W830-X829:AA829))</f>
        <v>0</v>
      </c>
      <c r="AC830" s="6">
        <f t="shared" si="259"/>
        <v>6.0055568847326303E-2</v>
      </c>
      <c r="AD830" s="6">
        <f t="shared" si="260"/>
        <v>0.14156299398572028</v>
      </c>
      <c r="AE830" s="6">
        <f t="shared" si="261"/>
        <v>0.2012044084289121</v>
      </c>
      <c r="AF830" s="6">
        <f t="shared" si="262"/>
        <v>0.59717702873804135</v>
      </c>
    </row>
    <row r="831" spans="1:32" x14ac:dyDescent="0.25">
      <c r="A831" s="1">
        <v>43941</v>
      </c>
      <c r="B831" s="3">
        <v>143.61000100000001</v>
      </c>
      <c r="C831" s="5">
        <v>46.529998999999997</v>
      </c>
      <c r="D831" s="3">
        <v>91.709998999999996</v>
      </c>
      <c r="E831" s="3">
        <v>1261.150024</v>
      </c>
      <c r="F831" s="6">
        <f t="shared" si="245"/>
        <v>-6.7467525974025944E-2</v>
      </c>
      <c r="G831" s="6">
        <f t="shared" si="246"/>
        <v>-3.1835246944751483E-2</v>
      </c>
      <c r="H831" s="6">
        <f t="shared" si="247"/>
        <v>-3.6457249422147564E-2</v>
      </c>
      <c r="I831" s="6">
        <f t="shared" si="248"/>
        <v>-1.3956197028928807E-2</v>
      </c>
      <c r="J831" s="3" cm="1">
        <f t="array" ref="J831">B831*INDEX(AJ$3:AJ$7,2022-YEAR($A831))/1000000</f>
        <v>81.66095486863</v>
      </c>
      <c r="K831" s="3" cm="1">
        <f t="array" ref="K831">C831*INDEX(AK$3:AK$7,2022-YEAR($A831))/1000000</f>
        <v>199.84634570499998</v>
      </c>
      <c r="L831" s="3" cm="1">
        <f t="array" ref="L831">D831*INDEX(AL$3:AL$7,2022-YEAR($A831))/1000000</f>
        <v>282.68690091759998</v>
      </c>
      <c r="M831" s="3" cm="1">
        <f t="array" ref="M831">E831*INDEX(AM$3:AM$7,2022-YEAR($A831))/1000000</f>
        <v>858.61111473958397</v>
      </c>
      <c r="N831" s="3"/>
      <c r="O831" s="8">
        <v>43941</v>
      </c>
      <c r="P831" s="7">
        <f t="shared" si="249"/>
        <v>1340196.9098870447</v>
      </c>
      <c r="Q831" s="7">
        <f t="shared" si="243"/>
        <v>1307726.3871661995</v>
      </c>
      <c r="R831" s="6">
        <f t="shared" si="244"/>
        <v>3.8636406178909954E-2</v>
      </c>
      <c r="S831" s="9">
        <f t="shared" si="250"/>
        <v>0</v>
      </c>
      <c r="T831" s="7">
        <f t="shared" si="251"/>
        <v>80486.28779069538</v>
      </c>
      <c r="U831" s="7">
        <f t="shared" si="252"/>
        <v>189722.2870940206</v>
      </c>
      <c r="V831" s="7">
        <f t="shared" si="253"/>
        <v>269653.52643207886</v>
      </c>
      <c r="W831" s="7">
        <f t="shared" si="254"/>
        <v>800334.80857024994</v>
      </c>
      <c r="X831" s="7">
        <f t="shared" si="255"/>
        <v>75056.077078623726</v>
      </c>
      <c r="Y831" s="7">
        <f t="shared" si="256"/>
        <v>183682.43123345941</v>
      </c>
      <c r="Z831" s="7">
        <f t="shared" si="257"/>
        <v>259822.70056138287</v>
      </c>
      <c r="AA831" s="7">
        <f t="shared" si="258"/>
        <v>789165.1782927335</v>
      </c>
      <c r="AB831" s="7" cm="1">
        <f t="array" ref="AB831">SUM(ABS(T831:W831-X830:AA830))</f>
        <v>0</v>
      </c>
      <c r="AC831" s="6">
        <f t="shared" si="259"/>
        <v>5.7394327907742078E-2</v>
      </c>
      <c r="AD831" s="6">
        <f t="shared" si="260"/>
        <v>0.14045937516906212</v>
      </c>
      <c r="AE831" s="6">
        <f t="shared" si="261"/>
        <v>0.19868276966132817</v>
      </c>
      <c r="AF831" s="6">
        <f t="shared" si="262"/>
        <v>0.60346352726186758</v>
      </c>
    </row>
    <row r="832" spans="1:32" x14ac:dyDescent="0.25">
      <c r="A832" s="1">
        <v>43942</v>
      </c>
      <c r="B832" s="3">
        <v>136.33000200000001</v>
      </c>
      <c r="C832" s="5">
        <v>45.380001</v>
      </c>
      <c r="D832" s="3">
        <v>89.050003000000004</v>
      </c>
      <c r="E832" s="3">
        <v>1212.160034</v>
      </c>
      <c r="F832" s="6">
        <f t="shared" si="245"/>
        <v>-5.0692841371124286E-2</v>
      </c>
      <c r="G832" s="6">
        <f t="shared" si="246"/>
        <v>-2.4715195029340054E-2</v>
      </c>
      <c r="H832" s="6">
        <f t="shared" si="247"/>
        <v>-2.9004427314408665E-2</v>
      </c>
      <c r="I832" s="6">
        <f t="shared" si="248"/>
        <v>-3.8845489487934204E-2</v>
      </c>
      <c r="J832" s="3" cm="1">
        <f t="array" ref="J832">B832*INDEX(AJ$3:AJ$7,2022-YEAR($A832))/1000000</f>
        <v>77.521329037260017</v>
      </c>
      <c r="K832" s="3" cm="1">
        <f t="array" ref="K832">C832*INDEX(AK$3:AK$7,2022-YEAR($A832))/1000000</f>
        <v>194.90710429499998</v>
      </c>
      <c r="L832" s="3" cm="1">
        <f t="array" ref="L832">D832*INDEX(AL$3:AL$7,2022-YEAR($A832))/1000000</f>
        <v>274.48772924720004</v>
      </c>
      <c r="M832" s="3" cm="1">
        <f t="array" ref="M832">E832*INDEX(AM$3:AM$7,2022-YEAR($A832))/1000000</f>
        <v>825.25794570774406</v>
      </c>
      <c r="N832" s="3"/>
      <c r="O832" s="8">
        <v>43942</v>
      </c>
      <c r="P832" s="7">
        <f t="shared" si="249"/>
        <v>1307726.3871661995</v>
      </c>
      <c r="Q832" s="7">
        <f t="shared" si="243"/>
        <v>1261190.3179748356</v>
      </c>
      <c r="R832" s="6">
        <f t="shared" si="244"/>
        <v>-2.4228173100012462E-2</v>
      </c>
      <c r="S832" s="9">
        <f t="shared" si="250"/>
        <v>0</v>
      </c>
      <c r="T832" s="7">
        <f t="shared" si="251"/>
        <v>75056.077078623726</v>
      </c>
      <c r="U832" s="7">
        <f t="shared" si="252"/>
        <v>183682.43123345941</v>
      </c>
      <c r="V832" s="7">
        <f t="shared" si="253"/>
        <v>259822.70056138287</v>
      </c>
      <c r="W832" s="7">
        <f t="shared" si="254"/>
        <v>789165.1782927335</v>
      </c>
      <c r="X832" s="7">
        <f t="shared" si="255"/>
        <v>71251.271269338176</v>
      </c>
      <c r="Y832" s="7">
        <f t="shared" si="256"/>
        <v>179142.68412206112</v>
      </c>
      <c r="Z832" s="7">
        <f t="shared" si="257"/>
        <v>252286.6919283169</v>
      </c>
      <c r="AA832" s="7">
        <f t="shared" si="258"/>
        <v>758509.67065511935</v>
      </c>
      <c r="AB832" s="7" cm="1">
        <f t="array" ref="AB832">SUM(ABS(T832:W832-X831:AA831))</f>
        <v>0</v>
      </c>
      <c r="AC832" s="6">
        <f t="shared" si="259"/>
        <v>5.6495257102631709E-2</v>
      </c>
      <c r="AD832" s="6">
        <f t="shared" si="260"/>
        <v>0.14204254629049218</v>
      </c>
      <c r="AE832" s="6">
        <f t="shared" si="261"/>
        <v>0.20003855749021912</v>
      </c>
      <c r="AF832" s="6">
        <f t="shared" si="262"/>
        <v>0.60142363911665697</v>
      </c>
    </row>
    <row r="833" spans="1:32" x14ac:dyDescent="0.25">
      <c r="A833" s="1">
        <v>43943</v>
      </c>
      <c r="B833" s="3">
        <v>134.970001</v>
      </c>
      <c r="C833" s="5">
        <v>45.68</v>
      </c>
      <c r="D833" s="3">
        <v>89.339995999999999</v>
      </c>
      <c r="E833" s="3">
        <v>1258.410034</v>
      </c>
      <c r="F833" s="6">
        <f t="shared" si="245"/>
        <v>-9.9758012179888E-3</v>
      </c>
      <c r="G833" s="6">
        <f t="shared" si="246"/>
        <v>6.6108195987037988E-3</v>
      </c>
      <c r="H833" s="6">
        <f t="shared" si="247"/>
        <v>3.2565186999486961E-3</v>
      </c>
      <c r="I833" s="6">
        <f t="shared" si="248"/>
        <v>3.8155027968856503E-2</v>
      </c>
      <c r="J833" s="3" cm="1">
        <f t="array" ref="J833">B833*INDEX(AJ$3:AJ$7,2022-YEAR($A833))/1000000</f>
        <v>76.747991668630007</v>
      </c>
      <c r="K833" s="3" cm="1">
        <f t="array" ref="K833">C833*INDEX(AK$3:AK$7,2022-YEAR($A833))/1000000</f>
        <v>196.19560000000001</v>
      </c>
      <c r="L833" s="3" cm="1">
        <f t="array" ref="L833">D833*INDEX(AL$3:AL$7,2022-YEAR($A833))/1000000</f>
        <v>275.38160367040001</v>
      </c>
      <c r="M833" s="3" cm="1">
        <f t="array" ref="M833">E833*INDEX(AM$3:AM$7,2022-YEAR($A833))/1000000</f>
        <v>856.74568570774397</v>
      </c>
      <c r="N833" s="3"/>
      <c r="O833" s="8">
        <v>43943</v>
      </c>
      <c r="P833" s="7">
        <f t="shared" si="249"/>
        <v>1261190.3179748356</v>
      </c>
      <c r="Q833" s="7">
        <f t="shared" si="243"/>
        <v>1291426.3434517891</v>
      </c>
      <c r="R833" s="6">
        <f t="shared" si="244"/>
        <v>-3.5585478467102027E-2</v>
      </c>
      <c r="S833" s="9">
        <f t="shared" si="250"/>
        <v>0</v>
      </c>
      <c r="T833" s="7">
        <f t="shared" si="251"/>
        <v>71251.271269338176</v>
      </c>
      <c r="U833" s="7">
        <f t="shared" si="252"/>
        <v>179142.68412206112</v>
      </c>
      <c r="V833" s="7">
        <f t="shared" si="253"/>
        <v>252286.6919283169</v>
      </c>
      <c r="W833" s="7">
        <f t="shared" si="254"/>
        <v>758509.67065511935</v>
      </c>
      <c r="X833" s="7">
        <f t="shared" si="255"/>
        <v>70540.482750626266</v>
      </c>
      <c r="Y833" s="7">
        <f t="shared" si="256"/>
        <v>180326.96408921966</v>
      </c>
      <c r="Z833" s="7">
        <f t="shared" si="257"/>
        <v>253108.26825832968</v>
      </c>
      <c r="AA833" s="7">
        <f t="shared" si="258"/>
        <v>787450.62835361355</v>
      </c>
      <c r="AB833" s="7" cm="1">
        <f t="array" ref="AB833">SUM(ABS(T833:W833-X832:AA832))</f>
        <v>0</v>
      </c>
      <c r="AC833" s="6">
        <f t="shared" si="259"/>
        <v>5.4622149461565205E-2</v>
      </c>
      <c r="AD833" s="6">
        <f t="shared" si="260"/>
        <v>0.13963395202798226</v>
      </c>
      <c r="AE833" s="6">
        <f t="shared" si="261"/>
        <v>0.19599125381150984</v>
      </c>
      <c r="AF833" s="6">
        <f t="shared" si="262"/>
        <v>0.60975264469894275</v>
      </c>
    </row>
    <row r="834" spans="1:32" x14ac:dyDescent="0.25">
      <c r="A834" s="1">
        <v>43944</v>
      </c>
      <c r="B834" s="3">
        <v>137.740005</v>
      </c>
      <c r="C834" s="5">
        <v>45.07</v>
      </c>
      <c r="D834" s="3">
        <v>89.389999000000003</v>
      </c>
      <c r="E834" s="3">
        <v>1271.170044</v>
      </c>
      <c r="F834" s="6">
        <f t="shared" si="245"/>
        <v>2.0523108686944402E-2</v>
      </c>
      <c r="G834" s="6">
        <f t="shared" si="246"/>
        <v>-1.3353765323993017E-2</v>
      </c>
      <c r="H834" s="6">
        <f t="shared" si="247"/>
        <v>5.5969333152883216E-4</v>
      </c>
      <c r="I834" s="6">
        <f t="shared" si="248"/>
        <v>1.0139787235676101E-2</v>
      </c>
      <c r="J834" s="3" cm="1">
        <f t="array" ref="J834">B834*INDEX(AJ$3:AJ$7,2022-YEAR($A834))/1000000</f>
        <v>78.323099043149995</v>
      </c>
      <c r="K834" s="3" cm="1">
        <f t="array" ref="K834">C834*INDEX(AK$3:AK$7,2022-YEAR($A834))/1000000</f>
        <v>193.57565</v>
      </c>
      <c r="L834" s="3" cm="1">
        <f t="array" ref="L834">D834*INDEX(AL$3:AL$7,2022-YEAR($A834))/1000000</f>
        <v>275.53573291760006</v>
      </c>
      <c r="M834" s="3" cm="1">
        <f t="array" ref="M834">E834*INDEX(AM$3:AM$7,2022-YEAR($A834))/1000000</f>
        <v>865.43290467590396</v>
      </c>
      <c r="N834" s="3"/>
      <c r="O834" s="8">
        <v>43944</v>
      </c>
      <c r="P834" s="7">
        <f t="shared" si="249"/>
        <v>1291426.3434517891</v>
      </c>
      <c r="Q834" s="7">
        <f t="shared" si="243"/>
        <v>1298592.2543260783</v>
      </c>
      <c r="R834" s="6">
        <f t="shared" si="244"/>
        <v>2.3974197269057029E-2</v>
      </c>
      <c r="S834" s="9">
        <f t="shared" si="250"/>
        <v>0</v>
      </c>
      <c r="T834" s="7">
        <f t="shared" si="251"/>
        <v>70540.482750626266</v>
      </c>
      <c r="U834" s="7">
        <f t="shared" si="252"/>
        <v>180326.96408921966</v>
      </c>
      <c r="V834" s="7">
        <f t="shared" si="253"/>
        <v>253108.26825832968</v>
      </c>
      <c r="W834" s="7">
        <f t="shared" si="254"/>
        <v>787450.62835361355</v>
      </c>
      <c r="X834" s="7">
        <f t="shared" si="255"/>
        <v>71988.192744946908</v>
      </c>
      <c r="Y834" s="7">
        <f t="shared" si="256"/>
        <v>177918.92012918412</v>
      </c>
      <c r="Z834" s="7">
        <f t="shared" si="257"/>
        <v>253249.93126822865</v>
      </c>
      <c r="AA834" s="7">
        <f t="shared" si="258"/>
        <v>795435.21018371871</v>
      </c>
      <c r="AB834" s="7" cm="1">
        <f t="array" ref="AB834">SUM(ABS(T834:W834-X833:AA833))</f>
        <v>0</v>
      </c>
      <c r="AC834" s="6">
        <f t="shared" si="259"/>
        <v>5.5435563014586235E-2</v>
      </c>
      <c r="AD834" s="6">
        <f t="shared" si="260"/>
        <v>0.13700907235236628</v>
      </c>
      <c r="AE834" s="6">
        <f t="shared" si="261"/>
        <v>0.19501882166982126</v>
      </c>
      <c r="AF834" s="6">
        <f t="shared" si="262"/>
        <v>0.61253654296322624</v>
      </c>
    </row>
    <row r="835" spans="1:32" x14ac:dyDescent="0.25">
      <c r="A835" s="1">
        <v>43945</v>
      </c>
      <c r="B835" s="3">
        <v>128.979996</v>
      </c>
      <c r="C835" s="5">
        <v>45.43</v>
      </c>
      <c r="D835" s="3">
        <v>90.709998999999996</v>
      </c>
      <c r="E835" s="3">
        <v>1276.599976</v>
      </c>
      <c r="F835" s="6">
        <f t="shared" si="245"/>
        <v>-6.3598146377299769E-2</v>
      </c>
      <c r="G835" s="6">
        <f t="shared" si="246"/>
        <v>7.9875748835145366E-3</v>
      </c>
      <c r="H835" s="6">
        <f t="shared" si="247"/>
        <v>1.4766752598352584E-2</v>
      </c>
      <c r="I835" s="6">
        <f t="shared" si="248"/>
        <v>4.2716016048596206E-3</v>
      </c>
      <c r="J835" s="3" cm="1">
        <f t="array" ref="J835">B835*INDEX(AJ$3:AJ$7,2022-YEAR($A835))/1000000</f>
        <v>73.341895125479994</v>
      </c>
      <c r="K835" s="3" cm="1">
        <f t="array" ref="K835">C835*INDEX(AK$3:AK$7,2022-YEAR($A835))/1000000</f>
        <v>195.12184999999999</v>
      </c>
      <c r="L835" s="3" cm="1">
        <f t="array" ref="L835">D835*INDEX(AL$3:AL$7,2022-YEAR($A835))/1000000</f>
        <v>279.60450091759998</v>
      </c>
      <c r="M835" s="3" cm="1">
        <f t="array" ref="M835">E835*INDEX(AM$3:AM$7,2022-YEAR($A835))/1000000</f>
        <v>869.12968926041606</v>
      </c>
      <c r="N835" s="3"/>
      <c r="O835" s="8">
        <v>43945</v>
      </c>
      <c r="P835" s="7">
        <f t="shared" si="249"/>
        <v>1298592.2543260783</v>
      </c>
      <c r="Q835" s="7">
        <f t="shared" si="243"/>
        <v>1302572.5408051445</v>
      </c>
      <c r="R835" s="6">
        <f t="shared" si="244"/>
        <v>5.5488343649052752E-3</v>
      </c>
      <c r="S835" s="9">
        <f t="shared" si="250"/>
        <v>0</v>
      </c>
      <c r="T835" s="7">
        <f t="shared" si="251"/>
        <v>71988.192744946908</v>
      </c>
      <c r="U835" s="7">
        <f t="shared" si="252"/>
        <v>177918.92012918412</v>
      </c>
      <c r="V835" s="7">
        <f t="shared" si="253"/>
        <v>253249.93126822865</v>
      </c>
      <c r="W835" s="7">
        <f t="shared" si="254"/>
        <v>795435.21018371871</v>
      </c>
      <c r="X835" s="7">
        <f t="shared" si="255"/>
        <v>67409.877125316503</v>
      </c>
      <c r="Y835" s="7">
        <f t="shared" si="256"/>
        <v>179340.06082691002</v>
      </c>
      <c r="Z835" s="7">
        <f t="shared" si="257"/>
        <v>256989.61034881641</v>
      </c>
      <c r="AA835" s="7">
        <f t="shared" si="258"/>
        <v>798832.99250410148</v>
      </c>
      <c r="AB835" s="7" cm="1">
        <f t="array" ref="AB835">SUM(ABS(T835:W835-X834:AA834))</f>
        <v>0</v>
      </c>
      <c r="AC835" s="6">
        <f t="shared" si="259"/>
        <v>5.1751342066253904E-2</v>
      </c>
      <c r="AD835" s="6">
        <f t="shared" si="260"/>
        <v>0.13768143823764054</v>
      </c>
      <c r="AE835" s="6">
        <f t="shared" si="261"/>
        <v>0.19729389519447901</v>
      </c>
      <c r="AF835" s="6">
        <f t="shared" si="262"/>
        <v>0.61327332450162653</v>
      </c>
    </row>
    <row r="836" spans="1:32" x14ac:dyDescent="0.25">
      <c r="A836" s="1">
        <v>43948</v>
      </c>
      <c r="B836" s="3">
        <v>128.679993</v>
      </c>
      <c r="C836" s="5">
        <v>46.779998999999997</v>
      </c>
      <c r="D836" s="3">
        <v>94.620002999999997</v>
      </c>
      <c r="E836" s="3">
        <v>1270.8599850000001</v>
      </c>
      <c r="F836" s="6">
        <f t="shared" si="245"/>
        <v>-2.3259653380668377E-3</v>
      </c>
      <c r="G836" s="6">
        <f t="shared" si="246"/>
        <v>2.97160246533128E-2</v>
      </c>
      <c r="H836" s="6">
        <f t="shared" si="247"/>
        <v>4.3104443204767362E-2</v>
      </c>
      <c r="I836" s="6">
        <f t="shared" si="248"/>
        <v>-4.496311380159268E-3</v>
      </c>
      <c r="J836" s="3" cm="1">
        <f t="array" ref="J836">B836*INDEX(AJ$3:AJ$7,2022-YEAR($A836))/1000000</f>
        <v>73.171304419590001</v>
      </c>
      <c r="K836" s="3" cm="1">
        <f t="array" ref="K836">C836*INDEX(AK$3:AK$7,2022-YEAR($A836))/1000000</f>
        <v>200.92009570499999</v>
      </c>
      <c r="L836" s="3" cm="1">
        <f t="array" ref="L836">D836*INDEX(AL$3:AL$7,2022-YEAR($A836))/1000000</f>
        <v>291.65669724719999</v>
      </c>
      <c r="M836" s="3" cm="1">
        <f t="array" ref="M836">E836*INDEX(AM$3:AM$7,2022-YEAR($A836))/1000000</f>
        <v>865.22181154776001</v>
      </c>
      <c r="N836" s="3"/>
      <c r="O836" s="8">
        <v>43948</v>
      </c>
      <c r="P836" s="7">
        <f t="shared" si="249"/>
        <v>1302572.5408051445</v>
      </c>
      <c r="Q836" s="7">
        <f t="shared" ref="Q836:Q899" si="263">SUM(X836:AA836)</f>
        <v>1315230.6136248196</v>
      </c>
      <c r="R836" s="6">
        <f t="shared" ref="R836:R899" si="264">P836/P835-1</f>
        <v>3.0650779456034005E-3</v>
      </c>
      <c r="S836" s="9">
        <f t="shared" si="250"/>
        <v>0</v>
      </c>
      <c r="T836" s="7">
        <f t="shared" si="251"/>
        <v>67409.877125316503</v>
      </c>
      <c r="U836" s="7">
        <f t="shared" si="252"/>
        <v>179340.06082691002</v>
      </c>
      <c r="V836" s="7">
        <f t="shared" si="253"/>
        <v>256989.61034881641</v>
      </c>
      <c r="W836" s="7">
        <f t="shared" si="254"/>
        <v>798832.99250410148</v>
      </c>
      <c r="X836" s="7">
        <f t="shared" si="255"/>
        <v>67253.084087679657</v>
      </c>
      <c r="Y836" s="7">
        <f t="shared" si="256"/>
        <v>184669.33449576909</v>
      </c>
      <c r="Z836" s="7">
        <f t="shared" si="257"/>
        <v>268067.00441231229</v>
      </c>
      <c r="AA836" s="7">
        <f t="shared" si="258"/>
        <v>795241.19062905852</v>
      </c>
      <c r="AB836" s="7" cm="1">
        <f t="array" ref="AB836">SUM(ABS(T836:W836-X835:AA835))</f>
        <v>0</v>
      </c>
      <c r="AC836" s="6">
        <f t="shared" si="259"/>
        <v>5.1134062263292299E-2</v>
      </c>
      <c r="AD836" s="6">
        <f t="shared" si="260"/>
        <v>0.14040833035874539</v>
      </c>
      <c r="AE836" s="6">
        <f t="shared" si="261"/>
        <v>0.20381749149946463</v>
      </c>
      <c r="AF836" s="6">
        <f t="shared" si="262"/>
        <v>0.60464011587849764</v>
      </c>
    </row>
    <row r="837" spans="1:32" x14ac:dyDescent="0.25">
      <c r="A837" s="1">
        <v>43949</v>
      </c>
      <c r="B837" s="3">
        <v>131.300003</v>
      </c>
      <c r="C837" s="5">
        <v>46.740001999999997</v>
      </c>
      <c r="D837" s="3">
        <v>95.290001000000004</v>
      </c>
      <c r="E837" s="3">
        <v>1232.589966</v>
      </c>
      <c r="F837" s="6">
        <f t="shared" ref="F837:F900" si="265">B837/B836-1</f>
        <v>2.0360663215143404E-2</v>
      </c>
      <c r="G837" s="6">
        <f t="shared" ref="G837:G900" si="266">C837/C836-1</f>
        <v>-8.550021559426968E-4</v>
      </c>
      <c r="H837" s="6">
        <f t="shared" ref="H837:H900" si="267">D837/D836-1</f>
        <v>7.0809340388628961E-3</v>
      </c>
      <c r="I837" s="6">
        <f t="shared" ref="I837:I900" si="268">E837/E836-1</f>
        <v>-3.0113481777459539E-2</v>
      </c>
      <c r="J837" s="3" cm="1">
        <f t="array" ref="J837">B837*INDEX(AJ$3:AJ$7,2022-YEAR($A837))/1000000</f>
        <v>74.661120705889999</v>
      </c>
      <c r="K837" s="3" cm="1">
        <f t="array" ref="K837">C837*INDEX(AK$3:AK$7,2022-YEAR($A837))/1000000</f>
        <v>200.74830858999997</v>
      </c>
      <c r="L837" s="3" cm="1">
        <f t="array" ref="L837">D837*INDEX(AL$3:AL$7,2022-YEAR($A837))/1000000</f>
        <v>293.7218990824</v>
      </c>
      <c r="M837" s="3" cm="1">
        <f t="array" ref="M837">E837*INDEX(AM$3:AM$7,2022-YEAR($A837))/1000000</f>
        <v>839.166970292256</v>
      </c>
      <c r="N837" s="3"/>
      <c r="O837" s="8">
        <v>43949</v>
      </c>
      <c r="P837" s="7">
        <f t="shared" ref="P837:P900" si="269">SUM(T837:W837)</f>
        <v>1315230.6136248196</v>
      </c>
      <c r="Q837" s="7">
        <f t="shared" si="263"/>
        <v>1294392.7220145238</v>
      </c>
      <c r="R837" s="6">
        <f t="shared" si="264"/>
        <v>9.7177488570816539E-3</v>
      </c>
      <c r="S837" s="9">
        <f t="shared" ref="S837:S900" si="270">IF(MONTH(A837)=MONTH(A836),0,1)</f>
        <v>0</v>
      </c>
      <c r="T837" s="7">
        <f t="shared" ref="T837:T900" si="271">IF($S837=0,X836,$Q836*J836/SUM($J836:$M836))</f>
        <v>67253.084087679657</v>
      </c>
      <c r="U837" s="7">
        <f t="shared" ref="U837:U900" si="272">IF($S837=0,Y836,$Q836*K836/SUM($J836:$M836))</f>
        <v>184669.33449576909</v>
      </c>
      <c r="V837" s="7">
        <f t="shared" ref="V837:V900" si="273">IF($S837=0,Z836,$Q836*L836/SUM($J836:$M836))</f>
        <v>268067.00441231229</v>
      </c>
      <c r="W837" s="7">
        <f t="shared" ref="W837:W900" si="274">IF($S837=0,AA836,$Q836*M836/SUM($J836:$M836))</f>
        <v>795241.19062905852</v>
      </c>
      <c r="X837" s="7">
        <f t="shared" ref="X837:X900" si="275">T837*B837/B836</f>
        <v>68622.40148296862</v>
      </c>
      <c r="Y837" s="7">
        <f t="shared" ref="Y837:Y900" si="276">U837*C837/C836</f>
        <v>184511.44181663866</v>
      </c>
      <c r="Z837" s="7">
        <f t="shared" ref="Z837:Z900" si="277">V837*D837/D836</f>
        <v>269965.16918855143</v>
      </c>
      <c r="AA837" s="7">
        <f t="shared" ref="AA837:AA900" si="278">W837*E837/E836</f>
        <v>771293.70952636516</v>
      </c>
      <c r="AB837" s="7" cm="1">
        <f t="array" ref="AB837">SUM(ABS(T837:W837-X836:AA836))</f>
        <v>0</v>
      </c>
      <c r="AC837" s="6">
        <f t="shared" ref="AC837:AC900" si="279">X837/$Q837</f>
        <v>5.3015132359650767E-2</v>
      </c>
      <c r="AD837" s="6">
        <f t="shared" ref="AD837:AD900" si="280">Y837/$Q837</f>
        <v>0.1425467237867924</v>
      </c>
      <c r="AE837" s="6">
        <f t="shared" ref="AE837:AE900" si="281">Z837/$Q837</f>
        <v>0.20856511675095951</v>
      </c>
      <c r="AF837" s="6">
        <f t="shared" ref="AF837:AF900" si="282">AA837/$Q837</f>
        <v>0.59587302710259737</v>
      </c>
    </row>
    <row r="838" spans="1:32" x14ac:dyDescent="0.25">
      <c r="A838" s="1">
        <v>43950</v>
      </c>
      <c r="B838" s="3">
        <v>139</v>
      </c>
      <c r="C838" s="5">
        <v>47.119999</v>
      </c>
      <c r="D838" s="3">
        <v>97.860000999999997</v>
      </c>
      <c r="E838" s="3">
        <v>1342.1800539999999</v>
      </c>
      <c r="F838" s="6">
        <f t="shared" si="265"/>
        <v>5.8644301782689201E-2</v>
      </c>
      <c r="G838" s="6">
        <f t="shared" si="266"/>
        <v>8.1300167680780078E-3</v>
      </c>
      <c r="H838" s="6">
        <f t="shared" si="267"/>
        <v>2.697030090281971E-2</v>
      </c>
      <c r="I838" s="6">
        <f t="shared" si="268"/>
        <v>8.89104171078412E-2</v>
      </c>
      <c r="J838" s="3" cm="1">
        <f t="array" ref="J838">B838*INDEX(AJ$3:AJ$7,2022-YEAR($A838))/1000000</f>
        <v>79.039569999999998</v>
      </c>
      <c r="K838" s="3" cm="1">
        <f t="array" ref="K838">C838*INDEX(AK$3:AK$7,2022-YEAR($A838))/1000000</f>
        <v>202.38039570500001</v>
      </c>
      <c r="L838" s="3" cm="1">
        <f t="array" ref="L838">D838*INDEX(AL$3:AL$7,2022-YEAR($A838))/1000000</f>
        <v>301.64366708239999</v>
      </c>
      <c r="M838" s="3" cm="1">
        <f t="array" ref="M838">E838*INDEX(AM$3:AM$7,2022-YEAR($A838))/1000000</f>
        <v>913.777655644064</v>
      </c>
      <c r="N838" s="3"/>
      <c r="O838" s="8">
        <v>43950</v>
      </c>
      <c r="P838" s="7">
        <f t="shared" si="269"/>
        <v>1294392.7220145238</v>
      </c>
      <c r="Q838" s="7">
        <f t="shared" si="263"/>
        <v>1375774.2032249547</v>
      </c>
      <c r="R838" s="6">
        <f t="shared" si="264"/>
        <v>-1.5843526902758032E-2</v>
      </c>
      <c r="S838" s="9">
        <f t="shared" si="270"/>
        <v>0</v>
      </c>
      <c r="T838" s="7">
        <f t="shared" si="271"/>
        <v>68622.40148296862</v>
      </c>
      <c r="U838" s="7">
        <f t="shared" si="272"/>
        <v>184511.44181663866</v>
      </c>
      <c r="V838" s="7">
        <f t="shared" si="273"/>
        <v>269965.16918855143</v>
      </c>
      <c r="W838" s="7">
        <f t="shared" si="274"/>
        <v>771293.70952636516</v>
      </c>
      <c r="X838" s="7">
        <f t="shared" si="275"/>
        <v>72646.714304588691</v>
      </c>
      <c r="Y838" s="7">
        <f t="shared" si="276"/>
        <v>186011.52293251021</v>
      </c>
      <c r="Z838" s="7">
        <f t="shared" si="277"/>
        <v>277246.21103484731</v>
      </c>
      <c r="AA838" s="7">
        <f t="shared" si="278"/>
        <v>839869.75495300838</v>
      </c>
      <c r="AB838" s="7" cm="1">
        <f t="array" ref="AB838">SUM(ABS(T838:W838-X837:AA837))</f>
        <v>0</v>
      </c>
      <c r="AC838" s="6">
        <f t="shared" si="279"/>
        <v>5.2804242247236066E-2</v>
      </c>
      <c r="AD838" s="6">
        <f t="shared" si="280"/>
        <v>0.13520497949189647</v>
      </c>
      <c r="AE838" s="6">
        <f t="shared" si="281"/>
        <v>0.20152014072145996</v>
      </c>
      <c r="AF838" s="6">
        <f t="shared" si="282"/>
        <v>0.61047063753940745</v>
      </c>
    </row>
    <row r="839" spans="1:32" x14ac:dyDescent="0.25">
      <c r="A839" s="1">
        <v>43951</v>
      </c>
      <c r="B839" s="3">
        <v>141.020004</v>
      </c>
      <c r="C839" s="5">
        <v>45.889999000000003</v>
      </c>
      <c r="D839" s="3">
        <v>95.760002</v>
      </c>
      <c r="E839" s="3">
        <v>1346.6999510000001</v>
      </c>
      <c r="F839" s="6">
        <f t="shared" si="265"/>
        <v>1.4532402877697859E-2</v>
      </c>
      <c r="G839" s="6">
        <f t="shared" si="266"/>
        <v>-2.6103565919005978E-2</v>
      </c>
      <c r="H839" s="6">
        <f t="shared" si="267"/>
        <v>-2.1459217029846545E-2</v>
      </c>
      <c r="I839" s="6">
        <f t="shared" si="268"/>
        <v>3.3675787287479331E-3</v>
      </c>
      <c r="J839" s="3" cm="1">
        <f t="array" ref="J839">B839*INDEX(AJ$3:AJ$7,2022-YEAR($A839))/1000000</f>
        <v>80.188204874520011</v>
      </c>
      <c r="K839" s="3" cm="1">
        <f t="array" ref="K839">C839*INDEX(AK$3:AK$7,2022-YEAR($A839))/1000000</f>
        <v>197.09754570500002</v>
      </c>
      <c r="L839" s="3" cm="1">
        <f t="array" ref="L839">D839*INDEX(AL$3:AL$7,2022-YEAR($A839))/1000000</f>
        <v>295.1706301648</v>
      </c>
      <c r="M839" s="3" cm="1">
        <f t="array" ref="M839">E839*INDEX(AM$3:AM$7,2022-YEAR($A839))/1000000</f>
        <v>916.85487384001601</v>
      </c>
      <c r="N839" s="3"/>
      <c r="O839" s="8">
        <v>43951</v>
      </c>
      <c r="P839" s="7">
        <f t="shared" si="269"/>
        <v>1375774.2032249547</v>
      </c>
      <c r="Q839" s="7">
        <f t="shared" si="263"/>
        <v>1368853.2114028055</v>
      </c>
      <c r="R839" s="6">
        <f t="shared" si="264"/>
        <v>6.2872326015378954E-2</v>
      </c>
      <c r="S839" s="9">
        <f t="shared" si="270"/>
        <v>0</v>
      </c>
      <c r="T839" s="7">
        <f t="shared" si="271"/>
        <v>72646.714304588691</v>
      </c>
      <c r="U839" s="7">
        <f t="shared" si="272"/>
        <v>186011.52293251021</v>
      </c>
      <c r="V839" s="7">
        <f t="shared" si="273"/>
        <v>277246.21103484731</v>
      </c>
      <c r="W839" s="7">
        <f t="shared" si="274"/>
        <v>839869.75495300838</v>
      </c>
      <c r="X839" s="7">
        <f t="shared" si="275"/>
        <v>73702.445624603992</v>
      </c>
      <c r="Y839" s="7">
        <f t="shared" si="276"/>
        <v>181155.95888194675</v>
      </c>
      <c r="Z839" s="7">
        <f t="shared" si="277"/>
        <v>271296.7244215479</v>
      </c>
      <c r="AA839" s="7">
        <f t="shared" si="278"/>
        <v>842698.08247470693</v>
      </c>
      <c r="AB839" s="7" cm="1">
        <f t="array" ref="AB839">SUM(ABS(T839:W839-X838:AA838))</f>
        <v>0</v>
      </c>
      <c r="AC839" s="6">
        <f t="shared" si="279"/>
        <v>5.3842475592451193E-2</v>
      </c>
      <c r="AD839" s="6">
        <f t="shared" si="280"/>
        <v>0.13234140620256682</v>
      </c>
      <c r="AE839" s="6">
        <f t="shared" si="281"/>
        <v>0.19819270770714859</v>
      </c>
      <c r="AF839" s="6">
        <f t="shared" si="282"/>
        <v>0.61562341049783342</v>
      </c>
    </row>
    <row r="840" spans="1:32" x14ac:dyDescent="0.25">
      <c r="A840" s="1">
        <v>43952</v>
      </c>
      <c r="B840" s="3">
        <v>133.36999499999999</v>
      </c>
      <c r="C840" s="5">
        <v>45.599997999999999</v>
      </c>
      <c r="D840" s="3">
        <v>93.25</v>
      </c>
      <c r="E840" s="3">
        <v>1317.3199460000001</v>
      </c>
      <c r="F840" s="6">
        <f t="shared" si="265"/>
        <v>-5.4247686732444067E-2</v>
      </c>
      <c r="G840" s="6">
        <f t="shared" si="266"/>
        <v>-6.3194815061993204E-3</v>
      </c>
      <c r="H840" s="6">
        <f t="shared" si="267"/>
        <v>-2.6211382075785661E-2</v>
      </c>
      <c r="I840" s="6">
        <f t="shared" si="268"/>
        <v>-2.1816296182519124E-2</v>
      </c>
      <c r="J840" s="3" cm="1">
        <f t="array" ref="J840">B840*INDEX(AJ$3:AJ$7,2022-YEAR($A840))/1000000</f>
        <v>75.838180256849995</v>
      </c>
      <c r="K840" s="3" cm="1">
        <f t="array" ref="K840">C840*INDEX(AK$3:AK$7,2022-YEAR($A840))/1000000</f>
        <v>195.85199140999998</v>
      </c>
      <c r="L840" s="3" cm="1">
        <f t="array" ref="L840">D840*INDEX(AL$3:AL$7,2022-YEAR($A840))/1000000</f>
        <v>287.43380000000002</v>
      </c>
      <c r="M840" s="3" cm="1">
        <f t="array" ref="M840">E840*INDEX(AM$3:AM$7,2022-YEAR($A840))/1000000</f>
        <v>896.85249635593607</v>
      </c>
      <c r="N840" s="3"/>
      <c r="O840" s="8">
        <v>43952</v>
      </c>
      <c r="P840" s="7">
        <f t="shared" si="269"/>
        <v>1368853.2114028055</v>
      </c>
      <c r="Q840" s="7">
        <f t="shared" si="263"/>
        <v>1338214.5994298232</v>
      </c>
      <c r="R840" s="6">
        <f t="shared" si="264"/>
        <v>-5.0306160748803119E-3</v>
      </c>
      <c r="S840" s="9">
        <f t="shared" si="270"/>
        <v>1</v>
      </c>
      <c r="T840" s="7">
        <f t="shared" si="271"/>
        <v>73702.445624604021</v>
      </c>
      <c r="U840" s="7">
        <f t="shared" si="272"/>
        <v>181155.95888194678</v>
      </c>
      <c r="V840" s="7">
        <f t="shared" si="273"/>
        <v>271296.72442154784</v>
      </c>
      <c r="W840" s="7">
        <f t="shared" si="274"/>
        <v>842698.08247470681</v>
      </c>
      <c r="X840" s="7">
        <f t="shared" si="275"/>
        <v>69704.258442945516</v>
      </c>
      <c r="Y840" s="7">
        <f t="shared" si="276"/>
        <v>180011.14715005452</v>
      </c>
      <c r="Z840" s="7">
        <f t="shared" si="277"/>
        <v>264185.66232182551</v>
      </c>
      <c r="AA840" s="7">
        <f t="shared" si="278"/>
        <v>824313.53151499771</v>
      </c>
      <c r="AB840" s="7" cm="1">
        <f t="array" ref="AB840">SUM(ABS(T840:W840-X839:AA839))</f>
        <v>2.3283064365386963E-10</v>
      </c>
      <c r="AC840" s="6">
        <f t="shared" si="279"/>
        <v>5.20875041063254E-2</v>
      </c>
      <c r="AD840" s="6">
        <f t="shared" si="280"/>
        <v>0.13451590441977868</v>
      </c>
      <c r="AE840" s="6">
        <f t="shared" si="281"/>
        <v>0.19741651483580275</v>
      </c>
      <c r="AF840" s="6">
        <f t="shared" si="282"/>
        <v>0.61598007663809318</v>
      </c>
    </row>
    <row r="841" spans="1:32" x14ac:dyDescent="0.25">
      <c r="A841" s="1">
        <v>43955</v>
      </c>
      <c r="B841" s="3">
        <v>131.46000699999999</v>
      </c>
      <c r="C841" s="5">
        <v>45.139999000000003</v>
      </c>
      <c r="D841" s="3">
        <v>92.139999000000003</v>
      </c>
      <c r="E841" s="3">
        <v>1322.900024</v>
      </c>
      <c r="F841" s="6">
        <f t="shared" si="265"/>
        <v>-1.4320972269662335E-2</v>
      </c>
      <c r="G841" s="6">
        <f t="shared" si="266"/>
        <v>-1.0087697810863827E-2</v>
      </c>
      <c r="H841" s="6">
        <f t="shared" si="267"/>
        <v>-1.1903495978552225E-2</v>
      </c>
      <c r="I841" s="6">
        <f t="shared" si="268"/>
        <v>4.2359322174871927E-3</v>
      </c>
      <c r="J841" s="3" cm="1">
        <f t="array" ref="J841">B841*INDEX(AJ$3:AJ$7,2022-YEAR($A841))/1000000</f>
        <v>74.752103780409996</v>
      </c>
      <c r="K841" s="3" cm="1">
        <f t="array" ref="K841">C841*INDEX(AK$3:AK$7,2022-YEAR($A841))/1000000</f>
        <v>193.87629570500002</v>
      </c>
      <c r="L841" s="3" cm="1">
        <f t="array" ref="L841">D841*INDEX(AL$3:AL$7,2022-YEAR($A841))/1000000</f>
        <v>284.01233291760002</v>
      </c>
      <c r="M841" s="3" cm="1">
        <f t="array" ref="M841">E841*INDEX(AM$3:AM$7,2022-YEAR($A841))/1000000</f>
        <v>900.65150273958398</v>
      </c>
      <c r="N841" s="3"/>
      <c r="O841" s="8">
        <v>43955</v>
      </c>
      <c r="P841" s="7">
        <f t="shared" si="269"/>
        <v>1338214.5994298232</v>
      </c>
      <c r="Q841" s="7">
        <f t="shared" si="263"/>
        <v>1335747.4718989637</v>
      </c>
      <c r="R841" s="6">
        <f t="shared" si="264"/>
        <v>-2.2382686264500018E-2</v>
      </c>
      <c r="S841" s="9">
        <f t="shared" si="270"/>
        <v>0</v>
      </c>
      <c r="T841" s="7">
        <f t="shared" si="271"/>
        <v>69704.258442945516</v>
      </c>
      <c r="U841" s="7">
        <f t="shared" si="272"/>
        <v>180011.14715005452</v>
      </c>
      <c r="V841" s="7">
        <f t="shared" si="273"/>
        <v>264185.66232182551</v>
      </c>
      <c r="W841" s="7">
        <f t="shared" si="274"/>
        <v>824313.53151499771</v>
      </c>
      <c r="X841" s="7">
        <f t="shared" si="275"/>
        <v>68706.025690706723</v>
      </c>
      <c r="Y841" s="7">
        <f t="shared" si="276"/>
        <v>178195.24909501782</v>
      </c>
      <c r="Z841" s="7">
        <f t="shared" si="277"/>
        <v>261040.92935278648</v>
      </c>
      <c r="AA841" s="7">
        <f t="shared" si="278"/>
        <v>827805.26776045281</v>
      </c>
      <c r="AB841" s="7" cm="1">
        <f t="array" ref="AB841">SUM(ABS(T841:W841-X840:AA840))</f>
        <v>0</v>
      </c>
      <c r="AC841" s="6">
        <f t="shared" si="279"/>
        <v>5.1436388341451166E-2</v>
      </c>
      <c r="AD841" s="6">
        <f t="shared" si="280"/>
        <v>0.13340489339776684</v>
      </c>
      <c r="AE841" s="6">
        <f t="shared" si="281"/>
        <v>0.19542685638152696</v>
      </c>
      <c r="AF841" s="6">
        <f t="shared" si="282"/>
        <v>0.61973186187925511</v>
      </c>
    </row>
    <row r="842" spans="1:32" x14ac:dyDescent="0.25">
      <c r="A842" s="1">
        <v>43956</v>
      </c>
      <c r="B842" s="3">
        <v>125.400002</v>
      </c>
      <c r="C842" s="5">
        <v>45.400002000000001</v>
      </c>
      <c r="D842" s="3">
        <v>92</v>
      </c>
      <c r="E842" s="3">
        <v>1349.0200199999999</v>
      </c>
      <c r="F842" s="6">
        <f t="shared" si="265"/>
        <v>-4.6097707875521365E-2</v>
      </c>
      <c r="G842" s="6">
        <f t="shared" si="266"/>
        <v>5.7599248063784358E-3</v>
      </c>
      <c r="H842" s="6">
        <f t="shared" si="267"/>
        <v>-1.5194161224161284E-3</v>
      </c>
      <c r="I842" s="6">
        <f t="shared" si="268"/>
        <v>1.9744497336255273E-2</v>
      </c>
      <c r="J842" s="3" cm="1">
        <f t="array" ref="J842">B842*INDEX(AJ$3:AJ$7,2022-YEAR($A842))/1000000</f>
        <v>71.306203137259999</v>
      </c>
      <c r="K842" s="3" cm="1">
        <f t="array" ref="K842">C842*INDEX(AK$3:AK$7,2022-YEAR($A842))/1000000</f>
        <v>194.99300859000002</v>
      </c>
      <c r="L842" s="3" cm="1">
        <f t="array" ref="L842">D842*INDEX(AL$3:AL$7,2022-YEAR($A842))/1000000</f>
        <v>283.58080000000001</v>
      </c>
      <c r="M842" s="3" cm="1">
        <f t="array" ref="M842">E842*INDEX(AM$3:AM$7,2022-YEAR($A842))/1000000</f>
        <v>918.43441393631997</v>
      </c>
      <c r="N842" s="3"/>
      <c r="O842" s="8">
        <v>43956</v>
      </c>
      <c r="P842" s="7">
        <f t="shared" si="269"/>
        <v>1335747.4718989637</v>
      </c>
      <c r="Q842" s="7">
        <f t="shared" si="263"/>
        <v>1349554.6419405919</v>
      </c>
      <c r="R842" s="6">
        <f t="shared" si="264"/>
        <v>-1.8435963349306972E-3</v>
      </c>
      <c r="S842" s="9">
        <f t="shared" si="270"/>
        <v>0</v>
      </c>
      <c r="T842" s="7">
        <f t="shared" si="271"/>
        <v>68706.025690706723</v>
      </c>
      <c r="U842" s="7">
        <f t="shared" si="272"/>
        <v>178195.24909501782</v>
      </c>
      <c r="V842" s="7">
        <f t="shared" si="273"/>
        <v>261040.92935278648</v>
      </c>
      <c r="W842" s="7">
        <f t="shared" si="274"/>
        <v>827805.26776045281</v>
      </c>
      <c r="X842" s="7">
        <f t="shared" si="275"/>
        <v>65538.835389128464</v>
      </c>
      <c r="Y842" s="7">
        <f t="shared" si="276"/>
        <v>179221.64033065899</v>
      </c>
      <c r="Z842" s="7">
        <f t="shared" si="277"/>
        <v>260644.29955611736</v>
      </c>
      <c r="AA842" s="7">
        <f t="shared" si="278"/>
        <v>844149.86666468706</v>
      </c>
      <c r="AB842" s="7" cm="1">
        <f t="array" ref="AB842">SUM(ABS(T842:W842-X841:AA841))</f>
        <v>0</v>
      </c>
      <c r="AC842" s="6">
        <f t="shared" si="279"/>
        <v>4.8563306258490507E-2</v>
      </c>
      <c r="AD842" s="6">
        <f t="shared" si="280"/>
        <v>0.13280058084417187</v>
      </c>
      <c r="AE842" s="6">
        <f t="shared" si="281"/>
        <v>0.19313356529330589</v>
      </c>
      <c r="AF842" s="6">
        <f t="shared" si="282"/>
        <v>0.62550254760403168</v>
      </c>
    </row>
    <row r="843" spans="1:32" x14ac:dyDescent="0.25">
      <c r="A843" s="1">
        <v>43957</v>
      </c>
      <c r="B843" s="3">
        <v>121.860001</v>
      </c>
      <c r="C843" s="5">
        <v>44.75</v>
      </c>
      <c r="D843" s="3">
        <v>90.269997000000004</v>
      </c>
      <c r="E843" s="3">
        <v>1345.4300539999999</v>
      </c>
      <c r="F843" s="6">
        <f t="shared" si="265"/>
        <v>-2.8229672596018052E-2</v>
      </c>
      <c r="G843" s="6">
        <f t="shared" si="266"/>
        <v>-1.4317224038888798E-2</v>
      </c>
      <c r="H843" s="6">
        <f t="shared" si="267"/>
        <v>-1.8804380434782608E-2</v>
      </c>
      <c r="I843" s="6">
        <f t="shared" si="268"/>
        <v>-2.6611658439287256E-3</v>
      </c>
      <c r="J843" s="3" cm="1">
        <f t="array" ref="J843">B843*INDEX(AJ$3:AJ$7,2022-YEAR($A843))/1000000</f>
        <v>69.293252368629993</v>
      </c>
      <c r="K843" s="3" cm="1">
        <f t="array" ref="K843">C843*INDEX(AK$3:AK$7,2022-YEAR($A843))/1000000</f>
        <v>192.20124999999999</v>
      </c>
      <c r="L843" s="3" cm="1">
        <f t="array" ref="L843">D843*INDEX(AL$3:AL$7,2022-YEAR($A843))/1000000</f>
        <v>278.24823875279998</v>
      </c>
      <c r="M843" s="3" cm="1">
        <f t="array" ref="M843">E843*INDEX(AM$3:AM$7,2022-YEAR($A843))/1000000</f>
        <v>915.99030764406393</v>
      </c>
      <c r="N843" s="3"/>
      <c r="O843" s="8">
        <v>43957</v>
      </c>
      <c r="P843" s="7">
        <f t="shared" si="269"/>
        <v>1349554.6419405919</v>
      </c>
      <c r="Q843" s="7">
        <f t="shared" si="263"/>
        <v>1337990.8683386657</v>
      </c>
      <c r="R843" s="6">
        <f t="shared" si="264"/>
        <v>1.033666193056626E-2</v>
      </c>
      <c r="S843" s="9">
        <f t="shared" si="270"/>
        <v>0</v>
      </c>
      <c r="T843" s="7">
        <f t="shared" si="271"/>
        <v>65538.835389128464</v>
      </c>
      <c r="U843" s="7">
        <f t="shared" si="272"/>
        <v>179221.64033065899</v>
      </c>
      <c r="V843" s="7">
        <f t="shared" si="273"/>
        <v>260644.29955611736</v>
      </c>
      <c r="W843" s="7">
        <f t="shared" si="274"/>
        <v>844149.86666468706</v>
      </c>
      <c r="X843" s="7">
        <f t="shared" si="275"/>
        <v>63688.695523769049</v>
      </c>
      <c r="Y843" s="7">
        <f t="shared" si="276"/>
        <v>176655.6839534278</v>
      </c>
      <c r="Z843" s="7">
        <f t="shared" si="277"/>
        <v>255743.04498910668</v>
      </c>
      <c r="AA843" s="7">
        <f t="shared" si="278"/>
        <v>841903.44387236214</v>
      </c>
      <c r="AB843" s="7" cm="1">
        <f t="array" ref="AB843">SUM(ABS(T843:W843-X842:AA842))</f>
        <v>0</v>
      </c>
      <c r="AC843" s="6">
        <f t="shared" si="279"/>
        <v>4.7600246781092738E-2</v>
      </c>
      <c r="AD843" s="6">
        <f t="shared" si="280"/>
        <v>0.13203056024797441</v>
      </c>
      <c r="AE843" s="6">
        <f t="shared" si="281"/>
        <v>0.19113960419375167</v>
      </c>
      <c r="AF843" s="6">
        <f t="shared" si="282"/>
        <v>0.62922958877718116</v>
      </c>
    </row>
    <row r="844" spans="1:32" x14ac:dyDescent="0.25">
      <c r="A844" s="1">
        <v>43958</v>
      </c>
      <c r="B844" s="3">
        <v>128.64999399999999</v>
      </c>
      <c r="C844" s="5">
        <v>44.599997999999999</v>
      </c>
      <c r="D844" s="3">
        <v>91.209998999999996</v>
      </c>
      <c r="E844" s="3">
        <v>1369.280029</v>
      </c>
      <c r="F844" s="6">
        <f t="shared" si="265"/>
        <v>5.5719620419172555E-2</v>
      </c>
      <c r="G844" s="6">
        <f t="shared" si="266"/>
        <v>-3.3520000000000216E-3</v>
      </c>
      <c r="H844" s="6">
        <f t="shared" si="267"/>
        <v>1.041322733177874E-2</v>
      </c>
      <c r="I844" s="6">
        <f t="shared" si="268"/>
        <v>1.7726655450495787E-2</v>
      </c>
      <c r="J844" s="3" cm="1">
        <f t="array" ref="J844">B844*INDEX(AJ$3:AJ$7,2022-YEAR($A844))/1000000</f>
        <v>73.154246088220006</v>
      </c>
      <c r="K844" s="3" cm="1">
        <f t="array" ref="K844">C844*INDEX(AK$3:AK$7,2022-YEAR($A844))/1000000</f>
        <v>191.55699140999999</v>
      </c>
      <c r="L844" s="3" cm="1">
        <f t="array" ref="L844">D844*INDEX(AL$3:AL$7,2022-YEAR($A844))/1000000</f>
        <v>281.14570091759998</v>
      </c>
      <c r="M844" s="3" cm="1">
        <f t="array" ref="M844">E844*INDEX(AM$3:AM$7,2022-YEAR($A844))/1000000</f>
        <v>932.22775222366408</v>
      </c>
      <c r="N844" s="3"/>
      <c r="O844" s="8">
        <v>43958</v>
      </c>
      <c r="P844" s="7">
        <f t="shared" si="269"/>
        <v>1337990.8683386657</v>
      </c>
      <c r="Q844" s="7">
        <f t="shared" si="263"/>
        <v>1358534.6711637345</v>
      </c>
      <c r="R844" s="6">
        <f t="shared" si="264"/>
        <v>-8.5685849557732841E-3</v>
      </c>
      <c r="S844" s="9">
        <f t="shared" si="270"/>
        <v>0</v>
      </c>
      <c r="T844" s="7">
        <f t="shared" si="271"/>
        <v>63688.695523769049</v>
      </c>
      <c r="U844" s="7">
        <f t="shared" si="272"/>
        <v>176655.6839534278</v>
      </c>
      <c r="V844" s="7">
        <f t="shared" si="273"/>
        <v>255743.04498910668</v>
      </c>
      <c r="W844" s="7">
        <f t="shared" si="274"/>
        <v>841903.44387236214</v>
      </c>
      <c r="X844" s="7">
        <f t="shared" si="275"/>
        <v>67237.405463345713</v>
      </c>
      <c r="Y844" s="7">
        <f t="shared" si="276"/>
        <v>176063.53410081592</v>
      </c>
      <c r="Z844" s="7">
        <f t="shared" si="277"/>
        <v>258406.15545509959</v>
      </c>
      <c r="AA844" s="7">
        <f t="shared" si="278"/>
        <v>856827.57614447339</v>
      </c>
      <c r="AB844" s="7" cm="1">
        <f t="array" ref="AB844">SUM(ABS(T844:W844-X843:AA843))</f>
        <v>0</v>
      </c>
      <c r="AC844" s="6">
        <f t="shared" si="279"/>
        <v>4.9492594403755238E-2</v>
      </c>
      <c r="AD844" s="6">
        <f t="shared" si="280"/>
        <v>0.12959811614524208</v>
      </c>
      <c r="AE844" s="6">
        <f t="shared" si="281"/>
        <v>0.19020946681746906</v>
      </c>
      <c r="AF844" s="6">
        <f t="shared" si="282"/>
        <v>0.63069982263353375</v>
      </c>
    </row>
    <row r="845" spans="1:32" x14ac:dyDescent="0.25">
      <c r="A845" s="1">
        <v>43959</v>
      </c>
      <c r="B845" s="3">
        <v>133.44000199999999</v>
      </c>
      <c r="C845" s="5">
        <v>46.110000999999997</v>
      </c>
      <c r="D845" s="3">
        <v>92.699996999999996</v>
      </c>
      <c r="E845" s="3">
        <v>1384.339966</v>
      </c>
      <c r="F845" s="6">
        <f t="shared" si="265"/>
        <v>3.7232866097141049E-2</v>
      </c>
      <c r="G845" s="6">
        <f t="shared" si="266"/>
        <v>3.3856571024958315E-2</v>
      </c>
      <c r="H845" s="6">
        <f t="shared" si="267"/>
        <v>1.6335906329743466E-2</v>
      </c>
      <c r="I845" s="6">
        <f t="shared" si="268"/>
        <v>1.0998434710976168E-2</v>
      </c>
      <c r="J845" s="3" cm="1">
        <f t="array" ref="J845">B845*INDEX(AJ$3:AJ$7,2022-YEAR($A845))/1000000</f>
        <v>75.877988337259993</v>
      </c>
      <c r="K845" s="3" cm="1">
        <f t="array" ref="K845">C845*INDEX(AK$3:AK$7,2022-YEAR($A845))/1000000</f>
        <v>198.042454295</v>
      </c>
      <c r="L845" s="3" cm="1">
        <f t="array" ref="L845">D845*INDEX(AL$3:AL$7,2022-YEAR($A845))/1000000</f>
        <v>285.73847075279997</v>
      </c>
      <c r="M845" s="3" cm="1">
        <f t="array" ref="M845">E845*INDEX(AM$3:AM$7,2022-YEAR($A845))/1000000</f>
        <v>942.48079829225605</v>
      </c>
      <c r="N845" s="3"/>
      <c r="O845" s="8">
        <v>43959</v>
      </c>
      <c r="P845" s="7">
        <f t="shared" si="269"/>
        <v>1358534.6711637345</v>
      </c>
      <c r="Q845" s="7">
        <f t="shared" si="263"/>
        <v>1380644.0809305925</v>
      </c>
      <c r="R845" s="6">
        <f t="shared" si="264"/>
        <v>1.535421751463617E-2</v>
      </c>
      <c r="S845" s="9">
        <f t="shared" si="270"/>
        <v>0</v>
      </c>
      <c r="T845" s="7">
        <f t="shared" si="271"/>
        <v>67237.405463345713</v>
      </c>
      <c r="U845" s="7">
        <f t="shared" si="272"/>
        <v>176063.53410081592</v>
      </c>
      <c r="V845" s="7">
        <f t="shared" si="273"/>
        <v>258406.15545509959</v>
      </c>
      <c r="W845" s="7">
        <f t="shared" si="274"/>
        <v>856827.57614447339</v>
      </c>
      <c r="X845" s="7">
        <f t="shared" si="275"/>
        <v>69740.84677768164</v>
      </c>
      <c r="Y845" s="7">
        <f t="shared" si="276"/>
        <v>182024.44164800536</v>
      </c>
      <c r="Z845" s="7">
        <f t="shared" si="277"/>
        <v>262627.45420564321</v>
      </c>
      <c r="AA845" s="7">
        <f t="shared" si="278"/>
        <v>866251.33829926234</v>
      </c>
      <c r="AB845" s="7" cm="1">
        <f t="array" ref="AB845">SUM(ABS(T845:W845-X844:AA844))</f>
        <v>0</v>
      </c>
      <c r="AC845" s="6">
        <f t="shared" si="279"/>
        <v>5.0513269669525816E-2</v>
      </c>
      <c r="AD845" s="6">
        <f t="shared" si="280"/>
        <v>0.13184023613480153</v>
      </c>
      <c r="AE845" s="6">
        <f t="shared" si="281"/>
        <v>0.19022096848351025</v>
      </c>
      <c r="AF845" s="6">
        <f t="shared" si="282"/>
        <v>0.62742552571216248</v>
      </c>
    </row>
    <row r="846" spans="1:32" x14ac:dyDescent="0.25">
      <c r="A846" s="1">
        <v>43962</v>
      </c>
      <c r="B846" s="3">
        <v>128.91000399999999</v>
      </c>
      <c r="C846" s="5">
        <v>45.540000999999997</v>
      </c>
      <c r="D846" s="3">
        <v>89.970000999999996</v>
      </c>
      <c r="E846" s="3">
        <v>1403.589966</v>
      </c>
      <c r="F846" s="6">
        <f t="shared" si="265"/>
        <v>-3.3947826229798861E-2</v>
      </c>
      <c r="G846" s="6">
        <f t="shared" si="266"/>
        <v>-1.2361743388381141E-2</v>
      </c>
      <c r="H846" s="6">
        <f t="shared" si="267"/>
        <v>-2.9449795990823979E-2</v>
      </c>
      <c r="I846" s="6">
        <f t="shared" si="268"/>
        <v>1.3905543777387397E-2</v>
      </c>
      <c r="J846" s="3" cm="1">
        <f t="array" ref="J846">B846*INDEX(AJ$3:AJ$7,2022-YEAR($A846))/1000000</f>
        <v>73.302095574519996</v>
      </c>
      <c r="K846" s="3" cm="1">
        <f t="array" ref="K846">C846*INDEX(AK$3:AK$7,2022-YEAR($A846))/1000000</f>
        <v>195.594304295</v>
      </c>
      <c r="L846" s="3" cm="1">
        <f t="array" ref="L846">D846*INDEX(AL$3:AL$7,2022-YEAR($A846))/1000000</f>
        <v>277.32353108239994</v>
      </c>
      <c r="M846" s="3" cm="1">
        <f t="array" ref="M846">E846*INDEX(AM$3:AM$7,2022-YEAR($A846))/1000000</f>
        <v>955.58650629225599</v>
      </c>
      <c r="N846" s="3"/>
      <c r="O846" s="8">
        <v>43962</v>
      </c>
      <c r="P846" s="7">
        <f t="shared" si="269"/>
        <v>1380644.0809305925</v>
      </c>
      <c r="Q846" s="7">
        <f t="shared" si="263"/>
        <v>1380337.7623039938</v>
      </c>
      <c r="R846" s="6">
        <f t="shared" si="264"/>
        <v>1.6274453818627022E-2</v>
      </c>
      <c r="S846" s="9">
        <f t="shared" si="270"/>
        <v>0</v>
      </c>
      <c r="T846" s="7">
        <f t="shared" si="271"/>
        <v>69740.84677768164</v>
      </c>
      <c r="U846" s="7">
        <f t="shared" si="272"/>
        <v>182024.44164800536</v>
      </c>
      <c r="V846" s="7">
        <f t="shared" si="273"/>
        <v>262627.45420564321</v>
      </c>
      <c r="W846" s="7">
        <f t="shared" si="274"/>
        <v>866251.33829926234</v>
      </c>
      <c r="X846" s="7">
        <f t="shared" si="275"/>
        <v>67373.296630153884</v>
      </c>
      <c r="Y846" s="7">
        <f t="shared" si="276"/>
        <v>179774.30220993934</v>
      </c>
      <c r="Z846" s="7">
        <f t="shared" si="277"/>
        <v>254893.12925769755</v>
      </c>
      <c r="AA846" s="7">
        <f t="shared" si="278"/>
        <v>878297.03420620307</v>
      </c>
      <c r="AB846" s="7" cm="1">
        <f t="array" ref="AB846">SUM(ABS(T846:W846-X845:AA845))</f>
        <v>0</v>
      </c>
      <c r="AC846" s="6">
        <f t="shared" si="279"/>
        <v>4.88092831117636E-2</v>
      </c>
      <c r="AD846" s="6">
        <f t="shared" si="280"/>
        <v>0.13023935671358339</v>
      </c>
      <c r="AE846" s="6">
        <f t="shared" si="281"/>
        <v>0.18465996962384201</v>
      </c>
      <c r="AF846" s="6">
        <f t="shared" si="282"/>
        <v>0.63629139055081096</v>
      </c>
    </row>
    <row r="847" spans="1:32" x14ac:dyDescent="0.25">
      <c r="A847" s="1">
        <v>43963</v>
      </c>
      <c r="B847" s="3">
        <v>125.220001</v>
      </c>
      <c r="C847" s="5">
        <v>44.82</v>
      </c>
      <c r="D847" s="3">
        <v>87.029999000000004</v>
      </c>
      <c r="E847" s="3">
        <v>1375.1800539999999</v>
      </c>
      <c r="F847" s="6">
        <f t="shared" si="265"/>
        <v>-2.8624644213027794E-2</v>
      </c>
      <c r="G847" s="6">
        <f t="shared" si="266"/>
        <v>-1.5810298291385583E-2</v>
      </c>
      <c r="H847" s="6">
        <f t="shared" si="267"/>
        <v>-3.2677581052822147E-2</v>
      </c>
      <c r="I847" s="6">
        <f t="shared" si="268"/>
        <v>-2.0240891348748846E-2</v>
      </c>
      <c r="J847" s="3" cm="1">
        <f t="array" ref="J847">B847*INDEX(AJ$3:AJ$7,2022-YEAR($A847))/1000000</f>
        <v>71.203849168630001</v>
      </c>
      <c r="K847" s="3" cm="1">
        <f t="array" ref="K847">C847*INDEX(AK$3:AK$7,2022-YEAR($A847))/1000000</f>
        <v>192.50190000000001</v>
      </c>
      <c r="L847" s="3" cm="1">
        <f t="array" ref="L847">D847*INDEX(AL$3:AL$7,2022-YEAR($A847))/1000000</f>
        <v>268.26126891759998</v>
      </c>
      <c r="M847" s="3" cm="1">
        <f t="array" ref="M847">E847*INDEX(AM$3:AM$7,2022-YEAR($A847))/1000000</f>
        <v>936.24458364406394</v>
      </c>
      <c r="N847" s="3"/>
      <c r="O847" s="8">
        <v>43963</v>
      </c>
      <c r="P847" s="7">
        <f t="shared" si="269"/>
        <v>1380337.7623039938</v>
      </c>
      <c r="Q847" s="7">
        <f t="shared" si="263"/>
        <v>1349460.1345830099</v>
      </c>
      <c r="R847" s="6">
        <f t="shared" si="264"/>
        <v>-2.2186646857769166E-4</v>
      </c>
      <c r="S847" s="9">
        <f t="shared" si="270"/>
        <v>0</v>
      </c>
      <c r="T847" s="7">
        <f t="shared" si="271"/>
        <v>67373.296630153884</v>
      </c>
      <c r="U847" s="7">
        <f t="shared" si="272"/>
        <v>179774.30220993934</v>
      </c>
      <c r="V847" s="7">
        <f t="shared" si="273"/>
        <v>254893.12925769755</v>
      </c>
      <c r="W847" s="7">
        <f t="shared" si="274"/>
        <v>878297.03420620307</v>
      </c>
      <c r="X847" s="7">
        <f t="shared" si="275"/>
        <v>65444.759984656936</v>
      </c>
      <c r="Y847" s="7">
        <f t="shared" si="276"/>
        <v>176932.0168668745</v>
      </c>
      <c r="Z847" s="7">
        <f t="shared" si="277"/>
        <v>246563.83836657164</v>
      </c>
      <c r="AA847" s="7">
        <f t="shared" si="278"/>
        <v>860519.51936490694</v>
      </c>
      <c r="AB847" s="7" cm="1">
        <f t="array" ref="AB847">SUM(ABS(T847:W847-X846:AA846))</f>
        <v>0</v>
      </c>
      <c r="AC847" s="6">
        <f t="shared" si="279"/>
        <v>4.8496993951495801E-2</v>
      </c>
      <c r="AD847" s="6">
        <f t="shared" si="280"/>
        <v>0.13111318543807698</v>
      </c>
      <c r="AE847" s="6">
        <f t="shared" si="281"/>
        <v>0.18271294723557072</v>
      </c>
      <c r="AF847" s="6">
        <f t="shared" si="282"/>
        <v>0.63767687337485657</v>
      </c>
    </row>
    <row r="848" spans="1:32" x14ac:dyDescent="0.25">
      <c r="A848" s="1">
        <v>43964</v>
      </c>
      <c r="B848" s="3">
        <v>121.5</v>
      </c>
      <c r="C848" s="5">
        <v>43.939999</v>
      </c>
      <c r="D848" s="3">
        <v>84.029999000000004</v>
      </c>
      <c r="E848" s="3">
        <v>1348.329956</v>
      </c>
      <c r="F848" s="6">
        <f t="shared" si="265"/>
        <v>-2.9707722171316675E-2</v>
      </c>
      <c r="G848" s="6">
        <f t="shared" si="266"/>
        <v>-1.9634114234716615E-2</v>
      </c>
      <c r="H848" s="6">
        <f t="shared" si="267"/>
        <v>-3.4470872509144823E-2</v>
      </c>
      <c r="I848" s="6">
        <f t="shared" si="268"/>
        <v>-1.9524787261057774E-2</v>
      </c>
      <c r="J848" s="3" cm="1">
        <f t="array" ref="J848">B848*INDEX(AJ$3:AJ$7,2022-YEAR($A848))/1000000</f>
        <v>69.088544999999996</v>
      </c>
      <c r="K848" s="3" cm="1">
        <f t="array" ref="K848">C848*INDEX(AK$3:AK$7,2022-YEAR($A848))/1000000</f>
        <v>188.72229570500002</v>
      </c>
      <c r="L848" s="3" cm="1">
        <f t="array" ref="L848">D848*INDEX(AL$3:AL$7,2022-YEAR($A848))/1000000</f>
        <v>259.01406891760001</v>
      </c>
      <c r="M848" s="3" cm="1">
        <f t="array" ref="M848">E848*INDEX(AM$3:AM$7,2022-YEAR($A848))/1000000</f>
        <v>917.96460732409605</v>
      </c>
      <c r="N848" s="3"/>
      <c r="O848" s="8">
        <v>43964</v>
      </c>
      <c r="P848" s="7">
        <f t="shared" si="269"/>
        <v>1349460.1345830099</v>
      </c>
      <c r="Q848" s="7">
        <f t="shared" si="263"/>
        <v>1318741.2852175874</v>
      </c>
      <c r="R848" s="6">
        <f t="shared" si="264"/>
        <v>-2.2369617469165326E-2</v>
      </c>
      <c r="S848" s="9">
        <f t="shared" si="270"/>
        <v>0</v>
      </c>
      <c r="T848" s="7">
        <f t="shared" si="271"/>
        <v>65444.759984656936</v>
      </c>
      <c r="U848" s="7">
        <f t="shared" si="272"/>
        <v>176932.0168668745</v>
      </c>
      <c r="V848" s="7">
        <f t="shared" si="273"/>
        <v>246563.83836657164</v>
      </c>
      <c r="W848" s="7">
        <f t="shared" si="274"/>
        <v>860519.51936490694</v>
      </c>
      <c r="X848" s="7">
        <f t="shared" si="275"/>
        <v>63500.545237464248</v>
      </c>
      <c r="Y848" s="7">
        <f t="shared" si="276"/>
        <v>173458.11343593147</v>
      </c>
      <c r="Z848" s="7">
        <f t="shared" si="277"/>
        <v>238064.56772887215</v>
      </c>
      <c r="AA848" s="7">
        <f t="shared" si="278"/>
        <v>843718.05881531956</v>
      </c>
      <c r="AB848" s="7" cm="1">
        <f t="array" ref="AB848">SUM(ABS(T848:W848-X847:AA847))</f>
        <v>0</v>
      </c>
      <c r="AC848" s="6">
        <f t="shared" si="279"/>
        <v>4.8152390426592959E-2</v>
      </c>
      <c r="AD848" s="6">
        <f t="shared" si="280"/>
        <v>0.13153308793795102</v>
      </c>
      <c r="AE848" s="6">
        <f t="shared" si="281"/>
        <v>0.18052408792949284</v>
      </c>
      <c r="AF848" s="6">
        <f t="shared" si="282"/>
        <v>0.63979043370596322</v>
      </c>
    </row>
    <row r="849" spans="1:32" x14ac:dyDescent="0.25">
      <c r="A849" s="1">
        <v>43965</v>
      </c>
      <c r="B849" s="3">
        <v>122.519997</v>
      </c>
      <c r="C849" s="5">
        <v>43.700001</v>
      </c>
      <c r="D849" s="3">
        <v>87.519997000000004</v>
      </c>
      <c r="E849" s="3">
        <v>1356.8599850000001</v>
      </c>
      <c r="F849" s="6">
        <f t="shared" si="265"/>
        <v>8.3950370370371452E-3</v>
      </c>
      <c r="G849" s="6">
        <f t="shared" si="266"/>
        <v>-5.4619482353652771E-3</v>
      </c>
      <c r="H849" s="6">
        <f t="shared" si="267"/>
        <v>4.1532762603031737E-2</v>
      </c>
      <c r="I849" s="6">
        <f t="shared" si="268"/>
        <v>6.3263661554369133E-3</v>
      </c>
      <c r="J849" s="3" cm="1">
        <f t="array" ref="J849">B849*INDEX(AJ$3:AJ$7,2022-YEAR($A849))/1000000</f>
        <v>69.668545894110011</v>
      </c>
      <c r="K849" s="3" cm="1">
        <f t="array" ref="K849">C849*INDEX(AK$3:AK$7,2022-YEAR($A849))/1000000</f>
        <v>187.69150429499999</v>
      </c>
      <c r="L849" s="3" cm="1">
        <f t="array" ref="L849">D849*INDEX(AL$3:AL$7,2022-YEAR($A849))/1000000</f>
        <v>269.77163875280002</v>
      </c>
      <c r="M849" s="3" cm="1">
        <f t="array" ref="M849">E849*INDEX(AM$3:AM$7,2022-YEAR($A849))/1000000</f>
        <v>923.77198754775998</v>
      </c>
      <c r="N849" s="3"/>
      <c r="O849" s="8">
        <v>43965</v>
      </c>
      <c r="P849" s="7">
        <f t="shared" si="269"/>
        <v>1318741.2852175874</v>
      </c>
      <c r="Q849" s="7">
        <f t="shared" si="263"/>
        <v>1333552.1039578335</v>
      </c>
      <c r="R849" s="6">
        <f t="shared" si="264"/>
        <v>-2.2763806486891691E-2</v>
      </c>
      <c r="S849" s="9">
        <f t="shared" si="270"/>
        <v>0</v>
      </c>
      <c r="T849" s="7">
        <f t="shared" si="271"/>
        <v>63500.545237464248</v>
      </c>
      <c r="U849" s="7">
        <f t="shared" si="272"/>
        <v>173458.11343593147</v>
      </c>
      <c r="V849" s="7">
        <f t="shared" si="273"/>
        <v>238064.56772887215</v>
      </c>
      <c r="W849" s="7">
        <f t="shared" si="274"/>
        <v>843718.05881531956</v>
      </c>
      <c r="X849" s="7">
        <f t="shared" si="275"/>
        <v>64033.634666604805</v>
      </c>
      <c r="Y849" s="7">
        <f t="shared" si="276"/>
        <v>172510.6941993403</v>
      </c>
      <c r="Z849" s="7">
        <f t="shared" si="277"/>
        <v>247952.04690454877</v>
      </c>
      <c r="AA849" s="7">
        <f t="shared" si="278"/>
        <v>849055.72818733961</v>
      </c>
      <c r="AB849" s="7" cm="1">
        <f t="array" ref="AB849">SUM(ABS(T849:W849-X848:AA848))</f>
        <v>0</v>
      </c>
      <c r="AC849" s="6">
        <f t="shared" si="279"/>
        <v>4.8017347411143621E-2</v>
      </c>
      <c r="AD849" s="6">
        <f t="shared" si="280"/>
        <v>0.12936179522895869</v>
      </c>
      <c r="AE849" s="6">
        <f t="shared" si="281"/>
        <v>0.18593352758295295</v>
      </c>
      <c r="AF849" s="6">
        <f t="shared" si="282"/>
        <v>0.63668732977694475</v>
      </c>
    </row>
    <row r="850" spans="1:32" x14ac:dyDescent="0.25">
      <c r="A850" s="1">
        <v>43966</v>
      </c>
      <c r="B850" s="3">
        <v>120</v>
      </c>
      <c r="C850" s="5">
        <v>43.259998000000003</v>
      </c>
      <c r="D850" s="3">
        <v>85.900002000000001</v>
      </c>
      <c r="E850" s="3">
        <v>1373.0600589999999</v>
      </c>
      <c r="F850" s="6">
        <f t="shared" si="265"/>
        <v>-2.0568046536925788E-2</v>
      </c>
      <c r="G850" s="6">
        <f t="shared" si="266"/>
        <v>-1.0068718305063618E-2</v>
      </c>
      <c r="H850" s="6">
        <f t="shared" si="267"/>
        <v>-1.8509998349291568E-2</v>
      </c>
      <c r="I850" s="6">
        <f t="shared" si="268"/>
        <v>1.1939385182768047E-2</v>
      </c>
      <c r="J850" s="3" cm="1">
        <f t="array" ref="J850">B850*INDEX(AJ$3:AJ$7,2022-YEAR($A850))/1000000</f>
        <v>68.235600000000005</v>
      </c>
      <c r="K850" s="3" cm="1">
        <f t="array" ref="K850">C850*INDEX(AK$3:AK$7,2022-YEAR($A850))/1000000</f>
        <v>185.80169141000002</v>
      </c>
      <c r="L850" s="3" cm="1">
        <f t="array" ref="L850">D850*INDEX(AL$3:AL$7,2022-YEAR($A850))/1000000</f>
        <v>264.77816616479998</v>
      </c>
      <c r="M850" s="3" cm="1">
        <f t="array" ref="M850">E850*INDEX(AM$3:AM$7,2022-YEAR($A850))/1000000</f>
        <v>934.8012571281439</v>
      </c>
      <c r="N850" s="3"/>
      <c r="O850" s="8">
        <v>43966</v>
      </c>
      <c r="P850" s="7">
        <f t="shared" si="269"/>
        <v>1333552.1039578335</v>
      </c>
      <c r="Q850" s="7">
        <f t="shared" si="263"/>
        <v>1336045.7069971357</v>
      </c>
      <c r="R850" s="6">
        <f t="shared" si="264"/>
        <v>1.12310268179725E-2</v>
      </c>
      <c r="S850" s="9">
        <f t="shared" si="270"/>
        <v>0</v>
      </c>
      <c r="T850" s="7">
        <f t="shared" si="271"/>
        <v>64033.634666604805</v>
      </c>
      <c r="U850" s="7">
        <f t="shared" si="272"/>
        <v>172510.6941993403</v>
      </c>
      <c r="V850" s="7">
        <f t="shared" si="273"/>
        <v>247952.04690454877</v>
      </c>
      <c r="W850" s="7">
        <f t="shared" si="274"/>
        <v>849055.72818733961</v>
      </c>
      <c r="X850" s="7">
        <f t="shared" si="275"/>
        <v>62716.587888853574</v>
      </c>
      <c r="Y850" s="7">
        <f t="shared" si="276"/>
        <v>170773.73261483619</v>
      </c>
      <c r="Z850" s="7">
        <f t="shared" si="277"/>
        <v>243362.45492564212</v>
      </c>
      <c r="AA850" s="7">
        <f t="shared" si="278"/>
        <v>859192.93156780372</v>
      </c>
      <c r="AB850" s="7" cm="1">
        <f t="array" ref="AB850">SUM(ABS(T850:W850-X849:AA849))</f>
        <v>0</v>
      </c>
      <c r="AC850" s="6">
        <f t="shared" si="279"/>
        <v>4.6941947839354896E-2</v>
      </c>
      <c r="AD850" s="6">
        <f t="shared" si="280"/>
        <v>0.12782027719595249</v>
      </c>
      <c r="AE850" s="6">
        <f t="shared" si="281"/>
        <v>0.18215129441388481</v>
      </c>
      <c r="AF850" s="6">
        <f t="shared" si="282"/>
        <v>0.64308648055080775</v>
      </c>
    </row>
    <row r="851" spans="1:32" x14ac:dyDescent="0.25">
      <c r="A851" s="1">
        <v>43969</v>
      </c>
      <c r="B851" s="3">
        <v>135.44000199999999</v>
      </c>
      <c r="C851" s="5">
        <v>44.970001000000003</v>
      </c>
      <c r="D851" s="3">
        <v>90.449996999999996</v>
      </c>
      <c r="E851" s="3">
        <v>1385.1800539999999</v>
      </c>
      <c r="F851" s="6">
        <f t="shared" si="265"/>
        <v>0.1286666833333332</v>
      </c>
      <c r="G851" s="6">
        <f t="shared" si="266"/>
        <v>3.9528503907928947E-2</v>
      </c>
      <c r="H851" s="6">
        <f t="shared" si="267"/>
        <v>5.2968508661967117E-2</v>
      </c>
      <c r="I851" s="6">
        <f t="shared" si="268"/>
        <v>8.8269955276589762E-3</v>
      </c>
      <c r="J851" s="3" cm="1">
        <f t="array" ref="J851">B851*INDEX(AJ$3:AJ$7,2022-YEAR($A851))/1000000</f>
        <v>77.01524833725999</v>
      </c>
      <c r="K851" s="3" cm="1">
        <f t="array" ref="K851">C851*INDEX(AK$3:AK$7,2022-YEAR($A851))/1000000</f>
        <v>193.14615429500003</v>
      </c>
      <c r="L851" s="3" cm="1">
        <f t="array" ref="L851">D851*INDEX(AL$3:AL$7,2022-YEAR($A851))/1000000</f>
        <v>278.80307075280001</v>
      </c>
      <c r="M851" s="3" cm="1">
        <f t="array" ref="M851">E851*INDEX(AM$3:AM$7,2022-YEAR($A851))/1000000</f>
        <v>943.05274364406398</v>
      </c>
      <c r="N851" s="3"/>
      <c r="O851" s="8">
        <v>43969</v>
      </c>
      <c r="P851" s="7">
        <f t="shared" si="269"/>
        <v>1336045.7069971357</v>
      </c>
      <c r="Q851" s="7">
        <f t="shared" si="263"/>
        <v>1371340.3109738866</v>
      </c>
      <c r="R851" s="6">
        <f t="shared" si="264"/>
        <v>1.8698954708267213E-3</v>
      </c>
      <c r="S851" s="9">
        <f t="shared" si="270"/>
        <v>0</v>
      </c>
      <c r="T851" s="7">
        <f t="shared" si="271"/>
        <v>62716.587888853574</v>
      </c>
      <c r="U851" s="7">
        <f t="shared" si="272"/>
        <v>170773.73261483619</v>
      </c>
      <c r="V851" s="7">
        <f t="shared" si="273"/>
        <v>243362.45492564212</v>
      </c>
      <c r="W851" s="7">
        <f t="shared" si="274"/>
        <v>859192.93156780372</v>
      </c>
      <c r="X851" s="7">
        <f t="shared" si="275"/>
        <v>70786.123242495858</v>
      </c>
      <c r="Y851" s="7">
        <f t="shared" si="276"/>
        <v>177524.16277187335</v>
      </c>
      <c r="Z851" s="7">
        <f t="shared" si="277"/>
        <v>256253.0012273686</v>
      </c>
      <c r="AA851" s="7">
        <f t="shared" si="278"/>
        <v>866777.02373214881</v>
      </c>
      <c r="AB851" s="7" cm="1">
        <f t="array" ref="AB851">SUM(ABS(T851:W851-X850:AA850))</f>
        <v>0</v>
      </c>
      <c r="AC851" s="6">
        <f t="shared" si="279"/>
        <v>5.1618203502109244E-2</v>
      </c>
      <c r="AD851" s="6">
        <f t="shared" si="280"/>
        <v>0.12945303317584297</v>
      </c>
      <c r="AE851" s="6">
        <f t="shared" si="281"/>
        <v>0.18686317260329427</v>
      </c>
      <c r="AF851" s="6">
        <f t="shared" si="282"/>
        <v>0.63206559071875357</v>
      </c>
    </row>
    <row r="852" spans="1:32" x14ac:dyDescent="0.25">
      <c r="A852" s="1">
        <v>43970</v>
      </c>
      <c r="B852" s="3">
        <v>130.44000199999999</v>
      </c>
      <c r="C852" s="5">
        <v>44.540000999999997</v>
      </c>
      <c r="D852" s="3">
        <v>88.669998000000007</v>
      </c>
      <c r="E852" s="3">
        <v>1374.400024</v>
      </c>
      <c r="F852" s="6">
        <f t="shared" si="265"/>
        <v>-3.6916715343817019E-2</v>
      </c>
      <c r="G852" s="6">
        <f t="shared" si="266"/>
        <v>-9.5619299630437249E-3</v>
      </c>
      <c r="H852" s="6">
        <f t="shared" si="267"/>
        <v>-1.9679370470294111E-2</v>
      </c>
      <c r="I852" s="6">
        <f t="shared" si="268"/>
        <v>-7.7824034275330023E-3</v>
      </c>
      <c r="J852" s="3" cm="1">
        <f t="array" ref="J852">B852*INDEX(AJ$3:AJ$7,2022-YEAR($A852))/1000000</f>
        <v>74.172098337259996</v>
      </c>
      <c r="K852" s="3" cm="1">
        <f t="array" ref="K852">C852*INDEX(AK$3:AK$7,2022-YEAR($A852))/1000000</f>
        <v>191.29930429499998</v>
      </c>
      <c r="L852" s="3" cm="1">
        <f t="array" ref="L852">D852*INDEX(AL$3:AL$7,2022-YEAR($A852))/1000000</f>
        <v>273.3164018352</v>
      </c>
      <c r="M852" s="3" cm="1">
        <f t="array" ref="M852">E852*INDEX(AM$3:AM$7,2022-YEAR($A852))/1000000</f>
        <v>935.71352673958393</v>
      </c>
      <c r="N852" s="3"/>
      <c r="O852" s="8">
        <v>43970</v>
      </c>
      <c r="P852" s="7">
        <f t="shared" si="269"/>
        <v>1371340.3109738866</v>
      </c>
      <c r="Q852" s="7">
        <f t="shared" si="263"/>
        <v>1355241.1399750006</v>
      </c>
      <c r="R852" s="6">
        <f t="shared" si="264"/>
        <v>2.6417212968019133E-2</v>
      </c>
      <c r="S852" s="9">
        <f t="shared" si="270"/>
        <v>0</v>
      </c>
      <c r="T852" s="7">
        <f t="shared" si="271"/>
        <v>70786.123242495858</v>
      </c>
      <c r="U852" s="7">
        <f t="shared" si="272"/>
        <v>177524.16277187335</v>
      </c>
      <c r="V852" s="7">
        <f t="shared" si="273"/>
        <v>256253.0012273686</v>
      </c>
      <c r="W852" s="7">
        <f t="shared" si="274"/>
        <v>866777.02373214881</v>
      </c>
      <c r="X852" s="7">
        <f t="shared" si="275"/>
        <v>68172.93208046029</v>
      </c>
      <c r="Y852" s="7">
        <f t="shared" si="276"/>
        <v>175826.68916070071</v>
      </c>
      <c r="Z852" s="7">
        <f t="shared" si="277"/>
        <v>251210.10348209049</v>
      </c>
      <c r="AA852" s="7">
        <f t="shared" si="278"/>
        <v>860031.41525174899</v>
      </c>
      <c r="AB852" s="7" cm="1">
        <f t="array" ref="AB852">SUM(ABS(T852:W852-X851:AA851))</f>
        <v>0</v>
      </c>
      <c r="AC852" s="6">
        <f t="shared" si="279"/>
        <v>5.0303174888653275E-2</v>
      </c>
      <c r="AD852" s="6">
        <f t="shared" si="280"/>
        <v>0.12973830558592997</v>
      </c>
      <c r="AE852" s="6">
        <f t="shared" si="281"/>
        <v>0.18536192273998148</v>
      </c>
      <c r="AF852" s="6">
        <f t="shared" si="282"/>
        <v>0.63459659678543512</v>
      </c>
    </row>
    <row r="853" spans="1:32" x14ac:dyDescent="0.25">
      <c r="A853" s="1">
        <v>43971</v>
      </c>
      <c r="B853" s="3">
        <v>133.320007</v>
      </c>
      <c r="C853" s="5">
        <v>45.889999000000003</v>
      </c>
      <c r="D853" s="3">
        <v>91.330001999999993</v>
      </c>
      <c r="E853" s="3">
        <v>1409.160034</v>
      </c>
      <c r="F853" s="6">
        <f t="shared" si="265"/>
        <v>2.2079154828593239E-2</v>
      </c>
      <c r="G853" s="6">
        <f t="shared" si="266"/>
        <v>3.0309788273242377E-2</v>
      </c>
      <c r="H853" s="6">
        <f t="shared" si="267"/>
        <v>2.9998918010576636E-2</v>
      </c>
      <c r="I853" s="6">
        <f t="shared" si="268"/>
        <v>2.529104292274087E-2</v>
      </c>
      <c r="J853" s="3" cm="1">
        <f t="array" ref="J853">B853*INDEX(AJ$3:AJ$7,2022-YEAR($A853))/1000000</f>
        <v>75.809755580409998</v>
      </c>
      <c r="K853" s="3" cm="1">
        <f t="array" ref="K853">C853*INDEX(AK$3:AK$7,2022-YEAR($A853))/1000000</f>
        <v>197.09754570500002</v>
      </c>
      <c r="L853" s="3" cm="1">
        <f t="array" ref="L853">D853*INDEX(AL$3:AL$7,2022-YEAR($A853))/1000000</f>
        <v>281.5155981648</v>
      </c>
      <c r="M853" s="3" cm="1">
        <f t="array" ref="M853">E853*INDEX(AM$3:AM$7,2022-YEAR($A853))/1000000</f>
        <v>959.37869770774398</v>
      </c>
      <c r="N853" s="3"/>
      <c r="O853" s="8">
        <v>43971</v>
      </c>
      <c r="P853" s="7">
        <f t="shared" si="269"/>
        <v>1355241.1399750006</v>
      </c>
      <c r="Q853" s="7">
        <f t="shared" si="263"/>
        <v>1391362.7331545954</v>
      </c>
      <c r="R853" s="6">
        <f t="shared" si="264"/>
        <v>-1.17397343825274E-2</v>
      </c>
      <c r="S853" s="9">
        <f t="shared" si="270"/>
        <v>0</v>
      </c>
      <c r="T853" s="7">
        <f t="shared" si="271"/>
        <v>68172.93208046029</v>
      </c>
      <c r="U853" s="7">
        <f t="shared" si="272"/>
        <v>175826.68916070071</v>
      </c>
      <c r="V853" s="7">
        <f t="shared" si="273"/>
        <v>251210.10348209049</v>
      </c>
      <c r="W853" s="7">
        <f t="shared" si="274"/>
        <v>860031.41525174899</v>
      </c>
      <c r="X853" s="7">
        <f t="shared" si="275"/>
        <v>69678.13280298395</v>
      </c>
      <c r="Y853" s="7">
        <f t="shared" si="276"/>
        <v>181155.95888194678</v>
      </c>
      <c r="Z853" s="7">
        <f t="shared" si="277"/>
        <v>258746.13477987819</v>
      </c>
      <c r="AA853" s="7">
        <f t="shared" si="278"/>
        <v>881782.50668978656</v>
      </c>
      <c r="AB853" s="7" cm="1">
        <f t="array" ref="AB853">SUM(ABS(T853:W853-X852:AA852))</f>
        <v>0</v>
      </c>
      <c r="AC853" s="6">
        <f t="shared" si="279"/>
        <v>5.0079056411842217E-2</v>
      </c>
      <c r="AD853" s="6">
        <f t="shared" si="280"/>
        <v>0.13020038165835968</v>
      </c>
      <c r="AE853" s="6">
        <f t="shared" si="281"/>
        <v>0.18596598041204596</v>
      </c>
      <c r="AF853" s="6">
        <f t="shared" si="282"/>
        <v>0.63375458151775221</v>
      </c>
    </row>
    <row r="854" spans="1:32" x14ac:dyDescent="0.25">
      <c r="A854" s="1">
        <v>43972</v>
      </c>
      <c r="B854" s="3">
        <v>139</v>
      </c>
      <c r="C854" s="5">
        <v>45.169998</v>
      </c>
      <c r="D854" s="3">
        <v>90.169998000000007</v>
      </c>
      <c r="E854" s="3">
        <v>1406.75</v>
      </c>
      <c r="F854" s="6">
        <f t="shared" si="265"/>
        <v>4.2604205683847596E-2</v>
      </c>
      <c r="G854" s="6">
        <f t="shared" si="266"/>
        <v>-1.5689714876655492E-2</v>
      </c>
      <c r="H854" s="6">
        <f t="shared" si="267"/>
        <v>-1.270123699329373E-2</v>
      </c>
      <c r="I854" s="6">
        <f t="shared" si="268"/>
        <v>-1.7102628103629058E-3</v>
      </c>
      <c r="J854" s="3" cm="1">
        <f t="array" ref="J854">B854*INDEX(AJ$3:AJ$7,2022-YEAR($A854))/1000000</f>
        <v>79.039569999999998</v>
      </c>
      <c r="K854" s="3" cm="1">
        <f t="array" ref="K854">C854*INDEX(AK$3:AK$7,2022-YEAR($A854))/1000000</f>
        <v>194.00514140999999</v>
      </c>
      <c r="L854" s="3" cm="1">
        <f t="array" ref="L854">D854*INDEX(AL$3:AL$7,2022-YEAR($A854))/1000000</f>
        <v>277.94000183520001</v>
      </c>
      <c r="M854" s="3" cm="1">
        <f t="array" ref="M854">E854*INDEX(AM$3:AM$7,2022-YEAR($A854))/1000000</f>
        <v>957.73790799999995</v>
      </c>
      <c r="N854" s="3"/>
      <c r="O854" s="8">
        <v>43972</v>
      </c>
      <c r="P854" s="7">
        <f t="shared" si="269"/>
        <v>1391362.7331545954</v>
      </c>
      <c r="Q854" s="7">
        <f t="shared" si="263"/>
        <v>1386694.5535061774</v>
      </c>
      <c r="R854" s="6">
        <f t="shared" si="264"/>
        <v>2.6653259050460232E-2</v>
      </c>
      <c r="S854" s="9">
        <f t="shared" si="270"/>
        <v>0</v>
      </c>
      <c r="T854" s="7">
        <f t="shared" si="271"/>
        <v>69678.13280298395</v>
      </c>
      <c r="U854" s="7">
        <f t="shared" si="272"/>
        <v>181155.95888194678</v>
      </c>
      <c r="V854" s="7">
        <f t="shared" si="273"/>
        <v>258746.13477987819</v>
      </c>
      <c r="W854" s="7">
        <f t="shared" si="274"/>
        <v>881782.50668978656</v>
      </c>
      <c r="X854" s="7">
        <f t="shared" si="275"/>
        <v>72646.714304588721</v>
      </c>
      <c r="Y854" s="7">
        <f t="shared" si="276"/>
        <v>178313.67353888191</v>
      </c>
      <c r="Z854" s="7">
        <f t="shared" si="277"/>
        <v>255459.73880094025</v>
      </c>
      <c r="AA854" s="7">
        <f t="shared" si="278"/>
        <v>880274.42686176638</v>
      </c>
      <c r="AB854" s="7" cm="1">
        <f t="array" ref="AB854">SUM(ABS(T854:W854-X853:AA853))</f>
        <v>0</v>
      </c>
      <c r="AC854" s="6">
        <f t="shared" si="279"/>
        <v>5.2388403863637946E-2</v>
      </c>
      <c r="AD854" s="6">
        <f t="shared" si="280"/>
        <v>0.12858900547927157</v>
      </c>
      <c r="AE854" s="6">
        <f t="shared" si="281"/>
        <v>0.18422206833871599</v>
      </c>
      <c r="AF854" s="6">
        <f t="shared" si="282"/>
        <v>0.63480052231837436</v>
      </c>
    </row>
    <row r="855" spans="1:32" x14ac:dyDescent="0.25">
      <c r="A855" s="1">
        <v>43973</v>
      </c>
      <c r="B855" s="3">
        <v>137.529999</v>
      </c>
      <c r="C855" s="5">
        <v>45.029998999999997</v>
      </c>
      <c r="D855" s="3">
        <v>89.470000999999996</v>
      </c>
      <c r="E855" s="3">
        <v>1413.23999</v>
      </c>
      <c r="F855" s="6">
        <f t="shared" si="265"/>
        <v>-1.0575546762589871E-2</v>
      </c>
      <c r="G855" s="6">
        <f t="shared" si="266"/>
        <v>-3.0993802567802486E-3</v>
      </c>
      <c r="H855" s="6">
        <f t="shared" si="267"/>
        <v>-7.7630810194762034E-3</v>
      </c>
      <c r="I855" s="6">
        <f t="shared" si="268"/>
        <v>4.6134636573662569E-3</v>
      </c>
      <c r="J855" s="3" cm="1">
        <f t="array" ref="J855">B855*INDEX(AJ$3:AJ$7,2022-YEAR($A855))/1000000</f>
        <v>78.203683331370001</v>
      </c>
      <c r="K855" s="3" cm="1">
        <f t="array" ref="K855">C855*INDEX(AK$3:AK$7,2022-YEAR($A855))/1000000</f>
        <v>193.40384570499998</v>
      </c>
      <c r="L855" s="3" cm="1">
        <f t="array" ref="L855">D855*INDEX(AL$3:AL$7,2022-YEAR($A855))/1000000</f>
        <v>275.78233108239999</v>
      </c>
      <c r="M855" s="3" cm="1">
        <f t="array" ref="M855">E855*INDEX(AM$3:AM$7,2022-YEAR($A855))/1000000</f>
        <v>962.15639703184002</v>
      </c>
      <c r="N855" s="3"/>
      <c r="O855" s="8">
        <v>43973</v>
      </c>
      <c r="P855" s="7">
        <f t="shared" si="269"/>
        <v>1386694.5535061774</v>
      </c>
      <c r="Q855" s="7">
        <f t="shared" si="263"/>
        <v>1387451.57232993</v>
      </c>
      <c r="R855" s="6">
        <f t="shared" si="264"/>
        <v>-3.3551133267986089E-3</v>
      </c>
      <c r="S855" s="9">
        <f t="shared" si="270"/>
        <v>0</v>
      </c>
      <c r="T855" s="7">
        <f t="shared" si="271"/>
        <v>72646.714304588721</v>
      </c>
      <c r="U855" s="7">
        <f t="shared" si="272"/>
        <v>178313.67353888191</v>
      </c>
      <c r="V855" s="7">
        <f t="shared" si="273"/>
        <v>255459.73880094025</v>
      </c>
      <c r="W855" s="7">
        <f t="shared" si="274"/>
        <v>880274.42686176638</v>
      </c>
      <c r="X855" s="7">
        <f t="shared" si="275"/>
        <v>71878.435580312042</v>
      </c>
      <c r="Y855" s="7">
        <f t="shared" si="276"/>
        <v>177761.01165960153</v>
      </c>
      <c r="Z855" s="7">
        <f t="shared" si="277"/>
        <v>253476.58415141428</v>
      </c>
      <c r="AA855" s="7">
        <f t="shared" si="278"/>
        <v>884335.54093860206</v>
      </c>
      <c r="AB855" s="7" cm="1">
        <f t="array" ref="AB855">SUM(ABS(T855:W855-X854:AA854))</f>
        <v>0</v>
      </c>
      <c r="AC855" s="6">
        <f t="shared" si="279"/>
        <v>5.1806086074490866E-2</v>
      </c>
      <c r="AD855" s="6">
        <f t="shared" si="280"/>
        <v>0.12812051620734385</v>
      </c>
      <c r="AE855" s="6">
        <f t="shared" si="281"/>
        <v>0.18269220288947038</v>
      </c>
      <c r="AF855" s="6">
        <f t="shared" si="282"/>
        <v>0.63738119482869482</v>
      </c>
    </row>
    <row r="856" spans="1:32" x14ac:dyDescent="0.25">
      <c r="A856" s="1">
        <v>43977</v>
      </c>
      <c r="B856" s="3">
        <v>144.729996</v>
      </c>
      <c r="C856" s="5">
        <v>46.09</v>
      </c>
      <c r="D856" s="3">
        <v>95.82</v>
      </c>
      <c r="E856" s="3">
        <v>1421.369995</v>
      </c>
      <c r="F856" s="6">
        <f t="shared" si="265"/>
        <v>5.2352192629623984E-2</v>
      </c>
      <c r="G856" s="6">
        <f t="shared" si="266"/>
        <v>2.3539885044190356E-2</v>
      </c>
      <c r="H856" s="6">
        <f t="shared" si="267"/>
        <v>7.0973498703772231E-2</v>
      </c>
      <c r="I856" s="6">
        <f t="shared" si="268"/>
        <v>5.7527419670597713E-3</v>
      </c>
      <c r="J856" s="3" cm="1">
        <f t="array" ref="J856">B856*INDEX(AJ$3:AJ$7,2022-YEAR($A856))/1000000</f>
        <v>82.297817625479993</v>
      </c>
      <c r="K856" s="3" cm="1">
        <f t="array" ref="K856">C856*INDEX(AK$3:AK$7,2022-YEAR($A856))/1000000</f>
        <v>197.95654999999999</v>
      </c>
      <c r="L856" s="3" cm="1">
        <f t="array" ref="L856">D856*INDEX(AL$3:AL$7,2022-YEAR($A856))/1000000</f>
        <v>295.35556800000001</v>
      </c>
      <c r="M856" s="3" cm="1">
        <f t="array" ref="M856">E856*INDEX(AM$3:AM$7,2022-YEAR($A856))/1000000</f>
        <v>967.69143451592004</v>
      </c>
      <c r="N856" s="3"/>
      <c r="O856" s="8">
        <v>43977</v>
      </c>
      <c r="P856" s="7">
        <f t="shared" si="269"/>
        <v>1387451.57232993</v>
      </c>
      <c r="Q856" s="7">
        <f t="shared" si="263"/>
        <v>1418476.5140111793</v>
      </c>
      <c r="R856" s="6">
        <f t="shared" si="264"/>
        <v>5.4591605760512252E-4</v>
      </c>
      <c r="S856" s="9">
        <f t="shared" si="270"/>
        <v>0</v>
      </c>
      <c r="T856" s="7">
        <f t="shared" si="271"/>
        <v>71878.435580312042</v>
      </c>
      <c r="U856" s="7">
        <f t="shared" si="272"/>
        <v>177761.01165960153</v>
      </c>
      <c r="V856" s="7">
        <f t="shared" si="273"/>
        <v>253476.58415141428</v>
      </c>
      <c r="W856" s="7">
        <f t="shared" si="274"/>
        <v>884335.54093860206</v>
      </c>
      <c r="X856" s="7">
        <f t="shared" si="275"/>
        <v>75641.429285728562</v>
      </c>
      <c r="Y856" s="7">
        <f t="shared" si="276"/>
        <v>181945.48543940752</v>
      </c>
      <c r="Z856" s="7">
        <f t="shared" si="277"/>
        <v>271466.70416812127</v>
      </c>
      <c r="AA856" s="7">
        <f t="shared" si="278"/>
        <v>889422.89511792199</v>
      </c>
      <c r="AB856" s="7" cm="1">
        <f t="array" ref="AB856">SUM(ABS(T856:W856-X855:AA855))</f>
        <v>0</v>
      </c>
      <c r="AC856" s="6">
        <f t="shared" si="279"/>
        <v>5.3325824247755164E-2</v>
      </c>
      <c r="AD856" s="6">
        <f t="shared" si="280"/>
        <v>0.12826823965163908</v>
      </c>
      <c r="AE856" s="6">
        <f t="shared" si="281"/>
        <v>0.1913790616105906</v>
      </c>
      <c r="AF856" s="6">
        <f t="shared" si="282"/>
        <v>0.62702687449001515</v>
      </c>
    </row>
    <row r="857" spans="1:32" x14ac:dyDescent="0.25">
      <c r="A857" s="1">
        <v>43978</v>
      </c>
      <c r="B857" s="3">
        <v>149.520004</v>
      </c>
      <c r="C857" s="5">
        <v>46.73</v>
      </c>
      <c r="D857" s="3">
        <v>101.370003</v>
      </c>
      <c r="E857" s="3">
        <v>1420.280029</v>
      </c>
      <c r="F857" s="6">
        <f t="shared" si="265"/>
        <v>3.309616618796829E-2</v>
      </c>
      <c r="G857" s="6">
        <f t="shared" si="266"/>
        <v>1.3885875461054242E-2</v>
      </c>
      <c r="H857" s="6">
        <f t="shared" si="267"/>
        <v>5.7921133375078426E-2</v>
      </c>
      <c r="I857" s="6">
        <f t="shared" si="268"/>
        <v>-7.6684185246223002E-4</v>
      </c>
      <c r="J857" s="3" cm="1">
        <f t="array" ref="J857">B857*INDEX(AJ$3:AJ$7,2022-YEAR($A857))/1000000</f>
        <v>85.021559874520008</v>
      </c>
      <c r="K857" s="3" cm="1">
        <f t="array" ref="K857">C857*INDEX(AK$3:AK$7,2022-YEAR($A857))/1000000</f>
        <v>200.70535000000001</v>
      </c>
      <c r="L857" s="3" cm="1">
        <f t="array" ref="L857">D857*INDEX(AL$3:AL$7,2022-YEAR($A857))/1000000</f>
        <v>312.46289724720003</v>
      </c>
      <c r="M857" s="3" cm="1">
        <f t="array" ref="M857">E857*INDEX(AM$3:AM$7,2022-YEAR($A857))/1000000</f>
        <v>966.94936822366401</v>
      </c>
      <c r="N857" s="3"/>
      <c r="O857" s="8">
        <v>43978</v>
      </c>
      <c r="P857" s="7">
        <f t="shared" si="269"/>
        <v>1418476.5140111793</v>
      </c>
      <c r="Q857" s="7">
        <f t="shared" si="263"/>
        <v>1438548.0401555281</v>
      </c>
      <c r="R857" s="6">
        <f t="shared" si="264"/>
        <v>2.2361098794352552E-2</v>
      </c>
      <c r="S857" s="9">
        <f t="shared" si="270"/>
        <v>0</v>
      </c>
      <c r="T857" s="7">
        <f t="shared" si="271"/>
        <v>75641.429285728562</v>
      </c>
      <c r="U857" s="7">
        <f t="shared" si="272"/>
        <v>181945.48543940752</v>
      </c>
      <c r="V857" s="7">
        <f t="shared" si="273"/>
        <v>271466.70416812127</v>
      </c>
      <c r="W857" s="7">
        <f t="shared" si="274"/>
        <v>889422.89511792199</v>
      </c>
      <c r="X857" s="7">
        <f t="shared" si="275"/>
        <v>78144.870600064503</v>
      </c>
      <c r="Y857" s="7">
        <f t="shared" si="276"/>
        <v>184471.95779092019</v>
      </c>
      <c r="Z857" s="7">
        <f t="shared" si="277"/>
        <v>287190.36334713595</v>
      </c>
      <c r="AA857" s="7">
        <f t="shared" si="278"/>
        <v>888740.84841740737</v>
      </c>
      <c r="AB857" s="7" cm="1">
        <f t="array" ref="AB857">SUM(ABS(T857:W857-X856:AA856))</f>
        <v>0</v>
      </c>
      <c r="AC857" s="6">
        <f t="shared" si="279"/>
        <v>5.4322044463399291E-2</v>
      </c>
      <c r="AD857" s="6">
        <f t="shared" si="280"/>
        <v>0.12823482611743439</v>
      </c>
      <c r="AE857" s="6">
        <f t="shared" si="281"/>
        <v>0.19963904946551975</v>
      </c>
      <c r="AF857" s="6">
        <f t="shared" si="282"/>
        <v>0.6178040799536465</v>
      </c>
    </row>
    <row r="858" spans="1:32" x14ac:dyDescent="0.25">
      <c r="A858" s="1">
        <v>43979</v>
      </c>
      <c r="B858" s="3">
        <v>149.820007</v>
      </c>
      <c r="C858" s="5">
        <v>47.09</v>
      </c>
      <c r="D858" s="3">
        <v>99.860000999999997</v>
      </c>
      <c r="E858" s="3">
        <v>1418.23999</v>
      </c>
      <c r="F858" s="6">
        <f t="shared" si="265"/>
        <v>2.0064405562749688E-3</v>
      </c>
      <c r="G858" s="6">
        <f t="shared" si="266"/>
        <v>7.7038305157288711E-3</v>
      </c>
      <c r="H858" s="6">
        <f t="shared" si="267"/>
        <v>-1.4895945105180664E-2</v>
      </c>
      <c r="I858" s="6">
        <f t="shared" si="268"/>
        <v>-1.4363639270745798E-3</v>
      </c>
      <c r="J858" s="3" cm="1">
        <f t="array" ref="J858">B858*INDEX(AJ$3:AJ$7,2022-YEAR($A858))/1000000</f>
        <v>85.192150580410001</v>
      </c>
      <c r="K858" s="3" cm="1">
        <f t="array" ref="K858">C858*INDEX(AK$3:AK$7,2022-YEAR($A858))/1000000</f>
        <v>202.25155000000001</v>
      </c>
      <c r="L858" s="3" cm="1">
        <f t="array" ref="L858">D858*INDEX(AL$3:AL$7,2022-YEAR($A858))/1000000</f>
        <v>307.80846708239994</v>
      </c>
      <c r="M858" s="3" cm="1">
        <f t="array" ref="M858">E858*INDEX(AM$3:AM$7,2022-YEAR($A858))/1000000</f>
        <v>965.56047703183992</v>
      </c>
      <c r="N858" s="3"/>
      <c r="O858" s="8">
        <v>43979</v>
      </c>
      <c r="P858" s="7">
        <f t="shared" si="269"/>
        <v>1438548.0401555281</v>
      </c>
      <c r="Q858" s="7">
        <f t="shared" si="263"/>
        <v>1434571.4467085507</v>
      </c>
      <c r="R858" s="6">
        <f t="shared" si="264"/>
        <v>1.4150058845592284E-2</v>
      </c>
      <c r="S858" s="9">
        <f t="shared" si="270"/>
        <v>0</v>
      </c>
      <c r="T858" s="7">
        <f t="shared" si="271"/>
        <v>78144.870600064503</v>
      </c>
      <c r="U858" s="7">
        <f t="shared" si="272"/>
        <v>184471.95779092019</v>
      </c>
      <c r="V858" s="7">
        <f t="shared" si="273"/>
        <v>287190.36334713595</v>
      </c>
      <c r="W858" s="7">
        <f t="shared" si="274"/>
        <v>888740.84841740737</v>
      </c>
      <c r="X858" s="7">
        <f t="shared" si="275"/>
        <v>78301.663637701335</v>
      </c>
      <c r="Y858" s="7">
        <f t="shared" si="276"/>
        <v>185893.09848864612</v>
      </c>
      <c r="Z858" s="7">
        <f t="shared" si="277"/>
        <v>282912.39145998011</v>
      </c>
      <c r="AA858" s="7">
        <f t="shared" si="278"/>
        <v>887464.29312222311</v>
      </c>
      <c r="AB858" s="7" cm="1">
        <f t="array" ref="AB858">SUM(ABS(T858:W858-X857:AA857))</f>
        <v>0</v>
      </c>
      <c r="AC858" s="6">
        <f t="shared" si="279"/>
        <v>5.4581919790300415E-2</v>
      </c>
      <c r="AD858" s="6">
        <f t="shared" si="280"/>
        <v>0.12958092740180713</v>
      </c>
      <c r="AE858" s="6">
        <f t="shared" si="281"/>
        <v>0.19721038788907175</v>
      </c>
      <c r="AF858" s="6">
        <f t="shared" si="282"/>
        <v>0.61862676491882074</v>
      </c>
    </row>
    <row r="859" spans="1:32" x14ac:dyDescent="0.25">
      <c r="A859" s="1">
        <v>43980</v>
      </c>
      <c r="B859" s="3">
        <v>145.85000600000001</v>
      </c>
      <c r="C859" s="5">
        <v>46.68</v>
      </c>
      <c r="D859" s="3">
        <v>97.309997999999993</v>
      </c>
      <c r="E859" s="3">
        <v>1433.5200199999999</v>
      </c>
      <c r="F859" s="6">
        <f t="shared" si="265"/>
        <v>-2.6498470261051343E-2</v>
      </c>
      <c r="G859" s="6">
        <f t="shared" si="266"/>
        <v>-8.7067317901891039E-3</v>
      </c>
      <c r="H859" s="6">
        <f t="shared" si="267"/>
        <v>-2.5535779836413197E-2</v>
      </c>
      <c r="I859" s="6">
        <f t="shared" si="268"/>
        <v>1.0773938196454225E-2</v>
      </c>
      <c r="J859" s="3" cm="1">
        <f t="array" ref="J859">B859*INDEX(AJ$3:AJ$7,2022-YEAR($A859))/1000000</f>
        <v>82.93468891178</v>
      </c>
      <c r="K859" s="3" cm="1">
        <f t="array" ref="K859">C859*INDEX(AK$3:AK$7,2022-YEAR($A859))/1000000</f>
        <v>200.4906</v>
      </c>
      <c r="L859" s="3" cm="1">
        <f t="array" ref="L859">D859*INDEX(AL$3:AL$7,2022-YEAR($A859))/1000000</f>
        <v>299.94833783519994</v>
      </c>
      <c r="M859" s="3" cm="1">
        <f t="array" ref="M859">E859*INDEX(AM$3:AM$7,2022-YEAR($A859))/1000000</f>
        <v>975.96336593631997</v>
      </c>
      <c r="N859" s="3"/>
      <c r="O859" s="8">
        <v>43980</v>
      </c>
      <c r="P859" s="7">
        <f t="shared" si="269"/>
        <v>1434571.4467085507</v>
      </c>
      <c r="Q859" s="7">
        <f t="shared" si="263"/>
        <v>1433215.1479574121</v>
      </c>
      <c r="R859" s="6">
        <f t="shared" si="264"/>
        <v>-2.7643104963999132E-3</v>
      </c>
      <c r="S859" s="9">
        <f t="shared" si="270"/>
        <v>0</v>
      </c>
      <c r="T859" s="7">
        <f t="shared" si="271"/>
        <v>78301.663637701335</v>
      </c>
      <c r="U859" s="7">
        <f t="shared" si="272"/>
        <v>185893.09848864612</v>
      </c>
      <c r="V859" s="7">
        <f t="shared" si="273"/>
        <v>282912.39145998011</v>
      </c>
      <c r="W859" s="7">
        <f t="shared" si="274"/>
        <v>887464.29312222311</v>
      </c>
      <c r="X859" s="7">
        <f t="shared" si="275"/>
        <v>76226.789332406857</v>
      </c>
      <c r="Y859" s="7">
        <f t="shared" si="276"/>
        <v>184274.57713845829</v>
      </c>
      <c r="Z859" s="7">
        <f t="shared" si="277"/>
        <v>275688.00291866489</v>
      </c>
      <c r="AA859" s="7">
        <f t="shared" si="278"/>
        <v>897025.77856788191</v>
      </c>
      <c r="AB859" s="7" cm="1">
        <f t="array" ref="AB859">SUM(ABS(T859:W859-X858:AA858))</f>
        <v>0</v>
      </c>
      <c r="AC859" s="6">
        <f t="shared" si="279"/>
        <v>5.3185866365593235E-2</v>
      </c>
      <c r="AD859" s="6">
        <f t="shared" si="280"/>
        <v>0.12857426004817388</v>
      </c>
      <c r="AE859" s="6">
        <f t="shared" si="281"/>
        <v>0.19235632787692036</v>
      </c>
      <c r="AF859" s="6">
        <f t="shared" si="282"/>
        <v>0.62588354570931248</v>
      </c>
    </row>
    <row r="860" spans="1:32" x14ac:dyDescent="0.25">
      <c r="A860" s="1">
        <v>43983</v>
      </c>
      <c r="B860" s="3">
        <v>151.38999899999999</v>
      </c>
      <c r="C860" s="5">
        <v>46.990001999999997</v>
      </c>
      <c r="D860" s="3">
        <v>98.599997999999999</v>
      </c>
      <c r="E860" s="3">
        <v>1434.869995</v>
      </c>
      <c r="F860" s="6">
        <f t="shared" si="265"/>
        <v>3.79841808165573E-2</v>
      </c>
      <c r="G860" s="6">
        <f t="shared" si="266"/>
        <v>6.641002570693999E-3</v>
      </c>
      <c r="H860" s="6">
        <f t="shared" si="267"/>
        <v>1.3256602882676161E-2</v>
      </c>
      <c r="I860" s="6">
        <f t="shared" si="268"/>
        <v>9.4172036746309473E-4</v>
      </c>
      <c r="J860" s="3" cm="1">
        <f t="array" ref="J860">B860*INDEX(AJ$3:AJ$7,2022-YEAR($A860))/1000000</f>
        <v>86.08489513136999</v>
      </c>
      <c r="K860" s="3" cm="1">
        <f t="array" ref="K860">C860*INDEX(AK$3:AK$7,2022-YEAR($A860))/1000000</f>
        <v>201.82205858999998</v>
      </c>
      <c r="L860" s="3" cm="1">
        <f t="array" ref="L860">D860*INDEX(AL$3:AL$7,2022-YEAR($A860))/1000000</f>
        <v>303.92463383519998</v>
      </c>
      <c r="M860" s="3" cm="1">
        <f t="array" ref="M860">E860*INDEX(AM$3:AM$7,2022-YEAR($A860))/1000000</f>
        <v>976.88245051592003</v>
      </c>
      <c r="N860" s="3"/>
      <c r="O860" s="8">
        <v>43983</v>
      </c>
      <c r="P860" s="7">
        <f t="shared" si="269"/>
        <v>1433215.1479574123</v>
      </c>
      <c r="Q860" s="7">
        <f t="shared" si="263"/>
        <v>1441833.7618669977</v>
      </c>
      <c r="R860" s="6">
        <f t="shared" si="264"/>
        <v>-9.4543827304682804E-4</v>
      </c>
      <c r="S860" s="9">
        <f t="shared" si="270"/>
        <v>1</v>
      </c>
      <c r="T860" s="7">
        <f t="shared" si="271"/>
        <v>76226.789332406828</v>
      </c>
      <c r="U860" s="7">
        <f t="shared" si="272"/>
        <v>184274.57713845829</v>
      </c>
      <c r="V860" s="7">
        <f t="shared" si="273"/>
        <v>275688.00291866501</v>
      </c>
      <c r="W860" s="7">
        <f t="shared" si="274"/>
        <v>897025.77856788214</v>
      </c>
      <c r="X860" s="7">
        <f t="shared" si="275"/>
        <v>79122.201481474607</v>
      </c>
      <c r="Y860" s="7">
        <f t="shared" si="276"/>
        <v>185498.34507894833</v>
      </c>
      <c r="Z860" s="7">
        <f t="shared" si="277"/>
        <v>279342.68929287582</v>
      </c>
      <c r="AA860" s="7">
        <f t="shared" si="278"/>
        <v>897870.52601369889</v>
      </c>
      <c r="AB860" s="7" cm="1">
        <f t="array" ref="AB860">SUM(ABS(T860:W860-X859:AA859))</f>
        <v>3.7834979593753815E-10</v>
      </c>
      <c r="AC860" s="6">
        <f t="shared" si="279"/>
        <v>5.487609152598915E-2</v>
      </c>
      <c r="AD860" s="6">
        <f t="shared" si="280"/>
        <v>0.12865446071865508</v>
      </c>
      <c r="AE860" s="6">
        <f t="shared" si="281"/>
        <v>0.19374125969360112</v>
      </c>
      <c r="AF860" s="6">
        <f t="shared" si="282"/>
        <v>0.62272818806175467</v>
      </c>
    </row>
    <row r="861" spans="1:32" x14ac:dyDescent="0.25">
      <c r="A861" s="1">
        <v>43984</v>
      </c>
      <c r="B861" s="3">
        <v>153.30999800000001</v>
      </c>
      <c r="C861" s="5">
        <v>46.900002000000001</v>
      </c>
      <c r="D861" s="3">
        <v>98.93</v>
      </c>
      <c r="E861" s="3">
        <v>1442.3100589999999</v>
      </c>
      <c r="F861" s="6">
        <f t="shared" si="265"/>
        <v>1.2682469203266322E-2</v>
      </c>
      <c r="G861" s="6">
        <f t="shared" si="266"/>
        <v>-1.9153010463799358E-3</v>
      </c>
      <c r="H861" s="6">
        <f t="shared" si="267"/>
        <v>3.3468763356365727E-3</v>
      </c>
      <c r="I861" s="6">
        <f t="shared" si="268"/>
        <v>5.1851833447809081E-3</v>
      </c>
      <c r="J861" s="3" cm="1">
        <f t="array" ref="J861">B861*INDEX(AJ$3:AJ$7,2022-YEAR($A861))/1000000</f>
        <v>87.176664162740011</v>
      </c>
      <c r="K861" s="3" cm="1">
        <f t="array" ref="K861">C861*INDEX(AK$3:AK$7,2022-YEAR($A861))/1000000</f>
        <v>201.43550859000001</v>
      </c>
      <c r="L861" s="3" cm="1">
        <f t="array" ref="L861">D861*INDEX(AL$3:AL$7,2022-YEAR($A861))/1000000</f>
        <v>304.94183199999998</v>
      </c>
      <c r="M861" s="3" cm="1">
        <f t="array" ref="M861">E861*INDEX(AM$3:AM$7,2022-YEAR($A861))/1000000</f>
        <v>981.94776512814394</v>
      </c>
      <c r="N861" s="3"/>
      <c r="O861" s="8">
        <v>43984</v>
      </c>
      <c r="P861" s="7">
        <f t="shared" si="269"/>
        <v>1441833.7618669977</v>
      </c>
      <c r="Q861" s="7">
        <f t="shared" si="263"/>
        <v>1448072.490309733</v>
      </c>
      <c r="R861" s="6">
        <f t="shared" si="264"/>
        <v>6.0134822897095486E-3</v>
      </c>
      <c r="S861" s="9">
        <f t="shared" si="270"/>
        <v>0</v>
      </c>
      <c r="T861" s="7">
        <f t="shared" si="271"/>
        <v>79122.201481474607</v>
      </c>
      <c r="U861" s="7">
        <f t="shared" si="272"/>
        <v>185498.34507894833</v>
      </c>
      <c r="V861" s="7">
        <f t="shared" si="273"/>
        <v>279342.68929287582</v>
      </c>
      <c r="W861" s="7">
        <f t="shared" si="274"/>
        <v>897870.52601369889</v>
      </c>
      <c r="X861" s="7">
        <f t="shared" si="275"/>
        <v>80125.666365058045</v>
      </c>
      <c r="Y861" s="7">
        <f t="shared" si="276"/>
        <v>185143.05990451688</v>
      </c>
      <c r="Z861" s="7">
        <f t="shared" si="277"/>
        <v>280277.61472920323</v>
      </c>
      <c r="AA861" s="7">
        <f t="shared" si="278"/>
        <v>902526.14931095485</v>
      </c>
      <c r="AB861" s="7" cm="1">
        <f t="array" ref="AB861">SUM(ABS(T861:W861-X860:AA860))</f>
        <v>0</v>
      </c>
      <c r="AC861" s="6">
        <f t="shared" si="279"/>
        <v>5.5332634865482254E-2</v>
      </c>
      <c r="AD861" s="6">
        <f t="shared" si="280"/>
        <v>0.12785482850027488</v>
      </c>
      <c r="AE861" s="6">
        <f t="shared" si="281"/>
        <v>0.19355219894361347</v>
      </c>
      <c r="AF861" s="6">
        <f t="shared" si="282"/>
        <v>0.62326033769062938</v>
      </c>
    </row>
    <row r="862" spans="1:32" x14ac:dyDescent="0.25">
      <c r="A862" s="1">
        <v>43985</v>
      </c>
      <c r="B862" s="3">
        <v>173.16000399999999</v>
      </c>
      <c r="C862" s="5">
        <v>47.900002000000001</v>
      </c>
      <c r="D862" s="3">
        <v>104.269997</v>
      </c>
      <c r="E862" s="3">
        <v>1439.25</v>
      </c>
      <c r="F862" s="6">
        <f t="shared" si="265"/>
        <v>0.12947626546834856</v>
      </c>
      <c r="G862" s="6">
        <f t="shared" si="266"/>
        <v>2.1321960711216947E-2</v>
      </c>
      <c r="H862" s="6">
        <f t="shared" si="267"/>
        <v>5.3977529566360039E-2</v>
      </c>
      <c r="I862" s="6">
        <f t="shared" si="268"/>
        <v>-2.1216374252576164E-3</v>
      </c>
      <c r="J862" s="3" cm="1">
        <f t="array" ref="J862">B862*INDEX(AJ$3:AJ$7,2022-YEAR($A862))/1000000</f>
        <v>98.463973074519998</v>
      </c>
      <c r="K862" s="3" cm="1">
        <f t="array" ref="K862">C862*INDEX(AK$3:AK$7,2022-YEAR($A862))/1000000</f>
        <v>205.73050859</v>
      </c>
      <c r="L862" s="3" cm="1">
        <f t="array" ref="L862">D862*INDEX(AL$3:AL$7,2022-YEAR($A862))/1000000</f>
        <v>321.40183875279996</v>
      </c>
      <c r="M862" s="3" cm="1">
        <f t="array" ref="M862">E862*INDEX(AM$3:AM$7,2022-YEAR($A862))/1000000</f>
        <v>979.86442799999998</v>
      </c>
      <c r="N862" s="3"/>
      <c r="O862" s="8">
        <v>43985</v>
      </c>
      <c r="P862" s="7">
        <f t="shared" si="269"/>
        <v>1448072.490309733</v>
      </c>
      <c r="Q862" s="7">
        <f t="shared" si="263"/>
        <v>1475608.3353882649</v>
      </c>
      <c r="R862" s="6">
        <f t="shared" si="264"/>
        <v>4.3269401839063359E-3</v>
      </c>
      <c r="S862" s="9">
        <f t="shared" si="270"/>
        <v>0</v>
      </c>
      <c r="T862" s="7">
        <f t="shared" si="271"/>
        <v>80125.666365058045</v>
      </c>
      <c r="U862" s="7">
        <f t="shared" si="272"/>
        <v>185143.05990451688</v>
      </c>
      <c r="V862" s="7">
        <f t="shared" si="273"/>
        <v>280277.61472920323</v>
      </c>
      <c r="W862" s="7">
        <f t="shared" si="274"/>
        <v>902526.14931095485</v>
      </c>
      <c r="X862" s="7">
        <f t="shared" si="275"/>
        <v>90500.038414168623</v>
      </c>
      <c r="Y862" s="7">
        <f t="shared" si="276"/>
        <v>189090.67295375548</v>
      </c>
      <c r="Z862" s="7">
        <f t="shared" si="277"/>
        <v>295406.30796503765</v>
      </c>
      <c r="AA862" s="7">
        <f t="shared" si="278"/>
        <v>900611.31605530309</v>
      </c>
      <c r="AB862" s="7" cm="1">
        <f t="array" ref="AB862">SUM(ABS(T862:W862-X861:AA861))</f>
        <v>0</v>
      </c>
      <c r="AC862" s="6">
        <f t="shared" si="279"/>
        <v>6.1330663593978735E-2</v>
      </c>
      <c r="AD862" s="6">
        <f t="shared" si="280"/>
        <v>0.12814421579151733</v>
      </c>
      <c r="AE862" s="6">
        <f t="shared" si="281"/>
        <v>0.20019289731601428</v>
      </c>
      <c r="AF862" s="6">
        <f t="shared" si="282"/>
        <v>0.61033222329848968</v>
      </c>
    </row>
    <row r="863" spans="1:32" x14ac:dyDescent="0.25">
      <c r="A863" s="1">
        <v>43986</v>
      </c>
      <c r="B863" s="3">
        <v>184.300003</v>
      </c>
      <c r="C863" s="5">
        <v>47.919998</v>
      </c>
      <c r="D863" s="3">
        <v>106.44000200000001</v>
      </c>
      <c r="E863" s="3">
        <v>1414.3000489999999</v>
      </c>
      <c r="F863" s="6">
        <f t="shared" si="265"/>
        <v>6.4333557072451919E-2</v>
      </c>
      <c r="G863" s="6">
        <f t="shared" si="266"/>
        <v>4.1745300970963406E-4</v>
      </c>
      <c r="H863" s="6">
        <f t="shared" si="267"/>
        <v>2.0811403686911145E-2</v>
      </c>
      <c r="I863" s="6">
        <f t="shared" si="268"/>
        <v>-1.7335383706791774E-2</v>
      </c>
      <c r="J863" s="3" cm="1">
        <f t="array" ref="J863">B863*INDEX(AJ$3:AJ$7,2022-YEAR($A863))/1000000</f>
        <v>104.79851070589</v>
      </c>
      <c r="K863" s="3" cm="1">
        <f t="array" ref="K863">C863*INDEX(AK$3:AK$7,2022-YEAR($A863))/1000000</f>
        <v>205.81639140999999</v>
      </c>
      <c r="L863" s="3" cm="1">
        <f t="array" ref="L863">D863*INDEX(AL$3:AL$7,2022-YEAR($A863))/1000000</f>
        <v>328.09066216480005</v>
      </c>
      <c r="M863" s="3" cm="1">
        <f t="array" ref="M863">E863*INDEX(AM$3:AM$7,2022-YEAR($A863))/1000000</f>
        <v>962.878102159984</v>
      </c>
      <c r="N863" s="3"/>
      <c r="O863" s="8">
        <v>43986</v>
      </c>
      <c r="P863" s="7">
        <f t="shared" si="269"/>
        <v>1475608.3353882649</v>
      </c>
      <c r="Q863" s="7">
        <f t="shared" si="263"/>
        <v>1472044.8384373973</v>
      </c>
      <c r="R863" s="6">
        <f t="shared" si="264"/>
        <v>1.9015515633918456E-2</v>
      </c>
      <c r="S863" s="9">
        <f t="shared" si="270"/>
        <v>0</v>
      </c>
      <c r="T863" s="7">
        <f t="shared" si="271"/>
        <v>90500.038414168623</v>
      </c>
      <c r="U863" s="7">
        <f t="shared" si="272"/>
        <v>189090.67295375548</v>
      </c>
      <c r="V863" s="7">
        <f t="shared" si="273"/>
        <v>295406.30796503765</v>
      </c>
      <c r="W863" s="7">
        <f t="shared" si="274"/>
        <v>900611.31605530309</v>
      </c>
      <c r="X863" s="7">
        <f t="shared" si="275"/>
        <v>96322.227800545632</v>
      </c>
      <c r="Y863" s="7">
        <f t="shared" si="276"/>
        <v>189169.60942428806</v>
      </c>
      <c r="Z863" s="7">
        <f t="shared" si="277"/>
        <v>301554.12789175799</v>
      </c>
      <c r="AA863" s="7">
        <f t="shared" si="278"/>
        <v>884998.87332080561</v>
      </c>
      <c r="AB863" s="7" cm="1">
        <f t="array" ref="AB863">SUM(ABS(T863:W863-X862:AA862))</f>
        <v>0</v>
      </c>
      <c r="AC863" s="6">
        <f t="shared" si="279"/>
        <v>6.5434302872725975E-2</v>
      </c>
      <c r="AD863" s="6">
        <f t="shared" si="280"/>
        <v>0.12850804845394187</v>
      </c>
      <c r="AE863" s="6">
        <f t="shared" si="281"/>
        <v>0.20485390119764507</v>
      </c>
      <c r="AF863" s="6">
        <f t="shared" si="282"/>
        <v>0.60120374747568706</v>
      </c>
    </row>
    <row r="864" spans="1:32" x14ac:dyDescent="0.25">
      <c r="A864" s="1">
        <v>43987</v>
      </c>
      <c r="B864" s="3">
        <v>205.429993</v>
      </c>
      <c r="C864" s="5">
        <v>49.09</v>
      </c>
      <c r="D864" s="3">
        <v>111.230003</v>
      </c>
      <c r="E864" s="3">
        <v>1440.0200199999999</v>
      </c>
      <c r="F864" s="6">
        <f t="shared" si="265"/>
        <v>0.11464997100406982</v>
      </c>
      <c r="G864" s="6">
        <f t="shared" si="266"/>
        <v>2.4415735576616804E-2</v>
      </c>
      <c r="H864" s="6">
        <f t="shared" si="267"/>
        <v>4.500188754224177E-2</v>
      </c>
      <c r="I864" s="6">
        <f t="shared" si="268"/>
        <v>1.8185653757267106E-2</v>
      </c>
      <c r="J864" s="3" cm="1">
        <f t="array" ref="J864">B864*INDEX(AJ$3:AJ$7,2022-YEAR($A864))/1000000</f>
        <v>116.81365691959</v>
      </c>
      <c r="K864" s="3" cm="1">
        <f t="array" ref="K864">C864*INDEX(AK$3:AK$7,2022-YEAR($A864))/1000000</f>
        <v>210.84155000000001</v>
      </c>
      <c r="L864" s="3" cm="1">
        <f t="array" ref="L864">D864*INDEX(AL$3:AL$7,2022-YEAR($A864))/1000000</f>
        <v>342.85536124719999</v>
      </c>
      <c r="M864" s="3" cm="1">
        <f t="array" ref="M864">E864*INDEX(AM$3:AM$7,2022-YEAR($A864))/1000000</f>
        <v>980.38866993631996</v>
      </c>
      <c r="N864" s="3"/>
      <c r="O864" s="8">
        <v>43987</v>
      </c>
      <c r="P864" s="7">
        <f t="shared" si="269"/>
        <v>1472044.8384373973</v>
      </c>
      <c r="Q864" s="7">
        <f t="shared" si="263"/>
        <v>1517371.68226168</v>
      </c>
      <c r="R864" s="6">
        <f t="shared" si="264"/>
        <v>-2.4149341430291793E-3</v>
      </c>
      <c r="S864" s="9">
        <f t="shared" si="270"/>
        <v>0</v>
      </c>
      <c r="T864" s="7">
        <f t="shared" si="271"/>
        <v>96322.227800545632</v>
      </c>
      <c r="U864" s="7">
        <f t="shared" si="272"/>
        <v>189169.60942428806</v>
      </c>
      <c r="V864" s="7">
        <f t="shared" si="273"/>
        <v>301554.12789175799</v>
      </c>
      <c r="W864" s="7">
        <f t="shared" si="274"/>
        <v>884998.87332080561</v>
      </c>
      <c r="X864" s="7">
        <f t="shared" si="275"/>
        <v>107365.5684249256</v>
      </c>
      <c r="Y864" s="7">
        <f t="shared" si="276"/>
        <v>193788.32458712338</v>
      </c>
      <c r="Z864" s="7">
        <f t="shared" si="277"/>
        <v>315124.63284304168</v>
      </c>
      <c r="AA864" s="7">
        <f t="shared" si="278"/>
        <v>901093.15640658932</v>
      </c>
      <c r="AB864" s="7" cm="1">
        <f t="array" ref="AB864">SUM(ABS(T864:W864-X863:AA863))</f>
        <v>0</v>
      </c>
      <c r="AC864" s="6">
        <f t="shared" si="279"/>
        <v>7.0757593330656177E-2</v>
      </c>
      <c r="AD864" s="6">
        <f t="shared" si="280"/>
        <v>0.12771315482721879</v>
      </c>
      <c r="AE864" s="6">
        <f t="shared" si="281"/>
        <v>0.20767794504596304</v>
      </c>
      <c r="AF864" s="6">
        <f t="shared" si="282"/>
        <v>0.59385130679616194</v>
      </c>
    </row>
    <row r="865" spans="1:32" x14ac:dyDescent="0.25">
      <c r="A865" s="1">
        <v>43990</v>
      </c>
      <c r="B865" s="3">
        <v>230.5</v>
      </c>
      <c r="C865" s="5">
        <v>49.849997999999999</v>
      </c>
      <c r="D865" s="3">
        <v>113.449997</v>
      </c>
      <c r="E865" s="3">
        <v>1448.040039</v>
      </c>
      <c r="F865" s="6">
        <f t="shared" si="265"/>
        <v>0.12203674173322887</v>
      </c>
      <c r="G865" s="6">
        <f t="shared" si="266"/>
        <v>1.5481727439397019E-2</v>
      </c>
      <c r="H865" s="6">
        <f t="shared" si="267"/>
        <v>1.9958589770064039E-2</v>
      </c>
      <c r="I865" s="6">
        <f t="shared" si="268"/>
        <v>5.5693802090335254E-3</v>
      </c>
      <c r="J865" s="3" cm="1">
        <f t="array" ref="J865">B865*INDEX(AJ$3:AJ$7,2022-YEAR($A865))/1000000</f>
        <v>131.06921500000001</v>
      </c>
      <c r="K865" s="3" cm="1">
        <f t="array" ref="K865">C865*INDEX(AK$3:AK$7,2022-YEAR($A865))/1000000</f>
        <v>214.10574141000001</v>
      </c>
      <c r="L865" s="3" cm="1">
        <f t="array" ref="L865">D865*INDEX(AL$3:AL$7,2022-YEAR($A865))/1000000</f>
        <v>349.6982707528</v>
      </c>
      <c r="M865" s="3" cm="1">
        <f t="array" ref="M865">E865*INDEX(AM$3:AM$7,2022-YEAR($A865))/1000000</f>
        <v>985.84882719182394</v>
      </c>
      <c r="N865" s="3"/>
      <c r="O865" s="8">
        <v>43990</v>
      </c>
      <c r="P865" s="7">
        <f t="shared" si="269"/>
        <v>1517371.68226168</v>
      </c>
      <c r="Q865" s="7">
        <f t="shared" si="263"/>
        <v>1544782.3780939318</v>
      </c>
      <c r="R865" s="6">
        <f t="shared" si="264"/>
        <v>3.0791754870998389E-2</v>
      </c>
      <c r="S865" s="9">
        <f t="shared" si="270"/>
        <v>0</v>
      </c>
      <c r="T865" s="7">
        <f t="shared" si="271"/>
        <v>107365.5684249256</v>
      </c>
      <c r="U865" s="7">
        <f t="shared" si="272"/>
        <v>193788.32458712338</v>
      </c>
      <c r="V865" s="7">
        <f t="shared" si="273"/>
        <v>315124.63284304168</v>
      </c>
      <c r="W865" s="7">
        <f t="shared" si="274"/>
        <v>901093.15640658932</v>
      </c>
      <c r="X865" s="7">
        <f t="shared" si="275"/>
        <v>120468.11256983955</v>
      </c>
      <c r="Y865" s="7">
        <f t="shared" si="276"/>
        <v>196788.50260931859</v>
      </c>
      <c r="Z865" s="7">
        <f t="shared" si="277"/>
        <v>321414.07611639804</v>
      </c>
      <c r="AA865" s="7">
        <f t="shared" si="278"/>
        <v>906111.68679837568</v>
      </c>
      <c r="AB865" s="7" cm="1">
        <f t="array" ref="AB865">SUM(ABS(T865:W865-X864:AA864))</f>
        <v>0</v>
      </c>
      <c r="AC865" s="6">
        <f t="shared" si="279"/>
        <v>7.7983872860125536E-2</v>
      </c>
      <c r="AD865" s="6">
        <f t="shared" si="280"/>
        <v>0.12738914257432882</v>
      </c>
      <c r="AE865" s="6">
        <f t="shared" si="281"/>
        <v>0.20806430774604173</v>
      </c>
      <c r="AF865" s="6">
        <f t="shared" si="282"/>
        <v>0.58656267681950391</v>
      </c>
    </row>
    <row r="866" spans="1:32" x14ac:dyDescent="0.25">
      <c r="A866" s="1">
        <v>43991</v>
      </c>
      <c r="B866" s="3">
        <v>216.740005</v>
      </c>
      <c r="C866" s="5">
        <v>49</v>
      </c>
      <c r="D866" s="3">
        <v>110.540001</v>
      </c>
      <c r="E866" s="3">
        <v>1452.079956</v>
      </c>
      <c r="F866" s="6">
        <f t="shared" si="265"/>
        <v>-5.9696290672451191E-2</v>
      </c>
      <c r="G866" s="6">
        <f t="shared" si="266"/>
        <v>-1.7051114024116854E-2</v>
      </c>
      <c r="H866" s="6">
        <f t="shared" si="267"/>
        <v>-2.5650031528868134E-2</v>
      </c>
      <c r="I866" s="6">
        <f t="shared" si="268"/>
        <v>2.7899207833990136E-3</v>
      </c>
      <c r="J866" s="3" cm="1">
        <f t="array" ref="J866">B866*INDEX(AJ$3:AJ$7,2022-YEAR($A866))/1000000</f>
        <v>123.24486904314999</v>
      </c>
      <c r="K866" s="3" cm="1">
        <f t="array" ref="K866">C866*INDEX(AK$3:AK$7,2022-YEAR($A866))/1000000</f>
        <v>210.45500000000001</v>
      </c>
      <c r="L866" s="3" cm="1">
        <f t="array" ref="L866">D866*INDEX(AL$3:AL$7,2022-YEAR($A866))/1000000</f>
        <v>340.72849908240005</v>
      </c>
      <c r="M866" s="3" cm="1">
        <f t="array" ref="M866">E866*INDEX(AM$3:AM$7,2022-YEAR($A866))/1000000</f>
        <v>988.5992673240961</v>
      </c>
      <c r="N866" s="3"/>
      <c r="O866" s="8">
        <v>43991</v>
      </c>
      <c r="P866" s="7">
        <f t="shared" si="269"/>
        <v>1544782.3780939318</v>
      </c>
      <c r="Q866" s="7">
        <f t="shared" si="263"/>
        <v>1528519.1140734465</v>
      </c>
      <c r="R866" s="6">
        <f t="shared" si="264"/>
        <v>1.8064589021060007E-2</v>
      </c>
      <c r="S866" s="9">
        <f t="shared" si="270"/>
        <v>0</v>
      </c>
      <c r="T866" s="7">
        <f t="shared" si="271"/>
        <v>120468.11256983955</v>
      </c>
      <c r="U866" s="7">
        <f t="shared" si="272"/>
        <v>196788.50260931859</v>
      </c>
      <c r="V866" s="7">
        <f t="shared" si="273"/>
        <v>321414.07611639804</v>
      </c>
      <c r="W866" s="7">
        <f t="shared" si="274"/>
        <v>906111.68679837568</v>
      </c>
      <c r="X866" s="7">
        <f t="shared" si="275"/>
        <v>113276.61310510883</v>
      </c>
      <c r="Y866" s="7">
        <f t="shared" si="276"/>
        <v>193433.03941269187</v>
      </c>
      <c r="Z866" s="7">
        <f t="shared" si="277"/>
        <v>313169.79493019043</v>
      </c>
      <c r="AA866" s="7">
        <f t="shared" si="278"/>
        <v>908639.66662545525</v>
      </c>
      <c r="AB866" s="7" cm="1">
        <f t="array" ref="AB866">SUM(ABS(T866:W866-X865:AA865))</f>
        <v>0</v>
      </c>
      <c r="AC866" s="6">
        <f t="shared" si="279"/>
        <v>7.4108731819015908E-2</v>
      </c>
      <c r="AD866" s="6">
        <f t="shared" si="280"/>
        <v>0.12654931013404211</v>
      </c>
      <c r="AE866" s="6">
        <f t="shared" si="281"/>
        <v>0.20488444799071212</v>
      </c>
      <c r="AF866" s="6">
        <f t="shared" si="282"/>
        <v>0.59445751005622982</v>
      </c>
    </row>
    <row r="867" spans="1:32" x14ac:dyDescent="0.25">
      <c r="A867" s="1">
        <v>43992</v>
      </c>
      <c r="B867" s="3">
        <v>203.41000399999999</v>
      </c>
      <c r="C867" s="5">
        <v>48.619999</v>
      </c>
      <c r="D867" s="3">
        <v>106.05999799999999</v>
      </c>
      <c r="E867" s="3">
        <v>1464.6999510000001</v>
      </c>
      <c r="F867" s="6">
        <f t="shared" si="265"/>
        <v>-6.1502263968296944E-2</v>
      </c>
      <c r="G867" s="6">
        <f t="shared" si="266"/>
        <v>-7.7551224489795789E-3</v>
      </c>
      <c r="H867" s="6">
        <f t="shared" si="267"/>
        <v>-4.0528342314742782E-2</v>
      </c>
      <c r="I867" s="6">
        <f t="shared" si="268"/>
        <v>8.6909780331683173E-3</v>
      </c>
      <c r="J867" s="3" cm="1">
        <f t="array" ref="J867">B867*INDEX(AJ$3:AJ$7,2022-YEAR($A867))/1000000</f>
        <v>115.66503057451999</v>
      </c>
      <c r="K867" s="3" cm="1">
        <f t="array" ref="K867">C867*INDEX(AK$3:AK$7,2022-YEAR($A867))/1000000</f>
        <v>208.82289570500001</v>
      </c>
      <c r="L867" s="3" cm="1">
        <f t="array" ref="L867">D867*INDEX(AL$3:AL$7,2022-YEAR($A867))/1000000</f>
        <v>326.91933783519994</v>
      </c>
      <c r="M867" s="3" cm="1">
        <f t="array" ref="M867">E867*INDEX(AM$3:AM$7,2022-YEAR($A867))/1000000</f>
        <v>997.19116184001598</v>
      </c>
      <c r="N867" s="3"/>
      <c r="O867" s="8">
        <v>43992</v>
      </c>
      <c r="P867" s="7">
        <f t="shared" si="269"/>
        <v>1528519.1140734465</v>
      </c>
      <c r="Q867" s="7">
        <f t="shared" si="263"/>
        <v>1515256.9637376363</v>
      </c>
      <c r="R867" s="6">
        <f t="shared" si="264"/>
        <v>-1.052786738838396E-2</v>
      </c>
      <c r="S867" s="9">
        <f t="shared" si="270"/>
        <v>0</v>
      </c>
      <c r="T867" s="7">
        <f t="shared" si="271"/>
        <v>113276.61310510883</v>
      </c>
      <c r="U867" s="7">
        <f t="shared" si="272"/>
        <v>193433.03941269187</v>
      </c>
      <c r="V867" s="7">
        <f t="shared" si="273"/>
        <v>313169.79493019043</v>
      </c>
      <c r="W867" s="7">
        <f t="shared" si="274"/>
        <v>908639.66662545525</v>
      </c>
      <c r="X867" s="7">
        <f t="shared" si="275"/>
        <v>106309.84494448378</v>
      </c>
      <c r="Y867" s="7">
        <f t="shared" si="276"/>
        <v>191932.94250636813</v>
      </c>
      <c r="Z867" s="7">
        <f t="shared" si="277"/>
        <v>300477.54227862187</v>
      </c>
      <c r="AA867" s="7">
        <f t="shared" si="278"/>
        <v>916536.63400816254</v>
      </c>
      <c r="AB867" s="7" cm="1">
        <f t="array" ref="AB867">SUM(ABS(T867:W867-X866:AA866))</f>
        <v>0</v>
      </c>
      <c r="AC867" s="6">
        <f t="shared" si="279"/>
        <v>7.015961483011611E-2</v>
      </c>
      <c r="AD867" s="6">
        <f t="shared" si="280"/>
        <v>0.12666692653431746</v>
      </c>
      <c r="AE867" s="6">
        <f t="shared" si="281"/>
        <v>0.19830137690800867</v>
      </c>
      <c r="AF867" s="6">
        <f t="shared" si="282"/>
        <v>0.60487208172755769</v>
      </c>
    </row>
    <row r="868" spans="1:32" x14ac:dyDescent="0.25">
      <c r="A868" s="1">
        <v>43993</v>
      </c>
      <c r="B868" s="3">
        <v>170</v>
      </c>
      <c r="C868" s="5">
        <v>45.540000999999997</v>
      </c>
      <c r="D868" s="3">
        <v>97.209998999999996</v>
      </c>
      <c r="E868" s="3">
        <v>1401.900024</v>
      </c>
      <c r="F868" s="6">
        <f t="shared" si="265"/>
        <v>-0.16424956168822447</v>
      </c>
      <c r="G868" s="6">
        <f t="shared" si="266"/>
        <v>-6.334837645718594E-2</v>
      </c>
      <c r="H868" s="6">
        <f t="shared" si="267"/>
        <v>-8.3443326106794724E-2</v>
      </c>
      <c r="I868" s="6">
        <f t="shared" si="268"/>
        <v>-4.2875625794296268E-2</v>
      </c>
      <c r="J868" s="3" cm="1">
        <f t="array" ref="J868">B868*INDEX(AJ$3:AJ$7,2022-YEAR($A868))/1000000</f>
        <v>96.667100000000005</v>
      </c>
      <c r="K868" s="3" cm="1">
        <f t="array" ref="K868">C868*INDEX(AK$3:AK$7,2022-YEAR($A868))/1000000</f>
        <v>195.594304295</v>
      </c>
      <c r="L868" s="3" cm="1">
        <f t="array" ref="L868">D868*INDEX(AL$3:AL$7,2022-YEAR($A868))/1000000</f>
        <v>299.64010091759997</v>
      </c>
      <c r="M868" s="3" cm="1">
        <f t="array" ref="M868">E868*INDEX(AM$3:AM$7,2022-YEAR($A868))/1000000</f>
        <v>954.43596673958393</v>
      </c>
      <c r="N868" s="3"/>
      <c r="O868" s="8">
        <v>43993</v>
      </c>
      <c r="P868" s="7">
        <f t="shared" si="269"/>
        <v>1515256.9637376363</v>
      </c>
      <c r="Q868" s="7">
        <f t="shared" si="263"/>
        <v>1421267.0507113119</v>
      </c>
      <c r="R868" s="6">
        <f t="shared" si="264"/>
        <v>-8.6764700641963621E-3</v>
      </c>
      <c r="S868" s="9">
        <f t="shared" si="270"/>
        <v>0</v>
      </c>
      <c r="T868" s="7">
        <f t="shared" si="271"/>
        <v>106309.84494448378</v>
      </c>
      <c r="U868" s="7">
        <f t="shared" si="272"/>
        <v>191932.94250636813</v>
      </c>
      <c r="V868" s="7">
        <f t="shared" si="273"/>
        <v>300477.54227862187</v>
      </c>
      <c r="W868" s="7">
        <f t="shared" si="274"/>
        <v>916536.63400816254</v>
      </c>
      <c r="X868" s="7">
        <f t="shared" si="275"/>
        <v>88848.499509209199</v>
      </c>
      <c r="Y868" s="7">
        <f t="shared" si="276"/>
        <v>179774.30220993931</v>
      </c>
      <c r="Z868" s="7">
        <f t="shared" si="277"/>
        <v>275404.69673049863</v>
      </c>
      <c r="AA868" s="7">
        <f t="shared" si="278"/>
        <v>877239.55226166476</v>
      </c>
      <c r="AB868" s="7" cm="1">
        <f t="array" ref="AB868">SUM(ABS(T868:W868-X867:AA867))</f>
        <v>0</v>
      </c>
      <c r="AC868" s="6">
        <f t="shared" si="279"/>
        <v>6.2513585652142253E-2</v>
      </c>
      <c r="AD868" s="6">
        <f t="shared" si="280"/>
        <v>0.12648875671884913</v>
      </c>
      <c r="AE868" s="6">
        <f t="shared" si="281"/>
        <v>0.19377406701482655</v>
      </c>
      <c r="AF868" s="6">
        <f t="shared" si="282"/>
        <v>0.61722359061418208</v>
      </c>
    </row>
    <row r="869" spans="1:32" x14ac:dyDescent="0.25">
      <c r="A869" s="1">
        <v>43994</v>
      </c>
      <c r="B869" s="3">
        <v>189.509995</v>
      </c>
      <c r="C869" s="5">
        <v>45.599997999999999</v>
      </c>
      <c r="D869" s="3">
        <v>99.870002999999997</v>
      </c>
      <c r="E869" s="3">
        <v>1412.920044</v>
      </c>
      <c r="F869" s="6">
        <f t="shared" si="265"/>
        <v>0.1147646764705883</v>
      </c>
      <c r="G869" s="6">
        <f t="shared" si="266"/>
        <v>1.3174571515710554E-3</v>
      </c>
      <c r="H869" s="6">
        <f t="shared" si="267"/>
        <v>2.7363481404829582E-2</v>
      </c>
      <c r="I869" s="6">
        <f t="shared" si="268"/>
        <v>7.8607745283838515E-3</v>
      </c>
      <c r="J869" s="3" cm="1">
        <f t="array" ref="J869">B869*INDEX(AJ$3:AJ$7,2022-YEAR($A869))/1000000</f>
        <v>107.76106845685001</v>
      </c>
      <c r="K869" s="3" cm="1">
        <f t="array" ref="K869">C869*INDEX(AK$3:AK$7,2022-YEAR($A869))/1000000</f>
        <v>195.85199140999998</v>
      </c>
      <c r="L869" s="3" cm="1">
        <f t="array" ref="L869">D869*INDEX(AL$3:AL$7,2022-YEAR($A869))/1000000</f>
        <v>307.83929724720002</v>
      </c>
      <c r="M869" s="3" cm="1">
        <f t="array" ref="M869">E869*INDEX(AM$3:AM$7,2022-YEAR($A869))/1000000</f>
        <v>961.93857267590397</v>
      </c>
      <c r="N869" s="3"/>
      <c r="O869" s="8">
        <v>43994</v>
      </c>
      <c r="P869" s="7">
        <f t="shared" si="269"/>
        <v>1421267.0507113119</v>
      </c>
      <c r="Q869" s="7">
        <f t="shared" si="263"/>
        <v>1446132.378577996</v>
      </c>
      <c r="R869" s="6">
        <f t="shared" si="264"/>
        <v>-6.2029025621160971E-2</v>
      </c>
      <c r="S869" s="9">
        <f t="shared" si="270"/>
        <v>0</v>
      </c>
      <c r="T869" s="7">
        <f t="shared" si="271"/>
        <v>88848.499509209199</v>
      </c>
      <c r="U869" s="7">
        <f t="shared" si="272"/>
        <v>179774.30220993931</v>
      </c>
      <c r="V869" s="7">
        <f t="shared" si="273"/>
        <v>275404.69673049863</v>
      </c>
      <c r="W869" s="7">
        <f t="shared" si="274"/>
        <v>877239.55226166476</v>
      </c>
      <c r="X869" s="7">
        <f t="shared" si="275"/>
        <v>99045.168810280811</v>
      </c>
      <c r="Y869" s="7">
        <f t="shared" si="276"/>
        <v>180011.14715005449</v>
      </c>
      <c r="Z869" s="7">
        <f t="shared" si="277"/>
        <v>282940.72802828636</v>
      </c>
      <c r="AA869" s="7">
        <f t="shared" si="278"/>
        <v>884135.33458937425</v>
      </c>
      <c r="AB869" s="7" cm="1">
        <f t="array" ref="AB869">SUM(ABS(T869:W869-X868:AA868))</f>
        <v>0</v>
      </c>
      <c r="AC869" s="6">
        <f t="shared" si="279"/>
        <v>6.8489697262482593E-2</v>
      </c>
      <c r="AD869" s="6">
        <f t="shared" si="280"/>
        <v>0.12447764106288954</v>
      </c>
      <c r="AE869" s="6">
        <f t="shared" si="281"/>
        <v>0.19565340782045576</v>
      </c>
      <c r="AF869" s="6">
        <f t="shared" si="282"/>
        <v>0.61137925385417202</v>
      </c>
    </row>
    <row r="870" spans="1:32" x14ac:dyDescent="0.25">
      <c r="A870" s="1">
        <v>43997</v>
      </c>
      <c r="B870" s="3">
        <v>190.94000199999999</v>
      </c>
      <c r="C870" s="5">
        <v>46.299999</v>
      </c>
      <c r="D870" s="3">
        <v>101.25</v>
      </c>
      <c r="E870" s="3">
        <v>1420.73999</v>
      </c>
      <c r="F870" s="6">
        <f t="shared" si="265"/>
        <v>7.5458130849510585E-3</v>
      </c>
      <c r="G870" s="6">
        <f t="shared" si="266"/>
        <v>1.5350899796092055E-2</v>
      </c>
      <c r="H870" s="6">
        <f t="shared" si="267"/>
        <v>1.3817932898229746E-2</v>
      </c>
      <c r="I870" s="6">
        <f t="shared" si="268"/>
        <v>5.534599097243742E-3</v>
      </c>
      <c r="J870" s="3" cm="1">
        <f t="array" ref="J870">B870*INDEX(AJ$3:AJ$7,2022-YEAR($A870))/1000000</f>
        <v>108.57421333725999</v>
      </c>
      <c r="K870" s="3" cm="1">
        <f t="array" ref="K870">C870*INDEX(AK$3:AK$7,2022-YEAR($A870))/1000000</f>
        <v>198.85849570500002</v>
      </c>
      <c r="L870" s="3" cm="1">
        <f t="array" ref="L870">D870*INDEX(AL$3:AL$7,2022-YEAR($A870))/1000000</f>
        <v>312.09300000000002</v>
      </c>
      <c r="M870" s="3" cm="1">
        <f t="array" ref="M870">E870*INDEX(AM$3:AM$7,2022-YEAR($A870))/1000000</f>
        <v>967.26251703183993</v>
      </c>
      <c r="N870" s="3"/>
      <c r="O870" s="8">
        <v>43997</v>
      </c>
      <c r="P870" s="7">
        <f t="shared" si="269"/>
        <v>1446132.378577996</v>
      </c>
      <c r="Q870" s="7">
        <f t="shared" si="263"/>
        <v>1458446.0786096167</v>
      </c>
      <c r="R870" s="6">
        <f t="shared" si="264"/>
        <v>1.7495183508433376E-2</v>
      </c>
      <c r="S870" s="9">
        <f t="shared" si="270"/>
        <v>0</v>
      </c>
      <c r="T870" s="7">
        <f t="shared" si="271"/>
        <v>99045.168810280811</v>
      </c>
      <c r="U870" s="7">
        <f t="shared" si="272"/>
        <v>180011.14715005449</v>
      </c>
      <c r="V870" s="7">
        <f t="shared" si="273"/>
        <v>282940.72802828636</v>
      </c>
      <c r="W870" s="7">
        <f t="shared" si="274"/>
        <v>884135.33458937425</v>
      </c>
      <c r="X870" s="7">
        <f t="shared" si="275"/>
        <v>99792.54514109061</v>
      </c>
      <c r="Y870" s="7">
        <f t="shared" si="276"/>
        <v>182774.48023213458</v>
      </c>
      <c r="Z870" s="7">
        <f t="shared" si="277"/>
        <v>286850.38402235747</v>
      </c>
      <c r="AA870" s="7">
        <f t="shared" si="278"/>
        <v>889028.66921403399</v>
      </c>
      <c r="AB870" s="7" cm="1">
        <f t="array" ref="AB870">SUM(ABS(T870:W870-X869:AA869))</f>
        <v>0</v>
      </c>
      <c r="AC870" s="6">
        <f t="shared" si="279"/>
        <v>6.8423883888958051E-2</v>
      </c>
      <c r="AD870" s="6">
        <f t="shared" si="280"/>
        <v>0.12532138343186422</v>
      </c>
      <c r="AE870" s="6">
        <f t="shared" si="281"/>
        <v>0.19668220047999382</v>
      </c>
      <c r="AF870" s="6">
        <f t="shared" si="282"/>
        <v>0.60957253219918384</v>
      </c>
    </row>
    <row r="871" spans="1:32" x14ac:dyDescent="0.25">
      <c r="A871" s="1">
        <v>43998</v>
      </c>
      <c r="B871" s="3">
        <v>197.770004</v>
      </c>
      <c r="C871" s="5">
        <v>46.77</v>
      </c>
      <c r="D871" s="3">
        <v>102.05999799999999</v>
      </c>
      <c r="E871" s="3">
        <v>1446.469971</v>
      </c>
      <c r="F871" s="6">
        <f t="shared" si="265"/>
        <v>3.5770409178062179E-2</v>
      </c>
      <c r="G871" s="6">
        <f t="shared" si="266"/>
        <v>1.0151209722488508E-2</v>
      </c>
      <c r="H871" s="6">
        <f t="shared" si="267"/>
        <v>7.9999802469135073E-3</v>
      </c>
      <c r="I871" s="6">
        <f t="shared" si="268"/>
        <v>1.8110267312177131E-2</v>
      </c>
      <c r="J871" s="3" cm="1">
        <f t="array" ref="J871">B871*INDEX(AJ$3:AJ$7,2022-YEAR($A871))/1000000</f>
        <v>112.45795737452001</v>
      </c>
      <c r="K871" s="3" cm="1">
        <f t="array" ref="K871">C871*INDEX(AK$3:AK$7,2022-YEAR($A871))/1000000</f>
        <v>200.87715</v>
      </c>
      <c r="L871" s="3" cm="1">
        <f t="array" ref="L871">D871*INDEX(AL$3:AL$7,2022-YEAR($A871))/1000000</f>
        <v>314.58973783519997</v>
      </c>
      <c r="M871" s="3" cm="1">
        <f t="array" ref="M871">E871*INDEX(AM$3:AM$7,2022-YEAR($A871))/1000000</f>
        <v>984.77989977633592</v>
      </c>
      <c r="N871" s="3"/>
      <c r="O871" s="8">
        <v>43998</v>
      </c>
      <c r="P871" s="7">
        <f t="shared" si="269"/>
        <v>1458446.0786096167</v>
      </c>
      <c r="Q871" s="7">
        <f t="shared" si="263"/>
        <v>1482266.4251166428</v>
      </c>
      <c r="R871" s="6">
        <f t="shared" si="264"/>
        <v>8.5149189756257293E-3</v>
      </c>
      <c r="S871" s="9">
        <f t="shared" si="270"/>
        <v>0</v>
      </c>
      <c r="T871" s="7">
        <f t="shared" si="271"/>
        <v>99792.54514109061</v>
      </c>
      <c r="U871" s="7">
        <f t="shared" si="272"/>
        <v>182774.48023213458</v>
      </c>
      <c r="V871" s="7">
        <f t="shared" si="273"/>
        <v>286850.38402235747</v>
      </c>
      <c r="W871" s="7">
        <f t="shared" si="274"/>
        <v>889028.66921403399</v>
      </c>
      <c r="X871" s="7">
        <f t="shared" si="275"/>
        <v>103362.16531370766</v>
      </c>
      <c r="Y871" s="7">
        <f t="shared" si="276"/>
        <v>184629.86231288977</v>
      </c>
      <c r="Z871" s="7">
        <f t="shared" si="277"/>
        <v>289145.18142835592</v>
      </c>
      <c r="AA871" s="7">
        <f t="shared" si="278"/>
        <v>905129.21606168931</v>
      </c>
      <c r="AB871" s="7" cm="1">
        <f t="array" ref="AB871">SUM(ABS(T871:W871-X870:AA870))</f>
        <v>0</v>
      </c>
      <c r="AC871" s="6">
        <f t="shared" si="279"/>
        <v>6.9732514723575334E-2</v>
      </c>
      <c r="AD871" s="6">
        <f t="shared" si="280"/>
        <v>0.12455916101476888</v>
      </c>
      <c r="AE871" s="6">
        <f t="shared" si="281"/>
        <v>0.19506964235906676</v>
      </c>
      <c r="AF871" s="6">
        <f t="shared" si="282"/>
        <v>0.61063868190258896</v>
      </c>
    </row>
    <row r="872" spans="1:32" x14ac:dyDescent="0.25">
      <c r="A872" s="1">
        <v>43999</v>
      </c>
      <c r="B872" s="3">
        <v>192.53999300000001</v>
      </c>
      <c r="C872" s="5">
        <v>46.580002</v>
      </c>
      <c r="D872" s="3">
        <v>99.480002999999996</v>
      </c>
      <c r="E872" s="3">
        <v>1452.540039</v>
      </c>
      <c r="F872" s="6">
        <f t="shared" si="265"/>
        <v>-2.6444915276433889E-2</v>
      </c>
      <c r="G872" s="6">
        <f t="shared" si="266"/>
        <v>-4.0623904212102602E-3</v>
      </c>
      <c r="H872" s="6">
        <f t="shared" si="267"/>
        <v>-2.5279199006059128E-2</v>
      </c>
      <c r="I872" s="6">
        <f t="shared" si="268"/>
        <v>4.1964701111656399E-3</v>
      </c>
      <c r="J872" s="3" cm="1">
        <f t="array" ref="J872">B872*INDEX(AJ$3:AJ$7,2022-YEAR($A872))/1000000</f>
        <v>109.48401621959</v>
      </c>
      <c r="K872" s="3" cm="1">
        <f t="array" ref="K872">C872*INDEX(AK$3:AK$7,2022-YEAR($A872))/1000000</f>
        <v>200.06110859</v>
      </c>
      <c r="L872" s="3" cm="1">
        <f t="array" ref="L872">D872*INDEX(AL$3:AL$7,2022-YEAR($A872))/1000000</f>
        <v>306.63716124720003</v>
      </c>
      <c r="M872" s="3" cm="1">
        <f t="array" ref="M872">E872*INDEX(AM$3:AM$7,2022-YEAR($A872))/1000000</f>
        <v>988.91249919182394</v>
      </c>
      <c r="N872" s="3"/>
      <c r="O872" s="8">
        <v>43999</v>
      </c>
      <c r="P872" s="7">
        <f t="shared" si="269"/>
        <v>1482266.4251166428</v>
      </c>
      <c r="Q872" s="7">
        <f t="shared" si="263"/>
        <v>1475271.9719469787</v>
      </c>
      <c r="R872" s="6">
        <f t="shared" si="264"/>
        <v>1.6332689193236938E-2</v>
      </c>
      <c r="S872" s="9">
        <f t="shared" si="270"/>
        <v>0</v>
      </c>
      <c r="T872" s="7">
        <f t="shared" si="271"/>
        <v>103362.16531370766</v>
      </c>
      <c r="U872" s="7">
        <f t="shared" si="272"/>
        <v>184629.86231288977</v>
      </c>
      <c r="V872" s="7">
        <f t="shared" si="273"/>
        <v>289145.18142835592</v>
      </c>
      <c r="W872" s="7">
        <f t="shared" si="274"/>
        <v>905129.21606168931</v>
      </c>
      <c r="X872" s="7">
        <f t="shared" si="275"/>
        <v>100628.76160919791</v>
      </c>
      <c r="Y872" s="7">
        <f t="shared" si="276"/>
        <v>183879.82372876053</v>
      </c>
      <c r="Z872" s="7">
        <f t="shared" si="277"/>
        <v>281835.82284538547</v>
      </c>
      <c r="AA872" s="7">
        <f t="shared" si="278"/>
        <v>908927.56376363477</v>
      </c>
      <c r="AB872" s="7" cm="1">
        <f t="array" ref="AB872">SUM(ABS(T872:W872-X871:AA871))</f>
        <v>0</v>
      </c>
      <c r="AC872" s="6">
        <f t="shared" si="279"/>
        <v>6.8210312079876281E-2</v>
      </c>
      <c r="AD872" s="6">
        <f t="shared" si="280"/>
        <v>0.1246413049426314</v>
      </c>
      <c r="AE872" s="6">
        <f t="shared" si="281"/>
        <v>0.19103990871150003</v>
      </c>
      <c r="AF872" s="6">
        <f t="shared" si="282"/>
        <v>0.61610847426599225</v>
      </c>
    </row>
    <row r="873" spans="1:32" x14ac:dyDescent="0.25">
      <c r="A873" s="1">
        <v>44000</v>
      </c>
      <c r="B873" s="3">
        <v>192.28999300000001</v>
      </c>
      <c r="C873" s="5">
        <v>46.990001999999997</v>
      </c>
      <c r="D873" s="3">
        <v>98.940002000000007</v>
      </c>
      <c r="E873" s="3">
        <v>1434.119995</v>
      </c>
      <c r="F873" s="6">
        <f t="shared" si="265"/>
        <v>-1.2984315419601877E-3</v>
      </c>
      <c r="G873" s="6">
        <f t="shared" si="266"/>
        <v>8.802060592440375E-3</v>
      </c>
      <c r="H873" s="6">
        <f t="shared" si="267"/>
        <v>-5.4282366678254368E-3</v>
      </c>
      <c r="I873" s="6">
        <f t="shared" si="268"/>
        <v>-1.2681264203003417E-2</v>
      </c>
      <c r="J873" s="3" cm="1">
        <f t="array" ref="J873">B873*INDEX(AJ$3:AJ$7,2022-YEAR($A873))/1000000</f>
        <v>109.34185871959001</v>
      </c>
      <c r="K873" s="3" cm="1">
        <f t="array" ref="K873">C873*INDEX(AK$3:AK$7,2022-YEAR($A873))/1000000</f>
        <v>201.82205858999998</v>
      </c>
      <c r="L873" s="3" cm="1">
        <f t="array" ref="L873">D873*INDEX(AL$3:AL$7,2022-YEAR($A873))/1000000</f>
        <v>304.97266216480006</v>
      </c>
      <c r="M873" s="3" cm="1">
        <f t="array" ref="M873">E873*INDEX(AM$3:AM$7,2022-YEAR($A873))/1000000</f>
        <v>976.37183851591999</v>
      </c>
      <c r="N873" s="3"/>
      <c r="O873" s="8">
        <v>44000</v>
      </c>
      <c r="P873" s="7">
        <f t="shared" si="269"/>
        <v>1475271.9719469787</v>
      </c>
      <c r="Q873" s="7">
        <f t="shared" si="263"/>
        <v>1463703.6116137097</v>
      </c>
      <c r="R873" s="6">
        <f t="shared" si="264"/>
        <v>-4.7187557183681061E-3</v>
      </c>
      <c r="S873" s="9">
        <f t="shared" si="270"/>
        <v>0</v>
      </c>
      <c r="T873" s="7">
        <f t="shared" si="271"/>
        <v>100628.76160919791</v>
      </c>
      <c r="U873" s="7">
        <f t="shared" si="272"/>
        <v>183879.82372876053</v>
      </c>
      <c r="V873" s="7">
        <f t="shared" si="273"/>
        <v>281835.82284538547</v>
      </c>
      <c r="W873" s="7">
        <f t="shared" si="274"/>
        <v>908927.56376363477</v>
      </c>
      <c r="X873" s="7">
        <f t="shared" si="275"/>
        <v>100498.10205109612</v>
      </c>
      <c r="Y873" s="7">
        <f t="shared" si="276"/>
        <v>185498.34507894833</v>
      </c>
      <c r="Z873" s="7">
        <f t="shared" si="277"/>
        <v>280305.95129750937</v>
      </c>
      <c r="AA873" s="7">
        <f t="shared" si="278"/>
        <v>897401.21318615589</v>
      </c>
      <c r="AB873" s="7" cm="1">
        <f t="array" ref="AB873">SUM(ABS(T873:W873-X872:AA872))</f>
        <v>0</v>
      </c>
      <c r="AC873" s="6">
        <f t="shared" si="279"/>
        <v>6.8660144891149508E-2</v>
      </c>
      <c r="AD873" s="6">
        <f t="shared" si="280"/>
        <v>0.12673217692920727</v>
      </c>
      <c r="AE873" s="6">
        <f t="shared" si="281"/>
        <v>0.19150458403834678</v>
      </c>
      <c r="AF873" s="6">
        <f t="shared" si="282"/>
        <v>0.61310309414129649</v>
      </c>
    </row>
    <row r="874" spans="1:32" x14ac:dyDescent="0.25">
      <c r="A874" s="1">
        <v>44001</v>
      </c>
      <c r="B874" s="3">
        <v>187.020004</v>
      </c>
      <c r="C874" s="5">
        <v>46.02</v>
      </c>
      <c r="D874" s="3">
        <v>97.809997999999993</v>
      </c>
      <c r="E874" s="3">
        <v>1424.6400149999999</v>
      </c>
      <c r="F874" s="6">
        <f t="shared" si="265"/>
        <v>-2.7406465192393092E-2</v>
      </c>
      <c r="G874" s="6">
        <f t="shared" si="266"/>
        <v>-2.0642731617674603E-2</v>
      </c>
      <c r="H874" s="6">
        <f t="shared" si="267"/>
        <v>-1.1421103468342464E-2</v>
      </c>
      <c r="I874" s="6">
        <f t="shared" si="268"/>
        <v>-6.610311572986638E-3</v>
      </c>
      <c r="J874" s="3" cm="1">
        <f t="array" ref="J874">B874*INDEX(AJ$3:AJ$7,2022-YEAR($A874))/1000000</f>
        <v>106.34518487452</v>
      </c>
      <c r="K874" s="3" cm="1">
        <f t="array" ref="K874">C874*INDEX(AK$3:AK$7,2022-YEAR($A874))/1000000</f>
        <v>197.6559</v>
      </c>
      <c r="L874" s="3" cm="1">
        <f t="array" ref="L874">D874*INDEX(AL$3:AL$7,2022-YEAR($A874))/1000000</f>
        <v>301.48953783519994</v>
      </c>
      <c r="M874" s="3" cm="1">
        <f t="array" ref="M874">E874*INDEX(AM$3:AM$7,2022-YEAR($A874))/1000000</f>
        <v>969.91771645224003</v>
      </c>
      <c r="N874" s="3"/>
      <c r="O874" s="8">
        <v>44001</v>
      </c>
      <c r="P874" s="7">
        <f t="shared" si="269"/>
        <v>1463703.6116137097</v>
      </c>
      <c r="Q874" s="7">
        <f t="shared" si="263"/>
        <v>1447986.6164272595</v>
      </c>
      <c r="R874" s="6">
        <f t="shared" si="264"/>
        <v>-7.8415102796277614E-3</v>
      </c>
      <c r="S874" s="9">
        <f t="shared" si="270"/>
        <v>0</v>
      </c>
      <c r="T874" s="7">
        <f t="shared" si="271"/>
        <v>100498.10205109612</v>
      </c>
      <c r="U874" s="7">
        <f t="shared" si="272"/>
        <v>185498.34507894833</v>
      </c>
      <c r="V874" s="7">
        <f t="shared" si="273"/>
        <v>280305.95129750937</v>
      </c>
      <c r="W874" s="7">
        <f t="shared" si="274"/>
        <v>897401.21318615589</v>
      </c>
      <c r="X874" s="7">
        <f t="shared" si="275"/>
        <v>97743.804315331203</v>
      </c>
      <c r="Y874" s="7">
        <f t="shared" si="276"/>
        <v>181669.15252596079</v>
      </c>
      <c r="Z874" s="7">
        <f t="shared" si="277"/>
        <v>277104.54802494834</v>
      </c>
      <c r="AA874" s="7">
        <f t="shared" si="278"/>
        <v>891469.11156101921</v>
      </c>
      <c r="AB874" s="7" cm="1">
        <f t="array" ref="AB874">SUM(ABS(T874:W874-X873:AA873))</f>
        <v>0</v>
      </c>
      <c r="AC874" s="6">
        <f t="shared" si="279"/>
        <v>6.7503251208566276E-2</v>
      </c>
      <c r="AD874" s="6">
        <f t="shared" si="280"/>
        <v>0.12546328154206876</v>
      </c>
      <c r="AE874" s="6">
        <f t="shared" si="281"/>
        <v>0.19137231303192009</v>
      </c>
      <c r="AF874" s="6">
        <f t="shared" si="282"/>
        <v>0.61566115421744483</v>
      </c>
    </row>
    <row r="875" spans="1:32" x14ac:dyDescent="0.25">
      <c r="A875" s="1">
        <v>44004</v>
      </c>
      <c r="B875" s="3">
        <v>188.520004</v>
      </c>
      <c r="C875" s="5">
        <v>45.740001999999997</v>
      </c>
      <c r="D875" s="3">
        <v>96.75</v>
      </c>
      <c r="E875" s="3">
        <v>1450.660034</v>
      </c>
      <c r="F875" s="6">
        <f t="shared" si="265"/>
        <v>8.0205323918183247E-3</v>
      </c>
      <c r="G875" s="6">
        <f t="shared" si="266"/>
        <v>-6.0842677096916153E-3</v>
      </c>
      <c r="H875" s="6">
        <f t="shared" si="267"/>
        <v>-1.0837317469324481E-2</v>
      </c>
      <c r="I875" s="6">
        <f t="shared" si="268"/>
        <v>1.8264276396869228E-2</v>
      </c>
      <c r="J875" s="3" cm="1">
        <f t="array" ref="J875">B875*INDEX(AJ$3:AJ$7,2022-YEAR($A875))/1000000</f>
        <v>107.19812987452001</v>
      </c>
      <c r="K875" s="3" cm="1">
        <f t="array" ref="K875">C875*INDEX(AK$3:AK$7,2022-YEAR($A875))/1000000</f>
        <v>196.45330858999998</v>
      </c>
      <c r="L875" s="3" cm="1">
        <f t="array" ref="L875">D875*INDEX(AL$3:AL$7,2022-YEAR($A875))/1000000</f>
        <v>298.22219999999999</v>
      </c>
      <c r="M875" s="3" cm="1">
        <f t="array" ref="M875">E875*INDEX(AM$3:AM$7,2022-YEAR($A875))/1000000</f>
        <v>987.632561707744</v>
      </c>
      <c r="N875" s="3"/>
      <c r="O875" s="8">
        <v>44004</v>
      </c>
      <c r="P875" s="7">
        <f t="shared" si="269"/>
        <v>1447986.6164272595</v>
      </c>
      <c r="Q875" s="7">
        <f t="shared" si="263"/>
        <v>1460944.2183109913</v>
      </c>
      <c r="R875" s="6">
        <f t="shared" si="264"/>
        <v>-1.0737826334337175E-2</v>
      </c>
      <c r="S875" s="9">
        <f t="shared" si="270"/>
        <v>0</v>
      </c>
      <c r="T875" s="7">
        <f t="shared" si="271"/>
        <v>97743.804315331203</v>
      </c>
      <c r="U875" s="7">
        <f t="shared" si="272"/>
        <v>181669.15252596079</v>
      </c>
      <c r="V875" s="7">
        <f t="shared" si="273"/>
        <v>277104.54802494834</v>
      </c>
      <c r="W875" s="7">
        <f t="shared" si="274"/>
        <v>891469.11156101921</v>
      </c>
      <c r="X875" s="7">
        <f t="shared" si="275"/>
        <v>98527.76166394187</v>
      </c>
      <c r="Y875" s="7">
        <f t="shared" si="276"/>
        <v>180563.82876740006</v>
      </c>
      <c r="Z875" s="7">
        <f t="shared" si="277"/>
        <v>274101.4780658083</v>
      </c>
      <c r="AA875" s="7">
        <f t="shared" si="278"/>
        <v>907751.14981384121</v>
      </c>
      <c r="AB875" s="7" cm="1">
        <f t="array" ref="AB875">SUM(ABS(T875:W875-X874:AA874))</f>
        <v>0</v>
      </c>
      <c r="AC875" s="6">
        <f t="shared" si="279"/>
        <v>6.7441152392423695E-2</v>
      </c>
      <c r="AD875" s="6">
        <f t="shared" si="280"/>
        <v>0.12359392405560239</v>
      </c>
      <c r="AE875" s="6">
        <f t="shared" si="281"/>
        <v>0.18761940026888851</v>
      </c>
      <c r="AF875" s="6">
        <f t="shared" si="282"/>
        <v>0.62134552328308557</v>
      </c>
    </row>
    <row r="876" spans="1:32" x14ac:dyDescent="0.25">
      <c r="A876" s="1">
        <v>44005</v>
      </c>
      <c r="B876" s="3">
        <v>187.88000500000001</v>
      </c>
      <c r="C876" s="5">
        <v>45.639999000000003</v>
      </c>
      <c r="D876" s="3">
        <v>97.93</v>
      </c>
      <c r="E876" s="3">
        <v>1463.9799800000001</v>
      </c>
      <c r="F876" s="6">
        <f t="shared" si="265"/>
        <v>-3.3948598897758364E-3</v>
      </c>
      <c r="G876" s="6">
        <f t="shared" si="266"/>
        <v>-2.1863357155077479E-3</v>
      </c>
      <c r="H876" s="6">
        <f t="shared" si="267"/>
        <v>1.2196382428940611E-2</v>
      </c>
      <c r="I876" s="6">
        <f t="shared" si="268"/>
        <v>9.1819900512954966E-3</v>
      </c>
      <c r="J876" s="3" cm="1">
        <f t="array" ref="J876">B876*INDEX(AJ$3:AJ$7,2022-YEAR($A876))/1000000</f>
        <v>106.83420724315</v>
      </c>
      <c r="K876" s="3" cm="1">
        <f t="array" ref="K876">C876*INDEX(AK$3:AK$7,2022-YEAR($A876))/1000000</f>
        <v>196.02379570500003</v>
      </c>
      <c r="L876" s="3" cm="1">
        <f t="array" ref="L876">D876*INDEX(AL$3:AL$7,2022-YEAR($A876))/1000000</f>
        <v>301.85943200000003</v>
      </c>
      <c r="M876" s="3" cm="1">
        <f t="array" ref="M876">E876*INDEX(AM$3:AM$7,2022-YEAR($A876))/1000000</f>
        <v>996.70099406368001</v>
      </c>
      <c r="N876" s="3"/>
      <c r="O876" s="8">
        <v>44005</v>
      </c>
      <c r="P876" s="7">
        <f t="shared" si="269"/>
        <v>1460944.2183109913</v>
      </c>
      <c r="Q876" s="7">
        <f t="shared" si="263"/>
        <v>1471892.9656945975</v>
      </c>
      <c r="R876" s="6">
        <f t="shared" si="264"/>
        <v>8.9487027965100552E-3</v>
      </c>
      <c r="S876" s="9">
        <f t="shared" si="270"/>
        <v>0</v>
      </c>
      <c r="T876" s="7">
        <f t="shared" si="271"/>
        <v>98527.76166394187</v>
      </c>
      <c r="U876" s="7">
        <f t="shared" si="272"/>
        <v>180563.82876740006</v>
      </c>
      <c r="V876" s="7">
        <f t="shared" si="273"/>
        <v>274101.4780658083</v>
      </c>
      <c r="W876" s="7">
        <f t="shared" si="274"/>
        <v>907751.14981384121</v>
      </c>
      <c r="X876" s="7">
        <f t="shared" si="275"/>
        <v>98193.273717839547</v>
      </c>
      <c r="Y876" s="7">
        <f t="shared" si="276"/>
        <v>180169.05561963707</v>
      </c>
      <c r="Z876" s="7">
        <f t="shared" si="277"/>
        <v>277444.5245166368</v>
      </c>
      <c r="AA876" s="7">
        <f t="shared" si="278"/>
        <v>916086.11184048397</v>
      </c>
      <c r="AB876" s="7" cm="1">
        <f t="array" ref="AB876">SUM(ABS(T876:W876-X875:AA875))</f>
        <v>0</v>
      </c>
      <c r="AC876" s="6">
        <f t="shared" si="279"/>
        <v>6.6712237918401487E-2</v>
      </c>
      <c r="AD876" s="6">
        <f t="shared" si="280"/>
        <v>0.12240635686074763</v>
      </c>
      <c r="AE876" s="6">
        <f t="shared" si="281"/>
        <v>0.18849504072852785</v>
      </c>
      <c r="AF876" s="6">
        <f t="shared" si="282"/>
        <v>0.62238636449232299</v>
      </c>
    </row>
    <row r="877" spans="1:32" x14ac:dyDescent="0.25">
      <c r="A877" s="1">
        <v>44006</v>
      </c>
      <c r="B877" s="3">
        <v>176.69000199999999</v>
      </c>
      <c r="C877" s="5">
        <v>44.650002000000001</v>
      </c>
      <c r="D877" s="3">
        <v>94.660004000000001</v>
      </c>
      <c r="E877" s="3">
        <v>1432.6999510000001</v>
      </c>
      <c r="F877" s="6">
        <f t="shared" si="265"/>
        <v>-5.9559307548453733E-2</v>
      </c>
      <c r="G877" s="6">
        <f t="shared" si="266"/>
        <v>-2.169143342882196E-2</v>
      </c>
      <c r="H877" s="6">
        <f t="shared" si="267"/>
        <v>-3.3391156948841094E-2</v>
      </c>
      <c r="I877" s="6">
        <f t="shared" si="268"/>
        <v>-2.1366432210363939E-2</v>
      </c>
      <c r="J877" s="3" cm="1">
        <f t="array" ref="J877">B877*INDEX(AJ$3:AJ$7,2022-YEAR($A877))/1000000</f>
        <v>100.47123583726</v>
      </c>
      <c r="K877" s="3" cm="1">
        <f t="array" ref="K877">C877*INDEX(AK$3:AK$7,2022-YEAR($A877))/1000000</f>
        <v>191.77175858999999</v>
      </c>
      <c r="L877" s="3" cm="1">
        <f t="array" ref="L877">D877*INDEX(AL$3:AL$7,2022-YEAR($A877))/1000000</f>
        <v>291.77999632959995</v>
      </c>
      <c r="M877" s="3" cm="1">
        <f t="array" ref="M877">E877*INDEX(AM$3:AM$7,2022-YEAR($A877))/1000000</f>
        <v>975.40504984001598</v>
      </c>
      <c r="N877" s="3"/>
      <c r="O877" s="8">
        <v>44006</v>
      </c>
      <c r="P877" s="7">
        <f t="shared" si="269"/>
        <v>1471892.9656945975</v>
      </c>
      <c r="Q877" s="7">
        <f t="shared" si="263"/>
        <v>1433298.8317599129</v>
      </c>
      <c r="R877" s="6">
        <f t="shared" si="264"/>
        <v>7.4942952964105469E-3</v>
      </c>
      <c r="S877" s="9">
        <f t="shared" si="270"/>
        <v>0</v>
      </c>
      <c r="T877" s="7">
        <f t="shared" si="271"/>
        <v>98193.273717839547</v>
      </c>
      <c r="U877" s="7">
        <f t="shared" si="272"/>
        <v>180169.05561963707</v>
      </c>
      <c r="V877" s="7">
        <f t="shared" si="273"/>
        <v>277444.5245166368</v>
      </c>
      <c r="W877" s="7">
        <f t="shared" si="274"/>
        <v>916086.11184048397</v>
      </c>
      <c r="X877" s="7">
        <f t="shared" si="275"/>
        <v>92344.950329289248</v>
      </c>
      <c r="Y877" s="7">
        <f t="shared" si="276"/>
        <v>176260.93054372998</v>
      </c>
      <c r="Z877" s="7">
        <f t="shared" si="277"/>
        <v>268180.33085390518</v>
      </c>
      <c r="AA877" s="7">
        <f t="shared" si="278"/>
        <v>896512.62003298837</v>
      </c>
      <c r="AB877" s="7" cm="1">
        <f t="array" ref="AB877">SUM(ABS(T877:W877-X876:AA876))</f>
        <v>0</v>
      </c>
      <c r="AC877" s="6">
        <f t="shared" si="279"/>
        <v>6.4428260376031374E-2</v>
      </c>
      <c r="AD877" s="6">
        <f t="shared" si="280"/>
        <v>0.12297570237136345</v>
      </c>
      <c r="AE877" s="6">
        <f t="shared" si="281"/>
        <v>0.18710706023852197</v>
      </c>
      <c r="AF877" s="6">
        <f t="shared" si="282"/>
        <v>0.62548897701408313</v>
      </c>
    </row>
    <row r="878" spans="1:32" x14ac:dyDescent="0.25">
      <c r="A878" s="1">
        <v>44007</v>
      </c>
      <c r="B878" s="3">
        <v>174.88000500000001</v>
      </c>
      <c r="C878" s="5">
        <v>44.93</v>
      </c>
      <c r="D878" s="3">
        <v>97.959998999999996</v>
      </c>
      <c r="E878" s="3">
        <v>1441.099976</v>
      </c>
      <c r="F878" s="6">
        <f t="shared" si="265"/>
        <v>-1.0243912952131784E-2</v>
      </c>
      <c r="G878" s="6">
        <f t="shared" si="266"/>
        <v>6.2709515668106786E-3</v>
      </c>
      <c r="H878" s="6">
        <f t="shared" si="267"/>
        <v>3.4861555678784795E-2</v>
      </c>
      <c r="I878" s="6">
        <f t="shared" si="268"/>
        <v>5.8630734189226708E-3</v>
      </c>
      <c r="J878" s="3" cm="1">
        <f t="array" ref="J878">B878*INDEX(AJ$3:AJ$7,2022-YEAR($A878))/1000000</f>
        <v>99.442017243150005</v>
      </c>
      <c r="K878" s="3" cm="1">
        <f t="array" ref="K878">C878*INDEX(AK$3:AK$7,2022-YEAR($A878))/1000000</f>
        <v>192.97434999999999</v>
      </c>
      <c r="L878" s="3" cm="1">
        <f t="array" ref="L878">D878*INDEX(AL$3:AL$7,2022-YEAR($A878))/1000000</f>
        <v>301.95190091759997</v>
      </c>
      <c r="M878" s="3" cm="1">
        <f t="array" ref="M878">E878*INDEX(AM$3:AM$7,2022-YEAR($A878))/1000000</f>
        <v>981.12392126041607</v>
      </c>
      <c r="N878" s="3"/>
      <c r="O878" s="8">
        <v>44007</v>
      </c>
      <c r="P878" s="7">
        <f t="shared" si="269"/>
        <v>1433298.8317599129</v>
      </c>
      <c r="Q878" s="7">
        <f t="shared" si="263"/>
        <v>1448063.6847339938</v>
      </c>
      <c r="R878" s="6">
        <f t="shared" si="264"/>
        <v>-2.6220747591161775E-2</v>
      </c>
      <c r="S878" s="9">
        <f t="shared" si="270"/>
        <v>0</v>
      </c>
      <c r="T878" s="7">
        <f t="shared" si="271"/>
        <v>92344.950329289248</v>
      </c>
      <c r="U878" s="7">
        <f t="shared" si="272"/>
        <v>176260.93054372998</v>
      </c>
      <c r="V878" s="7">
        <f t="shared" si="273"/>
        <v>268180.33085390518</v>
      </c>
      <c r="W878" s="7">
        <f t="shared" si="274"/>
        <v>896512.62003298837</v>
      </c>
      <c r="X878" s="7">
        <f t="shared" si="275"/>
        <v>91398.976696547077</v>
      </c>
      <c r="Y878" s="7">
        <f t="shared" si="276"/>
        <v>177366.25430229068</v>
      </c>
      <c r="Z878" s="7">
        <f t="shared" si="277"/>
        <v>277529.51438992354</v>
      </c>
      <c r="AA878" s="7">
        <f t="shared" si="278"/>
        <v>901768.93934523244</v>
      </c>
      <c r="AB878" s="7" cm="1">
        <f t="array" ref="AB878">SUM(ABS(T878:W878-X877:AA877))</f>
        <v>0</v>
      </c>
      <c r="AC878" s="6">
        <f t="shared" si="279"/>
        <v>6.3118064253739559E-2</v>
      </c>
      <c r="AD878" s="6">
        <f t="shared" si="280"/>
        <v>0.12248512007596715</v>
      </c>
      <c r="AE878" s="6">
        <f t="shared" si="281"/>
        <v>0.19165560003730436</v>
      </c>
      <c r="AF878" s="6">
        <f t="shared" si="282"/>
        <v>0.6227412156329889</v>
      </c>
    </row>
    <row r="879" spans="1:32" x14ac:dyDescent="0.25">
      <c r="A879" s="1">
        <v>44008</v>
      </c>
      <c r="B879" s="3">
        <v>170.009995</v>
      </c>
      <c r="C879" s="5">
        <v>43.57</v>
      </c>
      <c r="D879" s="3">
        <v>92.589995999999999</v>
      </c>
      <c r="E879" s="3">
        <v>1362.540039</v>
      </c>
      <c r="F879" s="6">
        <f t="shared" si="265"/>
        <v>-2.784772335751029E-2</v>
      </c>
      <c r="G879" s="6">
        <f t="shared" si="266"/>
        <v>-3.0269307812152202E-2</v>
      </c>
      <c r="H879" s="6">
        <f t="shared" si="267"/>
        <v>-5.4818324365234039E-2</v>
      </c>
      <c r="I879" s="6">
        <f t="shared" si="268"/>
        <v>-5.4513870174403456E-2</v>
      </c>
      <c r="J879" s="3" cm="1">
        <f t="array" ref="J879">B879*INDEX(AJ$3:AJ$7,2022-YEAR($A879))/1000000</f>
        <v>96.672783456850013</v>
      </c>
      <c r="K879" s="3" cm="1">
        <f t="array" ref="K879">C879*INDEX(AK$3:AK$7,2022-YEAR($A879))/1000000</f>
        <v>187.13315</v>
      </c>
      <c r="L879" s="3" cm="1">
        <f t="array" ref="L879">D879*INDEX(AL$3:AL$7,2022-YEAR($A879))/1000000</f>
        <v>285.39940367040003</v>
      </c>
      <c r="M879" s="3" cm="1">
        <f t="array" ref="M879">E879*INDEX(AM$3:AM$7,2022-YEAR($A879))/1000000</f>
        <v>927.639059191824</v>
      </c>
      <c r="N879" s="3"/>
      <c r="O879" s="8">
        <v>44008</v>
      </c>
      <c r="P879" s="7">
        <f t="shared" si="269"/>
        <v>1448063.6847339938</v>
      </c>
      <c r="Q879" s="7">
        <f t="shared" si="263"/>
        <v>1375777.0597412961</v>
      </c>
      <c r="R879" s="6">
        <f t="shared" si="264"/>
        <v>1.0301308175875379E-2</v>
      </c>
      <c r="S879" s="9">
        <f t="shared" si="270"/>
        <v>0</v>
      </c>
      <c r="T879" s="7">
        <f t="shared" si="271"/>
        <v>91398.976696547077</v>
      </c>
      <c r="U879" s="7">
        <f t="shared" si="272"/>
        <v>177366.25430229068</v>
      </c>
      <c r="V879" s="7">
        <f t="shared" si="273"/>
        <v>277529.51438992354</v>
      </c>
      <c r="W879" s="7">
        <f t="shared" si="274"/>
        <v>901768.93934523244</v>
      </c>
      <c r="X879" s="7">
        <f t="shared" si="275"/>
        <v>88853.723278342106</v>
      </c>
      <c r="Y879" s="7">
        <f t="shared" si="276"/>
        <v>171997.50055532617</v>
      </c>
      <c r="Z879" s="7">
        <f t="shared" si="277"/>
        <v>262315.81144917087</v>
      </c>
      <c r="AA879" s="7">
        <f t="shared" si="278"/>
        <v>852610.0244584569</v>
      </c>
      <c r="AB879" s="7" cm="1">
        <f t="array" ref="AB879">SUM(ABS(T879:W879-X878:AA878))</f>
        <v>0</v>
      </c>
      <c r="AC879" s="6">
        <f t="shared" si="279"/>
        <v>6.4584390798789984E-2</v>
      </c>
      <c r="AD879" s="6">
        <f t="shared" si="280"/>
        <v>0.12501843909773355</v>
      </c>
      <c r="AE879" s="6">
        <f t="shared" si="281"/>
        <v>0.19066738291049662</v>
      </c>
      <c r="AF879" s="6">
        <f t="shared" si="282"/>
        <v>0.61972978719297978</v>
      </c>
    </row>
    <row r="880" spans="1:32" x14ac:dyDescent="0.25">
      <c r="A880" s="1">
        <v>44011</v>
      </c>
      <c r="B880" s="3">
        <v>194.490005</v>
      </c>
      <c r="C880" s="5">
        <v>44.360000999999997</v>
      </c>
      <c r="D880" s="3">
        <v>93</v>
      </c>
      <c r="E880" s="3">
        <v>1397.170044</v>
      </c>
      <c r="F880" s="6">
        <f t="shared" si="265"/>
        <v>0.14399159296487229</v>
      </c>
      <c r="G880" s="6">
        <f t="shared" si="266"/>
        <v>1.8131764975900744E-2</v>
      </c>
      <c r="H880" s="6">
        <f t="shared" si="267"/>
        <v>4.4281673799835275E-3</v>
      </c>
      <c r="I880" s="6">
        <f t="shared" si="268"/>
        <v>2.5415770552633221E-2</v>
      </c>
      <c r="J880" s="3" cm="1">
        <f t="array" ref="J880">B880*INDEX(AJ$3:AJ$7,2022-YEAR($A880))/1000000</f>
        <v>110.59285154314999</v>
      </c>
      <c r="K880" s="3" cm="1">
        <f t="array" ref="K880">C880*INDEX(AK$3:AK$7,2022-YEAR($A880))/1000000</f>
        <v>190.52620429499999</v>
      </c>
      <c r="L880" s="3" cm="1">
        <f t="array" ref="L880">D880*INDEX(AL$3:AL$7,2022-YEAR($A880))/1000000</f>
        <v>286.66320000000002</v>
      </c>
      <c r="M880" s="3" cm="1">
        <f t="array" ref="M880">E880*INDEX(AM$3:AM$7,2022-YEAR($A880))/1000000</f>
        <v>951.21572067590387</v>
      </c>
      <c r="N880" s="3"/>
      <c r="O880" s="8">
        <v>44011</v>
      </c>
      <c r="P880" s="7">
        <f t="shared" si="269"/>
        <v>1375777.0597412961</v>
      </c>
      <c r="Q880" s="7">
        <f t="shared" si="263"/>
        <v>1414521.1862255405</v>
      </c>
      <c r="R880" s="6">
        <f t="shared" si="264"/>
        <v>-4.9919506824713022E-2</v>
      </c>
      <c r="S880" s="9">
        <f t="shared" si="270"/>
        <v>0</v>
      </c>
      <c r="T880" s="7">
        <f t="shared" si="271"/>
        <v>88853.723278342106</v>
      </c>
      <c r="U880" s="7">
        <f t="shared" si="272"/>
        <v>171997.50055532617</v>
      </c>
      <c r="V880" s="7">
        <f t="shared" si="273"/>
        <v>262315.81144917087</v>
      </c>
      <c r="W880" s="7">
        <f t="shared" si="274"/>
        <v>852610.0244584569</v>
      </c>
      <c r="X880" s="7">
        <f t="shared" si="275"/>
        <v>101647.91243405054</v>
      </c>
      <c r="Y880" s="7">
        <f t="shared" si="276"/>
        <v>175116.11881183772</v>
      </c>
      <c r="Z880" s="7">
        <f t="shared" si="277"/>
        <v>263477.38976868399</v>
      </c>
      <c r="AA880" s="7">
        <f t="shared" si="278"/>
        <v>874279.76521096809</v>
      </c>
      <c r="AB880" s="7" cm="1">
        <f t="array" ref="AB880">SUM(ABS(T880:W880-X879:AA879))</f>
        <v>0</v>
      </c>
      <c r="AC880" s="6">
        <f t="shared" si="279"/>
        <v>7.1860296914522948E-2</v>
      </c>
      <c r="AD880" s="6">
        <f t="shared" si="280"/>
        <v>0.12379886601706655</v>
      </c>
      <c r="AE880" s="6">
        <f t="shared" si="281"/>
        <v>0.18626613184333984</v>
      </c>
      <c r="AF880" s="6">
        <f t="shared" si="282"/>
        <v>0.61807470522507058</v>
      </c>
    </row>
    <row r="881" spans="1:32" x14ac:dyDescent="0.25">
      <c r="A881" s="1">
        <v>44012</v>
      </c>
      <c r="B881" s="3">
        <v>183.300003</v>
      </c>
      <c r="C881" s="5">
        <v>44.68</v>
      </c>
      <c r="D881" s="3">
        <v>94.059997999999993</v>
      </c>
      <c r="E881" s="3">
        <v>1418.0500489999999</v>
      </c>
      <c r="F881" s="6">
        <f t="shared" si="265"/>
        <v>-5.7535100582675192E-2</v>
      </c>
      <c r="G881" s="6">
        <f t="shared" si="266"/>
        <v>7.213683336030563E-3</v>
      </c>
      <c r="H881" s="6">
        <f t="shared" si="267"/>
        <v>1.1397827956989071E-2</v>
      </c>
      <c r="I881" s="6">
        <f t="shared" si="268"/>
        <v>1.4944498051376653E-2</v>
      </c>
      <c r="J881" s="3" cm="1">
        <f t="array" ref="J881">B881*INDEX(AJ$3:AJ$7,2022-YEAR($A881))/1000000</f>
        <v>104.22988070589</v>
      </c>
      <c r="K881" s="3" cm="1">
        <f t="array" ref="K881">C881*INDEX(AK$3:AK$7,2022-YEAR($A881))/1000000</f>
        <v>191.9006</v>
      </c>
      <c r="L881" s="3" cm="1">
        <f t="array" ref="L881">D881*INDEX(AL$3:AL$7,2022-YEAR($A881))/1000000</f>
        <v>289.93053783519997</v>
      </c>
      <c r="M881" s="3" cm="1">
        <f t="array" ref="M881">E881*INDEX(AM$3:AM$7,2022-YEAR($A881))/1000000</f>
        <v>965.43116215998396</v>
      </c>
      <c r="N881" s="3"/>
      <c r="O881" s="8">
        <v>44012</v>
      </c>
      <c r="P881" s="7">
        <f t="shared" si="269"/>
        <v>1414521.1862255405</v>
      </c>
      <c r="Q881" s="7">
        <f t="shared" si="263"/>
        <v>1426004.837794465</v>
      </c>
      <c r="R881" s="6">
        <f t="shared" si="264"/>
        <v>2.8161631428517797E-2</v>
      </c>
      <c r="S881" s="9">
        <f t="shared" si="270"/>
        <v>0</v>
      </c>
      <c r="T881" s="7">
        <f t="shared" si="271"/>
        <v>101647.91243405054</v>
      </c>
      <c r="U881" s="7">
        <f t="shared" si="272"/>
        <v>175116.11881183772</v>
      </c>
      <c r="V881" s="7">
        <f t="shared" si="273"/>
        <v>263477.38976868399</v>
      </c>
      <c r="W881" s="7">
        <f t="shared" si="274"/>
        <v>874279.76521096809</v>
      </c>
      <c r="X881" s="7">
        <f t="shared" si="275"/>
        <v>95799.589568138486</v>
      </c>
      <c r="Y881" s="7">
        <f t="shared" si="276"/>
        <v>176379.35103998103</v>
      </c>
      <c r="Z881" s="7">
        <f t="shared" si="277"/>
        <v>266480.45972782403</v>
      </c>
      <c r="AA881" s="7">
        <f t="shared" si="278"/>
        <v>887345.43745852145</v>
      </c>
      <c r="AB881" s="7" cm="1">
        <f t="array" ref="AB881">SUM(ABS(T881:W881-X880:AA880))</f>
        <v>0</v>
      </c>
      <c r="AC881" s="6">
        <f t="shared" si="279"/>
        <v>6.7180409932063923E-2</v>
      </c>
      <c r="AD881" s="6">
        <f t="shared" si="280"/>
        <v>0.12368776484151255</v>
      </c>
      <c r="AE881" s="6">
        <f t="shared" si="281"/>
        <v>0.18687205868107495</v>
      </c>
      <c r="AF881" s="6">
        <f t="shared" si="282"/>
        <v>0.62225976654534854</v>
      </c>
    </row>
    <row r="882" spans="1:32" x14ac:dyDescent="0.25">
      <c r="A882" s="1">
        <v>44013</v>
      </c>
      <c r="B882" s="3">
        <v>180.320007</v>
      </c>
      <c r="C882" s="5">
        <v>44.82</v>
      </c>
      <c r="D882" s="3">
        <v>93.260002</v>
      </c>
      <c r="E882" s="3">
        <v>1442</v>
      </c>
      <c r="F882" s="6">
        <f t="shared" si="265"/>
        <v>-1.6257479275655018E-2</v>
      </c>
      <c r="G882" s="6">
        <f t="shared" si="266"/>
        <v>3.1333930170098778E-3</v>
      </c>
      <c r="H882" s="6">
        <f t="shared" si="267"/>
        <v>-8.5051670955808012E-3</v>
      </c>
      <c r="I882" s="6">
        <f t="shared" si="268"/>
        <v>1.688935522190449E-2</v>
      </c>
      <c r="J882" s="3" cm="1">
        <f t="array" ref="J882">B882*INDEX(AJ$3:AJ$7,2022-YEAR($A882))/1000000</f>
        <v>102.53536558041</v>
      </c>
      <c r="K882" s="3" cm="1">
        <f t="array" ref="K882">C882*INDEX(AK$3:AK$7,2022-YEAR($A882))/1000000</f>
        <v>192.50190000000001</v>
      </c>
      <c r="L882" s="3" cm="1">
        <f t="array" ref="L882">D882*INDEX(AL$3:AL$7,2022-YEAR($A882))/1000000</f>
        <v>287.46463016479998</v>
      </c>
      <c r="M882" s="3" cm="1">
        <f t="array" ref="M882">E882*INDEX(AM$3:AM$7,2022-YEAR($A882))/1000000</f>
        <v>981.736672</v>
      </c>
      <c r="N882" s="3"/>
      <c r="O882" s="8">
        <v>44013</v>
      </c>
      <c r="P882" s="7">
        <f t="shared" si="269"/>
        <v>1426004.837794465</v>
      </c>
      <c r="Q882" s="7">
        <f t="shared" si="263"/>
        <v>1437720.2752394192</v>
      </c>
      <c r="R882" s="6">
        <f t="shared" si="264"/>
        <v>8.118401958734367E-3</v>
      </c>
      <c r="S882" s="9">
        <f t="shared" si="270"/>
        <v>1</v>
      </c>
      <c r="T882" s="7">
        <f t="shared" si="271"/>
        <v>95799.58956813853</v>
      </c>
      <c r="U882" s="7">
        <f t="shared" si="272"/>
        <v>176379.35103998109</v>
      </c>
      <c r="V882" s="7">
        <f t="shared" si="273"/>
        <v>266480.45972782397</v>
      </c>
      <c r="W882" s="7">
        <f t="shared" si="274"/>
        <v>887345.43745852145</v>
      </c>
      <c r="X882" s="7">
        <f t="shared" si="275"/>
        <v>94242.129726118263</v>
      </c>
      <c r="Y882" s="7">
        <f t="shared" si="276"/>
        <v>176932.0168668745</v>
      </c>
      <c r="Z882" s="7">
        <f t="shared" si="277"/>
        <v>264213.99889013165</v>
      </c>
      <c r="AA882" s="7">
        <f t="shared" si="278"/>
        <v>902332.12975629466</v>
      </c>
      <c r="AB882" s="7" cm="1">
        <f t="array" ref="AB882">SUM(ABS(T882:W882-X881:AA881))</f>
        <v>1.6007106751203537E-10</v>
      </c>
      <c r="AC882" s="6">
        <f t="shared" si="279"/>
        <v>6.5549697913541913E-2</v>
      </c>
      <c r="AD882" s="6">
        <f t="shared" si="280"/>
        <v>0.12306428441889404</v>
      </c>
      <c r="AE882" s="6">
        <f t="shared" si="281"/>
        <v>0.18377288227790547</v>
      </c>
      <c r="AF882" s="6">
        <f t="shared" si="282"/>
        <v>0.62761313538965846</v>
      </c>
    </row>
    <row r="883" spans="1:32" x14ac:dyDescent="0.25">
      <c r="A883" s="1">
        <v>44014</v>
      </c>
      <c r="B883" s="3">
        <v>180.80999800000001</v>
      </c>
      <c r="C883" s="5">
        <v>44.880001</v>
      </c>
      <c r="D883" s="3">
        <v>92.660004000000001</v>
      </c>
      <c r="E883" s="3">
        <v>1469.9300539999999</v>
      </c>
      <c r="F883" s="6">
        <f t="shared" si="265"/>
        <v>2.7173412875920455E-3</v>
      </c>
      <c r="G883" s="6">
        <f t="shared" si="266"/>
        <v>1.3387103971440606E-3</v>
      </c>
      <c r="H883" s="6">
        <f t="shared" si="267"/>
        <v>-6.4336048373664356E-3</v>
      </c>
      <c r="I883" s="6">
        <f t="shared" si="268"/>
        <v>1.9368969486823762E-2</v>
      </c>
      <c r="J883" s="3" cm="1">
        <f t="array" ref="J883">B883*INDEX(AJ$3:AJ$7,2022-YEAR($A883))/1000000</f>
        <v>102.81398916274</v>
      </c>
      <c r="K883" s="3" cm="1">
        <f t="array" ref="K883">C883*INDEX(AK$3:AK$7,2022-YEAR($A883))/1000000</f>
        <v>192.75960429499997</v>
      </c>
      <c r="L883" s="3" cm="1">
        <f t="array" ref="L883">D883*INDEX(AL$3:AL$7,2022-YEAR($A883))/1000000</f>
        <v>285.6151963296</v>
      </c>
      <c r="M883" s="3" cm="1">
        <f t="array" ref="M883">E883*INDEX(AM$3:AM$7,2022-YEAR($A883))/1000000</f>
        <v>1000.751899644064</v>
      </c>
      <c r="N883" s="3"/>
      <c r="O883" s="8">
        <v>44014</v>
      </c>
      <c r="P883" s="7">
        <f t="shared" si="269"/>
        <v>1437720.2752394192</v>
      </c>
      <c r="Q883" s="7">
        <f t="shared" si="263"/>
        <v>1453990.6190269929</v>
      </c>
      <c r="R883" s="6">
        <f t="shared" si="264"/>
        <v>8.2155664093495062E-3</v>
      </c>
      <c r="S883" s="9">
        <f t="shared" si="270"/>
        <v>0</v>
      </c>
      <c r="T883" s="7">
        <f t="shared" si="271"/>
        <v>94242.129726118263</v>
      </c>
      <c r="U883" s="7">
        <f t="shared" si="272"/>
        <v>176932.0168668745</v>
      </c>
      <c r="V883" s="7">
        <f t="shared" si="273"/>
        <v>264213.99889013165</v>
      </c>
      <c r="W883" s="7">
        <f t="shared" si="274"/>
        <v>902332.12975629466</v>
      </c>
      <c r="X883" s="7">
        <f t="shared" si="275"/>
        <v>94498.217756253667</v>
      </c>
      <c r="Y883" s="7">
        <f t="shared" si="276"/>
        <v>177168.87759744187</v>
      </c>
      <c r="Z883" s="7">
        <f t="shared" si="277"/>
        <v>262514.15042877221</v>
      </c>
      <c r="AA883" s="7">
        <f t="shared" si="278"/>
        <v>919809.37324452505</v>
      </c>
      <c r="AB883" s="7" cm="1">
        <f t="array" ref="AB883">SUM(ABS(T883:W883-X882:AA882))</f>
        <v>0</v>
      </c>
      <c r="AC883" s="6">
        <f t="shared" si="279"/>
        <v>6.4992315988593966E-2</v>
      </c>
      <c r="AD883" s="6">
        <f t="shared" si="280"/>
        <v>0.12185008299159651</v>
      </c>
      <c r="AE883" s="6">
        <f t="shared" si="281"/>
        <v>0.18054734810080553</v>
      </c>
      <c r="AF883" s="6">
        <f t="shared" si="282"/>
        <v>0.63261025291900386</v>
      </c>
    </row>
    <row r="884" spans="1:32" x14ac:dyDescent="0.25">
      <c r="A884" s="1">
        <v>44018</v>
      </c>
      <c r="B884" s="3">
        <v>187.91000399999999</v>
      </c>
      <c r="C884" s="5">
        <v>45.23</v>
      </c>
      <c r="D884" s="3">
        <v>95</v>
      </c>
      <c r="E884" s="3">
        <v>1499.650024</v>
      </c>
      <c r="F884" s="6">
        <f t="shared" si="265"/>
        <v>3.9267773234530789E-2</v>
      </c>
      <c r="G884" s="6">
        <f t="shared" si="266"/>
        <v>7.7985515196401511E-3</v>
      </c>
      <c r="H884" s="6">
        <f t="shared" si="267"/>
        <v>2.5253571109278061E-2</v>
      </c>
      <c r="I884" s="6">
        <f t="shared" si="268"/>
        <v>2.0218628715785281E-2</v>
      </c>
      <c r="J884" s="3" cm="1">
        <f t="array" ref="J884">B884*INDEX(AJ$3:AJ$7,2022-YEAR($A884))/1000000</f>
        <v>106.85126557451999</v>
      </c>
      <c r="K884" s="3" cm="1">
        <f t="array" ref="K884">C884*INDEX(AK$3:AK$7,2022-YEAR($A884))/1000000</f>
        <v>194.26284999999999</v>
      </c>
      <c r="L884" s="3" cm="1">
        <f t="array" ref="L884">D884*INDEX(AL$3:AL$7,2022-YEAR($A884))/1000000</f>
        <v>292.82799999999997</v>
      </c>
      <c r="M884" s="3" cm="1">
        <f t="array" ref="M884">E884*INDEX(AM$3:AM$7,2022-YEAR($A884))/1000000</f>
        <v>1020.9857307395839</v>
      </c>
      <c r="N884" s="3"/>
      <c r="O884" s="8">
        <v>44018</v>
      </c>
      <c r="P884" s="7">
        <f t="shared" si="269"/>
        <v>1453990.6190269929</v>
      </c>
      <c r="Q884" s="7">
        <f t="shared" si="263"/>
        <v>1484309.7182045081</v>
      </c>
      <c r="R884" s="6">
        <f t="shared" si="264"/>
        <v>1.131676590209052E-2</v>
      </c>
      <c r="S884" s="9">
        <f t="shared" si="270"/>
        <v>0</v>
      </c>
      <c r="T884" s="7">
        <f t="shared" si="271"/>
        <v>94498.217756253667</v>
      </c>
      <c r="U884" s="7">
        <f t="shared" si="272"/>
        <v>177168.87759744187</v>
      </c>
      <c r="V884" s="7">
        <f t="shared" si="273"/>
        <v>262514.15042877221</v>
      </c>
      <c r="W884" s="7">
        <f t="shared" si="274"/>
        <v>919809.37324452505</v>
      </c>
      <c r="X884" s="7">
        <f t="shared" si="275"/>
        <v>98208.952342173565</v>
      </c>
      <c r="Y884" s="7">
        <f t="shared" si="276"/>
        <v>178550.53821706231</v>
      </c>
      <c r="Z884" s="7">
        <f t="shared" si="277"/>
        <v>269143.57019381697</v>
      </c>
      <c r="AA884" s="7">
        <f t="shared" si="278"/>
        <v>938406.65745145525</v>
      </c>
      <c r="AB884" s="7" cm="1">
        <f t="array" ref="AB884">SUM(ABS(T884:W884-X883:AA883))</f>
        <v>0</v>
      </c>
      <c r="AC884" s="6">
        <f t="shared" si="279"/>
        <v>6.6164730404764713E-2</v>
      </c>
      <c r="AD884" s="6">
        <f t="shared" si="280"/>
        <v>0.1202919687361783</v>
      </c>
      <c r="AE884" s="6">
        <f t="shared" si="281"/>
        <v>0.18132574818642694</v>
      </c>
      <c r="AF884" s="6">
        <f t="shared" si="282"/>
        <v>0.63221755267263002</v>
      </c>
    </row>
    <row r="885" spans="1:32" x14ac:dyDescent="0.25">
      <c r="A885" s="1">
        <v>44019</v>
      </c>
      <c r="B885" s="3">
        <v>178.88000500000001</v>
      </c>
      <c r="C885" s="5">
        <v>45.209999000000003</v>
      </c>
      <c r="D885" s="3">
        <v>92.32</v>
      </c>
      <c r="E885" s="3">
        <v>1489.920044</v>
      </c>
      <c r="F885" s="6">
        <f t="shared" si="265"/>
        <v>-4.8054913563835511E-2</v>
      </c>
      <c r="G885" s="6">
        <f t="shared" si="266"/>
        <v>-4.4220650011039808E-4</v>
      </c>
      <c r="H885" s="6">
        <f t="shared" si="267"/>
        <v>-2.8210526315789575E-2</v>
      </c>
      <c r="I885" s="6">
        <f t="shared" si="268"/>
        <v>-6.488167135187628E-3</v>
      </c>
      <c r="J885" s="3" cm="1">
        <f t="array" ref="J885">B885*INDEX(AJ$3:AJ$7,2022-YEAR($A885))/1000000</f>
        <v>101.71653724315001</v>
      </c>
      <c r="K885" s="3" cm="1">
        <f t="array" ref="K885">C885*INDEX(AK$3:AK$7,2022-YEAR($A885))/1000000</f>
        <v>194.17694570500001</v>
      </c>
      <c r="L885" s="3" cm="1">
        <f t="array" ref="L885">D885*INDEX(AL$3:AL$7,2022-YEAR($A885))/1000000</f>
        <v>284.56716799999998</v>
      </c>
      <c r="M885" s="3" cm="1">
        <f t="array" ref="M885">E885*INDEX(AM$3:AM$7,2022-YEAR($A885))/1000000</f>
        <v>1014.3614046759039</v>
      </c>
      <c r="N885" s="3"/>
      <c r="O885" s="8">
        <v>44019</v>
      </c>
      <c r="P885" s="7">
        <f t="shared" si="269"/>
        <v>1484309.7182045081</v>
      </c>
      <c r="Q885" s="7">
        <f t="shared" si="263"/>
        <v>1465830.1182759162</v>
      </c>
      <c r="R885" s="6">
        <f t="shared" si="264"/>
        <v>2.0852334795532945E-2</v>
      </c>
      <c r="S885" s="9">
        <f t="shared" si="270"/>
        <v>0</v>
      </c>
      <c r="T885" s="7">
        <f t="shared" si="271"/>
        <v>98208.952342173565</v>
      </c>
      <c r="U885" s="7">
        <f t="shared" si="272"/>
        <v>178550.53821706231</v>
      </c>
      <c r="V885" s="7">
        <f t="shared" si="273"/>
        <v>269143.57019381697</v>
      </c>
      <c r="W885" s="7">
        <f t="shared" si="274"/>
        <v>938406.65745145525</v>
      </c>
      <c r="X885" s="7">
        <f t="shared" si="275"/>
        <v>93489.529626175572</v>
      </c>
      <c r="Y885" s="7">
        <f t="shared" si="276"/>
        <v>178471.58200846449</v>
      </c>
      <c r="Z885" s="7">
        <f t="shared" si="277"/>
        <v>261550.88842413871</v>
      </c>
      <c r="AA885" s="7">
        <f t="shared" si="278"/>
        <v>932318.11821713753</v>
      </c>
      <c r="AB885" s="7" cm="1">
        <f t="array" ref="AB885">SUM(ABS(T885:W885-X884:AA884))</f>
        <v>0</v>
      </c>
      <c r="AC885" s="6">
        <f t="shared" si="279"/>
        <v>6.3779239122290873E-2</v>
      </c>
      <c r="AD885" s="6">
        <f t="shared" si="280"/>
        <v>0.12175461520628302</v>
      </c>
      <c r="AE885" s="6">
        <f t="shared" si="281"/>
        <v>0.17843192411121303</v>
      </c>
      <c r="AF885" s="6">
        <f t="shared" si="282"/>
        <v>0.63603422156021316</v>
      </c>
    </row>
    <row r="886" spans="1:32" x14ac:dyDescent="0.25">
      <c r="A886" s="1">
        <v>44020</v>
      </c>
      <c r="B886" s="3">
        <v>180.08000200000001</v>
      </c>
      <c r="C886" s="5">
        <v>45.07</v>
      </c>
      <c r="D886" s="3">
        <v>93.300003000000004</v>
      </c>
      <c r="E886" s="3">
        <v>1503.599976</v>
      </c>
      <c r="F886" s="6">
        <f t="shared" si="265"/>
        <v>6.7083909126679497E-3</v>
      </c>
      <c r="G886" s="6">
        <f t="shared" si="266"/>
        <v>-3.0966379804610034E-3</v>
      </c>
      <c r="H886" s="6">
        <f t="shared" si="267"/>
        <v>1.0615283795494035E-2</v>
      </c>
      <c r="I886" s="6">
        <f t="shared" si="268"/>
        <v>9.181655119742782E-3</v>
      </c>
      <c r="J886" s="3" cm="1">
        <f t="array" ref="J886">B886*INDEX(AJ$3:AJ$7,2022-YEAR($A886))/1000000</f>
        <v>102.39889153726001</v>
      </c>
      <c r="K886" s="3" cm="1">
        <f t="array" ref="K886">C886*INDEX(AK$3:AK$7,2022-YEAR($A886))/1000000</f>
        <v>193.57565</v>
      </c>
      <c r="L886" s="3" cm="1">
        <f t="array" ref="L886">D886*INDEX(AL$3:AL$7,2022-YEAR($A886))/1000000</f>
        <v>287.58792924720001</v>
      </c>
      <c r="M886" s="3" cm="1">
        <f t="array" ref="M886">E886*INDEX(AM$3:AM$7,2022-YEAR($A886))/1000000</f>
        <v>1023.674921260416</v>
      </c>
      <c r="N886" s="3"/>
      <c r="O886" s="8">
        <v>44020</v>
      </c>
      <c r="P886" s="7">
        <f t="shared" si="269"/>
        <v>1465830.1182759162</v>
      </c>
      <c r="Q886" s="7">
        <f t="shared" si="263"/>
        <v>1477241.281038553</v>
      </c>
      <c r="R886" s="6">
        <f t="shared" si="264"/>
        <v>-1.244996222954442E-2</v>
      </c>
      <c r="S886" s="9">
        <f t="shared" si="270"/>
        <v>0</v>
      </c>
      <c r="T886" s="7">
        <f t="shared" si="271"/>
        <v>93489.529626175572</v>
      </c>
      <c r="U886" s="7">
        <f t="shared" si="272"/>
        <v>178471.58200846449</v>
      </c>
      <c r="V886" s="7">
        <f t="shared" si="273"/>
        <v>261550.88842413871</v>
      </c>
      <c r="W886" s="7">
        <f t="shared" si="274"/>
        <v>932318.11821713753</v>
      </c>
      <c r="X886" s="7">
        <f t="shared" si="275"/>
        <v>94116.693937149408</v>
      </c>
      <c r="Y886" s="7">
        <f t="shared" si="276"/>
        <v>177918.92012918415</v>
      </c>
      <c r="Z886" s="7">
        <f t="shared" si="277"/>
        <v>264327.32533172454</v>
      </c>
      <c r="AA886" s="7">
        <f t="shared" si="278"/>
        <v>940878.341640495</v>
      </c>
      <c r="AB886" s="7" cm="1">
        <f t="array" ref="AB886">SUM(ABS(T886:W886-X885:AA885))</f>
        <v>0</v>
      </c>
      <c r="AC886" s="6">
        <f t="shared" si="279"/>
        <v>6.3711118248050883E-2</v>
      </c>
      <c r="AD886" s="6">
        <f t="shared" si="280"/>
        <v>0.12043998662432506</v>
      </c>
      <c r="AE886" s="6">
        <f t="shared" si="281"/>
        <v>0.17893307526979821</v>
      </c>
      <c r="AF886" s="6">
        <f t="shared" si="282"/>
        <v>0.63691581985782586</v>
      </c>
    </row>
    <row r="887" spans="1:32" x14ac:dyDescent="0.25">
      <c r="A887" s="1">
        <v>44021</v>
      </c>
      <c r="B887" s="3">
        <v>173.279999</v>
      </c>
      <c r="C887" s="5">
        <v>43.91</v>
      </c>
      <c r="D887" s="3">
        <v>91.279999000000004</v>
      </c>
      <c r="E887" s="3">
        <v>1518.660034</v>
      </c>
      <c r="F887" s="6">
        <f t="shared" si="265"/>
        <v>-3.7761011353165119E-2</v>
      </c>
      <c r="G887" s="6">
        <f t="shared" si="266"/>
        <v>-2.5737741291324667E-2</v>
      </c>
      <c r="H887" s="6">
        <f t="shared" si="267"/>
        <v>-2.1650631672541332E-2</v>
      </c>
      <c r="I887" s="6">
        <f t="shared" si="268"/>
        <v>1.0016000425900451E-2</v>
      </c>
      <c r="J887" s="3" cm="1">
        <f t="array" ref="J887">B887*INDEX(AJ$3:AJ$7,2022-YEAR($A887))/1000000</f>
        <v>98.532205831369993</v>
      </c>
      <c r="K887" s="3" cm="1">
        <f t="array" ref="K887">C887*INDEX(AK$3:AK$7,2022-YEAR($A887))/1000000</f>
        <v>188.59344999999999</v>
      </c>
      <c r="L887" s="3" cm="1">
        <f t="array" ref="L887">D887*INDEX(AL$3:AL$7,2022-YEAR($A887))/1000000</f>
        <v>281.36146891760006</v>
      </c>
      <c r="M887" s="3" cm="1">
        <f t="array" ref="M887">E887*INDEX(AM$3:AM$7,2022-YEAR($A887))/1000000</f>
        <v>1033.9280497077441</v>
      </c>
      <c r="N887" s="3"/>
      <c r="O887" s="8">
        <v>44021</v>
      </c>
      <c r="P887" s="7">
        <f t="shared" si="269"/>
        <v>1477241.281038553</v>
      </c>
      <c r="Q887" s="7">
        <f t="shared" si="263"/>
        <v>1472809.0926619999</v>
      </c>
      <c r="R887" s="6">
        <f t="shared" si="264"/>
        <v>7.7847784817373089E-3</v>
      </c>
      <c r="S887" s="9">
        <f t="shared" si="270"/>
        <v>0</v>
      </c>
      <c r="T887" s="7">
        <f t="shared" si="271"/>
        <v>94116.693937149408</v>
      </c>
      <c r="U887" s="7">
        <f t="shared" si="272"/>
        <v>177918.92012918415</v>
      </c>
      <c r="V887" s="7">
        <f t="shared" si="273"/>
        <v>264327.32533172454</v>
      </c>
      <c r="W887" s="7">
        <f t="shared" si="274"/>
        <v>940878.341640495</v>
      </c>
      <c r="X887" s="7">
        <f t="shared" si="275"/>
        <v>90562.752388866342</v>
      </c>
      <c r="Y887" s="7">
        <f t="shared" si="276"/>
        <v>173339.68899206736</v>
      </c>
      <c r="Z887" s="7">
        <f t="shared" si="277"/>
        <v>258604.47176997934</v>
      </c>
      <c r="AA887" s="7">
        <f t="shared" si="278"/>
        <v>950302.17951108678</v>
      </c>
      <c r="AB887" s="7" cm="1">
        <f t="array" ref="AB887">SUM(ABS(T887:W887-X886:AA886))</f>
        <v>0</v>
      </c>
      <c r="AC887" s="6">
        <f t="shared" si="279"/>
        <v>6.1489810756926055E-2</v>
      </c>
      <c r="AD887" s="6">
        <f t="shared" si="280"/>
        <v>0.1176932501677919</v>
      </c>
      <c r="AE887" s="6">
        <f t="shared" si="281"/>
        <v>0.17558587399984729</v>
      </c>
      <c r="AF887" s="6">
        <f t="shared" si="282"/>
        <v>0.64523106507543471</v>
      </c>
    </row>
    <row r="888" spans="1:32" x14ac:dyDescent="0.25">
      <c r="A888" s="1">
        <v>44022</v>
      </c>
      <c r="B888" s="3">
        <v>178.44000199999999</v>
      </c>
      <c r="C888" s="5">
        <v>45.150002000000001</v>
      </c>
      <c r="D888" s="3">
        <v>96.269997000000004</v>
      </c>
      <c r="E888" s="3">
        <v>1539.01001</v>
      </c>
      <c r="F888" s="6">
        <f t="shared" si="265"/>
        <v>2.977841083667121E-2</v>
      </c>
      <c r="G888" s="6">
        <f t="shared" si="266"/>
        <v>2.8239626508768101E-2</v>
      </c>
      <c r="H888" s="6">
        <f t="shared" si="267"/>
        <v>5.4666937496351098E-2</v>
      </c>
      <c r="I888" s="6">
        <f t="shared" si="268"/>
        <v>1.3399954923683621E-2</v>
      </c>
      <c r="J888" s="3" cm="1">
        <f t="array" ref="J888">B888*INDEX(AJ$3:AJ$7,2022-YEAR($A888))/1000000</f>
        <v>101.46633833726</v>
      </c>
      <c r="K888" s="3" cm="1">
        <f t="array" ref="K888">C888*INDEX(AK$3:AK$7,2022-YEAR($A888))/1000000</f>
        <v>193.91925859</v>
      </c>
      <c r="L888" s="3" cm="1">
        <f t="array" ref="L888">D888*INDEX(AL$3:AL$7,2022-YEAR($A888))/1000000</f>
        <v>296.74263875279996</v>
      </c>
      <c r="M888" s="3" cm="1">
        <f t="array" ref="M888">E888*INDEX(AM$3:AM$7,2022-YEAR($A888))/1000000</f>
        <v>1047.78263896816</v>
      </c>
      <c r="N888" s="3"/>
      <c r="O888" s="8">
        <v>44022</v>
      </c>
      <c r="P888" s="7">
        <f t="shared" si="269"/>
        <v>1472809.0926619999</v>
      </c>
      <c r="Q888" s="7">
        <f t="shared" si="263"/>
        <v>1507272.0764492706</v>
      </c>
      <c r="R888" s="6">
        <f t="shared" si="264"/>
        <v>-3.0003144600976306E-3</v>
      </c>
      <c r="S888" s="9">
        <f t="shared" si="270"/>
        <v>0</v>
      </c>
      <c r="T888" s="7">
        <f t="shared" si="271"/>
        <v>90562.752388866342</v>
      </c>
      <c r="U888" s="7">
        <f t="shared" si="272"/>
        <v>173339.68899206736</v>
      </c>
      <c r="V888" s="7">
        <f t="shared" si="273"/>
        <v>258604.47176997934</v>
      </c>
      <c r="W888" s="7">
        <f t="shared" si="274"/>
        <v>950302.17951108678</v>
      </c>
      <c r="X888" s="7">
        <f t="shared" si="275"/>
        <v>93259.567236001734</v>
      </c>
      <c r="Y888" s="7">
        <f t="shared" si="276"/>
        <v>178234.73706834935</v>
      </c>
      <c r="Z888" s="7">
        <f t="shared" si="277"/>
        <v>272741.58626450569</v>
      </c>
      <c r="AA888" s="7">
        <f t="shared" si="278"/>
        <v>963036.18588041374</v>
      </c>
      <c r="AB888" s="7" cm="1">
        <f t="array" ref="AB888">SUM(ABS(T888:W888-X887:AA887))</f>
        <v>0</v>
      </c>
      <c r="AC888" s="6">
        <f t="shared" si="279"/>
        <v>6.1873080974004575E-2</v>
      </c>
      <c r="AD888" s="6">
        <f t="shared" si="280"/>
        <v>0.11824987661698255</v>
      </c>
      <c r="AE888" s="6">
        <f t="shared" si="281"/>
        <v>0.18095046708953291</v>
      </c>
      <c r="AF888" s="6">
        <f t="shared" si="282"/>
        <v>0.63892657531947994</v>
      </c>
    </row>
    <row r="889" spans="1:32" x14ac:dyDescent="0.25">
      <c r="A889" s="1">
        <v>44025</v>
      </c>
      <c r="B889" s="3">
        <v>175.64999399999999</v>
      </c>
      <c r="C889" s="5">
        <v>45.25</v>
      </c>
      <c r="D889" s="3">
        <v>97.650002000000001</v>
      </c>
      <c r="E889" s="3">
        <v>1512.2299800000001</v>
      </c>
      <c r="F889" s="6">
        <f t="shared" si="265"/>
        <v>-1.5635552391441876E-2</v>
      </c>
      <c r="G889" s="6">
        <f t="shared" si="266"/>
        <v>2.2147950292450425E-3</v>
      </c>
      <c r="H889" s="6">
        <f t="shared" si="267"/>
        <v>1.4334736086051736E-2</v>
      </c>
      <c r="I889" s="6">
        <f t="shared" si="268"/>
        <v>-1.7400815995992081E-2</v>
      </c>
      <c r="J889" s="3" cm="1">
        <f t="array" ref="J889">B889*INDEX(AJ$3:AJ$7,2022-YEAR($A889))/1000000</f>
        <v>99.879856088219995</v>
      </c>
      <c r="K889" s="3" cm="1">
        <f t="array" ref="K889">C889*INDEX(AK$3:AK$7,2022-YEAR($A889))/1000000</f>
        <v>194.34875</v>
      </c>
      <c r="L889" s="3" cm="1">
        <f t="array" ref="L889">D889*INDEX(AL$3:AL$7,2022-YEAR($A889))/1000000</f>
        <v>300.99636616480001</v>
      </c>
      <c r="M889" s="3" cm="1">
        <f t="array" ref="M889">E889*INDEX(AM$3:AM$7,2022-YEAR($A889))/1000000</f>
        <v>1029.55036606368</v>
      </c>
      <c r="N889" s="3"/>
      <c r="O889" s="8">
        <v>44025</v>
      </c>
      <c r="P889" s="7">
        <f t="shared" si="269"/>
        <v>1507272.0764492706</v>
      </c>
      <c r="Q889" s="7">
        <f t="shared" si="263"/>
        <v>1493360.7282002524</v>
      </c>
      <c r="R889" s="6">
        <f t="shared" si="264"/>
        <v>2.3399491460893485E-2</v>
      </c>
      <c r="S889" s="9">
        <f t="shared" si="270"/>
        <v>0</v>
      </c>
      <c r="T889" s="7">
        <f t="shared" si="271"/>
        <v>93259.567236001734</v>
      </c>
      <c r="U889" s="7">
        <f t="shared" si="272"/>
        <v>178234.73706834935</v>
      </c>
      <c r="V889" s="7">
        <f t="shared" si="273"/>
        <v>272741.58626450569</v>
      </c>
      <c r="W889" s="7">
        <f t="shared" si="274"/>
        <v>963036.18588041374</v>
      </c>
      <c r="X889" s="7">
        <f t="shared" si="275"/>
        <v>91801.402386480026</v>
      </c>
      <c r="Y889" s="7">
        <f t="shared" si="276"/>
        <v>178629.49047804711</v>
      </c>
      <c r="Z889" s="7">
        <f t="shared" si="277"/>
        <v>276651.2649232985</v>
      </c>
      <c r="AA889" s="7">
        <f t="shared" si="278"/>
        <v>946278.57041242672</v>
      </c>
      <c r="AB889" s="7" cm="1">
        <f t="array" ref="AB889">SUM(ABS(T889:W889-X888:AA888))</f>
        <v>0</v>
      </c>
      <c r="AC889" s="6">
        <f t="shared" si="279"/>
        <v>6.147302567485885E-2</v>
      </c>
      <c r="AD889" s="6">
        <f t="shared" si="280"/>
        <v>0.11961576804910713</v>
      </c>
      <c r="AE889" s="6">
        <f t="shared" si="281"/>
        <v>0.18525414502945259</v>
      </c>
      <c r="AF889" s="6">
        <f t="shared" si="282"/>
        <v>0.63365706124658139</v>
      </c>
    </row>
    <row r="890" spans="1:32" x14ac:dyDescent="0.25">
      <c r="A890" s="1">
        <v>44026</v>
      </c>
      <c r="B890" s="3">
        <v>179.96000699999999</v>
      </c>
      <c r="C890" s="5">
        <v>45.869999</v>
      </c>
      <c r="D890" s="3">
        <v>98.209998999999996</v>
      </c>
      <c r="E890" s="3">
        <v>1520.8599850000001</v>
      </c>
      <c r="F890" s="6">
        <f t="shared" si="265"/>
        <v>2.4537507242955003E-2</v>
      </c>
      <c r="G890" s="6">
        <f t="shared" si="266"/>
        <v>1.3701635359115949E-2</v>
      </c>
      <c r="H890" s="6">
        <f t="shared" si="267"/>
        <v>5.7347361856683321E-3</v>
      </c>
      <c r="I890" s="6">
        <f t="shared" si="268"/>
        <v>5.7068072410519921E-3</v>
      </c>
      <c r="J890" s="3" cm="1">
        <f t="array" ref="J890">B890*INDEX(AJ$3:AJ$7,2022-YEAR($A890))/1000000</f>
        <v>102.33065878040999</v>
      </c>
      <c r="K890" s="3" cm="1">
        <f t="array" ref="K890">C890*INDEX(AK$3:AK$7,2022-YEAR($A890))/1000000</f>
        <v>197.01164570500001</v>
      </c>
      <c r="L890" s="3" cm="1">
        <f t="array" ref="L890">D890*INDEX(AL$3:AL$7,2022-YEAR($A890))/1000000</f>
        <v>302.72250091759997</v>
      </c>
      <c r="M890" s="3" cm="1">
        <f t="array" ref="M890">E890*INDEX(AM$3:AM$7,2022-YEAR($A890))/1000000</f>
        <v>1035.4258115477601</v>
      </c>
      <c r="N890" s="3"/>
      <c r="O890" s="8">
        <v>44026</v>
      </c>
      <c r="P890" s="7">
        <f t="shared" si="269"/>
        <v>1493360.7282002524</v>
      </c>
      <c r="Q890" s="7">
        <f t="shared" si="263"/>
        <v>1505047.5733365875</v>
      </c>
      <c r="R890" s="6">
        <f t="shared" si="264"/>
        <v>-9.2294871419562607E-3</v>
      </c>
      <c r="S890" s="9">
        <f t="shared" si="270"/>
        <v>0</v>
      </c>
      <c r="T890" s="7">
        <f t="shared" si="271"/>
        <v>91801.402386480026</v>
      </c>
      <c r="U890" s="7">
        <f t="shared" si="272"/>
        <v>178629.49047804711</v>
      </c>
      <c r="V890" s="7">
        <f t="shared" si="273"/>
        <v>276651.2649232985</v>
      </c>
      <c r="W890" s="7">
        <f t="shared" si="274"/>
        <v>946278.57041242672</v>
      </c>
      <c r="X890" s="7">
        <f t="shared" si="275"/>
        <v>94053.979962451704</v>
      </c>
      <c r="Y890" s="7">
        <f t="shared" si="276"/>
        <v>181077.006620962</v>
      </c>
      <c r="Z890" s="7">
        <f t="shared" si="277"/>
        <v>278237.78694306506</v>
      </c>
      <c r="AA890" s="7">
        <f t="shared" si="278"/>
        <v>951678.79981010873</v>
      </c>
      <c r="AB890" s="7" cm="1">
        <f t="array" ref="AB890">SUM(ABS(T890:W890-X889:AA889))</f>
        <v>0</v>
      </c>
      <c r="AC890" s="6">
        <f t="shared" si="279"/>
        <v>6.2492363449974185E-2</v>
      </c>
      <c r="AD890" s="6">
        <f t="shared" si="280"/>
        <v>0.1203131447994874</v>
      </c>
      <c r="AE890" s="6">
        <f t="shared" si="281"/>
        <v>0.18486976217385004</v>
      </c>
      <c r="AF890" s="6">
        <f t="shared" si="282"/>
        <v>0.63232472957668839</v>
      </c>
    </row>
    <row r="891" spans="1:32" x14ac:dyDescent="0.25">
      <c r="A891" s="1">
        <v>44027</v>
      </c>
      <c r="B891" s="3">
        <v>187.94000199999999</v>
      </c>
      <c r="C891" s="5">
        <v>46.400002000000001</v>
      </c>
      <c r="D891" s="3">
        <v>99.730002999999996</v>
      </c>
      <c r="E891" s="3">
        <v>1516.880005</v>
      </c>
      <c r="F891" s="6">
        <f t="shared" si="265"/>
        <v>4.4343157866180816E-2</v>
      </c>
      <c r="G891" s="6">
        <f t="shared" si="266"/>
        <v>1.1554458503476361E-2</v>
      </c>
      <c r="H891" s="6">
        <f t="shared" si="267"/>
        <v>1.5477079884707035E-2</v>
      </c>
      <c r="I891" s="6">
        <f t="shared" si="268"/>
        <v>-2.6169272906473307E-3</v>
      </c>
      <c r="J891" s="3" cm="1">
        <f t="array" ref="J891">B891*INDEX(AJ$3:AJ$7,2022-YEAR($A891))/1000000</f>
        <v>106.86832333725999</v>
      </c>
      <c r="K891" s="3" cm="1">
        <f t="array" ref="K891">C891*INDEX(AK$3:AK$7,2022-YEAR($A891))/1000000</f>
        <v>199.28800859</v>
      </c>
      <c r="L891" s="3" cm="1">
        <f t="array" ref="L891">D891*INDEX(AL$3:AL$7,2022-YEAR($A891))/1000000</f>
        <v>307.40776124720003</v>
      </c>
      <c r="M891" s="3" cm="1">
        <f t="array" ref="M891">E891*INDEX(AM$3:AM$7,2022-YEAR($A891))/1000000</f>
        <v>1032.7161774840799</v>
      </c>
      <c r="N891" s="3"/>
      <c r="O891" s="8">
        <v>44027</v>
      </c>
      <c r="P891" s="7">
        <f t="shared" si="269"/>
        <v>1505047.5733365875</v>
      </c>
      <c r="Q891" s="7">
        <f t="shared" si="263"/>
        <v>1513126.304809249</v>
      </c>
      <c r="R891" s="6">
        <f t="shared" si="264"/>
        <v>7.8258688042638358E-3</v>
      </c>
      <c r="S891" s="9">
        <f t="shared" si="270"/>
        <v>0</v>
      </c>
      <c r="T891" s="7">
        <f t="shared" si="271"/>
        <v>94053.979962451704</v>
      </c>
      <c r="U891" s="7">
        <f t="shared" si="272"/>
        <v>181077.006620962</v>
      </c>
      <c r="V891" s="7">
        <f t="shared" si="273"/>
        <v>278237.78694306506</v>
      </c>
      <c r="W891" s="7">
        <f t="shared" si="274"/>
        <v>951678.79981010873</v>
      </c>
      <c r="X891" s="7">
        <f t="shared" si="275"/>
        <v>98224.630443869304</v>
      </c>
      <c r="Y891" s="7">
        <f t="shared" si="276"/>
        <v>183169.25337989759</v>
      </c>
      <c r="Z891" s="7">
        <f t="shared" si="277"/>
        <v>282544.09539852699</v>
      </c>
      <c r="AA891" s="7">
        <f t="shared" si="278"/>
        <v>949188.32558695518</v>
      </c>
      <c r="AB891" s="7" cm="1">
        <f t="array" ref="AB891">SUM(ABS(T891:W891-X890:AA890))</f>
        <v>0</v>
      </c>
      <c r="AC891" s="6">
        <f t="shared" si="279"/>
        <v>6.4915024034462157E-2</v>
      </c>
      <c r="AD891" s="6">
        <f t="shared" si="280"/>
        <v>0.1210535120549561</v>
      </c>
      <c r="AE891" s="6">
        <f t="shared" si="281"/>
        <v>0.18672869178237284</v>
      </c>
      <c r="AF891" s="6">
        <f t="shared" si="282"/>
        <v>0.62730277212820895</v>
      </c>
    </row>
    <row r="892" spans="1:32" x14ac:dyDescent="0.25">
      <c r="A892" s="1">
        <v>44028</v>
      </c>
      <c r="B892" s="3">
        <v>178.699997</v>
      </c>
      <c r="C892" s="5">
        <v>46.150002000000001</v>
      </c>
      <c r="D892" s="3">
        <v>100.010002</v>
      </c>
      <c r="E892" s="3">
        <v>1514.920044</v>
      </c>
      <c r="F892" s="6">
        <f t="shared" si="265"/>
        <v>-4.9164653089659893E-2</v>
      </c>
      <c r="G892" s="6">
        <f t="shared" si="266"/>
        <v>-5.3879308022443118E-3</v>
      </c>
      <c r="H892" s="6">
        <f t="shared" si="267"/>
        <v>2.8075703557333131E-3</v>
      </c>
      <c r="I892" s="6">
        <f t="shared" si="268"/>
        <v>-1.2921002277962446E-3</v>
      </c>
      <c r="J892" s="3" cm="1">
        <f t="array" ref="J892">B892*INDEX(AJ$3:AJ$7,2022-YEAR($A892))/1000000</f>
        <v>101.61417929411</v>
      </c>
      <c r="K892" s="3" cm="1">
        <f t="array" ref="K892">C892*INDEX(AK$3:AK$7,2022-YEAR($A892))/1000000</f>
        <v>198.21425859000001</v>
      </c>
      <c r="L892" s="3" cm="1">
        <f t="array" ref="L892">D892*INDEX(AL$3:AL$7,2022-YEAR($A892))/1000000</f>
        <v>308.27083016479997</v>
      </c>
      <c r="M892" s="3" cm="1">
        <f t="array" ref="M892">E892*INDEX(AM$3:AM$7,2022-YEAR($A892))/1000000</f>
        <v>1031.3818046759038</v>
      </c>
      <c r="N892" s="3"/>
      <c r="O892" s="8">
        <v>44028</v>
      </c>
      <c r="P892" s="7">
        <f t="shared" si="269"/>
        <v>1513126.304809249</v>
      </c>
      <c r="Q892" s="7">
        <f t="shared" si="263"/>
        <v>1506877.0376410224</v>
      </c>
      <c r="R892" s="6">
        <f t="shared" si="264"/>
        <v>5.3677582129523227E-3</v>
      </c>
      <c r="S892" s="9">
        <f t="shared" si="270"/>
        <v>0</v>
      </c>
      <c r="T892" s="7">
        <f t="shared" si="271"/>
        <v>98224.630443869304</v>
      </c>
      <c r="U892" s="7">
        <f t="shared" si="272"/>
        <v>183169.25337989759</v>
      </c>
      <c r="V892" s="7">
        <f t="shared" si="273"/>
        <v>282544.09539852699</v>
      </c>
      <c r="W892" s="7">
        <f t="shared" si="274"/>
        <v>949188.32558695518</v>
      </c>
      <c r="X892" s="7">
        <f t="shared" si="275"/>
        <v>93395.450563236431</v>
      </c>
      <c r="Y892" s="7">
        <f t="shared" si="276"/>
        <v>182182.35011758792</v>
      </c>
      <c r="Z892" s="7">
        <f t="shared" si="277"/>
        <v>283337.35782495543</v>
      </c>
      <c r="AA892" s="7">
        <f t="shared" si="278"/>
        <v>947961.87913524278</v>
      </c>
      <c r="AB892" s="7" cm="1">
        <f t="array" ref="AB892">SUM(ABS(T892:W892-X891:AA891))</f>
        <v>0</v>
      </c>
      <c r="AC892" s="6">
        <f t="shared" si="279"/>
        <v>6.1979476911695884E-2</v>
      </c>
      <c r="AD892" s="6">
        <f t="shared" si="280"/>
        <v>0.12090060805677268</v>
      </c>
      <c r="AE892" s="6">
        <f t="shared" si="281"/>
        <v>0.18802951451733105</v>
      </c>
      <c r="AF892" s="6">
        <f t="shared" si="282"/>
        <v>0.62909040051420051</v>
      </c>
    </row>
    <row r="893" spans="1:32" x14ac:dyDescent="0.25">
      <c r="A893" s="1">
        <v>44029</v>
      </c>
      <c r="B893" s="3">
        <v>175.66000399999999</v>
      </c>
      <c r="C893" s="5">
        <v>46.82</v>
      </c>
      <c r="D893" s="3">
        <v>98.160004000000001</v>
      </c>
      <c r="E893" s="3">
        <v>1516.849976</v>
      </c>
      <c r="F893" s="6">
        <f t="shared" si="265"/>
        <v>-1.7011712652686861E-2</v>
      </c>
      <c r="G893" s="6">
        <f t="shared" si="266"/>
        <v>1.4517832523604168E-2</v>
      </c>
      <c r="H893" s="6">
        <f t="shared" si="267"/>
        <v>-1.8498129817055675E-2</v>
      </c>
      <c r="I893" s="6">
        <f t="shared" si="268"/>
        <v>1.2739497425251489E-3</v>
      </c>
      <c r="J893" s="3" cm="1">
        <f t="array" ref="J893">B893*INDEX(AJ$3:AJ$7,2022-YEAR($A893))/1000000</f>
        <v>99.885548074519988</v>
      </c>
      <c r="K893" s="3" cm="1">
        <f t="array" ref="K893">C893*INDEX(AK$3:AK$7,2022-YEAR($A893))/1000000</f>
        <v>201.09190000000001</v>
      </c>
      <c r="L893" s="3" cm="1">
        <f t="array" ref="L893">D893*INDEX(AL$3:AL$7,2022-YEAR($A893))/1000000</f>
        <v>302.56839632959998</v>
      </c>
      <c r="M893" s="3" cm="1">
        <f t="array" ref="M893">E893*INDEX(AM$3:AM$7,2022-YEAR($A893))/1000000</f>
        <v>1032.6957332604161</v>
      </c>
      <c r="N893" s="3"/>
      <c r="O893" s="8">
        <v>44029</v>
      </c>
      <c r="P893" s="7">
        <f t="shared" si="269"/>
        <v>1506877.0376410224</v>
      </c>
      <c r="Q893" s="7">
        <f t="shared" si="263"/>
        <v>1503899.5584855168</v>
      </c>
      <c r="R893" s="6">
        <f t="shared" si="264"/>
        <v>-4.1300366984330372E-3</v>
      </c>
      <c r="S893" s="9">
        <f t="shared" si="270"/>
        <v>0</v>
      </c>
      <c r="T893" s="7">
        <f t="shared" si="271"/>
        <v>93395.450563236431</v>
      </c>
      <c r="U893" s="7">
        <f t="shared" si="272"/>
        <v>182182.35011758792</v>
      </c>
      <c r="V893" s="7">
        <f t="shared" si="273"/>
        <v>283337.35782495543</v>
      </c>
      <c r="W893" s="7">
        <f t="shared" si="274"/>
        <v>947961.87913524278</v>
      </c>
      <c r="X893" s="7">
        <f t="shared" si="275"/>
        <v>91806.633995186436</v>
      </c>
      <c r="Y893" s="7">
        <f t="shared" si="276"/>
        <v>184827.2429653517</v>
      </c>
      <c r="Z893" s="7">
        <f t="shared" si="277"/>
        <v>278096.1465978878</v>
      </c>
      <c r="AA893" s="7">
        <f t="shared" si="278"/>
        <v>949169.53492709086</v>
      </c>
      <c r="AB893" s="7" cm="1">
        <f t="array" ref="AB893">SUM(ABS(T893:W893-X892:AA892))</f>
        <v>0</v>
      </c>
      <c r="AC893" s="6">
        <f t="shared" si="279"/>
        <v>6.1045721755274104E-2</v>
      </c>
      <c r="AD893" s="6">
        <f t="shared" si="280"/>
        <v>0.12289866163101987</v>
      </c>
      <c r="AE893" s="6">
        <f t="shared" si="281"/>
        <v>0.18491670206881439</v>
      </c>
      <c r="AF893" s="6">
        <f t="shared" si="282"/>
        <v>0.63113891454489168</v>
      </c>
    </row>
    <row r="894" spans="1:32" x14ac:dyDescent="0.25">
      <c r="A894" s="1">
        <v>44032</v>
      </c>
      <c r="B894" s="3">
        <v>174.41999799999999</v>
      </c>
      <c r="C894" s="5">
        <v>46.119999</v>
      </c>
      <c r="D894" s="3">
        <v>97.300003000000004</v>
      </c>
      <c r="E894" s="3">
        <v>1563.839966</v>
      </c>
      <c r="F894" s="6">
        <f t="shared" si="265"/>
        <v>-7.0591254227683198E-3</v>
      </c>
      <c r="G894" s="6">
        <f t="shared" si="266"/>
        <v>-1.4950897052541601E-2</v>
      </c>
      <c r="H894" s="6">
        <f t="shared" si="267"/>
        <v>-8.7612160244002757E-3</v>
      </c>
      <c r="I894" s="6">
        <f t="shared" si="268"/>
        <v>3.097866680521344E-2</v>
      </c>
      <c r="J894" s="3" cm="1">
        <f t="array" ref="J894">B894*INDEX(AJ$3:AJ$7,2022-YEAR($A894))/1000000</f>
        <v>99.180443462739987</v>
      </c>
      <c r="K894" s="3" cm="1">
        <f t="array" ref="K894">C894*INDEX(AK$3:AK$7,2022-YEAR($A894))/1000000</f>
        <v>198.08539570500002</v>
      </c>
      <c r="L894" s="3" cm="1">
        <f t="array" ref="L894">D894*INDEX(AL$3:AL$7,2022-YEAR($A894))/1000000</f>
        <v>299.91752924720004</v>
      </c>
      <c r="M894" s="3" cm="1">
        <f t="array" ref="M894">E894*INDEX(AM$3:AM$7,2022-YEAR($A894))/1000000</f>
        <v>1064.687270292256</v>
      </c>
      <c r="N894" s="3"/>
      <c r="O894" s="8">
        <v>44032</v>
      </c>
      <c r="P894" s="7">
        <f t="shared" si="269"/>
        <v>1503899.5584855168</v>
      </c>
      <c r="Q894" s="7">
        <f t="shared" si="263"/>
        <v>1527455.6972076909</v>
      </c>
      <c r="R894" s="6">
        <f t="shared" si="264"/>
        <v>-1.9759270870347567E-3</v>
      </c>
      <c r="S894" s="9">
        <f t="shared" si="270"/>
        <v>0</v>
      </c>
      <c r="T894" s="7">
        <f t="shared" si="271"/>
        <v>91806.633995186436</v>
      </c>
      <c r="U894" s="7">
        <f t="shared" si="272"/>
        <v>184827.2429653517</v>
      </c>
      <c r="V894" s="7">
        <f t="shared" si="273"/>
        <v>278096.1465978878</v>
      </c>
      <c r="W894" s="7">
        <f t="shared" si="274"/>
        <v>949169.53492709086</v>
      </c>
      <c r="X894" s="7">
        <f t="shared" si="275"/>
        <v>91158.55945117223</v>
      </c>
      <c r="Y894" s="7">
        <f t="shared" si="276"/>
        <v>182063.90988327164</v>
      </c>
      <c r="Z894" s="7">
        <f t="shared" si="277"/>
        <v>275659.68618199037</v>
      </c>
      <c r="AA894" s="7">
        <f t="shared" si="278"/>
        <v>978573.54169125669</v>
      </c>
      <c r="AB894" s="7" cm="1">
        <f t="array" ref="AB894">SUM(ABS(T894:W894-X893:AA893))</f>
        <v>0</v>
      </c>
      <c r="AC894" s="6">
        <f t="shared" si="279"/>
        <v>5.9680002253300862E-2</v>
      </c>
      <c r="AD894" s="6">
        <f t="shared" si="280"/>
        <v>0.11919423274671651</v>
      </c>
      <c r="AE894" s="6">
        <f t="shared" si="281"/>
        <v>0.18046984058910379</v>
      </c>
      <c r="AF894" s="6">
        <f t="shared" si="282"/>
        <v>0.64065592441087882</v>
      </c>
    </row>
    <row r="895" spans="1:32" x14ac:dyDescent="0.25">
      <c r="A895" s="1">
        <v>44033</v>
      </c>
      <c r="B895" s="3">
        <v>178.63000500000001</v>
      </c>
      <c r="C895" s="5">
        <v>47.200001</v>
      </c>
      <c r="D895" s="3">
        <v>99.410004000000001</v>
      </c>
      <c r="E895" s="3">
        <v>1555.920044</v>
      </c>
      <c r="F895" s="6">
        <f t="shared" si="265"/>
        <v>2.4137180645994682E-2</v>
      </c>
      <c r="G895" s="6">
        <f t="shared" si="266"/>
        <v>2.3417216466114832E-2</v>
      </c>
      <c r="H895" s="6">
        <f t="shared" si="267"/>
        <v>2.1685518344742416E-2</v>
      </c>
      <c r="I895" s="6">
        <f t="shared" si="268"/>
        <v>-5.0644069547970405E-3</v>
      </c>
      <c r="J895" s="3" cm="1">
        <f t="array" ref="J895">B895*INDEX(AJ$3:AJ$7,2022-YEAR($A895))/1000000</f>
        <v>101.57437974315</v>
      </c>
      <c r="K895" s="3" cm="1">
        <f t="array" ref="K895">C895*INDEX(AK$3:AK$7,2022-YEAR($A895))/1000000</f>
        <v>202.72400429499999</v>
      </c>
      <c r="L895" s="3" cm="1">
        <f t="array" ref="L895">D895*INDEX(AL$3:AL$7,2022-YEAR($A895))/1000000</f>
        <v>306.42139632959999</v>
      </c>
      <c r="M895" s="3" cm="1">
        <f t="array" ref="M895">E895*INDEX(AM$3:AM$7,2022-YEAR($A895))/1000000</f>
        <v>1059.2952606759038</v>
      </c>
      <c r="N895" s="3"/>
      <c r="O895" s="8">
        <v>44033</v>
      </c>
      <c r="P895" s="7">
        <f t="shared" si="269"/>
        <v>1527455.6972076909</v>
      </c>
      <c r="Q895" s="7">
        <f t="shared" si="263"/>
        <v>1534941.3663442801</v>
      </c>
      <c r="R895" s="6">
        <f t="shared" si="264"/>
        <v>1.566337232381132E-2</v>
      </c>
      <c r="S895" s="9">
        <f t="shared" si="270"/>
        <v>0</v>
      </c>
      <c r="T895" s="7">
        <f t="shared" si="271"/>
        <v>91158.55945117223</v>
      </c>
      <c r="U895" s="7">
        <f t="shared" si="272"/>
        <v>182063.90988327164</v>
      </c>
      <c r="V895" s="7">
        <f t="shared" si="273"/>
        <v>275659.68618199037</v>
      </c>
      <c r="W895" s="7">
        <f t="shared" si="274"/>
        <v>978573.54169125669</v>
      </c>
      <c r="X895" s="7">
        <f t="shared" si="275"/>
        <v>93358.870068073811</v>
      </c>
      <c r="Y895" s="7">
        <f t="shared" si="276"/>
        <v>186327.33987167542</v>
      </c>
      <c r="Z895" s="7">
        <f t="shared" si="277"/>
        <v>281637.50936359586</v>
      </c>
      <c r="AA895" s="7">
        <f t="shared" si="278"/>
        <v>973617.64704093512</v>
      </c>
      <c r="AB895" s="7" cm="1">
        <f t="array" ref="AB895">SUM(ABS(T895:W895-X894:AA894))</f>
        <v>0</v>
      </c>
      <c r="AC895" s="6">
        <f t="shared" si="279"/>
        <v>6.0822434078002335E-2</v>
      </c>
      <c r="AD895" s="6">
        <f t="shared" si="280"/>
        <v>0.12139052602083765</v>
      </c>
      <c r="AE895" s="6">
        <f t="shared" si="281"/>
        <v>0.18348421349433219</v>
      </c>
      <c r="AF895" s="6">
        <f t="shared" si="282"/>
        <v>0.63430282640682789</v>
      </c>
    </row>
    <row r="896" spans="1:32" x14ac:dyDescent="0.25">
      <c r="A896" s="1">
        <v>44034</v>
      </c>
      <c r="B896" s="3">
        <v>179.78999300000001</v>
      </c>
      <c r="C896" s="5">
        <v>48.48</v>
      </c>
      <c r="D896" s="3">
        <v>98.690002000000007</v>
      </c>
      <c r="E896" s="3">
        <v>1564.849976</v>
      </c>
      <c r="F896" s="6">
        <f t="shared" si="265"/>
        <v>6.4938026509040458E-3</v>
      </c>
      <c r="G896" s="6">
        <f t="shared" si="266"/>
        <v>2.7118622306808726E-2</v>
      </c>
      <c r="H896" s="6">
        <f t="shared" si="267"/>
        <v>-7.2427519467758161E-3</v>
      </c>
      <c r="I896" s="6">
        <f t="shared" si="268"/>
        <v>5.7393257670508291E-3</v>
      </c>
      <c r="J896" s="3" cm="1">
        <f t="array" ref="J896">B896*INDEX(AJ$3:AJ$7,2022-YEAR($A896))/1000000</f>
        <v>102.23398371959001</v>
      </c>
      <c r="K896" s="3" cm="1">
        <f t="array" ref="K896">C896*INDEX(AK$3:AK$7,2022-YEAR($A896))/1000000</f>
        <v>208.2216</v>
      </c>
      <c r="L896" s="3" cm="1">
        <f t="array" ref="L896">D896*INDEX(AL$3:AL$7,2022-YEAR($A896))/1000000</f>
        <v>304.20206216480005</v>
      </c>
      <c r="M896" s="3" cm="1">
        <f t="array" ref="M896">E896*INDEX(AM$3:AM$7,2022-YEAR($A896))/1000000</f>
        <v>1065.374901260416</v>
      </c>
      <c r="N896" s="3"/>
      <c r="O896" s="8">
        <v>44034</v>
      </c>
      <c r="P896" s="7">
        <f t="shared" si="269"/>
        <v>1534941.3663442801</v>
      </c>
      <c r="Q896" s="7">
        <f t="shared" si="263"/>
        <v>1544148.6394073153</v>
      </c>
      <c r="R896" s="6">
        <f t="shared" si="264"/>
        <v>4.900743864632906E-3</v>
      </c>
      <c r="S896" s="9">
        <f t="shared" si="270"/>
        <v>0</v>
      </c>
      <c r="T896" s="7">
        <f t="shared" si="271"/>
        <v>93358.870068073811</v>
      </c>
      <c r="U896" s="7">
        <f t="shared" si="272"/>
        <v>186327.33987167542</v>
      </c>
      <c r="V896" s="7">
        <f t="shared" si="273"/>
        <v>281637.50936359586</v>
      </c>
      <c r="W896" s="7">
        <f t="shared" si="274"/>
        <v>973617.64704093512</v>
      </c>
      <c r="X896" s="7">
        <f t="shared" si="275"/>
        <v>93965.124146007278</v>
      </c>
      <c r="Y896" s="7">
        <f t="shared" si="276"/>
        <v>191380.28062708778</v>
      </c>
      <c r="Z896" s="7">
        <f t="shared" si="277"/>
        <v>279597.67874436756</v>
      </c>
      <c r="AA896" s="7">
        <f t="shared" si="278"/>
        <v>979205.55588985258</v>
      </c>
      <c r="AB896" s="7" cm="1">
        <f t="array" ref="AB896">SUM(ABS(T896:W896-X895:AA895))</f>
        <v>0</v>
      </c>
      <c r="AC896" s="6">
        <f t="shared" si="279"/>
        <v>6.0852382826353787E-2</v>
      </c>
      <c r="AD896" s="6">
        <f t="shared" si="280"/>
        <v>0.12393902746340828</v>
      </c>
      <c r="AE896" s="6">
        <f t="shared" si="281"/>
        <v>0.18106914814346142</v>
      </c>
      <c r="AF896" s="6">
        <f t="shared" si="282"/>
        <v>0.63413944156677649</v>
      </c>
    </row>
    <row r="897" spans="1:32" x14ac:dyDescent="0.25">
      <c r="A897" s="1">
        <v>44035</v>
      </c>
      <c r="B897" s="3">
        <v>176.449997</v>
      </c>
      <c r="C897" s="5">
        <v>48.279998999999997</v>
      </c>
      <c r="D897" s="3">
        <v>98.980002999999996</v>
      </c>
      <c r="E897" s="3">
        <v>1516.75</v>
      </c>
      <c r="F897" s="6">
        <f t="shared" si="265"/>
        <v>-1.8577207464488987E-2</v>
      </c>
      <c r="G897" s="6">
        <f t="shared" si="266"/>
        <v>-4.1254331683168166E-3</v>
      </c>
      <c r="H897" s="6">
        <f t="shared" si="267"/>
        <v>2.9385043481910955E-3</v>
      </c>
      <c r="I897" s="6">
        <f t="shared" si="268"/>
        <v>-3.07377555278181E-2</v>
      </c>
      <c r="J897" s="3" cm="1">
        <f t="array" ref="J897">B897*INDEX(AJ$3:AJ$7,2022-YEAR($A897))/1000000</f>
        <v>100.33476179410999</v>
      </c>
      <c r="K897" s="3" cm="1">
        <f t="array" ref="K897">C897*INDEX(AK$3:AK$7,2022-YEAR($A897))/1000000</f>
        <v>207.36259570499999</v>
      </c>
      <c r="L897" s="3" cm="1">
        <f t="array" ref="L897">D897*INDEX(AL$3:AL$7,2022-YEAR($A897))/1000000</f>
        <v>305.09596124720002</v>
      </c>
      <c r="M897" s="3" cm="1">
        <f t="array" ref="M897">E897*INDEX(AM$3:AM$7,2022-YEAR($A897))/1000000</f>
        <v>1032.6276680000001</v>
      </c>
      <c r="N897" s="3"/>
      <c r="O897" s="8">
        <v>44035</v>
      </c>
      <c r="P897" s="7">
        <f t="shared" si="269"/>
        <v>1544148.6394073153</v>
      </c>
      <c r="Q897" s="7">
        <f t="shared" si="263"/>
        <v>1512336.5212504785</v>
      </c>
      <c r="R897" s="6">
        <f t="shared" si="264"/>
        <v>5.9984526216554368E-3</v>
      </c>
      <c r="S897" s="9">
        <f t="shared" si="270"/>
        <v>0</v>
      </c>
      <c r="T897" s="7">
        <f t="shared" si="271"/>
        <v>93965.124146007278</v>
      </c>
      <c r="U897" s="7">
        <f t="shared" si="272"/>
        <v>191380.28062708778</v>
      </c>
      <c r="V897" s="7">
        <f t="shared" si="273"/>
        <v>279597.67874436756</v>
      </c>
      <c r="W897" s="7">
        <f t="shared" si="274"/>
        <v>979205.55588985258</v>
      </c>
      <c r="X897" s="7">
        <f t="shared" si="275"/>
        <v>92219.514540320437</v>
      </c>
      <c r="Y897" s="7">
        <f t="shared" si="276"/>
        <v>190590.75406962703</v>
      </c>
      <c r="Z897" s="7">
        <f t="shared" si="277"/>
        <v>280419.27773910202</v>
      </c>
      <c r="AA897" s="7">
        <f t="shared" si="278"/>
        <v>949106.97490142903</v>
      </c>
      <c r="AB897" s="7" cm="1">
        <f t="array" ref="AB897">SUM(ABS(T897:W897-X896:AA896))</f>
        <v>0</v>
      </c>
      <c r="AC897" s="6">
        <f t="shared" si="279"/>
        <v>6.0978170694488389E-2</v>
      </c>
      <c r="AD897" s="6">
        <f t="shared" si="280"/>
        <v>0.12602403723745076</v>
      </c>
      <c r="AE897" s="6">
        <f t="shared" si="281"/>
        <v>0.1854212166398235</v>
      </c>
      <c r="AF897" s="6">
        <f t="shared" si="282"/>
        <v>0.62757657542823742</v>
      </c>
    </row>
    <row r="898" spans="1:32" x14ac:dyDescent="0.25">
      <c r="A898" s="1">
        <v>44036</v>
      </c>
      <c r="B898" s="3">
        <v>173.759995</v>
      </c>
      <c r="C898" s="5">
        <v>48.490001999999997</v>
      </c>
      <c r="D898" s="3">
        <v>98.279999000000004</v>
      </c>
      <c r="E898" s="3">
        <v>1508.209961</v>
      </c>
      <c r="F898" s="6">
        <f t="shared" si="265"/>
        <v>-1.5245123523578097E-2</v>
      </c>
      <c r="G898" s="6">
        <f t="shared" si="266"/>
        <v>4.3496894024377397E-3</v>
      </c>
      <c r="H898" s="6">
        <f t="shared" si="267"/>
        <v>-7.0721759828598074E-3</v>
      </c>
      <c r="I898" s="6">
        <f t="shared" si="268"/>
        <v>-5.630485577715505E-3</v>
      </c>
      <c r="J898" s="3" cm="1">
        <f t="array" ref="J898">B898*INDEX(AJ$3:AJ$7,2022-YEAR($A898))/1000000</f>
        <v>98.805145956850012</v>
      </c>
      <c r="K898" s="3" cm="1">
        <f t="array" ref="K898">C898*INDEX(AK$3:AK$7,2022-YEAR($A898))/1000000</f>
        <v>208.26455858999998</v>
      </c>
      <c r="L898" s="3" cm="1">
        <f t="array" ref="L898">D898*INDEX(AL$3:AL$7,2022-YEAR($A898))/1000000</f>
        <v>302.93826891760006</v>
      </c>
      <c r="M898" s="3" cm="1">
        <f t="array" ref="M898">E898*INDEX(AM$3:AM$7,2022-YEAR($A898))/1000000</f>
        <v>1026.8134728081761</v>
      </c>
      <c r="N898" s="3"/>
      <c r="O898" s="8">
        <v>44036</v>
      </c>
      <c r="P898" s="7">
        <f t="shared" si="269"/>
        <v>1512336.5212504785</v>
      </c>
      <c r="Q898" s="7">
        <f t="shared" si="263"/>
        <v>1504432.5263281572</v>
      </c>
      <c r="R898" s="6">
        <f t="shared" si="264"/>
        <v>-2.0601720161504078E-2</v>
      </c>
      <c r="S898" s="9">
        <f t="shared" si="270"/>
        <v>0</v>
      </c>
      <c r="T898" s="7">
        <f t="shared" si="271"/>
        <v>92219.514540320437</v>
      </c>
      <c r="U898" s="7">
        <f t="shared" si="272"/>
        <v>190590.75406962703</v>
      </c>
      <c r="V898" s="7">
        <f t="shared" si="273"/>
        <v>280419.27773910202</v>
      </c>
      <c r="W898" s="7">
        <f t="shared" si="274"/>
        <v>949106.97490142903</v>
      </c>
      <c r="X898" s="7">
        <f t="shared" si="275"/>
        <v>90813.61664986884</v>
      </c>
      <c r="Y898" s="7">
        <f t="shared" si="276"/>
        <v>191419.76465280631</v>
      </c>
      <c r="Z898" s="7">
        <f t="shared" si="277"/>
        <v>278436.10325794463</v>
      </c>
      <c r="AA898" s="7">
        <f t="shared" si="278"/>
        <v>943763.04176753736</v>
      </c>
      <c r="AB898" s="7" cm="1">
        <f t="array" ref="AB898">SUM(ABS(T898:W898-X897:AA897))</f>
        <v>0</v>
      </c>
      <c r="AC898" s="6">
        <f t="shared" si="279"/>
        <v>6.0364034318984107E-2</v>
      </c>
      <c r="AD898" s="6">
        <f t="shared" si="280"/>
        <v>0.12723718831046632</v>
      </c>
      <c r="AE898" s="6">
        <f t="shared" si="281"/>
        <v>0.18507716257472767</v>
      </c>
      <c r="AF898" s="6">
        <f t="shared" si="282"/>
        <v>0.62732161479582182</v>
      </c>
    </row>
    <row r="899" spans="1:32" x14ac:dyDescent="0.25">
      <c r="A899" s="1">
        <v>44039</v>
      </c>
      <c r="B899" s="3">
        <v>170.21000699999999</v>
      </c>
      <c r="C899" s="5">
        <v>48.48</v>
      </c>
      <c r="D899" s="3">
        <v>96.900002000000001</v>
      </c>
      <c r="E899" s="3">
        <v>1529.4300539999999</v>
      </c>
      <c r="F899" s="6">
        <f t="shared" si="265"/>
        <v>-2.0430410348481032E-2</v>
      </c>
      <c r="G899" s="6">
        <f t="shared" si="266"/>
        <v>-2.062693253755965E-4</v>
      </c>
      <c r="H899" s="6">
        <f t="shared" si="267"/>
        <v>-1.4041483659355758E-2</v>
      </c>
      <c r="I899" s="6">
        <f t="shared" si="268"/>
        <v>1.4069720760848226E-2</v>
      </c>
      <c r="J899" s="3" cm="1">
        <f t="array" ref="J899">B899*INDEX(AJ$3:AJ$7,2022-YEAR($A899))/1000000</f>
        <v>96.786516280409998</v>
      </c>
      <c r="K899" s="3" cm="1">
        <f t="array" ref="K899">C899*INDEX(AK$3:AK$7,2022-YEAR($A899))/1000000</f>
        <v>208.2216</v>
      </c>
      <c r="L899" s="3" cm="1">
        <f t="array" ref="L899">D899*INDEX(AL$3:AL$7,2022-YEAR($A899))/1000000</f>
        <v>298.6845661648</v>
      </c>
      <c r="M899" s="3" cm="1">
        <f t="array" ref="M899">E899*INDEX(AM$3:AM$7,2022-YEAR($A899))/1000000</f>
        <v>1041.260451644064</v>
      </c>
      <c r="N899" s="3"/>
      <c r="O899" s="8">
        <v>44039</v>
      </c>
      <c r="P899" s="7">
        <f t="shared" si="269"/>
        <v>1504432.5263281572</v>
      </c>
      <c r="Q899" s="7">
        <f t="shared" si="263"/>
        <v>1511906.5093170591</v>
      </c>
      <c r="R899" s="6">
        <f t="shared" si="264"/>
        <v>-5.2263466571487172E-3</v>
      </c>
      <c r="S899" s="9">
        <f t="shared" si="270"/>
        <v>0</v>
      </c>
      <c r="T899" s="7">
        <f t="shared" si="271"/>
        <v>90813.61664986884</v>
      </c>
      <c r="U899" s="7">
        <f t="shared" si="272"/>
        <v>191419.76465280631</v>
      </c>
      <c r="V899" s="7">
        <f t="shared" si="273"/>
        <v>278436.10325794463</v>
      </c>
      <c r="W899" s="7">
        <f t="shared" si="274"/>
        <v>943763.04176753736</v>
      </c>
      <c r="X899" s="7">
        <f t="shared" si="275"/>
        <v>88958.257196482373</v>
      </c>
      <c r="Y899" s="7">
        <f t="shared" si="276"/>
        <v>191380.28062708781</v>
      </c>
      <c r="Z899" s="7">
        <f t="shared" si="277"/>
        <v>274526.44726387353</v>
      </c>
      <c r="AA899" s="7">
        <f t="shared" si="278"/>
        <v>957041.52422961546</v>
      </c>
      <c r="AB899" s="7" cm="1">
        <f t="array" ref="AB899">SUM(ABS(T899:W899-X898:AA898))</f>
        <v>0</v>
      </c>
      <c r="AC899" s="6">
        <f t="shared" si="279"/>
        <v>5.8838464315274078E-2</v>
      </c>
      <c r="AD899" s="6">
        <f t="shared" si="280"/>
        <v>0.12658208655608996</v>
      </c>
      <c r="AE899" s="6">
        <f t="shared" si="281"/>
        <v>0.18157633793631819</v>
      </c>
      <c r="AF899" s="6">
        <f t="shared" si="282"/>
        <v>0.63300311119231778</v>
      </c>
    </row>
    <row r="900" spans="1:32" x14ac:dyDescent="0.25">
      <c r="A900" s="1">
        <v>44040</v>
      </c>
      <c r="B900" s="3">
        <v>170.83999600000001</v>
      </c>
      <c r="C900" s="5">
        <v>48.18</v>
      </c>
      <c r="D900" s="3">
        <v>97.32</v>
      </c>
      <c r="E900" s="3">
        <v>1503.650024</v>
      </c>
      <c r="F900" s="6">
        <f t="shared" si="265"/>
        <v>3.7012453680236312E-3</v>
      </c>
      <c r="G900" s="6">
        <f t="shared" si="266"/>
        <v>-6.1881188118810826E-3</v>
      </c>
      <c r="H900" s="6">
        <f t="shared" si="267"/>
        <v>4.3343445957821913E-3</v>
      </c>
      <c r="I900" s="6">
        <f t="shared" si="268"/>
        <v>-1.6855971891343469E-2</v>
      </c>
      <c r="J900" s="3" cm="1">
        <f t="array" ref="J900">B900*INDEX(AJ$3:AJ$7,2022-YEAR($A900))/1000000</f>
        <v>97.144746925480007</v>
      </c>
      <c r="K900" s="3" cm="1">
        <f t="array" ref="K900">C900*INDEX(AK$3:AK$7,2022-YEAR($A900))/1000000</f>
        <v>206.9331</v>
      </c>
      <c r="L900" s="3" cm="1">
        <f t="array" ref="L900">D900*INDEX(AL$3:AL$7,2022-YEAR($A900))/1000000</f>
        <v>299.97916800000002</v>
      </c>
      <c r="M900" s="3" cm="1">
        <f t="array" ref="M900">E900*INDEX(AM$3:AM$7,2022-YEAR($A900))/1000000</f>
        <v>1023.708994739584</v>
      </c>
      <c r="N900" s="3"/>
      <c r="O900" s="8">
        <v>44040</v>
      </c>
      <c r="P900" s="7">
        <f t="shared" si="269"/>
        <v>1511906.5093170591</v>
      </c>
      <c r="Q900" s="7">
        <f t="shared" ref="Q900:Q963" si="283">SUM(X900:AA900)</f>
        <v>1496109.5089315181</v>
      </c>
      <c r="R900" s="6">
        <f t="shared" ref="R900:R963" si="284">P900/P899-1</f>
        <v>4.9679748729865025E-3</v>
      </c>
      <c r="S900" s="9">
        <f t="shared" si="270"/>
        <v>0</v>
      </c>
      <c r="T900" s="7">
        <f t="shared" si="271"/>
        <v>88958.257196482373</v>
      </c>
      <c r="U900" s="7">
        <f t="shared" si="272"/>
        <v>191380.28062708781</v>
      </c>
      <c r="V900" s="7">
        <f t="shared" si="273"/>
        <v>274526.44726387353</v>
      </c>
      <c r="W900" s="7">
        <f t="shared" si="274"/>
        <v>957041.52422961546</v>
      </c>
      <c r="X900" s="7">
        <f t="shared" si="275"/>
        <v>89287.5135338783</v>
      </c>
      <c r="Y900" s="7">
        <f t="shared" si="276"/>
        <v>190195.99671231621</v>
      </c>
      <c r="Z900" s="7">
        <f t="shared" si="277"/>
        <v>275716.33948697097</v>
      </c>
      <c r="AA900" s="7">
        <f t="shared" si="278"/>
        <v>940909.6591983526</v>
      </c>
      <c r="AB900" s="7" cm="1">
        <f t="array" ref="AB900">SUM(ABS(T900:W900-X899:AA899))</f>
        <v>0</v>
      </c>
      <c r="AC900" s="6">
        <f t="shared" si="279"/>
        <v>5.9679798170419414E-2</v>
      </c>
      <c r="AD900" s="6">
        <f t="shared" si="280"/>
        <v>0.12712705559110388</v>
      </c>
      <c r="AE900" s="6">
        <f t="shared" si="281"/>
        <v>0.1842888758082156</v>
      </c>
      <c r="AF900" s="6">
        <f t="shared" si="282"/>
        <v>0.62890427043026109</v>
      </c>
    </row>
    <row r="901" spans="1:32" x14ac:dyDescent="0.25">
      <c r="A901" s="1">
        <v>44041</v>
      </c>
      <c r="B901" s="3">
        <v>166.009995</v>
      </c>
      <c r="C901" s="5">
        <v>48.02</v>
      </c>
      <c r="D901" s="3">
        <v>99.68</v>
      </c>
      <c r="E901" s="3">
        <v>1523.51001</v>
      </c>
      <c r="F901" s="6">
        <f t="shared" ref="F901:F964" si="285">B901/B900-1</f>
        <v>-2.8272073946899456E-2</v>
      </c>
      <c r="G901" s="6">
        <f t="shared" ref="G901:G964" si="286">C901/C900-1</f>
        <v>-3.3208800332087396E-3</v>
      </c>
      <c r="H901" s="6">
        <f t="shared" ref="H901:H964" si="287">D901/D900-1</f>
        <v>2.4249897246198193E-2</v>
      </c>
      <c r="I901" s="6">
        <f t="shared" ref="I901:I964" si="288">E901/E900-1</f>
        <v>1.3207851350388378E-2</v>
      </c>
      <c r="J901" s="3" cm="1">
        <f t="array" ref="J901">B901*INDEX(AJ$3:AJ$7,2022-YEAR($A901))/1000000</f>
        <v>94.398263456850003</v>
      </c>
      <c r="K901" s="3" cm="1">
        <f t="array" ref="K901">C901*INDEX(AK$3:AK$7,2022-YEAR($A901))/1000000</f>
        <v>206.24590000000001</v>
      </c>
      <c r="L901" s="3" cm="1">
        <f t="array" ref="L901">D901*INDEX(AL$3:AL$7,2022-YEAR($A901))/1000000</f>
        <v>307.25363199999998</v>
      </c>
      <c r="M901" s="3" cm="1">
        <f t="array" ref="M901">E901*INDEX(AM$3:AM$7,2022-YEAR($A901))/1000000</f>
        <v>1037.2299909681601</v>
      </c>
      <c r="N901" s="3"/>
      <c r="O901" s="8">
        <v>44041</v>
      </c>
      <c r="P901" s="7">
        <f t="shared" ref="P901:P964" si="289">SUM(T901:W901)</f>
        <v>1496109.5089315181</v>
      </c>
      <c r="Q901" s="7">
        <f t="shared" si="283"/>
        <v>1512067.0354729688</v>
      </c>
      <c r="R901" s="6">
        <f t="shared" si="284"/>
        <v>-1.0448397627890738E-2</v>
      </c>
      <c r="S901" s="9">
        <f t="shared" ref="S901:S964" si="290">IF(MONTH(A901)=MONTH(A900),0,1)</f>
        <v>0</v>
      </c>
      <c r="T901" s="7">
        <f t="shared" ref="T901:T964" si="291">IF($S901=0,X900,$Q900*J900/SUM($J900:$M900))</f>
        <v>89287.5135338783</v>
      </c>
      <c r="U901" s="7">
        <f t="shared" ref="U901:U964" si="292">IF($S901=0,Y900,$Q900*K900/SUM($J900:$M900))</f>
        <v>190195.99671231621</v>
      </c>
      <c r="V901" s="7">
        <f t="shared" ref="V901:V964" si="293">IF($S901=0,Z900,$Q900*L900/SUM($J900:$M900))</f>
        <v>275716.33948697097</v>
      </c>
      <c r="W901" s="7">
        <f t="shared" ref="W901:W964" si="294">IF($S901=0,AA900,$Q900*M900/SUM($J900:$M900))</f>
        <v>940909.6591983526</v>
      </c>
      <c r="X901" s="7">
        <f t="shared" ref="X901:X964" si="295">T901*B901/B900</f>
        <v>86763.170348713713</v>
      </c>
      <c r="Y901" s="7">
        <f t="shared" ref="Y901:Y964" si="296">U901*C901/C900</f>
        <v>189564.37862443805</v>
      </c>
      <c r="Z901" s="7">
        <f t="shared" ref="Z901:Z964" si="297">V901*D901/D900</f>
        <v>282402.43238862796</v>
      </c>
      <c r="AA901" s="7">
        <f t="shared" ref="AA901:AA964" si="298">W901*E901/E900</f>
        <v>953337.05411118909</v>
      </c>
      <c r="AB901" s="7" cm="1">
        <f t="array" ref="AB901">SUM(ABS(T901:W901-X900:AA900))</f>
        <v>0</v>
      </c>
      <c r="AC901" s="6">
        <f t="shared" ref="AC901:AC964" si="299">X901/$Q901</f>
        <v>5.7380505171567689E-2</v>
      </c>
      <c r="AD901" s="6">
        <f t="shared" ref="AD901:AD964" si="300">Y901/$Q901</f>
        <v>0.12536770802965294</v>
      </c>
      <c r="AE901" s="6">
        <f t="shared" ref="AE901:AE964" si="301">Z901/$Q901</f>
        <v>0.18676581511499823</v>
      </c>
      <c r="AF901" s="6">
        <f t="shared" ref="AF901:AF964" si="302">AA901/$Q901</f>
        <v>0.63048597168378118</v>
      </c>
    </row>
    <row r="902" spans="1:32" x14ac:dyDescent="0.25">
      <c r="A902" s="1">
        <v>44042</v>
      </c>
      <c r="B902" s="3">
        <v>161.949997</v>
      </c>
      <c r="C902" s="5">
        <v>47.689999</v>
      </c>
      <c r="D902" s="3">
        <v>97.019997000000004</v>
      </c>
      <c r="E902" s="3">
        <v>1538.369995</v>
      </c>
      <c r="F902" s="6">
        <f t="shared" si="285"/>
        <v>-2.4456346739845425E-2</v>
      </c>
      <c r="G902" s="6">
        <f t="shared" si="286"/>
        <v>-6.8721574344023928E-3</v>
      </c>
      <c r="H902" s="6">
        <f t="shared" si="287"/>
        <v>-2.6685423354735227E-2</v>
      </c>
      <c r="I902" s="6">
        <f t="shared" si="288"/>
        <v>9.7537823200781748E-3</v>
      </c>
      <c r="J902" s="3" cm="1">
        <f t="array" ref="J902">B902*INDEX(AJ$3:AJ$7,2022-YEAR($A902))/1000000</f>
        <v>92.089626794110004</v>
      </c>
      <c r="K902" s="3" cm="1">
        <f t="array" ref="K902">C902*INDEX(AK$3:AK$7,2022-YEAR($A902))/1000000</f>
        <v>204.82854570500001</v>
      </c>
      <c r="L902" s="3" cm="1">
        <f t="array" ref="L902">D902*INDEX(AL$3:AL$7,2022-YEAR($A902))/1000000</f>
        <v>299.05443875279997</v>
      </c>
      <c r="M902" s="3" cm="1">
        <f t="array" ref="M902">E902*INDEX(AM$3:AM$7,2022-YEAR($A902))/1000000</f>
        <v>1047.34690651592</v>
      </c>
      <c r="N902" s="3"/>
      <c r="O902" s="8">
        <v>44042</v>
      </c>
      <c r="P902" s="7">
        <f t="shared" si="289"/>
        <v>1512067.0354729688</v>
      </c>
      <c r="Q902" s="7">
        <f t="shared" si="283"/>
        <v>1510405.022679578</v>
      </c>
      <c r="R902" s="6">
        <f t="shared" si="284"/>
        <v>1.0666015051830735E-2</v>
      </c>
      <c r="S902" s="9">
        <f t="shared" si="290"/>
        <v>0</v>
      </c>
      <c r="T902" s="7">
        <f t="shared" si="291"/>
        <v>86763.170348713713</v>
      </c>
      <c r="U902" s="7">
        <f t="shared" si="292"/>
        <v>189564.37862443805</v>
      </c>
      <c r="V902" s="7">
        <f t="shared" si="293"/>
        <v>282402.43238862796</v>
      </c>
      <c r="W902" s="7">
        <f t="shared" si="294"/>
        <v>953337.05411118909</v>
      </c>
      <c r="X902" s="7">
        <f t="shared" si="295"/>
        <v>84641.260170417285</v>
      </c>
      <c r="Y902" s="7">
        <f t="shared" si="296"/>
        <v>188261.66237057626</v>
      </c>
      <c r="Z902" s="7">
        <f t="shared" si="297"/>
        <v>274866.40392393043</v>
      </c>
      <c r="AA902" s="7">
        <f t="shared" si="298"/>
        <v>962635.69621465413</v>
      </c>
      <c r="AB902" s="7" cm="1">
        <f t="array" ref="AB902">SUM(ABS(T902:W902-X901:AA901))</f>
        <v>0</v>
      </c>
      <c r="AC902" s="6">
        <f t="shared" si="299"/>
        <v>5.6038783570950386E-2</v>
      </c>
      <c r="AD902" s="6">
        <f t="shared" si="300"/>
        <v>0.1246431649416692</v>
      </c>
      <c r="AE902" s="6">
        <f t="shared" si="301"/>
        <v>0.18198191862226179</v>
      </c>
      <c r="AF902" s="6">
        <f t="shared" si="302"/>
        <v>0.6373361328651187</v>
      </c>
    </row>
    <row r="903" spans="1:32" x14ac:dyDescent="0.25">
      <c r="A903" s="1">
        <v>44043</v>
      </c>
      <c r="B903" s="3">
        <v>158</v>
      </c>
      <c r="C903" s="5">
        <v>47.240001999999997</v>
      </c>
      <c r="D903" s="3">
        <v>96.639999000000003</v>
      </c>
      <c r="E903" s="3">
        <v>1487.9499510000001</v>
      </c>
      <c r="F903" s="6">
        <f t="shared" si="285"/>
        <v>-2.4390225830013379E-2</v>
      </c>
      <c r="G903" s="6">
        <f t="shared" si="286"/>
        <v>-9.4358777403203975E-3</v>
      </c>
      <c r="H903" s="6">
        <f t="shared" si="287"/>
        <v>-3.9166977092361943E-3</v>
      </c>
      <c r="I903" s="6">
        <f t="shared" si="288"/>
        <v>-3.277497881775826E-2</v>
      </c>
      <c r="J903" s="3" cm="1">
        <f t="array" ref="J903">B903*INDEX(AJ$3:AJ$7,2022-YEAR($A903))/1000000</f>
        <v>89.843540000000004</v>
      </c>
      <c r="K903" s="3" cm="1">
        <f t="array" ref="K903">C903*INDEX(AK$3:AK$7,2022-YEAR($A903))/1000000</f>
        <v>202.89580858999997</v>
      </c>
      <c r="L903" s="3" cm="1">
        <f t="array" ref="L903">D903*INDEX(AL$3:AL$7,2022-YEAR($A903))/1000000</f>
        <v>297.88313291760005</v>
      </c>
      <c r="M903" s="3" cm="1">
        <f t="array" ref="M903">E903*INDEX(AM$3:AM$7,2022-YEAR($A903))/1000000</f>
        <v>1013.020133840016</v>
      </c>
      <c r="N903" s="3"/>
      <c r="O903" s="8">
        <v>44043</v>
      </c>
      <c r="P903" s="7">
        <f t="shared" si="289"/>
        <v>1510405.022679578</v>
      </c>
      <c r="Q903" s="7">
        <f t="shared" si="283"/>
        <v>1473937.2560329183</v>
      </c>
      <c r="R903" s="6">
        <f t="shared" si="284"/>
        <v>-1.0991660782228019E-3</v>
      </c>
      <c r="S903" s="9">
        <f t="shared" si="290"/>
        <v>0</v>
      </c>
      <c r="T903" s="7">
        <f t="shared" si="291"/>
        <v>84641.260170417285</v>
      </c>
      <c r="U903" s="7">
        <f t="shared" si="292"/>
        <v>188261.66237057626</v>
      </c>
      <c r="V903" s="7">
        <f t="shared" si="293"/>
        <v>274866.40392393043</v>
      </c>
      <c r="W903" s="7">
        <f t="shared" si="294"/>
        <v>962635.69621465413</v>
      </c>
      <c r="X903" s="7">
        <f t="shared" si="295"/>
        <v>82576.840720323889</v>
      </c>
      <c r="Y903" s="7">
        <f t="shared" si="296"/>
        <v>186485.24834125803</v>
      </c>
      <c r="Z903" s="7">
        <f t="shared" si="297"/>
        <v>273789.83530933561</v>
      </c>
      <c r="AA903" s="7">
        <f t="shared" si="298"/>
        <v>931085.33166200086</v>
      </c>
      <c r="AB903" s="7" cm="1">
        <f t="array" ref="AB903">SUM(ABS(T903:W903-X902:AA902))</f>
        <v>0</v>
      </c>
      <c r="AC903" s="6">
        <f t="shared" si="299"/>
        <v>5.6024664810073607E-2</v>
      </c>
      <c r="AD903" s="6">
        <f t="shared" si="300"/>
        <v>0.12652183637937242</v>
      </c>
      <c r="AE903" s="6">
        <f t="shared" si="301"/>
        <v>0.1857540639458678</v>
      </c>
      <c r="AF903" s="6">
        <f t="shared" si="302"/>
        <v>0.63169943486468627</v>
      </c>
    </row>
    <row r="904" spans="1:32" x14ac:dyDescent="0.25">
      <c r="A904" s="1">
        <v>44046</v>
      </c>
      <c r="B904" s="3">
        <v>162.270004</v>
      </c>
      <c r="C904" s="5">
        <v>46.299999</v>
      </c>
      <c r="D904" s="3">
        <v>96.099997999999999</v>
      </c>
      <c r="E904" s="3">
        <v>1482.76001</v>
      </c>
      <c r="F904" s="6">
        <f t="shared" si="285"/>
        <v>2.702534177215199E-2</v>
      </c>
      <c r="G904" s="6">
        <f t="shared" si="286"/>
        <v>-1.9898453856966314E-2</v>
      </c>
      <c r="H904" s="6">
        <f t="shared" si="287"/>
        <v>-5.5877587498733838E-3</v>
      </c>
      <c r="I904" s="6">
        <f t="shared" si="288"/>
        <v>-3.4879808937875456E-3</v>
      </c>
      <c r="J904" s="3" cm="1">
        <f t="array" ref="J904">B904*INDEX(AJ$3:AJ$7,2022-YEAR($A904))/1000000</f>
        <v>92.271592374519997</v>
      </c>
      <c r="K904" s="3" cm="1">
        <f t="array" ref="K904">C904*INDEX(AK$3:AK$7,2022-YEAR($A904))/1000000</f>
        <v>198.85849570500002</v>
      </c>
      <c r="L904" s="3" cm="1">
        <f t="array" ref="L904">D904*INDEX(AL$3:AL$7,2022-YEAR($A904))/1000000</f>
        <v>296.21863383520002</v>
      </c>
      <c r="M904" s="3" cm="1">
        <f t="array" ref="M904">E904*INDEX(AM$3:AM$7,2022-YEAR($A904))/1000000</f>
        <v>1009.48673896816</v>
      </c>
      <c r="N904" s="3"/>
      <c r="O904" s="8">
        <v>44046</v>
      </c>
      <c r="P904" s="7">
        <f t="shared" si="289"/>
        <v>1473937.2560329186</v>
      </c>
      <c r="Q904" s="7">
        <f t="shared" si="283"/>
        <v>1467680.6758715273</v>
      </c>
      <c r="R904" s="6">
        <f t="shared" si="284"/>
        <v>-2.4144362670327157E-2</v>
      </c>
      <c r="S904" s="9">
        <f t="shared" si="290"/>
        <v>1</v>
      </c>
      <c r="T904" s="7">
        <f t="shared" si="291"/>
        <v>82576.840720323919</v>
      </c>
      <c r="U904" s="7">
        <f t="shared" si="292"/>
        <v>186485.24834125809</v>
      </c>
      <c r="V904" s="7">
        <f t="shared" si="293"/>
        <v>273789.8353093359</v>
      </c>
      <c r="W904" s="7">
        <f t="shared" si="294"/>
        <v>931085.33166200062</v>
      </c>
      <c r="X904" s="7">
        <f t="shared" si="295"/>
        <v>84808.508063255213</v>
      </c>
      <c r="Y904" s="7">
        <f t="shared" si="296"/>
        <v>182774.48023213467</v>
      </c>
      <c r="Z904" s="7">
        <f t="shared" si="297"/>
        <v>272259.9637614598</v>
      </c>
      <c r="AA904" s="7">
        <f t="shared" si="298"/>
        <v>927837.72381467768</v>
      </c>
      <c r="AB904" s="7" cm="1">
        <f t="array" ref="AB904">SUM(ABS(T904:W904-X903:AA903))</f>
        <v>6.1118043959140778E-10</v>
      </c>
      <c r="AC904" s="6">
        <f t="shared" si="299"/>
        <v>5.7784032628824283E-2</v>
      </c>
      <c r="AD904" s="6">
        <f t="shared" si="300"/>
        <v>0.12453286551831233</v>
      </c>
      <c r="AE904" s="6">
        <f t="shared" si="301"/>
        <v>0.18550354190620408</v>
      </c>
      <c r="AF904" s="6">
        <f t="shared" si="302"/>
        <v>0.63217955994665931</v>
      </c>
    </row>
    <row r="905" spans="1:32" x14ac:dyDescent="0.25">
      <c r="A905" s="1">
        <v>44047</v>
      </c>
      <c r="B905" s="3">
        <v>165.070007</v>
      </c>
      <c r="C905" s="5">
        <v>46.689999</v>
      </c>
      <c r="D905" s="3">
        <v>95.550003000000004</v>
      </c>
      <c r="E905" s="3">
        <v>1473.3000489999999</v>
      </c>
      <c r="F905" s="6">
        <f t="shared" si="285"/>
        <v>1.7255210026370538E-2</v>
      </c>
      <c r="G905" s="6">
        <f t="shared" si="286"/>
        <v>8.4233263158386418E-3</v>
      </c>
      <c r="H905" s="6">
        <f t="shared" si="287"/>
        <v>-5.723153084769006E-3</v>
      </c>
      <c r="I905" s="6">
        <f t="shared" si="288"/>
        <v>-6.3799677197931004E-3</v>
      </c>
      <c r="J905" s="3" cm="1">
        <f t="array" ref="J905">B905*INDEX(AJ$3:AJ$7,2022-YEAR($A905))/1000000</f>
        <v>93.863758080410008</v>
      </c>
      <c r="K905" s="3" cm="1">
        <f t="array" ref="K905">C905*INDEX(AK$3:AK$7,2022-YEAR($A905))/1000000</f>
        <v>200.53354570500002</v>
      </c>
      <c r="L905" s="3" cm="1">
        <f t="array" ref="L905">D905*INDEX(AL$3:AL$7,2022-YEAR($A905))/1000000</f>
        <v>294.52332924720002</v>
      </c>
      <c r="M905" s="3" cm="1">
        <f t="array" ref="M905">E905*INDEX(AM$3:AM$7,2022-YEAR($A905))/1000000</f>
        <v>1003.046246159984</v>
      </c>
      <c r="N905" s="3"/>
      <c r="O905" s="8">
        <v>44047</v>
      </c>
      <c r="P905" s="7">
        <f t="shared" si="289"/>
        <v>1467680.6758715273</v>
      </c>
      <c r="Q905" s="7">
        <f t="shared" si="283"/>
        <v>1463205.8734007804</v>
      </c>
      <c r="R905" s="6">
        <f t="shared" si="284"/>
        <v>-4.2448076644936439E-3</v>
      </c>
      <c r="S905" s="9">
        <f t="shared" si="290"/>
        <v>0</v>
      </c>
      <c r="T905" s="7">
        <f t="shared" si="291"/>
        <v>84808.508063255213</v>
      </c>
      <c r="U905" s="7">
        <f t="shared" si="292"/>
        <v>182774.48023213467</v>
      </c>
      <c r="V905" s="7">
        <f t="shared" si="293"/>
        <v>272259.9637614598</v>
      </c>
      <c r="W905" s="7">
        <f t="shared" si="294"/>
        <v>927837.72381467768</v>
      </c>
      <c r="X905" s="7">
        <f t="shared" si="295"/>
        <v>86271.896681909828</v>
      </c>
      <c r="Y905" s="7">
        <f t="shared" si="296"/>
        <v>184314.04932133772</v>
      </c>
      <c r="Z905" s="7">
        <f t="shared" si="297"/>
        <v>270701.77830999932</v>
      </c>
      <c r="AA905" s="7">
        <f t="shared" si="298"/>
        <v>921918.1490875337</v>
      </c>
      <c r="AB905" s="7" cm="1">
        <f t="array" ref="AB905">SUM(ABS(T905:W905-X904:AA904))</f>
        <v>0</v>
      </c>
      <c r="AC905" s="6">
        <f t="shared" si="299"/>
        <v>5.8960873688537654E-2</v>
      </c>
      <c r="AD905" s="6">
        <f t="shared" si="300"/>
        <v>0.1259659031390814</v>
      </c>
      <c r="AE905" s="6">
        <f t="shared" si="301"/>
        <v>0.1850059401968055</v>
      </c>
      <c r="AF905" s="6">
        <f t="shared" si="302"/>
        <v>0.63006728297557557</v>
      </c>
    </row>
    <row r="906" spans="1:32" x14ac:dyDescent="0.25">
      <c r="A906" s="1">
        <v>44048</v>
      </c>
      <c r="B906" s="3">
        <v>174.279999</v>
      </c>
      <c r="C906" s="5">
        <v>47.220001000000003</v>
      </c>
      <c r="D906" s="3">
        <v>97.209998999999996</v>
      </c>
      <c r="E906" s="3">
        <v>1479.089966</v>
      </c>
      <c r="F906" s="6">
        <f t="shared" si="285"/>
        <v>5.5794460589076111E-2</v>
      </c>
      <c r="G906" s="6">
        <f t="shared" si="286"/>
        <v>1.1351510202431303E-2</v>
      </c>
      <c r="H906" s="6">
        <f t="shared" si="287"/>
        <v>1.7373060679024777E-2</v>
      </c>
      <c r="I906" s="6">
        <f t="shared" si="288"/>
        <v>3.9298966995420237E-3</v>
      </c>
      <c r="J906" s="3" cm="1">
        <f t="array" ref="J906">B906*INDEX(AJ$3:AJ$7,2022-YEAR($A906))/1000000</f>
        <v>99.100835831369992</v>
      </c>
      <c r="K906" s="3" cm="1">
        <f t="array" ref="K906">C906*INDEX(AK$3:AK$7,2022-YEAR($A906))/1000000</f>
        <v>202.80990429500002</v>
      </c>
      <c r="L906" s="3" cm="1">
        <f t="array" ref="L906">D906*INDEX(AL$3:AL$7,2022-YEAR($A906))/1000000</f>
        <v>299.64010091759997</v>
      </c>
      <c r="M906" s="3" cm="1">
        <f t="array" ref="M906">E906*INDEX(AM$3:AM$7,2022-YEAR($A906))/1000000</f>
        <v>1006.988114292256</v>
      </c>
      <c r="N906" s="3"/>
      <c r="O906" s="8">
        <v>44048</v>
      </c>
      <c r="P906" s="7">
        <f t="shared" si="289"/>
        <v>1463205.8734007804</v>
      </c>
      <c r="Q906" s="7">
        <f t="shared" si="283"/>
        <v>1478437.5716633131</v>
      </c>
      <c r="R906" s="6">
        <f t="shared" si="284"/>
        <v>-3.0488937711806718E-3</v>
      </c>
      <c r="S906" s="9">
        <f t="shared" si="290"/>
        <v>0</v>
      </c>
      <c r="T906" s="7">
        <f t="shared" si="291"/>
        <v>86271.896681909828</v>
      </c>
      <c r="U906" s="7">
        <f t="shared" si="292"/>
        <v>184314.04932133772</v>
      </c>
      <c r="V906" s="7">
        <f t="shared" si="293"/>
        <v>270701.77830999932</v>
      </c>
      <c r="W906" s="7">
        <f t="shared" si="294"/>
        <v>921918.1490875337</v>
      </c>
      <c r="X906" s="7">
        <f t="shared" si="295"/>
        <v>91085.390621273487</v>
      </c>
      <c r="Y906" s="7">
        <f t="shared" si="296"/>
        <v>186406.29213266031</v>
      </c>
      <c r="Z906" s="7">
        <f t="shared" si="297"/>
        <v>275404.69673049881</v>
      </c>
      <c r="AA906" s="7">
        <f t="shared" si="298"/>
        <v>925541.19217888056</v>
      </c>
      <c r="AB906" s="7" cm="1">
        <f t="array" ref="AB906">SUM(ABS(T906:W906-X905:AA905))</f>
        <v>0</v>
      </c>
      <c r="AC906" s="6">
        <f t="shared" si="299"/>
        <v>6.1609223390337718E-2</v>
      </c>
      <c r="AD906" s="6">
        <f t="shared" si="300"/>
        <v>0.12608330287693129</v>
      </c>
      <c r="AE906" s="6">
        <f t="shared" si="301"/>
        <v>0.18628091034013383</v>
      </c>
      <c r="AF906" s="6">
        <f t="shared" si="302"/>
        <v>0.62602656339259721</v>
      </c>
    </row>
    <row r="907" spans="1:32" x14ac:dyDescent="0.25">
      <c r="A907" s="1">
        <v>44049</v>
      </c>
      <c r="B907" s="3">
        <v>172.199997</v>
      </c>
      <c r="C907" s="5">
        <v>47.48</v>
      </c>
      <c r="D907" s="3">
        <v>97.239998</v>
      </c>
      <c r="E907" s="3">
        <v>1504.9499510000001</v>
      </c>
      <c r="F907" s="6">
        <f t="shared" si="285"/>
        <v>-1.1934829079268017E-2</v>
      </c>
      <c r="G907" s="6">
        <f t="shared" si="286"/>
        <v>5.5061201714077246E-3</v>
      </c>
      <c r="H907" s="6">
        <f t="shared" si="287"/>
        <v>3.0859994145249203E-4</v>
      </c>
      <c r="I907" s="6">
        <f t="shared" si="288"/>
        <v>1.748371336054344E-2</v>
      </c>
      <c r="J907" s="3" cm="1">
        <f t="array" ref="J907">B907*INDEX(AJ$3:AJ$7,2022-YEAR($A907))/1000000</f>
        <v>97.918084294110002</v>
      </c>
      <c r="K907" s="3" cm="1">
        <f t="array" ref="K907">C907*INDEX(AK$3:AK$7,2022-YEAR($A907))/1000000</f>
        <v>203.92660000000001</v>
      </c>
      <c r="L907" s="3" cm="1">
        <f t="array" ref="L907">D907*INDEX(AL$3:AL$7,2022-YEAR($A907))/1000000</f>
        <v>299.73256983520002</v>
      </c>
      <c r="M907" s="3" cm="1">
        <f t="array" ref="M907">E907*INDEX(AM$3:AM$7,2022-YEAR($A907))/1000000</f>
        <v>1024.5940058400161</v>
      </c>
      <c r="N907" s="3"/>
      <c r="O907" s="8">
        <v>44049</v>
      </c>
      <c r="P907" s="7">
        <f t="shared" si="289"/>
        <v>1478437.5716633131</v>
      </c>
      <c r="Q907" s="7">
        <f t="shared" si="283"/>
        <v>1494643.7453205371</v>
      </c>
      <c r="R907" s="6">
        <f t="shared" si="284"/>
        <v>1.0409812138828523E-2</v>
      </c>
      <c r="S907" s="9">
        <f t="shared" si="290"/>
        <v>0</v>
      </c>
      <c r="T907" s="7">
        <f t="shared" si="291"/>
        <v>91085.390621273487</v>
      </c>
      <c r="U907" s="7">
        <f t="shared" si="292"/>
        <v>186406.29213266031</v>
      </c>
      <c r="V907" s="7">
        <f t="shared" si="293"/>
        <v>275404.69673049881</v>
      </c>
      <c r="W907" s="7">
        <f t="shared" si="294"/>
        <v>925541.19217888056</v>
      </c>
      <c r="X907" s="7">
        <f t="shared" si="295"/>
        <v>89998.302052590225</v>
      </c>
      <c r="Y907" s="7">
        <f t="shared" si="296"/>
        <v>187432.66757784929</v>
      </c>
      <c r="Z907" s="7">
        <f t="shared" si="297"/>
        <v>275489.68660378561</v>
      </c>
      <c r="AA907" s="7">
        <f t="shared" si="298"/>
        <v>941723.08908631187</v>
      </c>
      <c r="AB907" s="7" cm="1">
        <f t="array" ref="AB907">SUM(ABS(T907:W907-X906:AA906))</f>
        <v>0</v>
      </c>
      <c r="AC907" s="6">
        <f t="shared" si="299"/>
        <v>6.0213881959737127E-2</v>
      </c>
      <c r="AD907" s="6">
        <f t="shared" si="300"/>
        <v>0.12540290498298845</v>
      </c>
      <c r="AE907" s="6">
        <f t="shared" si="301"/>
        <v>0.18431796036098547</v>
      </c>
      <c r="AF907" s="6">
        <f t="shared" si="302"/>
        <v>0.63006525269628888</v>
      </c>
    </row>
    <row r="908" spans="1:32" x14ac:dyDescent="0.25">
      <c r="A908" s="1">
        <v>44050</v>
      </c>
      <c r="B908" s="3">
        <v>170.020004</v>
      </c>
      <c r="C908" s="5">
        <v>47.799999</v>
      </c>
      <c r="D908" s="3">
        <v>99.379997000000003</v>
      </c>
      <c r="E908" s="3">
        <v>1498.369995</v>
      </c>
      <c r="F908" s="6">
        <f t="shared" si="285"/>
        <v>-1.265965759569665E-2</v>
      </c>
      <c r="G908" s="6">
        <f t="shared" si="286"/>
        <v>6.7396588037069716E-3</v>
      </c>
      <c r="H908" s="6">
        <f t="shared" si="287"/>
        <v>2.2007394529152569E-2</v>
      </c>
      <c r="I908" s="6">
        <f t="shared" si="288"/>
        <v>-4.3722091858455769E-3</v>
      </c>
      <c r="J908" s="3" cm="1">
        <f t="array" ref="J908">B908*INDEX(AJ$3:AJ$7,2022-YEAR($A908))/1000000</f>
        <v>96.678474874520006</v>
      </c>
      <c r="K908" s="3" cm="1">
        <f t="array" ref="K908">C908*INDEX(AK$3:AK$7,2022-YEAR($A908))/1000000</f>
        <v>205.30099570500002</v>
      </c>
      <c r="L908" s="3" cm="1">
        <f t="array" ref="L908">D908*INDEX(AL$3:AL$7,2022-YEAR($A908))/1000000</f>
        <v>306.32890275279999</v>
      </c>
      <c r="M908" s="3" cm="1">
        <f t="array" ref="M908">E908*INDEX(AM$3:AM$7,2022-YEAR($A908))/1000000</f>
        <v>1020.11426651592</v>
      </c>
      <c r="N908" s="3"/>
      <c r="O908" s="8">
        <v>44050</v>
      </c>
      <c r="P908" s="7">
        <f t="shared" si="289"/>
        <v>1494643.7453205371</v>
      </c>
      <c r="Q908" s="7">
        <f t="shared" si="283"/>
        <v>1496713.0297416765</v>
      </c>
      <c r="R908" s="6">
        <f t="shared" si="284"/>
        <v>1.0961689534845442E-2</v>
      </c>
      <c r="S908" s="9">
        <f t="shared" si="290"/>
        <v>0</v>
      </c>
      <c r="T908" s="7">
        <f t="shared" si="291"/>
        <v>89998.302052590225</v>
      </c>
      <c r="U908" s="7">
        <f t="shared" si="292"/>
        <v>187432.66757784929</v>
      </c>
      <c r="V908" s="7">
        <f t="shared" si="293"/>
        <v>275489.68660378561</v>
      </c>
      <c r="W908" s="7">
        <f t="shared" si="294"/>
        <v>941723.08908631187</v>
      </c>
      <c r="X908" s="7">
        <f t="shared" si="295"/>
        <v>88858.95436441034</v>
      </c>
      <c r="Y908" s="7">
        <f t="shared" si="296"/>
        <v>188695.89980599261</v>
      </c>
      <c r="Z908" s="7">
        <f t="shared" si="297"/>
        <v>281552.4968255877</v>
      </c>
      <c r="AA908" s="7">
        <f t="shared" si="298"/>
        <v>937605.67874568584</v>
      </c>
      <c r="AB908" s="7" cm="1">
        <f t="array" ref="AB908">SUM(ABS(T908:W908-X907:AA907))</f>
        <v>0</v>
      </c>
      <c r="AC908" s="6">
        <f t="shared" si="299"/>
        <v>5.9369399877374524E-2</v>
      </c>
      <c r="AD908" s="6">
        <f t="shared" si="300"/>
        <v>0.12607353317326325</v>
      </c>
      <c r="AE908" s="6">
        <f t="shared" si="301"/>
        <v>0.18811388103849269</v>
      </c>
      <c r="AF908" s="6">
        <f t="shared" si="302"/>
        <v>0.62644318591086956</v>
      </c>
    </row>
    <row r="909" spans="1:32" x14ac:dyDescent="0.25">
      <c r="A909" s="1">
        <v>44053</v>
      </c>
      <c r="B909" s="3">
        <v>179.41000399999999</v>
      </c>
      <c r="C909" s="5">
        <v>47.720001000000003</v>
      </c>
      <c r="D909" s="3">
        <v>100.639999</v>
      </c>
      <c r="E909" s="3">
        <v>1496.8199460000001</v>
      </c>
      <c r="F909" s="6">
        <f t="shared" si="285"/>
        <v>5.5228795312814993E-2</v>
      </c>
      <c r="G909" s="6">
        <f t="shared" si="286"/>
        <v>-1.6735983613722638E-3</v>
      </c>
      <c r="H909" s="6">
        <f t="shared" si="287"/>
        <v>1.2678627873172532E-2</v>
      </c>
      <c r="I909" s="6">
        <f t="shared" si="288"/>
        <v>-1.034490149410594E-3</v>
      </c>
      <c r="J909" s="3" cm="1">
        <f t="array" ref="J909">B909*INDEX(AJ$3:AJ$7,2022-YEAR($A909))/1000000</f>
        <v>102.01791057451999</v>
      </c>
      <c r="K909" s="3" cm="1">
        <f t="array" ref="K909">C909*INDEX(AK$3:AK$7,2022-YEAR($A909))/1000000</f>
        <v>204.957404295</v>
      </c>
      <c r="L909" s="3" cm="1">
        <f t="array" ref="L909">D909*INDEX(AL$3:AL$7,2022-YEAR($A909))/1000000</f>
        <v>310.21273291760002</v>
      </c>
      <c r="M909" s="3" cm="1">
        <f t="array" ref="M909">E909*INDEX(AM$3:AM$7,2022-YEAR($A909))/1000000</f>
        <v>1019.058968355936</v>
      </c>
      <c r="N909" s="3"/>
      <c r="O909" s="8">
        <v>44053</v>
      </c>
      <c r="P909" s="7">
        <f t="shared" si="289"/>
        <v>1496713.0297416765</v>
      </c>
      <c r="Q909" s="7">
        <f t="shared" si="283"/>
        <v>1503904.5570905865</v>
      </c>
      <c r="R909" s="6">
        <f t="shared" si="284"/>
        <v>1.3844666514131188E-3</v>
      </c>
      <c r="S909" s="9">
        <f t="shared" si="290"/>
        <v>0</v>
      </c>
      <c r="T909" s="7">
        <f t="shared" si="291"/>
        <v>88858.95436441034</v>
      </c>
      <c r="U909" s="7">
        <f t="shared" si="292"/>
        <v>188695.89980599261</v>
      </c>
      <c r="V909" s="7">
        <f t="shared" si="293"/>
        <v>281552.4968255877</v>
      </c>
      <c r="W909" s="7">
        <f t="shared" si="294"/>
        <v>937605.67874568584</v>
      </c>
      <c r="X909" s="7">
        <f t="shared" si="295"/>
        <v>93766.527366713126</v>
      </c>
      <c r="Y909" s="7">
        <f t="shared" si="296"/>
        <v>188380.09865727962</v>
      </c>
      <c r="Z909" s="7">
        <f t="shared" si="297"/>
        <v>285122.19615960191</v>
      </c>
      <c r="AA909" s="7">
        <f t="shared" si="298"/>
        <v>936635.73490699194</v>
      </c>
      <c r="AB909" s="7" cm="1">
        <f t="array" ref="AB909">SUM(ABS(T909:W909-X908:AA908))</f>
        <v>0</v>
      </c>
      <c r="AC909" s="6">
        <f t="shared" si="299"/>
        <v>6.2348722147708188E-2</v>
      </c>
      <c r="AD909" s="6">
        <f t="shared" si="300"/>
        <v>0.12526067413594033</v>
      </c>
      <c r="AE909" s="6">
        <f t="shared" si="301"/>
        <v>0.18958795943220738</v>
      </c>
      <c r="AF909" s="6">
        <f t="shared" si="302"/>
        <v>0.62280264428414422</v>
      </c>
    </row>
    <row r="910" spans="1:32" x14ac:dyDescent="0.25">
      <c r="A910" s="1">
        <v>44054</v>
      </c>
      <c r="B910" s="3">
        <v>180.13000500000001</v>
      </c>
      <c r="C910" s="5">
        <v>47.93</v>
      </c>
      <c r="D910" s="3">
        <v>103.82</v>
      </c>
      <c r="E910" s="3">
        <v>1480.540039</v>
      </c>
      <c r="F910" s="6">
        <f t="shared" si="285"/>
        <v>4.0131597120973694E-3</v>
      </c>
      <c r="G910" s="6">
        <f t="shared" si="286"/>
        <v>4.4006495305815019E-3</v>
      </c>
      <c r="H910" s="6">
        <f t="shared" si="287"/>
        <v>3.1597784495208447E-2</v>
      </c>
      <c r="I910" s="6">
        <f t="shared" si="288"/>
        <v>-1.0876329543513474E-2</v>
      </c>
      <c r="J910" s="3" cm="1">
        <f t="array" ref="J910">B910*INDEX(AJ$3:AJ$7,2022-YEAR($A910))/1000000</f>
        <v>102.42732474315001</v>
      </c>
      <c r="K910" s="3" cm="1">
        <f t="array" ref="K910">C910*INDEX(AK$3:AK$7,2022-YEAR($A910))/1000000</f>
        <v>205.85935000000001</v>
      </c>
      <c r="L910" s="3" cm="1">
        <f t="array" ref="L910">D910*INDEX(AL$3:AL$7,2022-YEAR($A910))/1000000</f>
        <v>320.014768</v>
      </c>
      <c r="M910" s="3" cm="1">
        <f t="array" ref="M910">E910*INDEX(AM$3:AM$7,2022-YEAR($A910))/1000000</f>
        <v>1007.975347191824</v>
      </c>
      <c r="N910" s="3"/>
      <c r="O910" s="8">
        <v>44054</v>
      </c>
      <c r="P910" s="7">
        <f t="shared" si="289"/>
        <v>1503904.5570905865</v>
      </c>
      <c r="Q910" s="7">
        <f t="shared" si="283"/>
        <v>1503931.9227272575</v>
      </c>
      <c r="R910" s="6">
        <f t="shared" si="284"/>
        <v>4.8048805656160098E-3</v>
      </c>
      <c r="S910" s="9">
        <f t="shared" si="290"/>
        <v>0</v>
      </c>
      <c r="T910" s="7">
        <f t="shared" si="291"/>
        <v>93766.527366713126</v>
      </c>
      <c r="U910" s="7">
        <f t="shared" si="292"/>
        <v>188380.09865727962</v>
      </c>
      <c r="V910" s="7">
        <f t="shared" si="293"/>
        <v>285122.19615960191</v>
      </c>
      <c r="W910" s="7">
        <f t="shared" si="294"/>
        <v>936635.73490699194</v>
      </c>
      <c r="X910" s="7">
        <f t="shared" si="295"/>
        <v>94142.827416684493</v>
      </c>
      <c r="Y910" s="7">
        <f t="shared" si="296"/>
        <v>189209.09345000665</v>
      </c>
      <c r="Z910" s="7">
        <f t="shared" si="297"/>
        <v>294131.42586865358</v>
      </c>
      <c r="AA910" s="7">
        <f t="shared" si="298"/>
        <v>926448.57599191263</v>
      </c>
      <c r="AB910" s="7" cm="1">
        <f t="array" ref="AB910">SUM(ABS(T910:W910-X909:AA909))</f>
        <v>0</v>
      </c>
      <c r="AC910" s="6">
        <f t="shared" si="299"/>
        <v>6.2597798473460267E-2</v>
      </c>
      <c r="AD910" s="6">
        <f t="shared" si="300"/>
        <v>0.12580961318175324</v>
      </c>
      <c r="AE910" s="6">
        <f t="shared" si="301"/>
        <v>0.19557496015861561</v>
      </c>
      <c r="AF910" s="6">
        <f t="shared" si="302"/>
        <v>0.61601762818617078</v>
      </c>
    </row>
    <row r="911" spans="1:32" x14ac:dyDescent="0.25">
      <c r="A911" s="1">
        <v>44055</v>
      </c>
      <c r="B911" s="3">
        <v>175.44000199999999</v>
      </c>
      <c r="C911" s="5">
        <v>48.43</v>
      </c>
      <c r="D911" s="3">
        <v>102.94000200000001</v>
      </c>
      <c r="E911" s="3">
        <v>1507.23999</v>
      </c>
      <c r="F911" s="6">
        <f t="shared" si="285"/>
        <v>-2.6036767167135877E-2</v>
      </c>
      <c r="G911" s="6">
        <f t="shared" si="286"/>
        <v>1.0431879824744472E-2</v>
      </c>
      <c r="H911" s="6">
        <f t="shared" si="287"/>
        <v>-8.4761895588517655E-3</v>
      </c>
      <c r="I911" s="6">
        <f t="shared" si="288"/>
        <v>1.8033927010872253E-2</v>
      </c>
      <c r="J911" s="3" cm="1">
        <f t="array" ref="J911">B911*INDEX(AJ$3:AJ$7,2022-YEAR($A911))/1000000</f>
        <v>99.760448337259987</v>
      </c>
      <c r="K911" s="3" cm="1">
        <f t="array" ref="K911">C911*INDEX(AK$3:AK$7,2022-YEAR($A911))/1000000</f>
        <v>208.00684999999999</v>
      </c>
      <c r="L911" s="3" cm="1">
        <f t="array" ref="L911">D911*INDEX(AL$3:AL$7,2022-YEAR($A911))/1000000</f>
        <v>317.30226216480003</v>
      </c>
      <c r="M911" s="3" cm="1">
        <f t="array" ref="M911">E911*INDEX(AM$3:AM$7,2022-YEAR($A911))/1000000</f>
        <v>1026.1531010318399</v>
      </c>
      <c r="N911" s="3"/>
      <c r="O911" s="8">
        <v>44055</v>
      </c>
      <c r="P911" s="7">
        <f t="shared" si="289"/>
        <v>1503931.9227272575</v>
      </c>
      <c r="Q911" s="7">
        <f t="shared" si="283"/>
        <v>1517668.9466518592</v>
      </c>
      <c r="R911" s="6">
        <f t="shared" si="284"/>
        <v>1.8196391879943263E-5</v>
      </c>
      <c r="S911" s="9">
        <f t="shared" si="290"/>
        <v>0</v>
      </c>
      <c r="T911" s="7">
        <f t="shared" si="291"/>
        <v>94142.827416684493</v>
      </c>
      <c r="U911" s="7">
        <f t="shared" si="292"/>
        <v>189209.09345000665</v>
      </c>
      <c r="V911" s="7">
        <f t="shared" si="293"/>
        <v>294131.42586865358</v>
      </c>
      <c r="W911" s="7">
        <f t="shared" si="294"/>
        <v>926448.57599191263</v>
      </c>
      <c r="X911" s="7">
        <f t="shared" si="295"/>
        <v>91691.652538780429</v>
      </c>
      <c r="Y911" s="7">
        <f t="shared" si="296"/>
        <v>191182.89997462594</v>
      </c>
      <c r="Z911" s="7">
        <f t="shared" si="297"/>
        <v>291638.31214777555</v>
      </c>
      <c r="AA911" s="7">
        <f t="shared" si="298"/>
        <v>943156.0819906774</v>
      </c>
      <c r="AB911" s="7" cm="1">
        <f t="array" ref="AB911">SUM(ABS(T911:W911-X910:AA910))</f>
        <v>0</v>
      </c>
      <c r="AC911" s="6">
        <f t="shared" si="299"/>
        <v>6.0416109021049727E-2</v>
      </c>
      <c r="AD911" s="6">
        <f t="shared" si="300"/>
        <v>0.12597141187898453</v>
      </c>
      <c r="AE911" s="6">
        <f t="shared" si="301"/>
        <v>0.19216200792087168</v>
      </c>
      <c r="AF911" s="6">
        <f t="shared" si="302"/>
        <v>0.62145047117909413</v>
      </c>
    </row>
    <row r="912" spans="1:32" x14ac:dyDescent="0.25">
      <c r="A912" s="1">
        <v>44056</v>
      </c>
      <c r="B912" s="3">
        <v>174.729996</v>
      </c>
      <c r="C912" s="5">
        <v>48.380001</v>
      </c>
      <c r="D912" s="3">
        <v>102.370003</v>
      </c>
      <c r="E912" s="3">
        <v>1516.650024</v>
      </c>
      <c r="F912" s="6">
        <f t="shared" si="285"/>
        <v>-4.0470017778498901E-3</v>
      </c>
      <c r="G912" s="6">
        <f t="shared" si="286"/>
        <v>-1.0323972744167298E-3</v>
      </c>
      <c r="H912" s="6">
        <f t="shared" si="287"/>
        <v>-5.5371963175210315E-3</v>
      </c>
      <c r="I912" s="6">
        <f t="shared" si="288"/>
        <v>6.2432220896686541E-3</v>
      </c>
      <c r="J912" s="3" cm="1">
        <f t="array" ref="J912">B912*INDEX(AJ$3:AJ$7,2022-YEAR($A912))/1000000</f>
        <v>99.356717625480002</v>
      </c>
      <c r="K912" s="3" cm="1">
        <f t="array" ref="K912">C912*INDEX(AK$3:AK$7,2022-YEAR($A912))/1000000</f>
        <v>207.79210429499997</v>
      </c>
      <c r="L912" s="3" cm="1">
        <f t="array" ref="L912">D912*INDEX(AL$3:AL$7,2022-YEAR($A912))/1000000</f>
        <v>315.54529724720004</v>
      </c>
      <c r="M912" s="3" cm="1">
        <f t="array" ref="M912">E912*INDEX(AM$3:AM$7,2022-YEAR($A912))/1000000</f>
        <v>1032.5596027395841</v>
      </c>
      <c r="N912" s="3"/>
      <c r="O912" s="8">
        <v>44056</v>
      </c>
      <c r="P912" s="7">
        <f t="shared" si="289"/>
        <v>1517668.9466518592</v>
      </c>
      <c r="Q912" s="7">
        <f t="shared" si="283"/>
        <v>1521373.9679631889</v>
      </c>
      <c r="R912" s="6">
        <f t="shared" si="284"/>
        <v>9.1340729703315304E-3</v>
      </c>
      <c r="S912" s="9">
        <f t="shared" si="290"/>
        <v>0</v>
      </c>
      <c r="T912" s="7">
        <f t="shared" si="291"/>
        <v>91691.652538780429</v>
      </c>
      <c r="U912" s="7">
        <f t="shared" si="292"/>
        <v>191182.89997462594</v>
      </c>
      <c r="V912" s="7">
        <f t="shared" si="293"/>
        <v>291638.31214777555</v>
      </c>
      <c r="W912" s="7">
        <f t="shared" si="294"/>
        <v>943156.0819906774</v>
      </c>
      <c r="X912" s="7">
        <f t="shared" si="295"/>
        <v>91320.576257941982</v>
      </c>
      <c r="Y912" s="7">
        <f t="shared" si="296"/>
        <v>190985.52326977707</v>
      </c>
      <c r="Z912" s="7">
        <f t="shared" si="297"/>
        <v>290023.45355970284</v>
      </c>
      <c r="AA912" s="7">
        <f t="shared" si="298"/>
        <v>949044.41487576696</v>
      </c>
      <c r="AB912" s="7" cm="1">
        <f t="array" ref="AB912">SUM(ABS(T912:W912-X911:AA911))</f>
        <v>0</v>
      </c>
      <c r="AC912" s="6">
        <f t="shared" si="299"/>
        <v>6.0025068248145269E-2</v>
      </c>
      <c r="AD912" s="6">
        <f t="shared" si="300"/>
        <v>0.12553489627896547</v>
      </c>
      <c r="AE912" s="6">
        <f t="shared" si="301"/>
        <v>0.19063258585131795</v>
      </c>
      <c r="AF912" s="6">
        <f t="shared" si="302"/>
        <v>0.62380744962157131</v>
      </c>
    </row>
    <row r="913" spans="1:32" x14ac:dyDescent="0.25">
      <c r="A913" s="1">
        <v>44057</v>
      </c>
      <c r="B913" s="3">
        <v>178.08000200000001</v>
      </c>
      <c r="C913" s="5">
        <v>48.450001</v>
      </c>
      <c r="D913" s="3">
        <v>102.410004</v>
      </c>
      <c r="E913" s="3">
        <v>1504.630005</v>
      </c>
      <c r="F913" s="6">
        <f t="shared" si="285"/>
        <v>1.917247225256058E-2</v>
      </c>
      <c r="G913" s="6">
        <f t="shared" si="286"/>
        <v>1.4468788456618586E-3</v>
      </c>
      <c r="H913" s="6">
        <f t="shared" si="287"/>
        <v>3.9074923149118312E-4</v>
      </c>
      <c r="I913" s="6">
        <f t="shared" si="288"/>
        <v>-7.925374219359127E-3</v>
      </c>
      <c r="J913" s="3" cm="1">
        <f t="array" ref="J913">B913*INDEX(AJ$3:AJ$7,2022-YEAR($A913))/1000000</f>
        <v>101.26163153726002</v>
      </c>
      <c r="K913" s="3" cm="1">
        <f t="array" ref="K913">C913*INDEX(AK$3:AK$7,2022-YEAR($A913))/1000000</f>
        <v>208.09275429499999</v>
      </c>
      <c r="L913" s="3" cm="1">
        <f t="array" ref="L913">D913*INDEX(AL$3:AL$7,2022-YEAR($A913))/1000000</f>
        <v>315.66859632959995</v>
      </c>
      <c r="M913" s="3" cm="1">
        <f t="array" ref="M913">E913*INDEX(AM$3:AM$7,2022-YEAR($A913))/1000000</f>
        <v>1024.37618148408</v>
      </c>
      <c r="N913" s="3"/>
      <c r="O913" s="8">
        <v>44057</v>
      </c>
      <c r="P913" s="7">
        <f t="shared" si="289"/>
        <v>1521373.9679631889</v>
      </c>
      <c r="Q913" s="7">
        <f t="shared" si="283"/>
        <v>1515992.9363939385</v>
      </c>
      <c r="R913" s="6">
        <f t="shared" si="284"/>
        <v>2.4412579037762505E-3</v>
      </c>
      <c r="S913" s="9">
        <f t="shared" si="290"/>
        <v>0</v>
      </c>
      <c r="T913" s="7">
        <f t="shared" si="291"/>
        <v>91320.576257941982</v>
      </c>
      <c r="U913" s="7">
        <f t="shared" si="292"/>
        <v>190985.52326977707</v>
      </c>
      <c r="V913" s="7">
        <f t="shared" si="293"/>
        <v>290023.45355970284</v>
      </c>
      <c r="W913" s="7">
        <f t="shared" si="294"/>
        <v>949044.41487576696</v>
      </c>
      <c r="X913" s="7">
        <f t="shared" si="295"/>
        <v>93071.417472335219</v>
      </c>
      <c r="Y913" s="7">
        <f t="shared" si="296"/>
        <v>191261.85618322378</v>
      </c>
      <c r="Z913" s="7">
        <f t="shared" si="297"/>
        <v>290136.78000129573</v>
      </c>
      <c r="AA913" s="7">
        <f t="shared" si="298"/>
        <v>941522.88273708383</v>
      </c>
      <c r="AB913" s="7" cm="1">
        <f t="array" ref="AB913">SUM(ABS(T913:W913-X912:AA912))</f>
        <v>0</v>
      </c>
      <c r="AC913" s="6">
        <f t="shared" si="299"/>
        <v>6.1393041641554284E-2</v>
      </c>
      <c r="AD913" s="6">
        <f t="shared" si="300"/>
        <v>0.12616276210242408</v>
      </c>
      <c r="AE913" s="6">
        <f t="shared" si="301"/>
        <v>0.19138399199368183</v>
      </c>
      <c r="AF913" s="6">
        <f t="shared" si="302"/>
        <v>0.62106020426233988</v>
      </c>
    </row>
    <row r="914" spans="1:32" x14ac:dyDescent="0.25">
      <c r="A914" s="1">
        <v>44060</v>
      </c>
      <c r="B914" s="3">
        <v>172.009995</v>
      </c>
      <c r="C914" s="5">
        <v>48.209999000000003</v>
      </c>
      <c r="D914" s="3">
        <v>99.709998999999996</v>
      </c>
      <c r="E914" s="3">
        <v>1516.23999</v>
      </c>
      <c r="F914" s="6">
        <f t="shared" si="285"/>
        <v>-3.4085843058335064E-2</v>
      </c>
      <c r="G914" s="6">
        <f t="shared" si="286"/>
        <v>-4.9536015489451968E-3</v>
      </c>
      <c r="H914" s="6">
        <f t="shared" si="287"/>
        <v>-2.6364660624366376E-2</v>
      </c>
      <c r="I914" s="6">
        <f t="shared" si="288"/>
        <v>7.7161727211467745E-3</v>
      </c>
      <c r="J914" s="3" cm="1">
        <f t="array" ref="J914">B914*INDEX(AJ$3:AJ$7,2022-YEAR($A914))/1000000</f>
        <v>97.810043456850011</v>
      </c>
      <c r="K914" s="3" cm="1">
        <f t="array" ref="K914">C914*INDEX(AK$3:AK$7,2022-YEAR($A914))/1000000</f>
        <v>207.061945705</v>
      </c>
      <c r="L914" s="3" cm="1">
        <f t="array" ref="L914">D914*INDEX(AL$3:AL$7,2022-YEAR($A914))/1000000</f>
        <v>307.34610091759998</v>
      </c>
      <c r="M914" s="3" cm="1">
        <f t="array" ref="M914">E914*INDEX(AM$3:AM$7,2022-YEAR($A914))/1000000</f>
        <v>1032.2804450318399</v>
      </c>
      <c r="N914" s="3"/>
      <c r="O914" s="8">
        <v>44060</v>
      </c>
      <c r="P914" s="7">
        <f t="shared" si="289"/>
        <v>1515992.9363939385</v>
      </c>
      <c r="Q914" s="7">
        <f t="shared" si="283"/>
        <v>1511488.6790824472</v>
      </c>
      <c r="R914" s="6">
        <f t="shared" si="284"/>
        <v>-3.536955201392411E-3</v>
      </c>
      <c r="S914" s="9">
        <f t="shared" si="290"/>
        <v>0</v>
      </c>
      <c r="T914" s="7">
        <f t="shared" si="291"/>
        <v>93071.417472335219</v>
      </c>
      <c r="U914" s="7">
        <f t="shared" si="292"/>
        <v>191261.85618322378</v>
      </c>
      <c r="V914" s="7">
        <f t="shared" si="293"/>
        <v>290136.78000129573</v>
      </c>
      <c r="W914" s="7">
        <f t="shared" si="294"/>
        <v>941522.88273708383</v>
      </c>
      <c r="X914" s="7">
        <f t="shared" si="295"/>
        <v>89898.999743156412</v>
      </c>
      <c r="Y914" s="7">
        <f t="shared" si="296"/>
        <v>190314.42115618041</v>
      </c>
      <c r="Z914" s="7">
        <f t="shared" si="297"/>
        <v>282487.42226191511</v>
      </c>
      <c r="AA914" s="7">
        <f t="shared" si="298"/>
        <v>948787.83592119522</v>
      </c>
      <c r="AB914" s="7" cm="1">
        <f t="array" ref="AB914">SUM(ABS(T914:W914-X913:AA913))</f>
        <v>0</v>
      </c>
      <c r="AC914" s="6">
        <f t="shared" si="299"/>
        <v>5.9477124101074849E-2</v>
      </c>
      <c r="AD914" s="6">
        <f t="shared" si="300"/>
        <v>0.12591190644690189</v>
      </c>
      <c r="AE914" s="6">
        <f t="shared" si="301"/>
        <v>0.18689350848026184</v>
      </c>
      <c r="AF914" s="6">
        <f t="shared" si="302"/>
        <v>0.6277174609717614</v>
      </c>
    </row>
    <row r="915" spans="1:32" x14ac:dyDescent="0.25">
      <c r="A915" s="1">
        <v>44061</v>
      </c>
      <c r="B915" s="3">
        <v>170.229996</v>
      </c>
      <c r="C915" s="5">
        <v>48.419998</v>
      </c>
      <c r="D915" s="3">
        <v>98.32</v>
      </c>
      <c r="E915" s="3">
        <v>1555.780029</v>
      </c>
      <c r="F915" s="6">
        <f t="shared" si="285"/>
        <v>-1.0348230054887275E-2</v>
      </c>
      <c r="G915" s="6">
        <f t="shared" si="286"/>
        <v>4.3559220982352098E-3</v>
      </c>
      <c r="H915" s="6">
        <f t="shared" si="287"/>
        <v>-1.3940417349718404E-2</v>
      </c>
      <c r="I915" s="6">
        <f t="shared" si="288"/>
        <v>2.6077691698396688E-2</v>
      </c>
      <c r="J915" s="3" cm="1">
        <f t="array" ref="J915">B915*INDEX(AJ$3:AJ$7,2022-YEAR($A915))/1000000</f>
        <v>96.79788262548</v>
      </c>
      <c r="K915" s="3" cm="1">
        <f t="array" ref="K915">C915*INDEX(AK$3:AK$7,2022-YEAR($A915))/1000000</f>
        <v>207.96389141</v>
      </c>
      <c r="L915" s="3" cm="1">
        <f t="array" ref="L915">D915*INDEX(AL$3:AL$7,2022-YEAR($A915))/1000000</f>
        <v>303.06156800000002</v>
      </c>
      <c r="M915" s="3" cm="1">
        <f t="array" ref="M915">E915*INDEX(AM$3:AM$7,2022-YEAR($A915))/1000000</f>
        <v>1059.1999362236641</v>
      </c>
      <c r="N915" s="3"/>
      <c r="O915" s="8">
        <v>44061</v>
      </c>
      <c r="P915" s="7">
        <f t="shared" si="289"/>
        <v>1511488.6790824472</v>
      </c>
      <c r="Q915" s="7">
        <f t="shared" si="283"/>
        <v>1532191.5824540923</v>
      </c>
      <c r="R915" s="6">
        <f t="shared" si="284"/>
        <v>-2.9711598275684592E-3</v>
      </c>
      <c r="S915" s="9">
        <f t="shared" si="290"/>
        <v>0</v>
      </c>
      <c r="T915" s="7">
        <f t="shared" si="291"/>
        <v>89898.999743156412</v>
      </c>
      <c r="U915" s="7">
        <f t="shared" si="292"/>
        <v>190314.42115618041</v>
      </c>
      <c r="V915" s="7">
        <f t="shared" si="293"/>
        <v>282487.42226191511</v>
      </c>
      <c r="W915" s="7">
        <f t="shared" si="294"/>
        <v>948787.83592119522</v>
      </c>
      <c r="X915" s="7">
        <f t="shared" si="295"/>
        <v>88968.70421210998</v>
      </c>
      <c r="Y915" s="7">
        <f t="shared" si="296"/>
        <v>191143.41594890744</v>
      </c>
      <c r="Z915" s="7">
        <f t="shared" si="297"/>
        <v>278549.42969953787</v>
      </c>
      <c r="AA915" s="7">
        <f t="shared" si="298"/>
        <v>973530.03259353701</v>
      </c>
      <c r="AB915" s="7" cm="1">
        <f t="array" ref="AB915">SUM(ABS(T915:W915-X914:AA914))</f>
        <v>0</v>
      </c>
      <c r="AC915" s="6">
        <f t="shared" si="299"/>
        <v>5.8066305304725604E-2</v>
      </c>
      <c r="AD915" s="6">
        <f t="shared" si="300"/>
        <v>0.12475164211694427</v>
      </c>
      <c r="AE915" s="6">
        <f t="shared" si="301"/>
        <v>0.18179804202643424</v>
      </c>
      <c r="AF915" s="6">
        <f t="shared" si="302"/>
        <v>0.63538401055189586</v>
      </c>
    </row>
    <row r="916" spans="1:32" x14ac:dyDescent="0.25">
      <c r="A916" s="1">
        <v>44062</v>
      </c>
      <c r="B916" s="3">
        <v>169.270004</v>
      </c>
      <c r="C916" s="5">
        <v>47.369999</v>
      </c>
      <c r="D916" s="3">
        <v>98.550003000000004</v>
      </c>
      <c r="E916" s="3">
        <v>1544.6099850000001</v>
      </c>
      <c r="F916" s="6">
        <f t="shared" si="285"/>
        <v>-5.6393821450833048E-3</v>
      </c>
      <c r="G916" s="6">
        <f t="shared" si="286"/>
        <v>-2.1685234270352516E-2</v>
      </c>
      <c r="H916" s="6">
        <f t="shared" si="287"/>
        <v>2.3393307567127763E-3</v>
      </c>
      <c r="I916" s="6">
        <f t="shared" si="288"/>
        <v>-7.1797065084963085E-3</v>
      </c>
      <c r="J916" s="3" cm="1">
        <f t="array" ref="J916">B916*INDEX(AJ$3:AJ$7,2022-YEAR($A916))/1000000</f>
        <v>96.252002374520004</v>
      </c>
      <c r="K916" s="3" cm="1">
        <f t="array" ref="K916">C916*INDEX(AK$3:AK$7,2022-YEAR($A916))/1000000</f>
        <v>203.454145705</v>
      </c>
      <c r="L916" s="3" cm="1">
        <f t="array" ref="L916">D916*INDEX(AL$3:AL$7,2022-YEAR($A916))/1000000</f>
        <v>303.77052924719999</v>
      </c>
      <c r="M916" s="3" cm="1">
        <f t="array" ref="M916">E916*INDEX(AM$3:AM$7,2022-YEAR($A916))/1000000</f>
        <v>1051.5951915477601</v>
      </c>
      <c r="N916" s="3"/>
      <c r="O916" s="8">
        <v>44062</v>
      </c>
      <c r="P916" s="7">
        <f t="shared" si="289"/>
        <v>1532191.5824540923</v>
      </c>
      <c r="Q916" s="7">
        <f t="shared" si="283"/>
        <v>1521206.8235149323</v>
      </c>
      <c r="R916" s="6">
        <f t="shared" si="284"/>
        <v>1.3697028405275757E-2</v>
      </c>
      <c r="S916" s="9">
        <f t="shared" si="290"/>
        <v>0</v>
      </c>
      <c r="T916" s="7">
        <f t="shared" si="291"/>
        <v>88968.70421210998</v>
      </c>
      <c r="U916" s="7">
        <f t="shared" si="292"/>
        <v>191143.41594890744</v>
      </c>
      <c r="V916" s="7">
        <f t="shared" si="293"/>
        <v>278549.42969953787</v>
      </c>
      <c r="W916" s="7">
        <f t="shared" si="294"/>
        <v>973530.03259353701</v>
      </c>
      <c r="X916" s="7">
        <f t="shared" si="295"/>
        <v>88466.975690105013</v>
      </c>
      <c r="Y916" s="7">
        <f t="shared" si="296"/>
        <v>186998.42619481997</v>
      </c>
      <c r="Z916" s="7">
        <f t="shared" si="297"/>
        <v>279201.04894769884</v>
      </c>
      <c r="AA916" s="7">
        <f t="shared" si="298"/>
        <v>966540.37268230855</v>
      </c>
      <c r="AB916" s="7" cm="1">
        <f t="array" ref="AB916">SUM(ABS(T916:W916-X915:AA915))</f>
        <v>0</v>
      </c>
      <c r="AC916" s="6">
        <f t="shared" si="299"/>
        <v>5.8155784159376417E-2</v>
      </c>
      <c r="AD916" s="6">
        <f t="shared" si="300"/>
        <v>0.12292768038124986</v>
      </c>
      <c r="AE916" s="6">
        <f t="shared" si="301"/>
        <v>0.18353917733722169</v>
      </c>
      <c r="AF916" s="6">
        <f t="shared" si="302"/>
        <v>0.63537735812215212</v>
      </c>
    </row>
    <row r="917" spans="1:32" x14ac:dyDescent="0.25">
      <c r="A917" s="1">
        <v>44063</v>
      </c>
      <c r="B917" s="3">
        <v>169.58000200000001</v>
      </c>
      <c r="C917" s="5">
        <v>47.349997999999999</v>
      </c>
      <c r="D917" s="3">
        <v>97.370002999999997</v>
      </c>
      <c r="E917" s="3">
        <v>1576.25</v>
      </c>
      <c r="F917" s="6">
        <f t="shared" si="285"/>
        <v>1.8313817727564352E-3</v>
      </c>
      <c r="G917" s="6">
        <f t="shared" si="286"/>
        <v>-4.2222926793811233E-4</v>
      </c>
      <c r="H917" s="6">
        <f t="shared" si="287"/>
        <v>-1.1973617088575916E-2</v>
      </c>
      <c r="I917" s="6">
        <f t="shared" si="288"/>
        <v>2.0484145063972115E-2</v>
      </c>
      <c r="J917" s="3" cm="1">
        <f t="array" ref="J917">B917*INDEX(AJ$3:AJ$7,2022-YEAR($A917))/1000000</f>
        <v>96.428276537260004</v>
      </c>
      <c r="K917" s="3" cm="1">
        <f t="array" ref="K917">C917*INDEX(AK$3:AK$7,2022-YEAR($A917))/1000000</f>
        <v>203.36824141</v>
      </c>
      <c r="L917" s="3" cm="1">
        <f t="array" ref="L917">D917*INDEX(AL$3:AL$7,2022-YEAR($A917))/1000000</f>
        <v>300.13329724720001</v>
      </c>
      <c r="M917" s="3" cm="1">
        <f t="array" ref="M917">E917*INDEX(AM$3:AM$7,2022-YEAR($A917))/1000000</f>
        <v>1073.1362200000001</v>
      </c>
      <c r="N917" s="3"/>
      <c r="O917" s="8">
        <v>44063</v>
      </c>
      <c r="P917" s="7">
        <f t="shared" si="289"/>
        <v>1521206.8235149323</v>
      </c>
      <c r="Q917" s="7">
        <f t="shared" si="283"/>
        <v>1537745.5908664861</v>
      </c>
      <c r="R917" s="6">
        <f t="shared" si="284"/>
        <v>-7.1693116350148856E-3</v>
      </c>
      <c r="S917" s="9">
        <f t="shared" si="290"/>
        <v>0</v>
      </c>
      <c r="T917" s="7">
        <f t="shared" si="291"/>
        <v>88466.975690105013</v>
      </c>
      <c r="U917" s="7">
        <f t="shared" si="292"/>
        <v>186998.42619481997</v>
      </c>
      <c r="V917" s="7">
        <f t="shared" si="293"/>
        <v>279201.04894769884</v>
      </c>
      <c r="W917" s="7">
        <f t="shared" si="294"/>
        <v>966540.37268230855</v>
      </c>
      <c r="X917" s="7">
        <f t="shared" si="295"/>
        <v>88628.992496874765</v>
      </c>
      <c r="Y917" s="7">
        <f t="shared" si="296"/>
        <v>186919.46998622213</v>
      </c>
      <c r="Z917" s="7">
        <f t="shared" si="297"/>
        <v>275858.00249687035</v>
      </c>
      <c r="AA917" s="7">
        <f t="shared" si="298"/>
        <v>986339.12588651874</v>
      </c>
      <c r="AB917" s="7" cm="1">
        <f t="array" ref="AB917">SUM(ABS(T917:W917-X916:AA916))</f>
        <v>0</v>
      </c>
      <c r="AC917" s="6">
        <f t="shared" si="299"/>
        <v>5.7635666799040704E-2</v>
      </c>
      <c r="AD917" s="6">
        <f t="shared" si="300"/>
        <v>0.1215542226857546</v>
      </c>
      <c r="AE917" s="6">
        <f t="shared" si="301"/>
        <v>0.17939118416943753</v>
      </c>
      <c r="AF917" s="6">
        <f t="shared" si="302"/>
        <v>0.64141892634576714</v>
      </c>
    </row>
    <row r="918" spans="1:32" x14ac:dyDescent="0.25">
      <c r="A918" s="1">
        <v>44064</v>
      </c>
      <c r="B918" s="3">
        <v>167.5</v>
      </c>
      <c r="C918" s="5">
        <v>47.279998999999997</v>
      </c>
      <c r="D918" s="3">
        <v>97.32</v>
      </c>
      <c r="E918" s="3">
        <v>1575.5699460000001</v>
      </c>
      <c r="F918" s="6">
        <f t="shared" si="285"/>
        <v>-1.2265609007364064E-2</v>
      </c>
      <c r="G918" s="6">
        <f t="shared" si="286"/>
        <v>-1.4783316358324416E-3</v>
      </c>
      <c r="H918" s="6">
        <f t="shared" si="287"/>
        <v>-5.1353598089143304E-4</v>
      </c>
      <c r="I918" s="6">
        <f t="shared" si="288"/>
        <v>-4.3143790642341528E-4</v>
      </c>
      <c r="J918" s="3" cm="1">
        <f t="array" ref="J918">B918*INDEX(AJ$3:AJ$7,2022-YEAR($A918))/1000000</f>
        <v>95.245525000000001</v>
      </c>
      <c r="K918" s="3" cm="1">
        <f t="array" ref="K918">C918*INDEX(AK$3:AK$7,2022-YEAR($A918))/1000000</f>
        <v>203.06759570499997</v>
      </c>
      <c r="L918" s="3" cm="1">
        <f t="array" ref="L918">D918*INDEX(AL$3:AL$7,2022-YEAR($A918))/1000000</f>
        <v>299.97916800000002</v>
      </c>
      <c r="M918" s="3" cm="1">
        <f t="array" ref="M918">E918*INDEX(AM$3:AM$7,2022-YEAR($A918))/1000000</f>
        <v>1072.6732283559361</v>
      </c>
      <c r="N918" s="3"/>
      <c r="O918" s="8">
        <v>44064</v>
      </c>
      <c r="P918" s="7">
        <f t="shared" si="289"/>
        <v>1537745.5908664861</v>
      </c>
      <c r="Q918" s="7">
        <f t="shared" si="283"/>
        <v>1535814.9662345741</v>
      </c>
      <c r="R918" s="6">
        <f t="shared" si="284"/>
        <v>1.0872135922542769E-2</v>
      </c>
      <c r="S918" s="9">
        <f t="shared" si="290"/>
        <v>0</v>
      </c>
      <c r="T918" s="7">
        <f t="shared" si="291"/>
        <v>88628.992496874765</v>
      </c>
      <c r="U918" s="7">
        <f t="shared" si="292"/>
        <v>186919.46998622213</v>
      </c>
      <c r="V918" s="7">
        <f t="shared" si="293"/>
        <v>275858.00249687035</v>
      </c>
      <c r="W918" s="7">
        <f t="shared" si="294"/>
        <v>986339.12588651874</v>
      </c>
      <c r="X918" s="7">
        <f t="shared" si="295"/>
        <v>87541.903928191503</v>
      </c>
      <c r="Y918" s="7">
        <f t="shared" si="296"/>
        <v>186643.14102038846</v>
      </c>
      <c r="Z918" s="7">
        <f t="shared" si="297"/>
        <v>275716.33948697138</v>
      </c>
      <c r="AA918" s="7">
        <f t="shared" si="298"/>
        <v>985913.58179902285</v>
      </c>
      <c r="AB918" s="7" cm="1">
        <f t="array" ref="AB918">SUM(ABS(T918:W918-X917:AA917))</f>
        <v>0</v>
      </c>
      <c r="AC918" s="6">
        <f t="shared" si="299"/>
        <v>5.7000293559335398E-2</v>
      </c>
      <c r="AD918" s="6">
        <f t="shared" si="300"/>
        <v>0.12152710132652877</v>
      </c>
      <c r="AE918" s="6">
        <f t="shared" si="301"/>
        <v>0.1795244515444184</v>
      </c>
      <c r="AF918" s="6">
        <f t="shared" si="302"/>
        <v>0.64194815356971746</v>
      </c>
    </row>
    <row r="919" spans="1:32" x14ac:dyDescent="0.25">
      <c r="A919" s="1">
        <v>44067</v>
      </c>
      <c r="B919" s="3">
        <v>178.270004</v>
      </c>
      <c r="C919" s="5">
        <v>47.970001000000003</v>
      </c>
      <c r="D919" s="3">
        <v>100.05999799999999</v>
      </c>
      <c r="E919" s="3">
        <v>1585.150024</v>
      </c>
      <c r="F919" s="6">
        <f t="shared" si="285"/>
        <v>6.429853134328356E-2</v>
      </c>
      <c r="G919" s="6">
        <f t="shared" si="286"/>
        <v>1.4593951239296965E-2</v>
      </c>
      <c r="H919" s="6">
        <f t="shared" si="287"/>
        <v>2.815452116728312E-2</v>
      </c>
      <c r="I919" s="6">
        <f t="shared" si="288"/>
        <v>6.0803888931248995E-3</v>
      </c>
      <c r="J919" s="3" cm="1">
        <f t="array" ref="J919">B919*INDEX(AJ$3:AJ$7,2022-YEAR($A919))/1000000</f>
        <v>101.36967237452001</v>
      </c>
      <c r="K919" s="3" cm="1">
        <f t="array" ref="K919">C919*INDEX(AK$3:AK$7,2022-YEAR($A919))/1000000</f>
        <v>206.03115429500002</v>
      </c>
      <c r="L919" s="3" cm="1">
        <f t="array" ref="L919">D919*INDEX(AL$3:AL$7,2022-YEAR($A919))/1000000</f>
        <v>308.42493783519996</v>
      </c>
      <c r="M919" s="3" cm="1">
        <f t="array" ref="M919">E919*INDEX(AM$3:AM$7,2022-YEAR($A919))/1000000</f>
        <v>1079.1954987395841</v>
      </c>
      <c r="N919" s="3"/>
      <c r="O919" s="8">
        <v>44067</v>
      </c>
      <c r="P919" s="7">
        <f t="shared" si="289"/>
        <v>1535814.9662345741</v>
      </c>
      <c r="Q919" s="7">
        <f t="shared" si="283"/>
        <v>1557925.0424959562</v>
      </c>
      <c r="R919" s="6">
        <f t="shared" si="284"/>
        <v>-1.2554902731498618E-3</v>
      </c>
      <c r="S919" s="9">
        <f t="shared" si="290"/>
        <v>0</v>
      </c>
      <c r="T919" s="7">
        <f t="shared" si="291"/>
        <v>87541.903928191503</v>
      </c>
      <c r="U919" s="7">
        <f t="shared" si="292"/>
        <v>186643.14102038846</v>
      </c>
      <c r="V919" s="7">
        <f t="shared" si="293"/>
        <v>275716.33948697138</v>
      </c>
      <c r="W919" s="7">
        <f t="shared" si="294"/>
        <v>985913.58179902285</v>
      </c>
      <c r="X919" s="7">
        <f t="shared" si="295"/>
        <v>93170.719781769047</v>
      </c>
      <c r="Y919" s="7">
        <f t="shared" si="296"/>
        <v>189367.00191958924</v>
      </c>
      <c r="Z919" s="7">
        <f t="shared" si="297"/>
        <v>283479.00100322318</v>
      </c>
      <c r="AA919" s="7">
        <f t="shared" si="298"/>
        <v>991908.31979137461</v>
      </c>
      <c r="AB919" s="7" cm="1">
        <f t="array" ref="AB919">SUM(ABS(T919:W919-X918:AA918))</f>
        <v>0</v>
      </c>
      <c r="AC919" s="6">
        <f t="shared" si="299"/>
        <v>5.980436621809479E-2</v>
      </c>
      <c r="AD919" s="6">
        <f t="shared" si="300"/>
        <v>0.12155077860241839</v>
      </c>
      <c r="AE919" s="6">
        <f t="shared" si="301"/>
        <v>0.18195933261914876</v>
      </c>
      <c r="AF919" s="6">
        <f t="shared" si="302"/>
        <v>0.63668552256033795</v>
      </c>
    </row>
    <row r="920" spans="1:32" x14ac:dyDescent="0.25">
      <c r="A920" s="1">
        <v>44068</v>
      </c>
      <c r="B920" s="3">
        <v>174.729996</v>
      </c>
      <c r="C920" s="5">
        <v>47.91</v>
      </c>
      <c r="D920" s="3">
        <v>100.5</v>
      </c>
      <c r="E920" s="3">
        <v>1605.849976</v>
      </c>
      <c r="F920" s="6">
        <f t="shared" si="285"/>
        <v>-1.9857563923092791E-2</v>
      </c>
      <c r="G920" s="6">
        <f t="shared" si="286"/>
        <v>-1.250802558874331E-3</v>
      </c>
      <c r="H920" s="6">
        <f t="shared" si="287"/>
        <v>4.3973816589524262E-3</v>
      </c>
      <c r="I920" s="6">
        <f t="shared" si="288"/>
        <v>1.3058670590538446E-2</v>
      </c>
      <c r="J920" s="3" cm="1">
        <f t="array" ref="J920">B920*INDEX(AJ$3:AJ$7,2022-YEAR($A920))/1000000</f>
        <v>99.356717625480002</v>
      </c>
      <c r="K920" s="3" cm="1">
        <f t="array" ref="K920">C920*INDEX(AK$3:AK$7,2022-YEAR($A920))/1000000</f>
        <v>205.77345</v>
      </c>
      <c r="L920" s="3" cm="1">
        <f t="array" ref="L920">D920*INDEX(AL$3:AL$7,2022-YEAR($A920))/1000000</f>
        <v>309.78120000000001</v>
      </c>
      <c r="M920" s="3" cm="1">
        <f t="array" ref="M920">E920*INDEX(AM$3:AM$7,2022-YEAR($A920))/1000000</f>
        <v>1093.288357260416</v>
      </c>
      <c r="N920" s="3"/>
      <c r="O920" s="8">
        <v>44068</v>
      </c>
      <c r="P920" s="7">
        <f t="shared" si="289"/>
        <v>1557925.0424959562</v>
      </c>
      <c r="Q920" s="7">
        <f t="shared" si="283"/>
        <v>1570037.6076054415</v>
      </c>
      <c r="R920" s="6">
        <f t="shared" si="284"/>
        <v>1.4396315146993466E-2</v>
      </c>
      <c r="S920" s="9">
        <f t="shared" si="290"/>
        <v>0</v>
      </c>
      <c r="T920" s="7">
        <f t="shared" si="291"/>
        <v>93170.719781769047</v>
      </c>
      <c r="U920" s="7">
        <f t="shared" si="292"/>
        <v>189367.00191958924</v>
      </c>
      <c r="V920" s="7">
        <f t="shared" si="293"/>
        <v>283479.00100322318</v>
      </c>
      <c r="W920" s="7">
        <f t="shared" si="294"/>
        <v>991908.31979137461</v>
      </c>
      <c r="X920" s="7">
        <f t="shared" si="295"/>
        <v>91320.576257941997</v>
      </c>
      <c r="Y920" s="7">
        <f t="shared" si="296"/>
        <v>189130.14118902184</v>
      </c>
      <c r="Z920" s="7">
        <f t="shared" si="297"/>
        <v>284725.56636293291</v>
      </c>
      <c r="AA920" s="7">
        <f t="shared" si="298"/>
        <v>1004861.3237955446</v>
      </c>
      <c r="AB920" s="7" cm="1">
        <f t="array" ref="AB920">SUM(ABS(T920:W920-X919:AA919))</f>
        <v>0</v>
      </c>
      <c r="AC920" s="6">
        <f t="shared" si="299"/>
        <v>5.8164578870961242E-2</v>
      </c>
      <c r="AD920" s="6">
        <f t="shared" si="300"/>
        <v>0.12046217254469183</v>
      </c>
      <c r="AE920" s="6">
        <f t="shared" si="301"/>
        <v>0.18134951989919842</v>
      </c>
      <c r="AF920" s="6">
        <f t="shared" si="302"/>
        <v>0.64002372868514845</v>
      </c>
    </row>
    <row r="921" spans="1:32" x14ac:dyDescent="0.25">
      <c r="A921" s="1">
        <v>44069</v>
      </c>
      <c r="B921" s="3">
        <v>171.89999399999999</v>
      </c>
      <c r="C921" s="5">
        <v>48.16</v>
      </c>
      <c r="D921" s="3">
        <v>99.089995999999999</v>
      </c>
      <c r="E921" s="3">
        <v>1644.130005</v>
      </c>
      <c r="F921" s="6">
        <f t="shared" si="285"/>
        <v>-1.6196429146601798E-2</v>
      </c>
      <c r="G921" s="6">
        <f t="shared" si="286"/>
        <v>5.2181173032770367E-3</v>
      </c>
      <c r="H921" s="6">
        <f t="shared" si="287"/>
        <v>-1.4029890547263668E-2</v>
      </c>
      <c r="I921" s="6">
        <f t="shared" si="288"/>
        <v>2.3837861302181906E-2</v>
      </c>
      <c r="J921" s="3" cm="1">
        <f t="array" ref="J921">B921*INDEX(AJ$3:AJ$7,2022-YEAR($A921))/1000000</f>
        <v>97.747493588219996</v>
      </c>
      <c r="K921" s="3" cm="1">
        <f t="array" ref="K921">C921*INDEX(AK$3:AK$7,2022-YEAR($A921))/1000000</f>
        <v>206.84719999999999</v>
      </c>
      <c r="L921" s="3" cm="1">
        <f t="array" ref="L921">D921*INDEX(AL$3:AL$7,2022-YEAR($A921))/1000000</f>
        <v>305.43500367040002</v>
      </c>
      <c r="M921" s="3" cm="1">
        <f t="array" ref="M921">E921*INDEX(AM$3:AM$7,2022-YEAR($A921))/1000000</f>
        <v>1119.3500134840801</v>
      </c>
      <c r="N921" s="3"/>
      <c r="O921" s="8">
        <v>44069</v>
      </c>
      <c r="P921" s="7">
        <f t="shared" si="289"/>
        <v>1570037.6076054415</v>
      </c>
      <c r="Q921" s="7">
        <f t="shared" si="283"/>
        <v>1589504.5199572477</v>
      </c>
      <c r="R921" s="6">
        <f t="shared" si="284"/>
        <v>7.7748060908500172E-3</v>
      </c>
      <c r="S921" s="9">
        <f t="shared" si="290"/>
        <v>0</v>
      </c>
      <c r="T921" s="7">
        <f t="shared" si="291"/>
        <v>91320.576257941997</v>
      </c>
      <c r="U921" s="7">
        <f t="shared" si="292"/>
        <v>189130.14118902184</v>
      </c>
      <c r="V921" s="7">
        <f t="shared" si="293"/>
        <v>284725.56636293291</v>
      </c>
      <c r="W921" s="7">
        <f t="shared" si="294"/>
        <v>1004861.3237955446</v>
      </c>
      <c r="X921" s="7">
        <f t="shared" si="295"/>
        <v>89841.509014953393</v>
      </c>
      <c r="Y921" s="7">
        <f t="shared" si="296"/>
        <v>190117.04445133149</v>
      </c>
      <c r="Z921" s="7">
        <f t="shared" si="297"/>
        <v>280730.8978308533</v>
      </c>
      <c r="AA921" s="7">
        <f t="shared" si="298"/>
        <v>1028815.0686601097</v>
      </c>
      <c r="AB921" s="7" cm="1">
        <f t="array" ref="AB921">SUM(ABS(T921:W921-X920:AA920))</f>
        <v>0</v>
      </c>
      <c r="AC921" s="6">
        <f t="shared" si="299"/>
        <v>5.6521707165305718E-2</v>
      </c>
      <c r="AD921" s="6">
        <f t="shared" si="300"/>
        <v>0.11960774069169995</v>
      </c>
      <c r="AE921" s="6">
        <f t="shared" si="301"/>
        <v>0.17661535044795218</v>
      </c>
      <c r="AF921" s="6">
        <f t="shared" si="302"/>
        <v>0.64725520169504225</v>
      </c>
    </row>
    <row r="922" spans="1:32" x14ac:dyDescent="0.25">
      <c r="A922" s="1">
        <v>44070</v>
      </c>
      <c r="B922" s="3">
        <v>174.199997</v>
      </c>
      <c r="C922" s="5">
        <v>48.23</v>
      </c>
      <c r="D922" s="3">
        <v>102.349998</v>
      </c>
      <c r="E922" s="3">
        <v>1628.5200199999999</v>
      </c>
      <c r="F922" s="6">
        <f t="shared" si="285"/>
        <v>1.3379889937634282E-2</v>
      </c>
      <c r="G922" s="6">
        <f t="shared" si="286"/>
        <v>1.4534883720931369E-3</v>
      </c>
      <c r="H922" s="6">
        <f t="shared" si="287"/>
        <v>3.2899405909754931E-2</v>
      </c>
      <c r="I922" s="6">
        <f t="shared" si="288"/>
        <v>-9.4943738953295886E-3</v>
      </c>
      <c r="J922" s="3" cm="1">
        <f t="array" ref="J922">B922*INDEX(AJ$3:AJ$7,2022-YEAR($A922))/1000000</f>
        <v>99.05534429411</v>
      </c>
      <c r="K922" s="3" cm="1">
        <f t="array" ref="K922">C922*INDEX(AK$3:AK$7,2022-YEAR($A922))/1000000</f>
        <v>207.14785000000001</v>
      </c>
      <c r="L922" s="3" cm="1">
        <f t="array" ref="L922">D922*INDEX(AL$3:AL$7,2022-YEAR($A922))/1000000</f>
        <v>315.48363383520001</v>
      </c>
      <c r="M922" s="3" cm="1">
        <f t="array" ref="M922">E922*INDEX(AM$3:AM$7,2022-YEAR($A922))/1000000</f>
        <v>1108.72248593632</v>
      </c>
      <c r="N922" s="3"/>
      <c r="O922" s="8">
        <v>44070</v>
      </c>
      <c r="P922" s="7">
        <f t="shared" si="289"/>
        <v>1589504.5199572477</v>
      </c>
      <c r="Q922" s="7">
        <f t="shared" si="283"/>
        <v>1590450.8472012845</v>
      </c>
      <c r="R922" s="6">
        <f t="shared" si="284"/>
        <v>1.2399010225937479E-2</v>
      </c>
      <c r="S922" s="9">
        <f t="shared" si="290"/>
        <v>0</v>
      </c>
      <c r="T922" s="7">
        <f t="shared" si="291"/>
        <v>89841.509014953393</v>
      </c>
      <c r="U922" s="7">
        <f t="shared" si="292"/>
        <v>190117.04445133149</v>
      </c>
      <c r="V922" s="7">
        <f t="shared" si="293"/>
        <v>280730.8978308533</v>
      </c>
      <c r="W922" s="7">
        <f t="shared" si="294"/>
        <v>1028815.0686601097</v>
      </c>
      <c r="X922" s="7">
        <f t="shared" si="295"/>
        <v>91043.578517404458</v>
      </c>
      <c r="Y922" s="7">
        <f t="shared" si="296"/>
        <v>190393.37736477819</v>
      </c>
      <c r="Z922" s="7">
        <f t="shared" si="297"/>
        <v>289966.77759000048</v>
      </c>
      <c r="AA922" s="7">
        <f t="shared" si="298"/>
        <v>1019047.1137291015</v>
      </c>
      <c r="AB922" s="7" cm="1">
        <f t="array" ref="AB922">SUM(ABS(T922:W922-X921:AA921))</f>
        <v>0</v>
      </c>
      <c r="AC922" s="6">
        <f t="shared" si="299"/>
        <v>5.7243880675478774E-2</v>
      </c>
      <c r="AD922" s="6">
        <f t="shared" si="300"/>
        <v>0.11971031842940215</v>
      </c>
      <c r="AE922" s="6">
        <f t="shared" si="301"/>
        <v>0.18231734611620024</v>
      </c>
      <c r="AF922" s="6">
        <f t="shared" si="302"/>
        <v>0.64072845477891893</v>
      </c>
    </row>
    <row r="923" spans="1:32" x14ac:dyDescent="0.25">
      <c r="A923" s="1">
        <v>44071</v>
      </c>
      <c r="B923" s="3">
        <v>175.800003</v>
      </c>
      <c r="C923" s="5">
        <v>49.830002</v>
      </c>
      <c r="D923" s="3">
        <v>102.769997</v>
      </c>
      <c r="E923" s="3">
        <v>1639.4300539999999</v>
      </c>
      <c r="F923" s="6">
        <f t="shared" si="285"/>
        <v>9.1848796070874705E-3</v>
      </c>
      <c r="G923" s="6">
        <f t="shared" si="286"/>
        <v>3.3174414264980356E-2</v>
      </c>
      <c r="H923" s="6">
        <f t="shared" si="287"/>
        <v>4.1035565042220057E-3</v>
      </c>
      <c r="I923" s="6">
        <f t="shared" si="288"/>
        <v>6.6993551605216695E-3</v>
      </c>
      <c r="J923" s="3" cm="1">
        <f t="array" ref="J923">B923*INDEX(AJ$3:AJ$7,2022-YEAR($A923))/1000000</f>
        <v>99.965155705889998</v>
      </c>
      <c r="K923" s="3" cm="1">
        <f t="array" ref="K923">C923*INDEX(AK$3:AK$7,2022-YEAR($A923))/1000000</f>
        <v>214.01985859000001</v>
      </c>
      <c r="L923" s="3" cm="1">
        <f t="array" ref="L923">D923*INDEX(AL$3:AL$7,2022-YEAR($A923))/1000000</f>
        <v>316.77823875280001</v>
      </c>
      <c r="M923" s="3" cm="1">
        <f t="array" ref="M923">E923*INDEX(AM$3:AM$7,2022-YEAR($A923))/1000000</f>
        <v>1116.150211644064</v>
      </c>
      <c r="N923" s="3"/>
      <c r="O923" s="8">
        <v>44071</v>
      </c>
      <c r="P923" s="7">
        <f t="shared" si="289"/>
        <v>1590450.8472012845</v>
      </c>
      <c r="Q923" s="7">
        <f t="shared" si="283"/>
        <v>1605620.113879337</v>
      </c>
      <c r="R923" s="6">
        <f t="shared" si="284"/>
        <v>5.953598949579586E-4</v>
      </c>
      <c r="S923" s="9">
        <f t="shared" si="290"/>
        <v>0</v>
      </c>
      <c r="T923" s="7">
        <f t="shared" si="291"/>
        <v>91043.578517404458</v>
      </c>
      <c r="U923" s="7">
        <f t="shared" si="292"/>
        <v>190393.37736477819</v>
      </c>
      <c r="V923" s="7">
        <f t="shared" si="293"/>
        <v>289966.77759000048</v>
      </c>
      <c r="W923" s="7">
        <f t="shared" si="294"/>
        <v>1019047.1137291015</v>
      </c>
      <c r="X923" s="7">
        <f t="shared" si="295"/>
        <v>91879.802825085237</v>
      </c>
      <c r="Y923" s="7">
        <f t="shared" si="296"/>
        <v>196709.56613878609</v>
      </c>
      <c r="Z923" s="7">
        <f t="shared" si="297"/>
        <v>291156.67264618824</v>
      </c>
      <c r="AA923" s="7">
        <f t="shared" si="298"/>
        <v>1025874.0722692774</v>
      </c>
      <c r="AB923" s="7" cm="1">
        <f t="array" ref="AB923">SUM(ABS(T923:W923-X922:AA922))</f>
        <v>0</v>
      </c>
      <c r="AC923" s="6">
        <f t="shared" si="299"/>
        <v>5.722387383594401E-2</v>
      </c>
      <c r="AD923" s="6">
        <f t="shared" si="300"/>
        <v>0.12251314270317425</v>
      </c>
      <c r="AE923" s="6">
        <f t="shared" si="301"/>
        <v>0.18133596492057197</v>
      </c>
      <c r="AF923" s="6">
        <f t="shared" si="302"/>
        <v>0.63892701854030975</v>
      </c>
    </row>
    <row r="924" spans="1:32" x14ac:dyDescent="0.25">
      <c r="A924" s="1">
        <v>44074</v>
      </c>
      <c r="B924" s="3">
        <v>171.820007</v>
      </c>
      <c r="C924" s="5">
        <v>49.529998999999997</v>
      </c>
      <c r="D924" s="3">
        <v>100.19000200000001</v>
      </c>
      <c r="E924" s="3">
        <v>1629.530029</v>
      </c>
      <c r="F924" s="6">
        <f t="shared" si="285"/>
        <v>-2.2639339772935085E-2</v>
      </c>
      <c r="G924" s="6">
        <f t="shared" si="286"/>
        <v>-6.0205295596817976E-3</v>
      </c>
      <c r="H924" s="6">
        <f t="shared" si="287"/>
        <v>-2.5104554590966832E-2</v>
      </c>
      <c r="I924" s="6">
        <f t="shared" si="288"/>
        <v>-6.0386992271156403E-3</v>
      </c>
      <c r="J924" s="3" cm="1">
        <f t="array" ref="J924">B924*INDEX(AJ$3:AJ$7,2022-YEAR($A924))/1000000</f>
        <v>97.702010580410004</v>
      </c>
      <c r="K924" s="3" cm="1">
        <f t="array" ref="K924">C924*INDEX(AK$3:AK$7,2022-YEAR($A924))/1000000</f>
        <v>212.731345705</v>
      </c>
      <c r="L924" s="3" cm="1">
        <f t="array" ref="L924">D924*INDEX(AL$3:AL$7,2022-YEAR($A924))/1000000</f>
        <v>308.82566216480006</v>
      </c>
      <c r="M924" s="3" cm="1">
        <f t="array" ref="M924">E924*INDEX(AM$3:AM$7,2022-YEAR($A924))/1000000</f>
        <v>1109.4101162236641</v>
      </c>
      <c r="N924" s="3"/>
      <c r="O924" s="8">
        <v>44074</v>
      </c>
      <c r="P924" s="7">
        <f t="shared" si="289"/>
        <v>1605620.113879337</v>
      </c>
      <c r="Q924" s="7">
        <f t="shared" si="283"/>
        <v>1588851.4164969977</v>
      </c>
      <c r="R924" s="6">
        <f t="shared" si="284"/>
        <v>9.5377148591204719E-3</v>
      </c>
      <c r="S924" s="9">
        <f t="shared" si="290"/>
        <v>0</v>
      </c>
      <c r="T924" s="7">
        <f t="shared" si="291"/>
        <v>91879.802825085237</v>
      </c>
      <c r="U924" s="7">
        <f t="shared" si="292"/>
        <v>196709.56613878609</v>
      </c>
      <c r="V924" s="7">
        <f t="shared" si="293"/>
        <v>291156.67264618824</v>
      </c>
      <c r="W924" s="7">
        <f t="shared" si="294"/>
        <v>1025874.0722692774</v>
      </c>
      <c r="X924" s="7">
        <f t="shared" si="295"/>
        <v>89799.704750657853</v>
      </c>
      <c r="Y924" s="7">
        <f t="shared" si="296"/>
        <v>195525.27038117533</v>
      </c>
      <c r="Z924" s="7">
        <f t="shared" si="297"/>
        <v>283847.31406321778</v>
      </c>
      <c r="AA924" s="7">
        <f t="shared" si="298"/>
        <v>1019679.1273019469</v>
      </c>
      <c r="AB924" s="7" cm="1">
        <f t="array" ref="AB924">SUM(ABS(T924:W924-X923:AA923))</f>
        <v>0</v>
      </c>
      <c r="AC924" s="6">
        <f t="shared" si="299"/>
        <v>5.6518629632871992E-2</v>
      </c>
      <c r="AD924" s="6">
        <f t="shared" si="300"/>
        <v>0.12306076474555278</v>
      </c>
      <c r="AE924" s="6">
        <f t="shared" si="301"/>
        <v>0.17864937596809835</v>
      </c>
      <c r="AF924" s="6">
        <f t="shared" si="302"/>
        <v>0.64177122965347699</v>
      </c>
    </row>
    <row r="925" spans="1:32" x14ac:dyDescent="0.25">
      <c r="A925" s="1">
        <v>44075</v>
      </c>
      <c r="B925" s="3">
        <v>172.10000600000001</v>
      </c>
      <c r="C925" s="5">
        <v>49.119999</v>
      </c>
      <c r="D925" s="3">
        <v>100.139999</v>
      </c>
      <c r="E925" s="3">
        <v>1655.079956</v>
      </c>
      <c r="F925" s="6">
        <f t="shared" si="285"/>
        <v>1.6296064986192071E-3</v>
      </c>
      <c r="G925" s="6">
        <f t="shared" si="286"/>
        <v>-8.2778115945448816E-3</v>
      </c>
      <c r="H925" s="6">
        <f t="shared" si="287"/>
        <v>-4.9908173472246187E-4</v>
      </c>
      <c r="I925" s="6">
        <f t="shared" si="288"/>
        <v>1.5679322593201483E-2</v>
      </c>
      <c r="J925" s="3" cm="1">
        <f t="array" ref="J925">B925*INDEX(AJ$3:AJ$7,2022-YEAR($A925))/1000000</f>
        <v>97.861226411779995</v>
      </c>
      <c r="K925" s="3" cm="1">
        <f t="array" ref="K925">C925*INDEX(AK$3:AK$7,2022-YEAR($A925))/1000000</f>
        <v>210.97039570500002</v>
      </c>
      <c r="L925" s="3" cm="1">
        <f t="array" ref="L925">D925*INDEX(AL$3:AL$7,2022-YEAR($A925))/1000000</f>
        <v>308.67153291760002</v>
      </c>
      <c r="M925" s="3" cm="1">
        <f t="array" ref="M925">E925*INDEX(AM$3:AM$7,2022-YEAR($A925))/1000000</f>
        <v>1126.8049153240959</v>
      </c>
      <c r="N925" s="3"/>
      <c r="O925" s="8">
        <v>44075</v>
      </c>
      <c r="P925" s="7">
        <f t="shared" si="289"/>
        <v>1588851.4164969977</v>
      </c>
      <c r="Q925" s="7">
        <f t="shared" si="283"/>
        <v>1603225.448297868</v>
      </c>
      <c r="R925" s="6">
        <f t="shared" si="284"/>
        <v>-1.0443751443686367E-2</v>
      </c>
      <c r="S925" s="9">
        <f t="shared" si="290"/>
        <v>1</v>
      </c>
      <c r="T925" s="7">
        <f t="shared" si="291"/>
        <v>89799.704750657838</v>
      </c>
      <c r="U925" s="7">
        <f t="shared" si="292"/>
        <v>195525.27038117539</v>
      </c>
      <c r="V925" s="7">
        <f t="shared" si="293"/>
        <v>283847.31406321767</v>
      </c>
      <c r="W925" s="7">
        <f t="shared" si="294"/>
        <v>1019679.1273019467</v>
      </c>
      <c r="X925" s="7">
        <f t="shared" si="295"/>
        <v>89946.042933093602</v>
      </c>
      <c r="Y925" s="7">
        <f t="shared" si="296"/>
        <v>193906.74903098756</v>
      </c>
      <c r="Z925" s="7">
        <f t="shared" si="297"/>
        <v>283705.6510533187</v>
      </c>
      <c r="AA925" s="7">
        <f t="shared" si="298"/>
        <v>1035667.0052804681</v>
      </c>
      <c r="AB925" s="7" cm="1">
        <f t="array" ref="AB925">SUM(ABS(T925:W925-X924:AA924))</f>
        <v>3.0559021979570389E-10</v>
      </c>
      <c r="AC925" s="6">
        <f t="shared" si="299"/>
        <v>5.610317814539971E-2</v>
      </c>
      <c r="AD925" s="6">
        <f t="shared" si="300"/>
        <v>0.12094789864822621</v>
      </c>
      <c r="AE925" s="6">
        <f t="shared" si="301"/>
        <v>0.17695929874025315</v>
      </c>
      <c r="AF925" s="6">
        <f t="shared" si="302"/>
        <v>0.64598962446612096</v>
      </c>
    </row>
    <row r="926" spans="1:32" x14ac:dyDescent="0.25">
      <c r="A926" s="1">
        <v>44076</v>
      </c>
      <c r="B926" s="3">
        <v>174.779999</v>
      </c>
      <c r="C926" s="5">
        <v>51.189999</v>
      </c>
      <c r="D926" s="3">
        <v>101.650002</v>
      </c>
      <c r="E926" s="3">
        <v>1717.3900149999999</v>
      </c>
      <c r="F926" s="6">
        <f t="shared" si="285"/>
        <v>1.557230044489355E-2</v>
      </c>
      <c r="G926" s="6">
        <f t="shared" si="286"/>
        <v>4.2141694669008523E-2</v>
      </c>
      <c r="H926" s="6">
        <f t="shared" si="287"/>
        <v>1.5078919663260582E-2</v>
      </c>
      <c r="I926" s="6">
        <f t="shared" si="288"/>
        <v>3.7647763646773358E-2</v>
      </c>
      <c r="J926" s="3" cm="1">
        <f t="array" ref="J926">B926*INDEX(AJ$3:AJ$7,2022-YEAR($A926))/1000000</f>
        <v>99.385150831369998</v>
      </c>
      <c r="K926" s="3" cm="1">
        <f t="array" ref="K926">C926*INDEX(AK$3:AK$7,2022-YEAR($A926))/1000000</f>
        <v>219.86104570500001</v>
      </c>
      <c r="L926" s="3" cm="1">
        <f t="array" ref="L926">D926*INDEX(AL$3:AL$7,2022-YEAR($A926))/1000000</f>
        <v>313.32596616479998</v>
      </c>
      <c r="M926" s="3" cm="1">
        <f t="array" ref="M926">E926*INDEX(AM$3:AM$7,2022-YEAR($A926))/1000000</f>
        <v>1169.2266004522401</v>
      </c>
      <c r="N926" s="3"/>
      <c r="O926" s="8">
        <v>44076</v>
      </c>
      <c r="P926" s="7">
        <f t="shared" si="289"/>
        <v>1603225.448297868</v>
      </c>
      <c r="Q926" s="7">
        <f t="shared" si="283"/>
        <v>1656066.195465982</v>
      </c>
      <c r="R926" s="6">
        <f t="shared" si="284"/>
        <v>9.0468068012057312E-3</v>
      </c>
      <c r="S926" s="9">
        <f t="shared" si="290"/>
        <v>0</v>
      </c>
      <c r="T926" s="7">
        <f t="shared" si="291"/>
        <v>89946.042933093602</v>
      </c>
      <c r="U926" s="7">
        <f t="shared" si="292"/>
        <v>193906.74903098756</v>
      </c>
      <c r="V926" s="7">
        <f t="shared" si="293"/>
        <v>283705.6510533187</v>
      </c>
      <c r="W926" s="7">
        <f t="shared" si="294"/>
        <v>1035667.0052804681</v>
      </c>
      <c r="X926" s="7">
        <f t="shared" si="295"/>
        <v>91346.709737477038</v>
      </c>
      <c r="Y926" s="7">
        <f t="shared" si="296"/>
        <v>202078.30804291149</v>
      </c>
      <c r="Z926" s="7">
        <f t="shared" si="297"/>
        <v>287983.62577356474</v>
      </c>
      <c r="AA926" s="7">
        <f t="shared" si="298"/>
        <v>1074657.5519120288</v>
      </c>
      <c r="AB926" s="7" cm="1">
        <f t="array" ref="AB926">SUM(ABS(T926:W926-X925:AA925))</f>
        <v>0</v>
      </c>
      <c r="AC926" s="6">
        <f t="shared" si="299"/>
        <v>5.5158851734047991E-2</v>
      </c>
      <c r="AD926" s="6">
        <f t="shared" si="300"/>
        <v>0.12202308615209125</v>
      </c>
      <c r="AE926" s="6">
        <f t="shared" si="301"/>
        <v>0.17389620448869331</v>
      </c>
      <c r="AF926" s="6">
        <f t="shared" si="302"/>
        <v>0.64892185762516752</v>
      </c>
    </row>
    <row r="927" spans="1:32" x14ac:dyDescent="0.25">
      <c r="A927" s="1">
        <v>44077</v>
      </c>
      <c r="B927" s="3">
        <v>168.770004</v>
      </c>
      <c r="C927" s="5">
        <v>50.48</v>
      </c>
      <c r="D927" s="3">
        <v>101.33000199999999</v>
      </c>
      <c r="E927" s="3">
        <v>1629.51001</v>
      </c>
      <c r="F927" s="6">
        <f t="shared" si="285"/>
        <v>-3.4386056953805144E-2</v>
      </c>
      <c r="G927" s="6">
        <f t="shared" si="286"/>
        <v>-1.386987720003674E-2</v>
      </c>
      <c r="H927" s="6">
        <f t="shared" si="287"/>
        <v>-3.1480569965951499E-3</v>
      </c>
      <c r="I927" s="6">
        <f t="shared" si="288"/>
        <v>-5.1170674239654268E-2</v>
      </c>
      <c r="J927" s="3" cm="1">
        <f t="array" ref="J927">B927*INDEX(AJ$3:AJ$7,2022-YEAR($A927))/1000000</f>
        <v>95.967687374519997</v>
      </c>
      <c r="K927" s="3" cm="1">
        <f t="array" ref="K927">C927*INDEX(AK$3:AK$7,2022-YEAR($A927))/1000000</f>
        <v>216.8116</v>
      </c>
      <c r="L927" s="3" cm="1">
        <f t="array" ref="L927">D927*INDEX(AL$3:AL$7,2022-YEAR($A927))/1000000</f>
        <v>312.33959816480001</v>
      </c>
      <c r="M927" s="3" cm="1">
        <f t="array" ref="M927">E927*INDEX(AM$3:AM$7,2022-YEAR($A927))/1000000</f>
        <v>1109.3964869681599</v>
      </c>
      <c r="N927" s="3"/>
      <c r="O927" s="8">
        <v>44077</v>
      </c>
      <c r="P927" s="7">
        <f t="shared" si="289"/>
        <v>1656066.195465982</v>
      </c>
      <c r="Q927" s="7">
        <f t="shared" si="283"/>
        <v>1594224.8006089639</v>
      </c>
      <c r="R927" s="6">
        <f t="shared" si="284"/>
        <v>3.2959024711224805E-2</v>
      </c>
      <c r="S927" s="9">
        <f t="shared" si="290"/>
        <v>0</v>
      </c>
      <c r="T927" s="7">
        <f t="shared" si="291"/>
        <v>91346.709737477038</v>
      </c>
      <c r="U927" s="7">
        <f t="shared" si="292"/>
        <v>202078.30804291149</v>
      </c>
      <c r="V927" s="7">
        <f t="shared" si="293"/>
        <v>287983.62577356474</v>
      </c>
      <c r="W927" s="7">
        <f t="shared" si="294"/>
        <v>1074657.5519120288</v>
      </c>
      <c r="X927" s="7">
        <f t="shared" si="295"/>
        <v>88205.656573901448</v>
      </c>
      <c r="Y927" s="7">
        <f t="shared" si="296"/>
        <v>199275.50672556509</v>
      </c>
      <c r="Z927" s="7">
        <f t="shared" si="297"/>
        <v>287077.03690554347</v>
      </c>
      <c r="AA927" s="7">
        <f t="shared" si="298"/>
        <v>1019666.6004039539</v>
      </c>
      <c r="AB927" s="7" cm="1">
        <f t="array" ref="AB927">SUM(ABS(T927:W927-X926:AA926))</f>
        <v>0</v>
      </c>
      <c r="AC927" s="6">
        <f t="shared" si="299"/>
        <v>5.5328242629401163E-2</v>
      </c>
      <c r="AD927" s="6">
        <f t="shared" si="300"/>
        <v>0.12499837328427307</v>
      </c>
      <c r="AE927" s="6">
        <f t="shared" si="301"/>
        <v>0.18007312193103847</v>
      </c>
      <c r="AF927" s="6">
        <f t="shared" si="302"/>
        <v>0.63960026215528731</v>
      </c>
    </row>
    <row r="928" spans="1:32" x14ac:dyDescent="0.25">
      <c r="A928" s="1">
        <v>44078</v>
      </c>
      <c r="B928" s="3">
        <v>171.050003</v>
      </c>
      <c r="C928" s="5">
        <v>51.040000999999997</v>
      </c>
      <c r="D928" s="3">
        <v>103.519997</v>
      </c>
      <c r="E928" s="3">
        <v>1581.209961</v>
      </c>
      <c r="F928" s="6">
        <f t="shared" si="285"/>
        <v>1.3509503738590833E-2</v>
      </c>
      <c r="G928" s="6">
        <f t="shared" si="286"/>
        <v>1.1093522187004767E-2</v>
      </c>
      <c r="H928" s="6">
        <f t="shared" si="287"/>
        <v>2.1612503274203165E-2</v>
      </c>
      <c r="I928" s="6">
        <f t="shared" si="288"/>
        <v>-2.9640842157207747E-2</v>
      </c>
      <c r="J928" s="3" cm="1">
        <f t="array" ref="J928">B928*INDEX(AJ$3:AJ$7,2022-YEAR($A928))/1000000</f>
        <v>97.26416320589</v>
      </c>
      <c r="K928" s="3" cm="1">
        <f t="array" ref="K928">C928*INDEX(AK$3:AK$7,2022-YEAR($A928))/1000000</f>
        <v>219.21680429499997</v>
      </c>
      <c r="L928" s="3" cm="1">
        <f t="array" ref="L928">D928*INDEX(AL$3:AL$7,2022-YEAR($A928))/1000000</f>
        <v>319.09003875280001</v>
      </c>
      <c r="M928" s="3" cm="1">
        <f t="array" ref="M928">E928*INDEX(AM$3:AM$7,2022-YEAR($A928))/1000000</f>
        <v>1076.5130408081761</v>
      </c>
      <c r="N928" s="3"/>
      <c r="O928" s="8">
        <v>44078</v>
      </c>
      <c r="P928" s="7">
        <f t="shared" si="289"/>
        <v>1594224.8006089639</v>
      </c>
      <c r="Q928" s="7">
        <f t="shared" si="283"/>
        <v>1573607.7591559202</v>
      </c>
      <c r="R928" s="6">
        <f t="shared" si="284"/>
        <v>-3.7342344784483172E-2</v>
      </c>
      <c r="S928" s="9">
        <f t="shared" si="290"/>
        <v>0</v>
      </c>
      <c r="T928" s="7">
        <f t="shared" si="291"/>
        <v>88205.656573901448</v>
      </c>
      <c r="U928" s="7">
        <f t="shared" si="292"/>
        <v>199275.50672556509</v>
      </c>
      <c r="V928" s="7">
        <f t="shared" si="293"/>
        <v>287077.03690554347</v>
      </c>
      <c r="W928" s="7">
        <f t="shared" si="294"/>
        <v>1019666.6004039539</v>
      </c>
      <c r="X928" s="7">
        <f t="shared" si="295"/>
        <v>89397.27122115143</v>
      </c>
      <c r="Y928" s="7">
        <f t="shared" si="296"/>
        <v>201486.17398075177</v>
      </c>
      <c r="Z928" s="7">
        <f t="shared" si="297"/>
        <v>293281.49030561309</v>
      </c>
      <c r="AA928" s="7">
        <f t="shared" si="298"/>
        <v>989442.82364840375</v>
      </c>
      <c r="AB928" s="7" cm="1">
        <f t="array" ref="AB928">SUM(ABS(T928:W928-X927:AA927))</f>
        <v>0</v>
      </c>
      <c r="AC928" s="6">
        <f t="shared" si="299"/>
        <v>5.6810390455308842E-2</v>
      </c>
      <c r="AD928" s="6">
        <f t="shared" si="300"/>
        <v>0.12804091286943611</v>
      </c>
      <c r="AE928" s="6">
        <f t="shared" si="301"/>
        <v>0.18637521872854049</v>
      </c>
      <c r="AF928" s="6">
        <f t="shared" si="302"/>
        <v>0.62877347794671445</v>
      </c>
    </row>
    <row r="929" spans="1:32" x14ac:dyDescent="0.25">
      <c r="A929" s="1">
        <v>44082</v>
      </c>
      <c r="B929" s="3">
        <v>161.08000200000001</v>
      </c>
      <c r="C929" s="5">
        <v>49.810001</v>
      </c>
      <c r="D929" s="3">
        <v>99.919998000000007</v>
      </c>
      <c r="E929" s="3">
        <v>1523.599976</v>
      </c>
      <c r="F929" s="6">
        <f t="shared" si="285"/>
        <v>-5.8287055393971499E-2</v>
      </c>
      <c r="G929" s="6">
        <f t="shared" si="286"/>
        <v>-2.4098745609350547E-2</v>
      </c>
      <c r="H929" s="6">
        <f t="shared" si="287"/>
        <v>-3.4775880064988773E-2</v>
      </c>
      <c r="I929" s="6">
        <f t="shared" si="288"/>
        <v>-3.6434114646966886E-2</v>
      </c>
      <c r="J929" s="3" cm="1">
        <f t="array" ref="J929">B929*INDEX(AJ$3:AJ$7,2022-YEAR($A929))/1000000</f>
        <v>91.594921537260007</v>
      </c>
      <c r="K929" s="3" cm="1">
        <f t="array" ref="K929">C929*INDEX(AK$3:AK$7,2022-YEAR($A929))/1000000</f>
        <v>213.93395429499998</v>
      </c>
      <c r="L929" s="3" cm="1">
        <f t="array" ref="L929">D929*INDEX(AL$3:AL$7,2022-YEAR($A929))/1000000</f>
        <v>307.99340183520002</v>
      </c>
      <c r="M929" s="3" cm="1">
        <f t="array" ref="M929">E929*INDEX(AM$3:AM$7,2022-YEAR($A929))/1000000</f>
        <v>1037.291241260416</v>
      </c>
      <c r="N929" s="3"/>
      <c r="O929" s="8">
        <v>44082</v>
      </c>
      <c r="P929" s="7">
        <f t="shared" si="289"/>
        <v>1573607.7591559202</v>
      </c>
      <c r="Q929" s="7">
        <f t="shared" si="283"/>
        <v>1517292.8962000457</v>
      </c>
      <c r="R929" s="6">
        <f t="shared" si="284"/>
        <v>-1.2932330148902715E-2</v>
      </c>
      <c r="S929" s="9">
        <f t="shared" si="290"/>
        <v>0</v>
      </c>
      <c r="T929" s="7">
        <f t="shared" si="291"/>
        <v>89397.27122115143</v>
      </c>
      <c r="U929" s="7">
        <f t="shared" si="292"/>
        <v>201486.17398075177</v>
      </c>
      <c r="V929" s="7">
        <f t="shared" si="293"/>
        <v>293281.49030561309</v>
      </c>
      <c r="W929" s="7">
        <f t="shared" si="294"/>
        <v>989442.82364840375</v>
      </c>
      <c r="X929" s="7">
        <f t="shared" si="295"/>
        <v>84186.567521414283</v>
      </c>
      <c r="Y929" s="7">
        <f t="shared" si="296"/>
        <v>196630.60993018831</v>
      </c>
      <c r="Z929" s="7">
        <f t="shared" si="297"/>
        <v>283082.36837346392</v>
      </c>
      <c r="AA929" s="7">
        <f t="shared" si="298"/>
        <v>953393.3503749792</v>
      </c>
      <c r="AB929" s="7" cm="1">
        <f t="array" ref="AB929">SUM(ABS(T929:W929-X928:AA928))</f>
        <v>0</v>
      </c>
      <c r="AC929" s="6">
        <f t="shared" si="299"/>
        <v>5.5484717375434679E-2</v>
      </c>
      <c r="AD929" s="6">
        <f t="shared" si="300"/>
        <v>0.12959304721101375</v>
      </c>
      <c r="AE929" s="6">
        <f t="shared" si="301"/>
        <v>0.18657068063946255</v>
      </c>
      <c r="AF929" s="6">
        <f t="shared" si="302"/>
        <v>0.62835155477408899</v>
      </c>
    </row>
    <row r="930" spans="1:32" x14ac:dyDescent="0.25">
      <c r="A930" s="1">
        <v>44083</v>
      </c>
      <c r="B930" s="3">
        <v>160.779999</v>
      </c>
      <c r="C930" s="5">
        <v>50.189999</v>
      </c>
      <c r="D930" s="3">
        <v>100.870003</v>
      </c>
      <c r="E930" s="3">
        <v>1547.2299800000001</v>
      </c>
      <c r="F930" s="6">
        <f t="shared" si="285"/>
        <v>-1.8624472080649435E-3</v>
      </c>
      <c r="G930" s="6">
        <f t="shared" si="286"/>
        <v>7.6289498568771208E-3</v>
      </c>
      <c r="H930" s="6">
        <f t="shared" si="287"/>
        <v>9.5076563152052262E-3</v>
      </c>
      <c r="I930" s="6">
        <f t="shared" si="288"/>
        <v>1.5509322901170908E-2</v>
      </c>
      <c r="J930" s="3" cm="1">
        <f t="array" ref="J930">B930*INDEX(AJ$3:AJ$7,2022-YEAR($A930))/1000000</f>
        <v>91.42433083137</v>
      </c>
      <c r="K930" s="3" cm="1">
        <f t="array" ref="K930">C930*INDEX(AK$3:AK$7,2022-YEAR($A930))/1000000</f>
        <v>215.56604570500002</v>
      </c>
      <c r="L930" s="3" cm="1">
        <f t="array" ref="L930">D930*INDEX(AL$3:AL$7,2022-YEAR($A930))/1000000</f>
        <v>310.92169724720003</v>
      </c>
      <c r="M930" s="3" cm="1">
        <f t="array" ref="M930">E930*INDEX(AM$3:AM$7,2022-YEAR($A930))/1000000</f>
        <v>1053.37892606368</v>
      </c>
      <c r="N930" s="3"/>
      <c r="O930" s="8">
        <v>44083</v>
      </c>
      <c r="P930" s="7">
        <f t="shared" si="289"/>
        <v>1517292.8962000457</v>
      </c>
      <c r="Q930" s="7">
        <f t="shared" si="283"/>
        <v>1536114.1234160773</v>
      </c>
      <c r="R930" s="6">
        <f t="shared" si="284"/>
        <v>-3.5787102998323883E-2</v>
      </c>
      <c r="S930" s="9">
        <f t="shared" si="290"/>
        <v>0</v>
      </c>
      <c r="T930" s="7">
        <f t="shared" si="291"/>
        <v>84186.567521414283</v>
      </c>
      <c r="U930" s="7">
        <f t="shared" si="292"/>
        <v>196630.60993018831</v>
      </c>
      <c r="V930" s="7">
        <f t="shared" si="293"/>
        <v>283082.36837346392</v>
      </c>
      <c r="W930" s="7">
        <f t="shared" si="294"/>
        <v>953393.3503749792</v>
      </c>
      <c r="X930" s="7">
        <f t="shared" si="295"/>
        <v>84029.774483777452</v>
      </c>
      <c r="Y930" s="7">
        <f t="shared" si="296"/>
        <v>198130.69499367289</v>
      </c>
      <c r="Z930" s="7">
        <f t="shared" si="297"/>
        <v>285773.81824085314</v>
      </c>
      <c r="AA930" s="7">
        <f t="shared" si="298"/>
        <v>968179.83569777384</v>
      </c>
      <c r="AB930" s="7" cm="1">
        <f t="array" ref="AB930">SUM(ABS(T930:W930-X929:AA929))</f>
        <v>0</v>
      </c>
      <c r="AC930" s="6">
        <f t="shared" si="299"/>
        <v>5.4702820059298975E-2</v>
      </c>
      <c r="AD930" s="6">
        <f t="shared" si="300"/>
        <v>0.1289817546583461</v>
      </c>
      <c r="AE930" s="6">
        <f t="shared" si="301"/>
        <v>0.18603684054758698</v>
      </c>
      <c r="AF930" s="6">
        <f t="shared" si="302"/>
        <v>0.63027858473476794</v>
      </c>
    </row>
    <row r="931" spans="1:32" x14ac:dyDescent="0.25">
      <c r="A931" s="1">
        <v>44084</v>
      </c>
      <c r="B931" s="3">
        <v>157.69000199999999</v>
      </c>
      <c r="C931" s="5">
        <v>50</v>
      </c>
      <c r="D931" s="3">
        <v>99.830001999999993</v>
      </c>
      <c r="E931" s="3">
        <v>1526.0500489999999</v>
      </c>
      <c r="F931" s="6">
        <f t="shared" si="285"/>
        <v>-1.9218789769988809E-2</v>
      </c>
      <c r="G931" s="6">
        <f t="shared" si="286"/>
        <v>-3.7855948154132957E-3</v>
      </c>
      <c r="H931" s="6">
        <f t="shared" si="287"/>
        <v>-1.0310309993745159E-2</v>
      </c>
      <c r="I931" s="6">
        <f t="shared" si="288"/>
        <v>-1.3688935241547018E-2</v>
      </c>
      <c r="J931" s="3" cm="1">
        <f t="array" ref="J931">B931*INDEX(AJ$3:AJ$7,2022-YEAR($A931))/1000000</f>
        <v>89.66726583725999</v>
      </c>
      <c r="K931" s="3" cm="1">
        <f t="array" ref="K931">C931*INDEX(AK$3:AK$7,2022-YEAR($A931))/1000000</f>
        <v>214.75</v>
      </c>
      <c r="L931" s="3" cm="1">
        <f t="array" ref="L931">D931*INDEX(AL$3:AL$7,2022-YEAR($A931))/1000000</f>
        <v>307.7159981648</v>
      </c>
      <c r="M931" s="3" cm="1">
        <f t="array" ref="M931">E931*INDEX(AM$3:AM$7,2022-YEAR($A931))/1000000</f>
        <v>1038.959290159984</v>
      </c>
      <c r="N931" s="3"/>
      <c r="O931" s="8">
        <v>44084</v>
      </c>
      <c r="P931" s="7">
        <f t="shared" si="289"/>
        <v>1536114.1234160773</v>
      </c>
      <c r="Q931" s="7">
        <f t="shared" si="283"/>
        <v>1517549.3625869139</v>
      </c>
      <c r="R931" s="6">
        <f t="shared" si="284"/>
        <v>1.2404478570464672E-2</v>
      </c>
      <c r="S931" s="9">
        <f t="shared" si="290"/>
        <v>0</v>
      </c>
      <c r="T931" s="7">
        <f t="shared" si="291"/>
        <v>84029.774483777452</v>
      </c>
      <c r="U931" s="7">
        <f t="shared" si="292"/>
        <v>198130.69499367289</v>
      </c>
      <c r="V931" s="7">
        <f t="shared" si="293"/>
        <v>285773.81824085314</v>
      </c>
      <c r="W931" s="7">
        <f t="shared" si="294"/>
        <v>968179.83569777384</v>
      </c>
      <c r="X931" s="7">
        <f t="shared" si="295"/>
        <v>82414.823913554166</v>
      </c>
      <c r="Y931" s="7">
        <f t="shared" si="296"/>
        <v>197380.65246193061</v>
      </c>
      <c r="Z931" s="7">
        <f t="shared" si="297"/>
        <v>282827.40158669377</v>
      </c>
      <c r="AA931" s="7">
        <f t="shared" si="298"/>
        <v>954926.48462473531</v>
      </c>
      <c r="AB931" s="7" cm="1">
        <f t="array" ref="AB931">SUM(ABS(T931:W931-X930:AA930))</f>
        <v>0</v>
      </c>
      <c r="AC931" s="6">
        <f t="shared" si="299"/>
        <v>5.4307837323370141E-2</v>
      </c>
      <c r="AD931" s="6">
        <f t="shared" si="300"/>
        <v>0.13006539182716445</v>
      </c>
      <c r="AE931" s="6">
        <f t="shared" si="301"/>
        <v>0.18637113794082302</v>
      </c>
      <c r="AF931" s="6">
        <f t="shared" si="302"/>
        <v>0.62925563290864239</v>
      </c>
    </row>
    <row r="932" spans="1:32" x14ac:dyDescent="0.25">
      <c r="A932" s="1">
        <v>44085</v>
      </c>
      <c r="B932" s="3">
        <v>160.229996</v>
      </c>
      <c r="C932" s="5">
        <v>51.060001</v>
      </c>
      <c r="D932" s="3">
        <v>101.07</v>
      </c>
      <c r="E932" s="3">
        <v>1515.76001</v>
      </c>
      <c r="F932" s="6">
        <f t="shared" si="285"/>
        <v>1.6107514539824841E-2</v>
      </c>
      <c r="G932" s="6">
        <f t="shared" si="286"/>
        <v>2.1200019999999986E-2</v>
      </c>
      <c r="H932" s="6">
        <f t="shared" si="287"/>
        <v>1.2421095614122191E-2</v>
      </c>
      <c r="I932" s="6">
        <f t="shared" si="288"/>
        <v>-6.7429236719613872E-3</v>
      </c>
      <c r="J932" s="3" cm="1">
        <f t="array" ref="J932">B932*INDEX(AJ$3:AJ$7,2022-YEAR($A932))/1000000</f>
        <v>91.111582625479997</v>
      </c>
      <c r="K932" s="3" cm="1">
        <f t="array" ref="K932">C932*INDEX(AK$3:AK$7,2022-YEAR($A932))/1000000</f>
        <v>219.30270429499998</v>
      </c>
      <c r="L932" s="3" cm="1">
        <f t="array" ref="L932">D932*INDEX(AL$3:AL$7,2022-YEAR($A932))/1000000</f>
        <v>311.53816799999998</v>
      </c>
      <c r="M932" s="3" cm="1">
        <f t="array" ref="M932">E932*INDEX(AM$3:AM$7,2022-YEAR($A932))/1000000</f>
        <v>1031.95366696816</v>
      </c>
      <c r="N932" s="3"/>
      <c r="O932" s="8">
        <v>44085</v>
      </c>
      <c r="P932" s="7">
        <f t="shared" si="289"/>
        <v>1517549.3625869139</v>
      </c>
      <c r="Q932" s="7">
        <f t="shared" si="283"/>
        <v>1520135.3641404477</v>
      </c>
      <c r="R932" s="6">
        <f t="shared" si="284"/>
        <v>-1.2085534887133487E-2</v>
      </c>
      <c r="S932" s="9">
        <f t="shared" si="290"/>
        <v>0</v>
      </c>
      <c r="T932" s="7">
        <f t="shared" si="291"/>
        <v>82414.823913554166</v>
      </c>
      <c r="U932" s="7">
        <f t="shared" si="292"/>
        <v>197380.65246193061</v>
      </c>
      <c r="V932" s="7">
        <f t="shared" si="293"/>
        <v>282827.40158669377</v>
      </c>
      <c r="W932" s="7">
        <f t="shared" si="294"/>
        <v>954926.48462473531</v>
      </c>
      <c r="X932" s="7">
        <f t="shared" si="295"/>
        <v>83742.321888038845</v>
      </c>
      <c r="Y932" s="7">
        <f t="shared" si="296"/>
        <v>201565.12624173661</v>
      </c>
      <c r="Z932" s="7">
        <f t="shared" si="297"/>
        <v>286340.42778409581</v>
      </c>
      <c r="AA932" s="7">
        <f t="shared" si="298"/>
        <v>948487.48822657636</v>
      </c>
      <c r="AB932" s="7" cm="1">
        <f t="array" ref="AB932">SUM(ABS(T932:W932-X931:AA931))</f>
        <v>0</v>
      </c>
      <c r="AC932" s="6">
        <f t="shared" si="299"/>
        <v>5.5088726874919121E-2</v>
      </c>
      <c r="AD932" s="6">
        <f t="shared" si="300"/>
        <v>0.13259682722775845</v>
      </c>
      <c r="AE932" s="6">
        <f t="shared" si="301"/>
        <v>0.18836508546461286</v>
      </c>
      <c r="AF932" s="6">
        <f t="shared" si="302"/>
        <v>0.62394936043270954</v>
      </c>
    </row>
    <row r="933" spans="1:32" x14ac:dyDescent="0.25">
      <c r="A933" s="1">
        <v>44088</v>
      </c>
      <c r="B933" s="3">
        <v>165.35000600000001</v>
      </c>
      <c r="C933" s="5">
        <v>50.709999000000003</v>
      </c>
      <c r="D933" s="3">
        <v>102.470001</v>
      </c>
      <c r="E933" s="3">
        <v>1508.829956</v>
      </c>
      <c r="F933" s="6">
        <f t="shared" si="285"/>
        <v>3.1954129238073614E-2</v>
      </c>
      <c r="G933" s="6">
        <f t="shared" si="286"/>
        <v>-6.8547198030802781E-3</v>
      </c>
      <c r="H933" s="6">
        <f t="shared" si="287"/>
        <v>1.385179578509943E-2</v>
      </c>
      <c r="I933" s="6">
        <f t="shared" si="288"/>
        <v>-4.5719994948276721E-3</v>
      </c>
      <c r="J933" s="3" cm="1">
        <f t="array" ref="J933">B933*INDEX(AJ$3:AJ$7,2022-YEAR($A933))/1000000</f>
        <v>94.022973911779999</v>
      </c>
      <c r="K933" s="3" cm="1">
        <f t="array" ref="K933">C933*INDEX(AK$3:AK$7,2022-YEAR($A933))/1000000</f>
        <v>217.79944570500001</v>
      </c>
      <c r="L933" s="3" cm="1">
        <f t="array" ref="L933">D933*INDEX(AL$3:AL$7,2022-YEAR($A933))/1000000</f>
        <v>315.85353108239997</v>
      </c>
      <c r="M933" s="3" cm="1">
        <f t="array" ref="M933">E933*INDEX(AM$3:AM$7,2022-YEAR($A933))/1000000</f>
        <v>1027.2355753240961</v>
      </c>
      <c r="N933" s="3"/>
      <c r="O933" s="8">
        <v>44088</v>
      </c>
      <c r="P933" s="7">
        <f t="shared" si="289"/>
        <v>1520135.3641404477</v>
      </c>
      <c r="Q933" s="7">
        <f t="shared" si="283"/>
        <v>1521059.4494679559</v>
      </c>
      <c r="R933" s="6">
        <f t="shared" si="284"/>
        <v>1.7040642085774937E-3</v>
      </c>
      <c r="S933" s="9">
        <f t="shared" si="290"/>
        <v>0</v>
      </c>
      <c r="T933" s="7">
        <f t="shared" si="291"/>
        <v>83742.321888038845</v>
      </c>
      <c r="U933" s="7">
        <f t="shared" si="292"/>
        <v>201565.12624173661</v>
      </c>
      <c r="V933" s="7">
        <f t="shared" si="293"/>
        <v>286340.42778409581</v>
      </c>
      <c r="W933" s="7">
        <f t="shared" si="294"/>
        <v>948487.48822657636</v>
      </c>
      <c r="X933" s="7">
        <f t="shared" si="295"/>
        <v>86418.234864345592</v>
      </c>
      <c r="Y933" s="7">
        <f t="shared" si="296"/>
        <v>200183.45377927701</v>
      </c>
      <c r="Z933" s="7">
        <f t="shared" si="297"/>
        <v>290306.75691477914</v>
      </c>
      <c r="AA933" s="7">
        <f t="shared" si="298"/>
        <v>944151.0039095541</v>
      </c>
      <c r="AB933" s="7" cm="1">
        <f t="array" ref="AB933">SUM(ABS(T933:W933-X932:AA932))</f>
        <v>0</v>
      </c>
      <c r="AC933" s="6">
        <f t="shared" si="299"/>
        <v>5.6814501822774525E-2</v>
      </c>
      <c r="AD933" s="6">
        <f t="shared" si="300"/>
        <v>0.13160790911183531</v>
      </c>
      <c r="AE933" s="6">
        <f t="shared" si="301"/>
        <v>0.19085825804923282</v>
      </c>
      <c r="AF933" s="6">
        <f t="shared" si="302"/>
        <v>0.62071933101615728</v>
      </c>
    </row>
    <row r="934" spans="1:32" x14ac:dyDescent="0.25">
      <c r="A934" s="1">
        <v>44089</v>
      </c>
      <c r="B934" s="3">
        <v>163.490005</v>
      </c>
      <c r="C934" s="5">
        <v>51.049999</v>
      </c>
      <c r="D934" s="3">
        <v>99.279999000000004</v>
      </c>
      <c r="E934" s="3">
        <v>1535.119995</v>
      </c>
      <c r="F934" s="6">
        <f t="shared" si="285"/>
        <v>-1.1248871681323158E-2</v>
      </c>
      <c r="G934" s="6">
        <f t="shared" si="286"/>
        <v>6.7047920864680144E-3</v>
      </c>
      <c r="H934" s="6">
        <f t="shared" si="287"/>
        <v>-3.1131081964174023E-2</v>
      </c>
      <c r="I934" s="6">
        <f t="shared" si="288"/>
        <v>1.7424123172697703E-2</v>
      </c>
      <c r="J934" s="3" cm="1">
        <f t="array" ref="J934">B934*INDEX(AJ$3:AJ$7,2022-YEAR($A934))/1000000</f>
        <v>92.965321543149997</v>
      </c>
      <c r="K934" s="3" cm="1">
        <f t="array" ref="K934">C934*INDEX(AK$3:AK$7,2022-YEAR($A934))/1000000</f>
        <v>219.259745705</v>
      </c>
      <c r="L934" s="3" cm="1">
        <f t="array" ref="L934">D934*INDEX(AL$3:AL$7,2022-YEAR($A934))/1000000</f>
        <v>306.02066891760006</v>
      </c>
      <c r="M934" s="3" cm="1">
        <f t="array" ref="M934">E934*INDEX(AM$3:AM$7,2022-YEAR($A934))/1000000</f>
        <v>1045.13425451592</v>
      </c>
      <c r="N934" s="3"/>
      <c r="O934" s="8">
        <v>44089</v>
      </c>
      <c r="P934" s="7">
        <f t="shared" si="289"/>
        <v>1521059.4494679559</v>
      </c>
      <c r="Q934" s="7">
        <f t="shared" si="283"/>
        <v>1528842.97021126</v>
      </c>
      <c r="R934" s="6">
        <f t="shared" si="284"/>
        <v>6.0789673690053725E-4</v>
      </c>
      <c r="S934" s="9">
        <f t="shared" si="290"/>
        <v>0</v>
      </c>
      <c r="T934" s="7">
        <f t="shared" si="291"/>
        <v>86418.234864345592</v>
      </c>
      <c r="U934" s="7">
        <f t="shared" si="292"/>
        <v>200183.45377927701</v>
      </c>
      <c r="V934" s="7">
        <f t="shared" si="293"/>
        <v>290306.75691477914</v>
      </c>
      <c r="W934" s="7">
        <f t="shared" si="294"/>
        <v>944151.0039095541</v>
      </c>
      <c r="X934" s="7">
        <f t="shared" si="295"/>
        <v>85446.127229430116</v>
      </c>
      <c r="Y934" s="7">
        <f t="shared" si="296"/>
        <v>201525.64221601811</v>
      </c>
      <c r="Z934" s="7">
        <f t="shared" si="297"/>
        <v>281269.19347051164</v>
      </c>
      <c r="AA934" s="7">
        <f t="shared" si="298"/>
        <v>960602.00729530025</v>
      </c>
      <c r="AB934" s="7" cm="1">
        <f t="array" ref="AB934">SUM(ABS(T934:W934-X933:AA933))</f>
        <v>0</v>
      </c>
      <c r="AC934" s="6">
        <f t="shared" si="299"/>
        <v>5.5889407149265907E-2</v>
      </c>
      <c r="AD934" s="6">
        <f t="shared" si="300"/>
        <v>0.1318157888956841</v>
      </c>
      <c r="AE934" s="6">
        <f t="shared" si="301"/>
        <v>0.18397520147647672</v>
      </c>
      <c r="AF934" s="6">
        <f t="shared" si="302"/>
        <v>0.62831960247857332</v>
      </c>
    </row>
    <row r="935" spans="1:32" x14ac:dyDescent="0.25">
      <c r="A935" s="1">
        <v>44090</v>
      </c>
      <c r="B935" s="3">
        <v>167.46000699999999</v>
      </c>
      <c r="C935" s="5">
        <v>50.790000999999997</v>
      </c>
      <c r="D935" s="3">
        <v>99.699996999999996</v>
      </c>
      <c r="E935" s="3">
        <v>1512.089966</v>
      </c>
      <c r="F935" s="6">
        <f t="shared" si="285"/>
        <v>2.4282842244698566E-2</v>
      </c>
      <c r="G935" s="6">
        <f t="shared" si="286"/>
        <v>-5.0930069557886259E-3</v>
      </c>
      <c r="H935" s="6">
        <f t="shared" si="287"/>
        <v>4.2304392045773298E-3</v>
      </c>
      <c r="I935" s="6">
        <f t="shared" si="288"/>
        <v>-1.5002103467488204E-2</v>
      </c>
      <c r="J935" s="3" cm="1">
        <f t="array" ref="J935">B935*INDEX(AJ$3:AJ$7,2022-YEAR($A935))/1000000</f>
        <v>95.222783780409998</v>
      </c>
      <c r="K935" s="3" cm="1">
        <f t="array" ref="K935">C935*INDEX(AK$3:AK$7,2022-YEAR($A935))/1000000</f>
        <v>218.14305429499998</v>
      </c>
      <c r="L935" s="3" cm="1">
        <f t="array" ref="L935">D935*INDEX(AL$3:AL$7,2022-YEAR($A935))/1000000</f>
        <v>307.31527075279996</v>
      </c>
      <c r="M935" s="3" cm="1">
        <f t="array" ref="M935">E935*INDEX(AM$3:AM$7,2022-YEAR($A935))/1000000</f>
        <v>1029.4550422922559</v>
      </c>
      <c r="N935" s="3"/>
      <c r="O935" s="8">
        <v>44090</v>
      </c>
      <c r="P935" s="7">
        <f t="shared" si="289"/>
        <v>1528842.97021126</v>
      </c>
      <c r="Q935" s="7">
        <f t="shared" si="283"/>
        <v>1516670.3150601932</v>
      </c>
      <c r="R935" s="6">
        <f t="shared" si="284"/>
        <v>5.1171706313166698E-3</v>
      </c>
      <c r="S935" s="9">
        <f t="shared" si="290"/>
        <v>0</v>
      </c>
      <c r="T935" s="7">
        <f t="shared" si="291"/>
        <v>85446.127229430116</v>
      </c>
      <c r="U935" s="7">
        <f t="shared" si="292"/>
        <v>201525.64221601811</v>
      </c>
      <c r="V935" s="7">
        <f t="shared" si="293"/>
        <v>281269.19347051164</v>
      </c>
      <c r="W935" s="7">
        <f t="shared" si="294"/>
        <v>960602.00729530025</v>
      </c>
      <c r="X935" s="7">
        <f t="shared" si="295"/>
        <v>87521.002057362814</v>
      </c>
      <c r="Y935" s="7">
        <f t="shared" si="296"/>
        <v>200499.27071844216</v>
      </c>
      <c r="Z935" s="7">
        <f t="shared" si="297"/>
        <v>282459.08569360914</v>
      </c>
      <c r="AA935" s="7">
        <f t="shared" si="298"/>
        <v>946190.95659077924</v>
      </c>
      <c r="AB935" s="7" cm="1">
        <f t="array" ref="AB935">SUM(ABS(T935:W935-X934:AA934))</f>
        <v>0</v>
      </c>
      <c r="AC935" s="6">
        <f t="shared" si="299"/>
        <v>5.770601638886122E-2</v>
      </c>
      <c r="AD935" s="6">
        <f t="shared" si="300"/>
        <v>0.1321970033484072</v>
      </c>
      <c r="AE935" s="6">
        <f t="shared" si="301"/>
        <v>0.18623631180016798</v>
      </c>
      <c r="AF935" s="6">
        <f t="shared" si="302"/>
        <v>0.62386066846256372</v>
      </c>
    </row>
    <row r="936" spans="1:32" x14ac:dyDescent="0.25">
      <c r="A936" s="1">
        <v>44091</v>
      </c>
      <c r="B936" s="3">
        <v>167.529999</v>
      </c>
      <c r="C936" s="5">
        <v>50.549999</v>
      </c>
      <c r="D936" s="3">
        <v>98.559997999999993</v>
      </c>
      <c r="E936" s="3">
        <v>1487.040039</v>
      </c>
      <c r="F936" s="6">
        <f t="shared" si="285"/>
        <v>4.1796248103587175E-4</v>
      </c>
      <c r="G936" s="6">
        <f t="shared" si="286"/>
        <v>-4.7253789185788264E-3</v>
      </c>
      <c r="H936" s="6">
        <f t="shared" si="287"/>
        <v>-1.1434293222696956E-2</v>
      </c>
      <c r="I936" s="6">
        <f t="shared" si="288"/>
        <v>-1.6566426312758176E-2</v>
      </c>
      <c r="J936" s="3" cm="1">
        <f t="array" ref="J936">B936*INDEX(AJ$3:AJ$7,2022-YEAR($A936))/1000000</f>
        <v>95.262583331369996</v>
      </c>
      <c r="K936" s="3" cm="1">
        <f t="array" ref="K936">C936*INDEX(AK$3:AK$7,2022-YEAR($A936))/1000000</f>
        <v>217.11224570500002</v>
      </c>
      <c r="L936" s="3" cm="1">
        <f t="array" ref="L936">D936*INDEX(AL$3:AL$7,2022-YEAR($A936))/1000000</f>
        <v>303.80133783519994</v>
      </c>
      <c r="M936" s="3" cm="1">
        <f t="array" ref="M936">E936*INDEX(AM$3:AM$7,2022-YEAR($A936))/1000000</f>
        <v>1012.400651191824</v>
      </c>
      <c r="N936" s="3"/>
      <c r="O936" s="8">
        <v>44091</v>
      </c>
      <c r="P936" s="7">
        <f t="shared" si="289"/>
        <v>1516670.3150601932</v>
      </c>
      <c r="Q936" s="7">
        <f t="shared" si="283"/>
        <v>1496854.7377589177</v>
      </c>
      <c r="R936" s="6">
        <f t="shared" si="284"/>
        <v>-7.9620048548116884E-3</v>
      </c>
      <c r="S936" s="9">
        <f t="shared" si="290"/>
        <v>0</v>
      </c>
      <c r="T936" s="7">
        <f t="shared" si="291"/>
        <v>87521.002057362814</v>
      </c>
      <c r="U936" s="7">
        <f t="shared" si="292"/>
        <v>200499.27071844216</v>
      </c>
      <c r="V936" s="7">
        <f t="shared" si="293"/>
        <v>282459.08569360914</v>
      </c>
      <c r="W936" s="7">
        <f t="shared" si="294"/>
        <v>946190.95659077924</v>
      </c>
      <c r="X936" s="7">
        <f t="shared" si="295"/>
        <v>87557.582552525462</v>
      </c>
      <c r="Y936" s="7">
        <f t="shared" si="296"/>
        <v>199551.8356913988</v>
      </c>
      <c r="Z936" s="7">
        <f t="shared" si="297"/>
        <v>279229.36568437354</v>
      </c>
      <c r="AA936" s="7">
        <f t="shared" si="298"/>
        <v>930515.95383061981</v>
      </c>
      <c r="AB936" s="7" cm="1">
        <f t="array" ref="AB936">SUM(ABS(T936:W936-X935:AA935))</f>
        <v>0</v>
      </c>
      <c r="AC936" s="6">
        <f t="shared" si="299"/>
        <v>5.8494375134634756E-2</v>
      </c>
      <c r="AD936" s="6">
        <f t="shared" si="300"/>
        <v>0.13331409565511124</v>
      </c>
      <c r="AE936" s="6">
        <f t="shared" si="301"/>
        <v>0.18654406378967284</v>
      </c>
      <c r="AF936" s="6">
        <f t="shared" si="302"/>
        <v>0.62164746542058114</v>
      </c>
    </row>
    <row r="937" spans="1:32" x14ac:dyDescent="0.25">
      <c r="A937" s="1">
        <v>44092</v>
      </c>
      <c r="B937" s="3">
        <v>161.13999899999999</v>
      </c>
      <c r="C937" s="5">
        <v>50.450001</v>
      </c>
      <c r="D937" s="3">
        <v>98.349997999999999</v>
      </c>
      <c r="E937" s="3">
        <v>1451.089966</v>
      </c>
      <c r="F937" s="6">
        <f t="shared" si="285"/>
        <v>-3.8142422480406113E-2</v>
      </c>
      <c r="G937" s="6">
        <f t="shared" si="286"/>
        <v>-1.9781998413095359E-3</v>
      </c>
      <c r="H937" s="6">
        <f t="shared" si="287"/>
        <v>-2.1306818614179601E-3</v>
      </c>
      <c r="I937" s="6">
        <f t="shared" si="288"/>
        <v>-2.4175591818076159E-2</v>
      </c>
      <c r="J937" s="3" cm="1">
        <f t="array" ref="J937">B937*INDEX(AJ$3:AJ$7,2022-YEAR($A937))/1000000</f>
        <v>91.629037631369997</v>
      </c>
      <c r="K937" s="3" cm="1">
        <f t="array" ref="K937">C937*INDEX(AK$3:AK$7,2022-YEAR($A937))/1000000</f>
        <v>216.682754295</v>
      </c>
      <c r="L937" s="3" cm="1">
        <f t="array" ref="L937">D937*INDEX(AL$3:AL$7,2022-YEAR($A937))/1000000</f>
        <v>303.15403383520004</v>
      </c>
      <c r="M937" s="3" cm="1">
        <f t="array" ref="M937">E937*INDEX(AM$3:AM$7,2022-YEAR($A937))/1000000</f>
        <v>987.92526629225597</v>
      </c>
      <c r="N937" s="3"/>
      <c r="O937" s="8">
        <v>44092</v>
      </c>
      <c r="P937" s="7">
        <f t="shared" si="289"/>
        <v>1496854.7377589177</v>
      </c>
      <c r="Q937" s="7">
        <f t="shared" si="283"/>
        <v>1470029.6032194826</v>
      </c>
      <c r="R937" s="6">
        <f t="shared" si="284"/>
        <v>-1.306518437429105E-2</v>
      </c>
      <c r="S937" s="9">
        <f t="shared" si="290"/>
        <v>0</v>
      </c>
      <c r="T937" s="7">
        <f t="shared" si="291"/>
        <v>87557.582552525462</v>
      </c>
      <c r="U937" s="7">
        <f t="shared" si="292"/>
        <v>199551.8356913988</v>
      </c>
      <c r="V937" s="7">
        <f t="shared" si="293"/>
        <v>279229.36568437354</v>
      </c>
      <c r="W937" s="7">
        <f t="shared" si="294"/>
        <v>930515.95383061981</v>
      </c>
      <c r="X937" s="7">
        <f t="shared" si="295"/>
        <v>84217.924247444011</v>
      </c>
      <c r="Y937" s="7">
        <f t="shared" si="296"/>
        <v>199157.08228170103</v>
      </c>
      <c r="Z937" s="7">
        <f t="shared" si="297"/>
        <v>278634.41673973459</v>
      </c>
      <c r="AA937" s="7">
        <f t="shared" si="298"/>
        <v>908020.17995060293</v>
      </c>
      <c r="AB937" s="7" cm="1">
        <f t="array" ref="AB937">SUM(ABS(T937:W937-X936:AA936))</f>
        <v>0</v>
      </c>
      <c r="AC937" s="6">
        <f t="shared" si="299"/>
        <v>5.7289951211186504E-2</v>
      </c>
      <c r="AD937" s="6">
        <f t="shared" si="300"/>
        <v>0.13547828006016413</v>
      </c>
      <c r="AE937" s="6">
        <f t="shared" si="301"/>
        <v>0.1895434052004823</v>
      </c>
      <c r="AF937" s="6">
        <f t="shared" si="302"/>
        <v>0.61768836352816703</v>
      </c>
    </row>
    <row r="938" spans="1:32" x14ac:dyDescent="0.25">
      <c r="A938" s="1">
        <v>44095</v>
      </c>
      <c r="B938" s="3">
        <v>156.35000600000001</v>
      </c>
      <c r="C938" s="5">
        <v>49.09</v>
      </c>
      <c r="D938" s="3">
        <v>95.309997999999993</v>
      </c>
      <c r="E938" s="3">
        <v>1430.1400149999999</v>
      </c>
      <c r="F938" s="6">
        <f t="shared" si="285"/>
        <v>-2.9725661100444611E-2</v>
      </c>
      <c r="G938" s="6">
        <f t="shared" si="286"/>
        <v>-2.6957402835333877E-2</v>
      </c>
      <c r="H938" s="6">
        <f t="shared" si="287"/>
        <v>-3.0910015880224129E-2</v>
      </c>
      <c r="I938" s="6">
        <f t="shared" si="288"/>
        <v>-1.4437389473341611E-2</v>
      </c>
      <c r="J938" s="3" cm="1">
        <f t="array" ref="J938">B938*INDEX(AJ$3:AJ$7,2022-YEAR($A938))/1000000</f>
        <v>88.905303911779995</v>
      </c>
      <c r="K938" s="3" cm="1">
        <f t="array" ref="K938">C938*INDEX(AK$3:AK$7,2022-YEAR($A938))/1000000</f>
        <v>210.84155000000001</v>
      </c>
      <c r="L938" s="3" cm="1">
        <f t="array" ref="L938">D938*INDEX(AL$3:AL$7,2022-YEAR($A938))/1000000</f>
        <v>293.78353783519998</v>
      </c>
      <c r="M938" s="3" cm="1">
        <f t="array" ref="M938">E938*INDEX(AM$3:AM$7,2022-YEAR($A938))/1000000</f>
        <v>973.66220445223996</v>
      </c>
      <c r="N938" s="3"/>
      <c r="O938" s="8">
        <v>44095</v>
      </c>
      <c r="P938" s="7">
        <f t="shared" si="289"/>
        <v>1470029.6032194826</v>
      </c>
      <c r="Q938" s="7">
        <f t="shared" si="283"/>
        <v>1440435.3768163398</v>
      </c>
      <c r="R938" s="6">
        <f t="shared" si="284"/>
        <v>-1.792100052380341E-2</v>
      </c>
      <c r="S938" s="9">
        <f t="shared" si="290"/>
        <v>0</v>
      </c>
      <c r="T938" s="7">
        <f t="shared" si="291"/>
        <v>84217.924247444011</v>
      </c>
      <c r="U938" s="7">
        <f t="shared" si="292"/>
        <v>199157.08228170103</v>
      </c>
      <c r="V938" s="7">
        <f t="shared" si="293"/>
        <v>278634.41673973459</v>
      </c>
      <c r="W938" s="7">
        <f t="shared" si="294"/>
        <v>908020.17995060293</v>
      </c>
      <c r="X938" s="7">
        <f t="shared" si="295"/>
        <v>81714.490772681573</v>
      </c>
      <c r="Y938" s="7">
        <f t="shared" si="296"/>
        <v>193788.32458712347</v>
      </c>
      <c r="Z938" s="7">
        <f t="shared" si="297"/>
        <v>270021.82249353244</v>
      </c>
      <c r="AA938" s="7">
        <f t="shared" si="298"/>
        <v>894910.73896300234</v>
      </c>
      <c r="AB938" s="7" cm="1">
        <f t="array" ref="AB938">SUM(ABS(T938:W938-X937:AA937))</f>
        <v>0</v>
      </c>
      <c r="AC938" s="6">
        <f t="shared" si="299"/>
        <v>5.6729022410771046E-2</v>
      </c>
      <c r="AD938" s="6">
        <f t="shared" si="300"/>
        <v>0.13453454955781199</v>
      </c>
      <c r="AE938" s="6">
        <f t="shared" si="301"/>
        <v>0.18745847737392879</v>
      </c>
      <c r="AF938" s="6">
        <f t="shared" si="302"/>
        <v>0.62127795065748814</v>
      </c>
    </row>
    <row r="939" spans="1:32" x14ac:dyDescent="0.25">
      <c r="A939" s="1">
        <v>44096</v>
      </c>
      <c r="B939" s="3">
        <v>156.800003</v>
      </c>
      <c r="C939" s="5">
        <v>49.66</v>
      </c>
      <c r="D939" s="3">
        <v>94.269997000000004</v>
      </c>
      <c r="E939" s="3">
        <v>1459.8199460000001</v>
      </c>
      <c r="F939" s="6">
        <f t="shared" si="285"/>
        <v>2.8781386807237297E-3</v>
      </c>
      <c r="G939" s="6">
        <f t="shared" si="286"/>
        <v>1.1611326135668953E-2</v>
      </c>
      <c r="H939" s="6">
        <f t="shared" si="287"/>
        <v>-1.091177234102958E-2</v>
      </c>
      <c r="I939" s="6">
        <f t="shared" si="288"/>
        <v>2.0753164507462563E-2</v>
      </c>
      <c r="J939" s="3" cm="1">
        <f t="array" ref="J939">B939*INDEX(AJ$3:AJ$7,2022-YEAR($A939))/1000000</f>
        <v>89.161185705890006</v>
      </c>
      <c r="K939" s="3" cm="1">
        <f t="array" ref="K939">C939*INDEX(AK$3:AK$7,2022-YEAR($A939))/1000000</f>
        <v>213.28970000000001</v>
      </c>
      <c r="L939" s="3" cm="1">
        <f t="array" ref="L939">D939*INDEX(AL$3:AL$7,2022-YEAR($A939))/1000000</f>
        <v>290.57783875280001</v>
      </c>
      <c r="M939" s="3" cm="1">
        <f t="array" ref="M939">E939*INDEX(AM$3:AM$7,2022-YEAR($A939))/1000000</f>
        <v>993.86877635593601</v>
      </c>
      <c r="N939" s="3"/>
      <c r="O939" s="8">
        <v>44096</v>
      </c>
      <c r="P939" s="7">
        <f t="shared" si="289"/>
        <v>1440435.3768163398</v>
      </c>
      <c r="Q939" s="7">
        <f t="shared" si="283"/>
        <v>1458546.5150221093</v>
      </c>
      <c r="R939" s="6">
        <f t="shared" si="284"/>
        <v>-2.0131721387330659E-2</v>
      </c>
      <c r="S939" s="9">
        <f t="shared" si="290"/>
        <v>0</v>
      </c>
      <c r="T939" s="7">
        <f t="shared" si="291"/>
        <v>81714.490772681573</v>
      </c>
      <c r="U939" s="7">
        <f t="shared" si="292"/>
        <v>193788.32458712347</v>
      </c>
      <c r="V939" s="7">
        <f t="shared" si="293"/>
        <v>270021.82249353244</v>
      </c>
      <c r="W939" s="7">
        <f t="shared" si="294"/>
        <v>894910.73896300234</v>
      </c>
      <c r="X939" s="7">
        <f t="shared" si="295"/>
        <v>81949.676409350082</v>
      </c>
      <c r="Y939" s="7">
        <f t="shared" si="296"/>
        <v>196038.46402518946</v>
      </c>
      <c r="Z939" s="7">
        <f t="shared" si="297"/>
        <v>267075.40583937312</v>
      </c>
      <c r="AA939" s="7">
        <f t="shared" si="298"/>
        <v>913482.96874819649</v>
      </c>
      <c r="AB939" s="7" cm="1">
        <f t="array" ref="AB939">SUM(ABS(T939:W939-X938:AA938))</f>
        <v>0</v>
      </c>
      <c r="AC939" s="6">
        <f t="shared" si="299"/>
        <v>5.6185850478760943E-2</v>
      </c>
      <c r="AD939" s="6">
        <f t="shared" si="300"/>
        <v>0.13440672752367985</v>
      </c>
      <c r="AE939" s="6">
        <f t="shared" si="301"/>
        <v>0.1831106537149586</v>
      </c>
      <c r="AF939" s="6">
        <f t="shared" si="302"/>
        <v>0.6262967682826005</v>
      </c>
    </row>
    <row r="940" spans="1:32" x14ac:dyDescent="0.25">
      <c r="A940" s="1">
        <v>44097</v>
      </c>
      <c r="B940" s="3">
        <v>151.179993</v>
      </c>
      <c r="C940" s="5">
        <v>48.209999000000003</v>
      </c>
      <c r="D940" s="3">
        <v>92.739998</v>
      </c>
      <c r="E940" s="3">
        <v>1409.3900149999999</v>
      </c>
      <c r="F940" s="6">
        <f t="shared" si="285"/>
        <v>-3.5841899824453516E-2</v>
      </c>
      <c r="G940" s="6">
        <f t="shared" si="286"/>
        <v>-2.9198570277889524E-2</v>
      </c>
      <c r="H940" s="6">
        <f t="shared" si="287"/>
        <v>-1.6229967632225617E-2</v>
      </c>
      <c r="I940" s="6">
        <f t="shared" si="288"/>
        <v>-3.4545308918528916E-2</v>
      </c>
      <c r="J940" s="3" cm="1">
        <f t="array" ref="J940">B940*INDEX(AJ$3:AJ$7,2022-YEAR($A940))/1000000</f>
        <v>85.965479419589997</v>
      </c>
      <c r="K940" s="3" cm="1">
        <f t="array" ref="K940">C940*INDEX(AK$3:AK$7,2022-YEAR($A940))/1000000</f>
        <v>207.061945705</v>
      </c>
      <c r="L940" s="3" cm="1">
        <f t="array" ref="L940">D940*INDEX(AL$3:AL$7,2022-YEAR($A940))/1000000</f>
        <v>285.86176983519999</v>
      </c>
      <c r="M940" s="3" cm="1">
        <f t="array" ref="M940">E940*INDEX(AM$3:AM$7,2022-YEAR($A940))/1000000</f>
        <v>959.53527245223995</v>
      </c>
      <c r="N940" s="3"/>
      <c r="O940" s="8">
        <v>44097</v>
      </c>
      <c r="P940" s="7">
        <f t="shared" si="289"/>
        <v>1458546.5150221093</v>
      </c>
      <c r="Q940" s="7">
        <f t="shared" si="283"/>
        <v>1413994.063521232</v>
      </c>
      <c r="R940" s="6">
        <f t="shared" si="284"/>
        <v>1.2573377811505138E-2</v>
      </c>
      <c r="S940" s="9">
        <f t="shared" si="290"/>
        <v>0</v>
      </c>
      <c r="T940" s="7">
        <f t="shared" si="291"/>
        <v>81949.676409350082</v>
      </c>
      <c r="U940" s="7">
        <f t="shared" si="292"/>
        <v>196038.46402518946</v>
      </c>
      <c r="V940" s="7">
        <f t="shared" si="293"/>
        <v>267075.40583937312</v>
      </c>
      <c r="W940" s="7">
        <f t="shared" si="294"/>
        <v>913482.96874819649</v>
      </c>
      <c r="X940" s="7">
        <f t="shared" si="295"/>
        <v>79012.44431683977</v>
      </c>
      <c r="Y940" s="7">
        <f t="shared" si="296"/>
        <v>190314.42115618044</v>
      </c>
      <c r="Z940" s="7">
        <f t="shared" si="297"/>
        <v>262740.78064723662</v>
      </c>
      <c r="AA940" s="7">
        <f t="shared" si="298"/>
        <v>881926.41740097525</v>
      </c>
      <c r="AB940" s="7" cm="1">
        <f t="array" ref="AB940">SUM(ABS(T940:W940-X939:AA939))</f>
        <v>0</v>
      </c>
      <c r="AC940" s="6">
        <f t="shared" si="299"/>
        <v>5.587890809108291E-2</v>
      </c>
      <c r="AD940" s="6">
        <f t="shared" si="300"/>
        <v>0.13459350789793662</v>
      </c>
      <c r="AE940" s="6">
        <f t="shared" si="301"/>
        <v>0.18581462781600386</v>
      </c>
      <c r="AF940" s="6">
        <f t="shared" si="302"/>
        <v>0.62371295619497669</v>
      </c>
    </row>
    <row r="941" spans="1:32" x14ac:dyDescent="0.25">
      <c r="A941" s="1">
        <v>44098</v>
      </c>
      <c r="B941" s="3">
        <v>146.050003</v>
      </c>
      <c r="C941" s="5">
        <v>48.700001</v>
      </c>
      <c r="D941" s="3">
        <v>92.660004000000001</v>
      </c>
      <c r="E941" s="3">
        <v>1422.8599850000001</v>
      </c>
      <c r="F941" s="6">
        <f t="shared" si="285"/>
        <v>-3.3932995353426088E-2</v>
      </c>
      <c r="G941" s="6">
        <f t="shared" si="286"/>
        <v>1.0163908113750342E-2</v>
      </c>
      <c r="H941" s="6">
        <f t="shared" si="287"/>
        <v>-8.6256201989565184E-4</v>
      </c>
      <c r="I941" s="6">
        <f t="shared" si="288"/>
        <v>9.5573048316226483E-3</v>
      </c>
      <c r="J941" s="3" cm="1">
        <f t="array" ref="J941">B941*INDEX(AJ$3:AJ$7,2022-YEAR($A941))/1000000</f>
        <v>83.04841320589</v>
      </c>
      <c r="K941" s="3" cm="1">
        <f t="array" ref="K941">C941*INDEX(AK$3:AK$7,2022-YEAR($A941))/1000000</f>
        <v>209.16650429499998</v>
      </c>
      <c r="L941" s="3" cm="1">
        <f t="array" ref="L941">D941*INDEX(AL$3:AL$7,2022-YEAR($A941))/1000000</f>
        <v>285.6151963296</v>
      </c>
      <c r="M941" s="3" cm="1">
        <f t="array" ref="M941">E941*INDEX(AM$3:AM$7,2022-YEAR($A941))/1000000</f>
        <v>968.70584354775997</v>
      </c>
      <c r="N941" s="3"/>
      <c r="O941" s="8">
        <v>44098</v>
      </c>
      <c r="P941" s="7">
        <f t="shared" si="289"/>
        <v>1413994.063521232</v>
      </c>
      <c r="Q941" s="7">
        <f t="shared" si="283"/>
        <v>1421449.4822964168</v>
      </c>
      <c r="R941" s="6">
        <f t="shared" si="284"/>
        <v>-3.0545787221741061E-2</v>
      </c>
      <c r="S941" s="9">
        <f t="shared" si="290"/>
        <v>0</v>
      </c>
      <c r="T941" s="7">
        <f t="shared" si="291"/>
        <v>79012.44431683977</v>
      </c>
      <c r="U941" s="7">
        <f t="shared" si="292"/>
        <v>190314.42115618044</v>
      </c>
      <c r="V941" s="7">
        <f t="shared" si="293"/>
        <v>262740.78064723662</v>
      </c>
      <c r="W941" s="7">
        <f t="shared" si="294"/>
        <v>881926.41740097525</v>
      </c>
      <c r="X941" s="7">
        <f t="shared" si="295"/>
        <v>76331.315410973606</v>
      </c>
      <c r="Y941" s="7">
        <f t="shared" si="296"/>
        <v>192248.75944553342</v>
      </c>
      <c r="Z941" s="7">
        <f t="shared" si="297"/>
        <v>262514.15042877261</v>
      </c>
      <c r="AA941" s="7">
        <f t="shared" si="298"/>
        <v>890355.2570111372</v>
      </c>
      <c r="AB941" s="7" cm="1">
        <f t="array" ref="AB941">SUM(ABS(T941:W941-X940:AA940))</f>
        <v>0</v>
      </c>
      <c r="AC941" s="6">
        <f t="shared" si="299"/>
        <v>5.3699632918123033E-2</v>
      </c>
      <c r="AD941" s="6">
        <f t="shared" si="300"/>
        <v>0.13524839386831161</v>
      </c>
      <c r="AE941" s="6">
        <f t="shared" si="301"/>
        <v>0.18468060504314862</v>
      </c>
      <c r="AF941" s="6">
        <f t="shared" si="302"/>
        <v>0.62637136817041683</v>
      </c>
    </row>
    <row r="942" spans="1:32" x14ac:dyDescent="0.25">
      <c r="A942" s="1">
        <v>44099</v>
      </c>
      <c r="B942" s="3">
        <v>156.029999</v>
      </c>
      <c r="C942" s="5">
        <v>48.720001000000003</v>
      </c>
      <c r="D942" s="3">
        <v>93.470000999999996</v>
      </c>
      <c r="E942" s="3">
        <v>1439.0600589999999</v>
      </c>
      <c r="F942" s="6">
        <f t="shared" si="285"/>
        <v>6.8332733960984493E-2</v>
      </c>
      <c r="G942" s="6">
        <f t="shared" si="286"/>
        <v>4.1067760963708899E-4</v>
      </c>
      <c r="H942" s="6">
        <f t="shared" si="287"/>
        <v>8.7416033351346289E-3</v>
      </c>
      <c r="I942" s="6">
        <f t="shared" si="288"/>
        <v>1.1385571434142205E-2</v>
      </c>
      <c r="J942" s="3" cm="1">
        <f t="array" ref="J942">B942*INDEX(AJ$3:AJ$7,2022-YEAR($A942))/1000000</f>
        <v>88.723338331370002</v>
      </c>
      <c r="K942" s="3" cm="1">
        <f t="array" ref="K942">C942*INDEX(AK$3:AK$7,2022-YEAR($A942))/1000000</f>
        <v>209.25240429500002</v>
      </c>
      <c r="L942" s="3" cm="1">
        <f t="array" ref="L942">D942*INDEX(AL$3:AL$7,2022-YEAR($A942))/1000000</f>
        <v>288.11193108239996</v>
      </c>
      <c r="M942" s="3" cm="1">
        <f t="array" ref="M942">E942*INDEX(AM$3:AM$7,2022-YEAR($A942))/1000000</f>
        <v>979.73511312814389</v>
      </c>
      <c r="N942" s="3"/>
      <c r="O942" s="8">
        <v>44099</v>
      </c>
      <c r="P942" s="7">
        <f t="shared" si="289"/>
        <v>1421449.4822964168</v>
      </c>
      <c r="Q942" s="7">
        <f t="shared" si="283"/>
        <v>1439176.359979644</v>
      </c>
      <c r="R942" s="6">
        <f t="shared" si="284"/>
        <v>5.2725955274655067E-3</v>
      </c>
      <c r="S942" s="9">
        <f t="shared" si="290"/>
        <v>0</v>
      </c>
      <c r="T942" s="7">
        <f t="shared" si="291"/>
        <v>76331.315410973606</v>
      </c>
      <c r="U942" s="7">
        <f t="shared" si="292"/>
        <v>192248.75944553342</v>
      </c>
      <c r="V942" s="7">
        <f t="shared" si="293"/>
        <v>262514.15042877261</v>
      </c>
      <c r="W942" s="7">
        <f t="shared" si="294"/>
        <v>890355.2570111372</v>
      </c>
      <c r="X942" s="7">
        <f t="shared" si="295"/>
        <v>81547.242879843659</v>
      </c>
      <c r="Y942" s="7">
        <f t="shared" si="296"/>
        <v>192327.7117065182</v>
      </c>
      <c r="Z942" s="7">
        <f t="shared" si="297"/>
        <v>264808.94500168081</v>
      </c>
      <c r="AA942" s="7">
        <f t="shared" si="298"/>
        <v>900492.46039160143</v>
      </c>
      <c r="AB942" s="7" cm="1">
        <f t="array" ref="AB942">SUM(ABS(T942:W942-X941:AA941))</f>
        <v>0</v>
      </c>
      <c r="AC942" s="6">
        <f t="shared" si="299"/>
        <v>5.6662439119690017E-2</v>
      </c>
      <c r="AD942" s="6">
        <f t="shared" si="300"/>
        <v>0.13363734775996358</v>
      </c>
      <c r="AE942" s="6">
        <f t="shared" si="301"/>
        <v>0.18400034378373636</v>
      </c>
      <c r="AF942" s="6">
        <f t="shared" si="302"/>
        <v>0.62569986933661015</v>
      </c>
    </row>
    <row r="943" spans="1:32" x14ac:dyDescent="0.25">
      <c r="A943" s="1">
        <v>44102</v>
      </c>
      <c r="B943" s="3">
        <v>166.08000200000001</v>
      </c>
      <c r="C943" s="5">
        <v>49.279998999999997</v>
      </c>
      <c r="D943" s="3">
        <v>96.160004000000001</v>
      </c>
      <c r="E943" s="3">
        <v>1458.660034</v>
      </c>
      <c r="F943" s="6">
        <f t="shared" si="285"/>
        <v>6.4410709891756124E-2</v>
      </c>
      <c r="G943" s="6">
        <f t="shared" si="286"/>
        <v>1.1494211586736025E-2</v>
      </c>
      <c r="H943" s="6">
        <f t="shared" si="287"/>
        <v>2.8779319259876868E-2</v>
      </c>
      <c r="I943" s="6">
        <f t="shared" si="288"/>
        <v>1.3619984014857645E-2</v>
      </c>
      <c r="J943" s="3" cm="1">
        <f t="array" ref="J943">B943*INDEX(AJ$3:AJ$7,2022-YEAR($A943))/1000000</f>
        <v>94.438071537260015</v>
      </c>
      <c r="K943" s="3" cm="1">
        <f t="array" ref="K943">C943*INDEX(AK$3:AK$7,2022-YEAR($A943))/1000000</f>
        <v>211.65759570499998</v>
      </c>
      <c r="L943" s="3" cm="1">
        <f t="array" ref="L943">D943*INDEX(AL$3:AL$7,2022-YEAR($A943))/1000000</f>
        <v>296.40359632959996</v>
      </c>
      <c r="M943" s="3" cm="1">
        <f t="array" ref="M943">E943*INDEX(AM$3:AM$7,2022-YEAR($A943))/1000000</f>
        <v>993.07908970774395</v>
      </c>
      <c r="N943" s="3"/>
      <c r="O943" s="8">
        <v>44102</v>
      </c>
      <c r="P943" s="7">
        <f t="shared" si="289"/>
        <v>1439176.359979644</v>
      </c>
      <c r="Q943" s="7">
        <f t="shared" si="283"/>
        <v>1466525.2452827059</v>
      </c>
      <c r="R943" s="6">
        <f t="shared" si="284"/>
        <v>1.2470986766683012E-2</v>
      </c>
      <c r="S943" s="9">
        <f t="shared" si="290"/>
        <v>0</v>
      </c>
      <c r="T943" s="7">
        <f t="shared" si="291"/>
        <v>81547.242879843659</v>
      </c>
      <c r="U943" s="7">
        <f t="shared" si="292"/>
        <v>192327.7117065182</v>
      </c>
      <c r="V943" s="7">
        <f t="shared" si="293"/>
        <v>264808.94500168081</v>
      </c>
      <c r="W943" s="7">
        <f t="shared" si="294"/>
        <v>900492.46039160143</v>
      </c>
      <c r="X943" s="7">
        <f t="shared" si="295"/>
        <v>86799.758683449851</v>
      </c>
      <c r="Y943" s="7">
        <f t="shared" si="296"/>
        <v>194538.36711886572</v>
      </c>
      <c r="Z943" s="7">
        <f t="shared" si="297"/>
        <v>272429.96617275535</v>
      </c>
      <c r="AA943" s="7">
        <f t="shared" si="298"/>
        <v>912757.15330763487</v>
      </c>
      <c r="AB943" s="7" cm="1">
        <f t="array" ref="AB943">SUM(ABS(T943:W943-X942:AA942))</f>
        <v>0</v>
      </c>
      <c r="AC943" s="6">
        <f t="shared" si="299"/>
        <v>5.918736071039625E-2</v>
      </c>
      <c r="AD943" s="6">
        <f t="shared" si="300"/>
        <v>0.13265258661221618</v>
      </c>
      <c r="AE943" s="6">
        <f t="shared" si="301"/>
        <v>0.18576561641135494</v>
      </c>
      <c r="AF943" s="6">
        <f t="shared" si="302"/>
        <v>0.62239443626603252</v>
      </c>
    </row>
    <row r="944" spans="1:32" x14ac:dyDescent="0.25">
      <c r="A944" s="1">
        <v>44103</v>
      </c>
      <c r="B944" s="3">
        <v>163.60000600000001</v>
      </c>
      <c r="C944" s="5">
        <v>48.919998</v>
      </c>
      <c r="D944" s="3">
        <v>95.349997999999999</v>
      </c>
      <c r="E944" s="3">
        <v>1466.0200199999999</v>
      </c>
      <c r="F944" s="6">
        <f t="shared" si="285"/>
        <v>-1.4932538355821978E-2</v>
      </c>
      <c r="G944" s="6">
        <f t="shared" si="286"/>
        <v>-7.3052152456414277E-3</v>
      </c>
      <c r="H944" s="6">
        <f t="shared" si="287"/>
        <v>-8.4235229441130821E-3</v>
      </c>
      <c r="I944" s="6">
        <f t="shared" si="288"/>
        <v>5.0457171845703641E-3</v>
      </c>
      <c r="J944" s="3" cm="1">
        <f t="array" ref="J944">B944*INDEX(AJ$3:AJ$7,2022-YEAR($A944))/1000000</f>
        <v>93.027871411779998</v>
      </c>
      <c r="K944" s="3" cm="1">
        <f t="array" ref="K944">C944*INDEX(AK$3:AK$7,2022-YEAR($A944))/1000000</f>
        <v>210.11139141000001</v>
      </c>
      <c r="L944" s="3" cm="1">
        <f t="array" ref="L944">D944*INDEX(AL$3:AL$7,2022-YEAR($A944))/1000000</f>
        <v>293.90683383520002</v>
      </c>
      <c r="M944" s="3" cm="1">
        <f t="array" ref="M944">E944*INDEX(AM$3:AM$7,2022-YEAR($A944))/1000000</f>
        <v>998.08988593632</v>
      </c>
      <c r="N944" s="3"/>
      <c r="O944" s="8">
        <v>44103</v>
      </c>
      <c r="P944" s="7">
        <f t="shared" si="289"/>
        <v>1466525.2452827059</v>
      </c>
      <c r="Q944" s="7">
        <f t="shared" si="283"/>
        <v>1466118.6542946137</v>
      </c>
      <c r="R944" s="6">
        <f t="shared" si="284"/>
        <v>1.9003150735083407E-2</v>
      </c>
      <c r="S944" s="9">
        <f t="shared" si="290"/>
        <v>0</v>
      </c>
      <c r="T944" s="7">
        <f t="shared" si="291"/>
        <v>86799.758683449851</v>
      </c>
      <c r="U944" s="7">
        <f t="shared" si="292"/>
        <v>194538.36711886572</v>
      </c>
      <c r="V944" s="7">
        <f t="shared" si="293"/>
        <v>272429.96617275535</v>
      </c>
      <c r="W944" s="7">
        <f t="shared" si="294"/>
        <v>912757.15330763487</v>
      </c>
      <c r="X944" s="7">
        <f t="shared" si="295"/>
        <v>85503.617957633149</v>
      </c>
      <c r="Y944" s="7">
        <f t="shared" si="296"/>
        <v>193117.22247352675</v>
      </c>
      <c r="Z944" s="7">
        <f t="shared" si="297"/>
        <v>270135.14610203519</v>
      </c>
      <c r="AA944" s="7">
        <f t="shared" si="298"/>
        <v>917362.66776141874</v>
      </c>
      <c r="AB944" s="7" cm="1">
        <f t="array" ref="AB944">SUM(ABS(T944:W944-X943:AA943))</f>
        <v>0</v>
      </c>
      <c r="AC944" s="6">
        <f t="shared" si="299"/>
        <v>5.8319712191896959E-2</v>
      </c>
      <c r="AD944" s="6">
        <f t="shared" si="300"/>
        <v>0.13172005001630668</v>
      </c>
      <c r="AE944" s="6">
        <f t="shared" si="301"/>
        <v>0.18425189892424085</v>
      </c>
      <c r="AF944" s="6">
        <f t="shared" si="302"/>
        <v>0.62570833886755561</v>
      </c>
    </row>
    <row r="945" spans="1:32" x14ac:dyDescent="0.25">
      <c r="A945" s="1">
        <v>44104</v>
      </c>
      <c r="B945" s="3">
        <v>165.259995</v>
      </c>
      <c r="C945" s="5">
        <v>49.369999</v>
      </c>
      <c r="D945" s="3">
        <v>96.269997000000004</v>
      </c>
      <c r="E945" s="3">
        <v>1465.599976</v>
      </c>
      <c r="F945" s="6">
        <f t="shared" si="285"/>
        <v>1.0146631657214078E-2</v>
      </c>
      <c r="G945" s="6">
        <f t="shared" si="286"/>
        <v>9.198712559227884E-3</v>
      </c>
      <c r="H945" s="6">
        <f t="shared" si="287"/>
        <v>9.6486525358920883E-3</v>
      </c>
      <c r="I945" s="6">
        <f t="shared" si="288"/>
        <v>-2.8651996171236149E-4</v>
      </c>
      <c r="J945" s="3" cm="1">
        <f t="array" ref="J945">B945*INDEX(AJ$3:AJ$7,2022-YEAR($A945))/1000000</f>
        <v>93.97179095685</v>
      </c>
      <c r="K945" s="3" cm="1">
        <f t="array" ref="K945">C945*INDEX(AK$3:AK$7,2022-YEAR($A945))/1000000</f>
        <v>212.04414570500001</v>
      </c>
      <c r="L945" s="3" cm="1">
        <f t="array" ref="L945">D945*INDEX(AL$3:AL$7,2022-YEAR($A945))/1000000</f>
        <v>296.74263875279996</v>
      </c>
      <c r="M945" s="3" cm="1">
        <f t="array" ref="M945">E945*INDEX(AM$3:AM$7,2022-YEAR($A945))/1000000</f>
        <v>997.80391326041604</v>
      </c>
      <c r="N945" s="3"/>
      <c r="O945" s="8">
        <v>44104</v>
      </c>
      <c r="P945" s="7">
        <f t="shared" si="289"/>
        <v>1466118.6542946137</v>
      </c>
      <c r="Q945" s="7">
        <f t="shared" si="283"/>
        <v>1471106.2552771871</v>
      </c>
      <c r="R945" s="6">
        <f t="shared" si="284"/>
        <v>-2.7724786150118419E-4</v>
      </c>
      <c r="S945" s="9">
        <f t="shared" si="290"/>
        <v>0</v>
      </c>
      <c r="T945" s="7">
        <f t="shared" si="291"/>
        <v>85503.617957633149</v>
      </c>
      <c r="U945" s="7">
        <f t="shared" si="292"/>
        <v>193117.22247352675</v>
      </c>
      <c r="V945" s="7">
        <f t="shared" si="293"/>
        <v>270135.14610203519</v>
      </c>
      <c r="W945" s="7">
        <f t="shared" si="294"/>
        <v>917362.66776141874</v>
      </c>
      <c r="X945" s="7">
        <f t="shared" si="295"/>
        <v>86371.191674408401</v>
      </c>
      <c r="Y945" s="7">
        <f t="shared" si="296"/>
        <v>194893.65229329717</v>
      </c>
      <c r="Z945" s="7">
        <f t="shared" si="297"/>
        <v>272741.58626450616</v>
      </c>
      <c r="AA945" s="7">
        <f t="shared" si="298"/>
        <v>917099.82504497527</v>
      </c>
      <c r="AB945" s="7" cm="1">
        <f t="array" ref="AB945">SUM(ABS(T945:W945-X944:AA944))</f>
        <v>0</v>
      </c>
      <c r="AC945" s="6">
        <f t="shared" si="299"/>
        <v>5.8711728921398858E-2</v>
      </c>
      <c r="AD945" s="6">
        <f t="shared" si="300"/>
        <v>0.1324810166459221</v>
      </c>
      <c r="AE945" s="6">
        <f t="shared" si="301"/>
        <v>0.1853989712069547</v>
      </c>
      <c r="AF945" s="6">
        <f t="shared" si="302"/>
        <v>0.62340828322572428</v>
      </c>
    </row>
    <row r="946" spans="1:32" x14ac:dyDescent="0.25">
      <c r="A946" s="1">
        <v>44105</v>
      </c>
      <c r="B946" s="3">
        <v>167.86000100000001</v>
      </c>
      <c r="C946" s="5">
        <v>49.18</v>
      </c>
      <c r="D946" s="3">
        <v>96.970000999999996</v>
      </c>
      <c r="E946" s="3">
        <v>1487.900024</v>
      </c>
      <c r="F946" s="6">
        <f t="shared" si="285"/>
        <v>1.5732821485320736E-2</v>
      </c>
      <c r="G946" s="6">
        <f t="shared" si="286"/>
        <v>-3.84847080916495E-3</v>
      </c>
      <c r="H946" s="6">
        <f t="shared" si="287"/>
        <v>7.2712581470215643E-3</v>
      </c>
      <c r="I946" s="6">
        <f t="shared" si="288"/>
        <v>1.5215644353967939E-2</v>
      </c>
      <c r="J946" s="3" cm="1">
        <f t="array" ref="J946">B946*INDEX(AJ$3:AJ$7,2022-YEAR($A946))/1000000</f>
        <v>95.450232368630012</v>
      </c>
      <c r="K946" s="3" cm="1">
        <f t="array" ref="K946">C946*INDEX(AK$3:AK$7,2022-YEAR($A946))/1000000</f>
        <v>211.22810000000001</v>
      </c>
      <c r="L946" s="3" cm="1">
        <f t="array" ref="L946">D946*INDEX(AL$3:AL$7,2022-YEAR($A946))/1000000</f>
        <v>298.90033108239999</v>
      </c>
      <c r="M946" s="3" cm="1">
        <f t="array" ref="M946">E946*INDEX(AM$3:AM$7,2022-YEAR($A946))/1000000</f>
        <v>1012.986142739584</v>
      </c>
      <c r="N946" s="3"/>
      <c r="O946" s="8">
        <v>44105</v>
      </c>
      <c r="P946" s="7">
        <f t="shared" si="289"/>
        <v>1471106.2552771871</v>
      </c>
      <c r="Q946" s="7">
        <f t="shared" si="283"/>
        <v>1487652.5145416607</v>
      </c>
      <c r="R946" s="6">
        <f t="shared" si="284"/>
        <v>3.4019081388558803E-3</v>
      </c>
      <c r="S946" s="9">
        <f t="shared" si="290"/>
        <v>1</v>
      </c>
      <c r="T946" s="7">
        <f t="shared" si="291"/>
        <v>86371.191674408386</v>
      </c>
      <c r="U946" s="7">
        <f t="shared" si="292"/>
        <v>194893.6522932972</v>
      </c>
      <c r="V946" s="7">
        <f t="shared" si="293"/>
        <v>272741.58626450581</v>
      </c>
      <c r="W946" s="7">
        <f t="shared" si="294"/>
        <v>917099.82504497562</v>
      </c>
      <c r="X946" s="7">
        <f t="shared" si="295"/>
        <v>87730.054214496282</v>
      </c>
      <c r="Y946" s="7">
        <f t="shared" si="296"/>
        <v>194143.60976155492</v>
      </c>
      <c r="Z946" s="7">
        <f t="shared" si="297"/>
        <v>274724.7607456632</v>
      </c>
      <c r="AA946" s="7">
        <f t="shared" si="298"/>
        <v>931054.08981994633</v>
      </c>
      <c r="AB946" s="7" cm="1">
        <f t="array" ref="AB946">SUM(ABS(T946:W946-X945:AA945))</f>
        <v>7.4214767664670944E-10</v>
      </c>
      <c r="AC946" s="6">
        <f t="shared" si="299"/>
        <v>5.8972141247329878E-2</v>
      </c>
      <c r="AD946" s="6">
        <f t="shared" si="300"/>
        <v>0.13050333183577464</v>
      </c>
      <c r="AE946" s="6">
        <f t="shared" si="301"/>
        <v>0.18466998042906863</v>
      </c>
      <c r="AF946" s="6">
        <f t="shared" si="302"/>
        <v>0.6258545464878269</v>
      </c>
    </row>
    <row r="947" spans="1:32" x14ac:dyDescent="0.25">
      <c r="A947" s="1">
        <v>44106</v>
      </c>
      <c r="B947" s="3">
        <v>168.08000200000001</v>
      </c>
      <c r="C947" s="5">
        <v>49.360000999999997</v>
      </c>
      <c r="D947" s="3">
        <v>97.889999000000003</v>
      </c>
      <c r="E947" s="3">
        <v>1455.599976</v>
      </c>
      <c r="F947" s="6">
        <f t="shared" si="285"/>
        <v>1.3106219390526253E-3</v>
      </c>
      <c r="G947" s="6">
        <f t="shared" si="286"/>
        <v>3.6600447336314623E-3</v>
      </c>
      <c r="H947" s="6">
        <f t="shared" si="287"/>
        <v>9.4874496288805954E-3</v>
      </c>
      <c r="I947" s="6">
        <f t="shared" si="288"/>
        <v>-2.170848005846937E-2</v>
      </c>
      <c r="J947" s="3" cm="1">
        <f t="array" ref="J947">B947*INDEX(AJ$3:AJ$7,2022-YEAR($A947))/1000000</f>
        <v>95.575331537260013</v>
      </c>
      <c r="K947" s="3" cm="1">
        <f t="array" ref="K947">C947*INDEX(AK$3:AK$7,2022-YEAR($A947))/1000000</f>
        <v>212.00120429499998</v>
      </c>
      <c r="L947" s="3" cm="1">
        <f t="array" ref="L947">D947*INDEX(AL$3:AL$7,2022-YEAR($A947))/1000000</f>
        <v>301.73613291760006</v>
      </c>
      <c r="M947" s="3" cm="1">
        <f t="array" ref="M947">E947*INDEX(AM$3:AM$7,2022-YEAR($A947))/1000000</f>
        <v>990.995753260416</v>
      </c>
      <c r="N947" s="3"/>
      <c r="O947" s="8">
        <v>44106</v>
      </c>
      <c r="P947" s="7">
        <f t="shared" si="289"/>
        <v>1487652.5145416607</v>
      </c>
      <c r="Q947" s="7">
        <f t="shared" si="283"/>
        <v>1470872.7379590725</v>
      </c>
      <c r="R947" s="6">
        <f t="shared" si="284"/>
        <v>1.1247494329603036E-2</v>
      </c>
      <c r="S947" s="9">
        <f t="shared" si="290"/>
        <v>0</v>
      </c>
      <c r="T947" s="7">
        <f t="shared" si="291"/>
        <v>87730.054214496282</v>
      </c>
      <c r="U947" s="7">
        <f t="shared" si="292"/>
        <v>194143.60976155492</v>
      </c>
      <c r="V947" s="7">
        <f t="shared" si="293"/>
        <v>274724.7607456632</v>
      </c>
      <c r="W947" s="7">
        <f t="shared" si="294"/>
        <v>931054.08981994633</v>
      </c>
      <c r="X947" s="7">
        <f t="shared" si="295"/>
        <v>87845.035148264084</v>
      </c>
      <c r="Y947" s="7">
        <f t="shared" si="296"/>
        <v>194854.18405803092</v>
      </c>
      <c r="Z947" s="7">
        <f t="shared" si="297"/>
        <v>277331.19807504397</v>
      </c>
      <c r="AA947" s="7">
        <f t="shared" si="298"/>
        <v>910842.32067773363</v>
      </c>
      <c r="AB947" s="7" cm="1">
        <f t="array" ref="AB947">SUM(ABS(T947:W947-X946:AA946))</f>
        <v>0</v>
      </c>
      <c r="AC947" s="6">
        <f t="shared" si="299"/>
        <v>5.9723069767514042E-2</v>
      </c>
      <c r="AD947" s="6">
        <f t="shared" si="300"/>
        <v>0.13247521626405506</v>
      </c>
      <c r="AE947" s="6">
        <f t="shared" si="301"/>
        <v>0.1885487377105502</v>
      </c>
      <c r="AF947" s="6">
        <f t="shared" si="302"/>
        <v>0.61925297625788078</v>
      </c>
    </row>
    <row r="948" spans="1:32" x14ac:dyDescent="0.25">
      <c r="A948" s="1">
        <v>44109</v>
      </c>
      <c r="B948" s="3">
        <v>171.199997</v>
      </c>
      <c r="C948" s="5">
        <v>49.380001</v>
      </c>
      <c r="D948" s="3">
        <v>99.040001000000004</v>
      </c>
      <c r="E948" s="3">
        <v>1482.829956</v>
      </c>
      <c r="F948" s="6">
        <f t="shared" si="285"/>
        <v>1.8562559274600599E-2</v>
      </c>
      <c r="G948" s="6">
        <f t="shared" si="286"/>
        <v>4.0518637752873232E-4</v>
      </c>
      <c r="H948" s="6">
        <f t="shared" si="287"/>
        <v>1.1747900824883972E-2</v>
      </c>
      <c r="I948" s="6">
        <f t="shared" si="288"/>
        <v>1.8707048948178873E-2</v>
      </c>
      <c r="J948" s="3" cm="1">
        <f t="array" ref="J948">B948*INDEX(AJ$3:AJ$7,2022-YEAR($A948))/1000000</f>
        <v>97.349454294110004</v>
      </c>
      <c r="K948" s="3" cm="1">
        <f t="array" ref="K948">C948*INDEX(AK$3:AK$7,2022-YEAR($A948))/1000000</f>
        <v>212.08710429499999</v>
      </c>
      <c r="L948" s="3" cm="1">
        <f t="array" ref="L948">D948*INDEX(AL$3:AL$7,2022-YEAR($A948))/1000000</f>
        <v>305.28089908240003</v>
      </c>
      <c r="M948" s="3" cm="1">
        <f t="array" ref="M948">E948*INDEX(AM$3:AM$7,2022-YEAR($A948))/1000000</f>
        <v>1009.534359324096</v>
      </c>
      <c r="N948" s="3"/>
      <c r="O948" s="8">
        <v>44109</v>
      </c>
      <c r="P948" s="7">
        <f t="shared" si="289"/>
        <v>1470872.7379590725</v>
      </c>
      <c r="Q948" s="7">
        <f t="shared" si="283"/>
        <v>1492879.5501795993</v>
      </c>
      <c r="R948" s="6">
        <f t="shared" si="284"/>
        <v>-1.1279365590127766E-2</v>
      </c>
      <c r="S948" s="9">
        <f t="shared" si="290"/>
        <v>0</v>
      </c>
      <c r="T948" s="7">
        <f t="shared" si="291"/>
        <v>87845.035148264084</v>
      </c>
      <c r="U948" s="7">
        <f t="shared" si="292"/>
        <v>194854.18405803092</v>
      </c>
      <c r="V948" s="7">
        <f t="shared" si="293"/>
        <v>277331.19807504397</v>
      </c>
      <c r="W948" s="7">
        <f t="shared" si="294"/>
        <v>910842.32067773363</v>
      </c>
      <c r="X948" s="7">
        <f t="shared" si="295"/>
        <v>89475.663820183108</v>
      </c>
      <c r="Y948" s="7">
        <f t="shared" si="296"/>
        <v>194933.1363190157</v>
      </c>
      <c r="Z948" s="7">
        <f t="shared" si="297"/>
        <v>280589.25748567586</v>
      </c>
      <c r="AA948" s="7">
        <f t="shared" si="298"/>
        <v>927881.4925547248</v>
      </c>
      <c r="AB948" s="7" cm="1">
        <f t="array" ref="AB948">SUM(ABS(T948:W948-X947:AA947))</f>
        <v>0</v>
      </c>
      <c r="AC948" s="6">
        <f t="shared" si="299"/>
        <v>5.9934951757774989E-2</v>
      </c>
      <c r="AD948" s="6">
        <f t="shared" si="300"/>
        <v>0.13057526060663399</v>
      </c>
      <c r="AE948" s="6">
        <f t="shared" si="301"/>
        <v>0.1879517054486545</v>
      </c>
      <c r="AF948" s="6">
        <f t="shared" si="302"/>
        <v>0.62153808218693662</v>
      </c>
    </row>
    <row r="949" spans="1:32" x14ac:dyDescent="0.25">
      <c r="A949" s="1">
        <v>44110</v>
      </c>
      <c r="B949" s="3">
        <v>159.53999300000001</v>
      </c>
      <c r="C949" s="5">
        <v>48.939999</v>
      </c>
      <c r="D949" s="3">
        <v>98.019997000000004</v>
      </c>
      <c r="E949" s="3">
        <v>1451.0200199999999</v>
      </c>
      <c r="F949" s="6">
        <f t="shared" si="285"/>
        <v>-6.8107501193472531E-2</v>
      </c>
      <c r="G949" s="6">
        <f t="shared" si="286"/>
        <v>-8.9105303987336848E-3</v>
      </c>
      <c r="H949" s="6">
        <f t="shared" si="287"/>
        <v>-1.0298909427515102E-2</v>
      </c>
      <c r="I949" s="6">
        <f t="shared" si="288"/>
        <v>-2.1452180589748071E-2</v>
      </c>
      <c r="J949" s="3" cm="1">
        <f t="array" ref="J949">B949*INDEX(AJ$3:AJ$7,2022-YEAR($A949))/1000000</f>
        <v>90.719226219590013</v>
      </c>
      <c r="K949" s="3" cm="1">
        <f t="array" ref="K949">C949*INDEX(AK$3:AK$7,2022-YEAR($A949))/1000000</f>
        <v>210.19729570500002</v>
      </c>
      <c r="L949" s="3" cm="1">
        <f t="array" ref="L949">D949*INDEX(AL$3:AL$7,2022-YEAR($A949))/1000000</f>
        <v>302.13683875279997</v>
      </c>
      <c r="M949" s="3" cm="1">
        <f t="array" ref="M949">E949*INDEX(AM$3:AM$7,2022-YEAR($A949))/1000000</f>
        <v>987.87764593631994</v>
      </c>
      <c r="N949" s="3"/>
      <c r="O949" s="8">
        <v>44110</v>
      </c>
      <c r="P949" s="7">
        <f t="shared" si="289"/>
        <v>1492879.5501795993</v>
      </c>
      <c r="Q949" s="7">
        <f t="shared" si="283"/>
        <v>1462253.7839689408</v>
      </c>
      <c r="R949" s="6">
        <f t="shared" si="284"/>
        <v>1.4961737785053275E-2</v>
      </c>
      <c r="S949" s="9">
        <f t="shared" si="290"/>
        <v>0</v>
      </c>
      <c r="T949" s="7">
        <f t="shared" si="291"/>
        <v>89475.663820183108</v>
      </c>
      <c r="U949" s="7">
        <f t="shared" si="292"/>
        <v>194933.1363190157</v>
      </c>
      <c r="V949" s="7">
        <f t="shared" si="293"/>
        <v>280589.25748567586</v>
      </c>
      <c r="W949" s="7">
        <f t="shared" si="294"/>
        <v>927881.4925547248</v>
      </c>
      <c r="X949" s="7">
        <f t="shared" si="295"/>
        <v>83381.699939763246</v>
      </c>
      <c r="Y949" s="7">
        <f t="shared" si="296"/>
        <v>193196.17868212462</v>
      </c>
      <c r="Z949" s="7">
        <f t="shared" si="297"/>
        <v>277699.49413649715</v>
      </c>
      <c r="AA949" s="7">
        <f t="shared" si="298"/>
        <v>907976.41121055593</v>
      </c>
      <c r="AB949" s="7" cm="1">
        <f t="array" ref="AB949">SUM(ABS(T949:W949-X948:AA948))</f>
        <v>0</v>
      </c>
      <c r="AC949" s="6">
        <f t="shared" si="299"/>
        <v>5.7022728102261028E-2</v>
      </c>
      <c r="AD949" s="6">
        <f t="shared" si="300"/>
        <v>0.13212219438252329</v>
      </c>
      <c r="AE949" s="6">
        <f t="shared" si="301"/>
        <v>0.18991196821029779</v>
      </c>
      <c r="AF949" s="6">
        <f t="shared" si="302"/>
        <v>0.62094310930491792</v>
      </c>
    </row>
    <row r="950" spans="1:32" x14ac:dyDescent="0.25">
      <c r="A950" s="1">
        <v>44111</v>
      </c>
      <c r="B950" s="3">
        <v>164.61000100000001</v>
      </c>
      <c r="C950" s="5">
        <v>49.560001</v>
      </c>
      <c r="D950" s="3">
        <v>99.730002999999996</v>
      </c>
      <c r="E950" s="3">
        <v>1459.1400149999999</v>
      </c>
      <c r="F950" s="6">
        <f t="shared" si="285"/>
        <v>3.1778915773175376E-2</v>
      </c>
      <c r="G950" s="6">
        <f t="shared" si="286"/>
        <v>1.2668614889019603E-2</v>
      </c>
      <c r="H950" s="6">
        <f t="shared" si="287"/>
        <v>1.7445481048117051E-2</v>
      </c>
      <c r="I950" s="6">
        <f t="shared" si="288"/>
        <v>5.5960599358235719E-3</v>
      </c>
      <c r="J950" s="3" cm="1">
        <f t="array" ref="J950">B950*INDEX(AJ$3:AJ$7,2022-YEAR($A950))/1000000</f>
        <v>93.602184868630005</v>
      </c>
      <c r="K950" s="3" cm="1">
        <f t="array" ref="K950">C950*INDEX(AK$3:AK$7,2022-YEAR($A950))/1000000</f>
        <v>212.86020429499999</v>
      </c>
      <c r="L950" s="3" cm="1">
        <f t="array" ref="L950">D950*INDEX(AL$3:AL$7,2022-YEAR($A950))/1000000</f>
        <v>307.40776124720003</v>
      </c>
      <c r="M950" s="3" cm="1">
        <f t="array" ref="M950">E950*INDEX(AM$3:AM$7,2022-YEAR($A950))/1000000</f>
        <v>993.40586845224004</v>
      </c>
      <c r="N950" s="3"/>
      <c r="O950" s="8">
        <v>44111</v>
      </c>
      <c r="P950" s="7">
        <f t="shared" si="289"/>
        <v>1462253.7839689408</v>
      </c>
      <c r="Q950" s="7">
        <f t="shared" si="283"/>
        <v>1477276.7836535831</v>
      </c>
      <c r="R950" s="6">
        <f t="shared" si="284"/>
        <v>-2.0514559400973797E-2</v>
      </c>
      <c r="S950" s="9">
        <f t="shared" si="290"/>
        <v>0</v>
      </c>
      <c r="T950" s="7">
        <f t="shared" si="291"/>
        <v>83381.699939763246</v>
      </c>
      <c r="U950" s="7">
        <f t="shared" si="292"/>
        <v>193196.17868212462</v>
      </c>
      <c r="V950" s="7">
        <f t="shared" si="293"/>
        <v>277699.49413649715</v>
      </c>
      <c r="W950" s="7">
        <f t="shared" si="294"/>
        <v>907976.41121055593</v>
      </c>
      <c r="X950" s="7">
        <f t="shared" si="295"/>
        <v>86031.479959173172</v>
      </c>
      <c r="Y950" s="7">
        <f t="shared" si="296"/>
        <v>195643.70666787864</v>
      </c>
      <c r="Z950" s="7">
        <f t="shared" si="297"/>
        <v>282544.0953985271</v>
      </c>
      <c r="AA950" s="7">
        <f t="shared" si="298"/>
        <v>913057.50162800425</v>
      </c>
      <c r="AB950" s="7" cm="1">
        <f t="array" ref="AB950">SUM(ABS(T950:W950-X949:AA949))</f>
        <v>0</v>
      </c>
      <c r="AC950" s="6">
        <f t="shared" si="299"/>
        <v>5.8236534216967215E-2</v>
      </c>
      <c r="AD950" s="6">
        <f t="shared" si="300"/>
        <v>0.1324353762495441</v>
      </c>
      <c r="AE950" s="6">
        <f t="shared" si="301"/>
        <v>0.19126009325059753</v>
      </c>
      <c r="AF950" s="6">
        <f t="shared" si="302"/>
        <v>0.61806799628289122</v>
      </c>
    </row>
    <row r="951" spans="1:32" x14ac:dyDescent="0.25">
      <c r="A951" s="1">
        <v>44112</v>
      </c>
      <c r="B951" s="3">
        <v>168</v>
      </c>
      <c r="C951" s="5">
        <v>50.459999000000003</v>
      </c>
      <c r="D951" s="3">
        <v>101.779999</v>
      </c>
      <c r="E951" s="3">
        <v>1483.4300539999999</v>
      </c>
      <c r="F951" s="6">
        <f t="shared" si="285"/>
        <v>2.059412538366967E-2</v>
      </c>
      <c r="G951" s="6">
        <f t="shared" si="286"/>
        <v>1.8159765573854791E-2</v>
      </c>
      <c r="H951" s="6">
        <f t="shared" si="287"/>
        <v>2.0555459122968411E-2</v>
      </c>
      <c r="I951" s="6">
        <f t="shared" si="288"/>
        <v>1.6646818502883631E-2</v>
      </c>
      <c r="J951" s="3" cm="1">
        <f t="array" ref="J951">B951*INDEX(AJ$3:AJ$7,2022-YEAR($A951))/1000000</f>
        <v>95.529839999999993</v>
      </c>
      <c r="K951" s="3" cm="1">
        <f t="array" ref="K951">C951*INDEX(AK$3:AK$7,2022-YEAR($A951))/1000000</f>
        <v>216.72569570500002</v>
      </c>
      <c r="L951" s="3" cm="1">
        <f t="array" ref="L951">D951*INDEX(AL$3:AL$7,2022-YEAR($A951))/1000000</f>
        <v>313.72666891760002</v>
      </c>
      <c r="M951" s="3" cm="1">
        <f t="array" ref="M951">E951*INDEX(AM$3:AM$7,2022-YEAR($A951))/1000000</f>
        <v>1009.942915644064</v>
      </c>
      <c r="N951" s="3"/>
      <c r="O951" s="8">
        <v>44112</v>
      </c>
      <c r="P951" s="7">
        <f t="shared" si="289"/>
        <v>1477276.7836535831</v>
      </c>
      <c r="Q951" s="7">
        <f t="shared" si="283"/>
        <v>1503608.6967035918</v>
      </c>
      <c r="R951" s="6">
        <f t="shared" si="284"/>
        <v>1.0273866171073287E-2</v>
      </c>
      <c r="S951" s="9">
        <f t="shared" si="290"/>
        <v>0</v>
      </c>
      <c r="T951" s="7">
        <f t="shared" si="291"/>
        <v>86031.479959173172</v>
      </c>
      <c r="U951" s="7">
        <f t="shared" si="292"/>
        <v>195643.70666787864</v>
      </c>
      <c r="V951" s="7">
        <f t="shared" si="293"/>
        <v>282544.0953985271</v>
      </c>
      <c r="W951" s="7">
        <f t="shared" si="294"/>
        <v>913057.50162800425</v>
      </c>
      <c r="X951" s="7">
        <f t="shared" si="295"/>
        <v>87803.223044395054</v>
      </c>
      <c r="Y951" s="7">
        <f t="shared" si="296"/>
        <v>199196.55051696731</v>
      </c>
      <c r="Z951" s="7">
        <f t="shared" si="297"/>
        <v>288351.91900192754</v>
      </c>
      <c r="AA951" s="7">
        <f t="shared" si="298"/>
        <v>928257.00414030207</v>
      </c>
      <c r="AB951" s="7" cm="1">
        <f t="array" ref="AB951">SUM(ABS(T951:W951-X950:AA950))</f>
        <v>0</v>
      </c>
      <c r="AC951" s="6">
        <f t="shared" si="299"/>
        <v>5.8394995477805356E-2</v>
      </c>
      <c r="AD951" s="6">
        <f t="shared" si="300"/>
        <v>0.13247898269920366</v>
      </c>
      <c r="AE951" s="6">
        <f t="shared" si="301"/>
        <v>0.19177324501653284</v>
      </c>
      <c r="AF951" s="6">
        <f t="shared" si="302"/>
        <v>0.61735277680645817</v>
      </c>
    </row>
    <row r="952" spans="1:32" x14ac:dyDescent="0.25">
      <c r="A952" s="1">
        <v>44113</v>
      </c>
      <c r="B952" s="3">
        <v>167.33000200000001</v>
      </c>
      <c r="C952" s="5">
        <v>50.810001</v>
      </c>
      <c r="D952" s="3">
        <v>101.199997</v>
      </c>
      <c r="E952" s="3">
        <v>1510.4499510000001</v>
      </c>
      <c r="F952" s="6">
        <f t="shared" si="285"/>
        <v>-3.9880833333333365E-3</v>
      </c>
      <c r="G952" s="6">
        <f t="shared" si="286"/>
        <v>6.9362268516888204E-3</v>
      </c>
      <c r="H952" s="6">
        <f t="shared" si="287"/>
        <v>-5.6985852397188896E-3</v>
      </c>
      <c r="I952" s="6">
        <f t="shared" si="288"/>
        <v>1.8214473225173222E-2</v>
      </c>
      <c r="J952" s="3" cm="1">
        <f t="array" ref="J952">B952*INDEX(AJ$3:AJ$7,2022-YEAR($A952))/1000000</f>
        <v>95.14885903726001</v>
      </c>
      <c r="K952" s="3" cm="1">
        <f t="array" ref="K952">C952*INDEX(AK$3:AK$7,2022-YEAR($A952))/1000000</f>
        <v>218.22895429499999</v>
      </c>
      <c r="L952" s="3" cm="1">
        <f t="array" ref="L952">D952*INDEX(AL$3:AL$7,2022-YEAR($A952))/1000000</f>
        <v>311.93887075279997</v>
      </c>
      <c r="M952" s="3" cm="1">
        <f t="array" ref="M952">E952*INDEX(AM$3:AM$7,2022-YEAR($A952))/1000000</f>
        <v>1028.3384938400161</v>
      </c>
      <c r="N952" s="3"/>
      <c r="O952" s="8">
        <v>44113</v>
      </c>
      <c r="P952" s="7">
        <f t="shared" si="289"/>
        <v>1503608.6967035918</v>
      </c>
      <c r="Q952" s="7">
        <f t="shared" si="283"/>
        <v>1519904.7169541393</v>
      </c>
      <c r="R952" s="6">
        <f t="shared" si="284"/>
        <v>1.7824630659181606E-2</v>
      </c>
      <c r="S952" s="9">
        <f t="shared" si="290"/>
        <v>0</v>
      </c>
      <c r="T952" s="7">
        <f t="shared" si="291"/>
        <v>87803.223044395054</v>
      </c>
      <c r="U952" s="7">
        <f t="shared" si="292"/>
        <v>199196.55051696731</v>
      </c>
      <c r="V952" s="7">
        <f t="shared" si="293"/>
        <v>288351.91900192754</v>
      </c>
      <c r="W952" s="7">
        <f t="shared" si="294"/>
        <v>928257.00414030207</v>
      </c>
      <c r="X952" s="7">
        <f t="shared" si="295"/>
        <v>87453.056473958757</v>
      </c>
      <c r="Y952" s="7">
        <f t="shared" si="296"/>
        <v>200578.22297942691</v>
      </c>
      <c r="Z952" s="7">
        <f t="shared" si="297"/>
        <v>286708.72101245855</v>
      </c>
      <c r="AA952" s="7">
        <f t="shared" si="298"/>
        <v>945164.716488295</v>
      </c>
      <c r="AB952" s="7" cm="1">
        <f t="array" ref="AB952">SUM(ABS(T952:W952-X951:AA951))</f>
        <v>0</v>
      </c>
      <c r="AC952" s="6">
        <f t="shared" si="299"/>
        <v>5.753851244649931E-2</v>
      </c>
      <c r="AD952" s="6">
        <f t="shared" si="300"/>
        <v>0.13196762977443871</v>
      </c>
      <c r="AE952" s="6">
        <f t="shared" si="301"/>
        <v>0.18863598343652588</v>
      </c>
      <c r="AF952" s="6">
        <f t="shared" si="302"/>
        <v>0.62185787434253603</v>
      </c>
    </row>
    <row r="953" spans="1:32" x14ac:dyDescent="0.25">
      <c r="A953" s="1">
        <v>44116</v>
      </c>
      <c r="B953" s="3">
        <v>167.35000600000001</v>
      </c>
      <c r="C953" s="5">
        <v>51.09</v>
      </c>
      <c r="D953" s="3">
        <v>102.44000200000001</v>
      </c>
      <c r="E953" s="3">
        <v>1564.589966</v>
      </c>
      <c r="F953" s="6">
        <f t="shared" si="285"/>
        <v>1.1954819674242501E-4</v>
      </c>
      <c r="G953" s="6">
        <f t="shared" si="286"/>
        <v>5.5107064453709942E-3</v>
      </c>
      <c r="H953" s="6">
        <f t="shared" si="287"/>
        <v>1.225301419722391E-2</v>
      </c>
      <c r="I953" s="6">
        <f t="shared" si="288"/>
        <v>3.5843633855035195E-2</v>
      </c>
      <c r="J953" s="3" cm="1">
        <f t="array" ref="J953">B953*INDEX(AJ$3:AJ$7,2022-YEAR($A953))/1000000</f>
        <v>95.160233911779997</v>
      </c>
      <c r="K953" s="3" cm="1">
        <f t="array" ref="K953">C953*INDEX(AK$3:AK$7,2022-YEAR($A953))/1000000</f>
        <v>219.43154999999999</v>
      </c>
      <c r="L953" s="3" cm="1">
        <f t="array" ref="L953">D953*INDEX(AL$3:AL$7,2022-YEAR($A953))/1000000</f>
        <v>315.76106216480002</v>
      </c>
      <c r="M953" s="3" cm="1">
        <f t="array" ref="M953">E953*INDEX(AM$3:AM$7,2022-YEAR($A953))/1000000</f>
        <v>1065.1978822922561</v>
      </c>
      <c r="N953" s="3"/>
      <c r="O953" s="8">
        <v>44116</v>
      </c>
      <c r="P953" s="7">
        <f t="shared" si="289"/>
        <v>1519904.7169541393</v>
      </c>
      <c r="Q953" s="7">
        <f t="shared" si="283"/>
        <v>1558411.6835750523</v>
      </c>
      <c r="R953" s="6">
        <f t="shared" si="284"/>
        <v>1.0837939609070979E-2</v>
      </c>
      <c r="S953" s="9">
        <f t="shared" si="290"/>
        <v>0</v>
      </c>
      <c r="T953" s="7">
        <f t="shared" si="291"/>
        <v>87453.056473958757</v>
      </c>
      <c r="U953" s="7">
        <f t="shared" si="292"/>
        <v>200578.22297942691</v>
      </c>
      <c r="V953" s="7">
        <f t="shared" si="293"/>
        <v>286708.72101245855</v>
      </c>
      <c r="W953" s="7">
        <f t="shared" si="294"/>
        <v>945164.716488295</v>
      </c>
      <c r="X953" s="7">
        <f t="shared" si="295"/>
        <v>87463.511329159825</v>
      </c>
      <c r="Y953" s="7">
        <f t="shared" si="296"/>
        <v>201683.55068560067</v>
      </c>
      <c r="Z953" s="7">
        <f t="shared" si="297"/>
        <v>290221.7670414921</v>
      </c>
      <c r="AA953" s="7">
        <f t="shared" si="298"/>
        <v>979042.85451879969</v>
      </c>
      <c r="AB953" s="7" cm="1">
        <f t="array" ref="AB953">SUM(ABS(T953:W953-X952:AA952))</f>
        <v>0</v>
      </c>
      <c r="AC953" s="6">
        <f t="shared" si="299"/>
        <v>5.6123495640455795E-2</v>
      </c>
      <c r="AD953" s="6">
        <f t="shared" si="300"/>
        <v>0.12941609255837416</v>
      </c>
      <c r="AE953" s="6">
        <f t="shared" si="301"/>
        <v>0.18622920381071129</v>
      </c>
      <c r="AF953" s="6">
        <f t="shared" si="302"/>
        <v>0.62823120799045873</v>
      </c>
    </row>
    <row r="954" spans="1:32" x14ac:dyDescent="0.25">
      <c r="A954" s="1">
        <v>44117</v>
      </c>
      <c r="B954" s="3">
        <v>162.13999899999999</v>
      </c>
      <c r="C954" s="5">
        <v>50.220001000000003</v>
      </c>
      <c r="D954" s="3">
        <v>100.779999</v>
      </c>
      <c r="E954" s="3">
        <v>1567.0699460000001</v>
      </c>
      <c r="F954" s="6">
        <f t="shared" si="285"/>
        <v>-3.1132398047240106E-2</v>
      </c>
      <c r="G954" s="6">
        <f t="shared" si="286"/>
        <v>-1.7028753180661549E-2</v>
      </c>
      <c r="H954" s="6">
        <f t="shared" si="287"/>
        <v>-1.6204636544228102E-2</v>
      </c>
      <c r="I954" s="6">
        <f t="shared" si="288"/>
        <v>1.5850670488066765E-3</v>
      </c>
      <c r="J954" s="3" cm="1">
        <f t="array" ref="J954">B954*INDEX(AJ$3:AJ$7,2022-YEAR($A954))/1000000</f>
        <v>92.197667631369995</v>
      </c>
      <c r="K954" s="3" cm="1">
        <f t="array" ref="K954">C954*INDEX(AK$3:AK$7,2022-YEAR($A954))/1000000</f>
        <v>215.69490429500001</v>
      </c>
      <c r="L954" s="3" cm="1">
        <f t="array" ref="L954">D954*INDEX(AL$3:AL$7,2022-YEAR($A954))/1000000</f>
        <v>310.64426891760002</v>
      </c>
      <c r="M954" s="3" cm="1">
        <f t="array" ref="M954">E954*INDEX(AM$3:AM$7,2022-YEAR($A954))/1000000</f>
        <v>1066.8862923559361</v>
      </c>
      <c r="N954" s="3"/>
      <c r="O954" s="8">
        <v>44117</v>
      </c>
      <c r="P954" s="7">
        <f t="shared" si="289"/>
        <v>1558411.6835750523</v>
      </c>
      <c r="Q954" s="7">
        <f t="shared" si="283"/>
        <v>1549103.2256364552</v>
      </c>
      <c r="R954" s="6">
        <f t="shared" si="284"/>
        <v>2.5335118834344028E-2</v>
      </c>
      <c r="S954" s="9">
        <f t="shared" si="290"/>
        <v>0</v>
      </c>
      <c r="T954" s="7">
        <f t="shared" si="291"/>
        <v>87463.511329159825</v>
      </c>
      <c r="U954" s="7">
        <f t="shared" si="292"/>
        <v>201683.55068560067</v>
      </c>
      <c r="V954" s="7">
        <f t="shared" si="293"/>
        <v>290221.7670414921</v>
      </c>
      <c r="W954" s="7">
        <f t="shared" si="294"/>
        <v>979042.85451879969</v>
      </c>
      <c r="X954" s="7">
        <f t="shared" si="295"/>
        <v>84740.562479851127</v>
      </c>
      <c r="Y954" s="7">
        <f t="shared" si="296"/>
        <v>198249.13128037614</v>
      </c>
      <c r="Z954" s="7">
        <f t="shared" si="297"/>
        <v>285518.82878936105</v>
      </c>
      <c r="AA954" s="7">
        <f t="shared" si="298"/>
        <v>980594.703086867</v>
      </c>
      <c r="AB954" s="7" cm="1">
        <f t="array" ref="AB954">SUM(ABS(T954:W954-X953:AA953))</f>
        <v>0</v>
      </c>
      <c r="AC954" s="6">
        <f t="shared" si="299"/>
        <v>5.4702979812746258E-2</v>
      </c>
      <c r="AD954" s="6">
        <f t="shared" si="300"/>
        <v>0.12797670807181019</v>
      </c>
      <c r="AE954" s="6">
        <f t="shared" si="301"/>
        <v>0.18431233249291989</v>
      </c>
      <c r="AF954" s="6">
        <f t="shared" si="302"/>
        <v>0.63300797962252375</v>
      </c>
    </row>
    <row r="955" spans="1:32" x14ac:dyDescent="0.25">
      <c r="A955" s="1">
        <v>44118</v>
      </c>
      <c r="B955" s="3">
        <v>163.240005</v>
      </c>
      <c r="C955" s="5">
        <v>50.119999</v>
      </c>
      <c r="D955" s="3">
        <v>100.220001</v>
      </c>
      <c r="E955" s="3">
        <v>1563.4399410000001</v>
      </c>
      <c r="F955" s="6">
        <f t="shared" si="285"/>
        <v>6.7842975625034274E-3</v>
      </c>
      <c r="G955" s="6">
        <f t="shared" si="286"/>
        <v>-1.991278335498281E-3</v>
      </c>
      <c r="H955" s="6">
        <f t="shared" si="287"/>
        <v>-5.5566382770058098E-3</v>
      </c>
      <c r="I955" s="6">
        <f t="shared" si="288"/>
        <v>-2.3164281908830686E-3</v>
      </c>
      <c r="J955" s="3" cm="1">
        <f t="array" ref="J955">B955*INDEX(AJ$3:AJ$7,2022-YEAR($A955))/1000000</f>
        <v>92.823164043149987</v>
      </c>
      <c r="K955" s="3" cm="1">
        <f t="array" ref="K955">C955*INDEX(AK$3:AK$7,2022-YEAR($A955))/1000000</f>
        <v>215.265395705</v>
      </c>
      <c r="L955" s="3" cm="1">
        <f t="array" ref="L955">D955*INDEX(AL$3:AL$7,2022-YEAR($A955))/1000000</f>
        <v>308.91813108239995</v>
      </c>
      <c r="M955" s="3" cm="1">
        <f t="array" ref="M955">E955*INDEX(AM$3:AM$7,2022-YEAR($A955))/1000000</f>
        <v>1064.4149268718561</v>
      </c>
      <c r="N955" s="3"/>
      <c r="O955" s="8">
        <v>44118</v>
      </c>
      <c r="P955" s="7">
        <f t="shared" si="289"/>
        <v>1549103.2256364552</v>
      </c>
      <c r="Q955" s="7">
        <f t="shared" si="283"/>
        <v>1545425.3595608647</v>
      </c>
      <c r="R955" s="6">
        <f t="shared" si="284"/>
        <v>-5.9730416787193708E-3</v>
      </c>
      <c r="S955" s="9">
        <f t="shared" si="290"/>
        <v>0</v>
      </c>
      <c r="T955" s="7">
        <f t="shared" si="291"/>
        <v>84740.562479851127</v>
      </c>
      <c r="U955" s="7">
        <f t="shared" si="292"/>
        <v>198249.13128037614</v>
      </c>
      <c r="V955" s="7">
        <f t="shared" si="293"/>
        <v>285518.82878936105</v>
      </c>
      <c r="W955" s="7">
        <f t="shared" si="294"/>
        <v>980594.703086867</v>
      </c>
      <c r="X955" s="7">
        <f t="shared" si="295"/>
        <v>85315.467671328341</v>
      </c>
      <c r="Y955" s="7">
        <f t="shared" si="296"/>
        <v>197854.36208022619</v>
      </c>
      <c r="Z955" s="7">
        <f t="shared" si="297"/>
        <v>283932.30393650424</v>
      </c>
      <c r="AA955" s="7">
        <f t="shared" si="298"/>
        <v>978323.22587280604</v>
      </c>
      <c r="AB955" s="7" cm="1">
        <f t="array" ref="AB955">SUM(ABS(T955:W955-X954:AA954))</f>
        <v>0</v>
      </c>
      <c r="AC955" s="6">
        <f t="shared" si="299"/>
        <v>5.5205168689331507E-2</v>
      </c>
      <c r="AD955" s="6">
        <f t="shared" si="300"/>
        <v>0.12802582852428851</v>
      </c>
      <c r="AE955" s="6">
        <f t="shared" si="301"/>
        <v>0.18372437218008644</v>
      </c>
      <c r="AF955" s="6">
        <f t="shared" si="302"/>
        <v>0.63304463060629357</v>
      </c>
    </row>
    <row r="956" spans="1:32" x14ac:dyDescent="0.25">
      <c r="A956" s="1">
        <v>44119</v>
      </c>
      <c r="B956" s="3">
        <v>164.240005</v>
      </c>
      <c r="C956" s="5">
        <v>49.990001999999997</v>
      </c>
      <c r="D956" s="3">
        <v>101.720001</v>
      </c>
      <c r="E956" s="3">
        <v>1555.469971</v>
      </c>
      <c r="F956" s="6">
        <f t="shared" si="285"/>
        <v>6.1259493345395821E-3</v>
      </c>
      <c r="G956" s="6">
        <f t="shared" si="286"/>
        <v>-2.5937151355490684E-3</v>
      </c>
      <c r="H956" s="6">
        <f t="shared" si="287"/>
        <v>1.4967072291288464E-2</v>
      </c>
      <c r="I956" s="6">
        <f t="shared" si="288"/>
        <v>-5.0977142076223947E-3</v>
      </c>
      <c r="J956" s="3" cm="1">
        <f t="array" ref="J956">B956*INDEX(AJ$3:AJ$7,2022-YEAR($A956))/1000000</f>
        <v>93.391794043149986</v>
      </c>
      <c r="K956" s="3" cm="1">
        <f t="array" ref="K956">C956*INDEX(AK$3:AK$7,2022-YEAR($A956))/1000000</f>
        <v>214.70705858999997</v>
      </c>
      <c r="L956" s="3" cm="1">
        <f t="array" ref="L956">D956*INDEX(AL$3:AL$7,2022-YEAR($A956))/1000000</f>
        <v>313.54173108239996</v>
      </c>
      <c r="M956" s="3" cm="1">
        <f t="array" ref="M956">E956*INDEX(AM$3:AM$7,2022-YEAR($A956))/1000000</f>
        <v>1058.9888437763359</v>
      </c>
      <c r="N956" s="3"/>
      <c r="O956" s="8">
        <v>44119</v>
      </c>
      <c r="P956" s="7">
        <f t="shared" si="289"/>
        <v>1545425.3595608647</v>
      </c>
      <c r="Q956" s="7">
        <f t="shared" si="283"/>
        <v>1544697.2430503808</v>
      </c>
      <c r="R956" s="6">
        <f t="shared" si="284"/>
        <v>-2.3741904443322914E-3</v>
      </c>
      <c r="S956" s="9">
        <f t="shared" si="290"/>
        <v>0</v>
      </c>
      <c r="T956" s="7">
        <f t="shared" si="291"/>
        <v>85315.467671328341</v>
      </c>
      <c r="U956" s="7">
        <f t="shared" si="292"/>
        <v>197854.36208022619</v>
      </c>
      <c r="V956" s="7">
        <f t="shared" si="293"/>
        <v>283932.30393650424</v>
      </c>
      <c r="W956" s="7">
        <f t="shared" si="294"/>
        <v>978323.22587280604</v>
      </c>
      <c r="X956" s="7">
        <f t="shared" si="295"/>
        <v>85838.105903735457</v>
      </c>
      <c r="Y956" s="7">
        <f t="shared" si="296"/>
        <v>197341.18422666431</v>
      </c>
      <c r="Z956" s="7">
        <f t="shared" si="297"/>
        <v>288181.93925535399</v>
      </c>
      <c r="AA956" s="7">
        <f t="shared" si="298"/>
        <v>973336.0136646271</v>
      </c>
      <c r="AB956" s="7" cm="1">
        <f t="array" ref="AB956">SUM(ABS(T956:W956-X955:AA955))</f>
        <v>0</v>
      </c>
      <c r="AC956" s="6">
        <f t="shared" si="299"/>
        <v>5.5569533958788726E-2</v>
      </c>
      <c r="AD956" s="6">
        <f t="shared" si="300"/>
        <v>0.12775395639145837</v>
      </c>
      <c r="AE956" s="6">
        <f t="shared" si="301"/>
        <v>0.18656208558142345</v>
      </c>
      <c r="AF956" s="6">
        <f t="shared" si="302"/>
        <v>0.63011442406832952</v>
      </c>
    </row>
    <row r="957" spans="1:32" x14ac:dyDescent="0.25">
      <c r="A957" s="1">
        <v>44120</v>
      </c>
      <c r="B957" s="3">
        <v>167.35000600000001</v>
      </c>
      <c r="C957" s="5">
        <v>50.029998999999997</v>
      </c>
      <c r="D957" s="3">
        <v>101.510002</v>
      </c>
      <c r="E957" s="3">
        <v>1567.6999510000001</v>
      </c>
      <c r="F957" s="6">
        <f t="shared" si="285"/>
        <v>1.8935709360213604E-2</v>
      </c>
      <c r="G957" s="6">
        <f t="shared" si="286"/>
        <v>8.000999879935744E-4</v>
      </c>
      <c r="H957" s="6">
        <f t="shared" si="287"/>
        <v>-2.0644809077420279E-3</v>
      </c>
      <c r="I957" s="6">
        <f t="shared" si="288"/>
        <v>7.8625625875230476E-3</v>
      </c>
      <c r="J957" s="3" cm="1">
        <f t="array" ref="J957">B957*INDEX(AJ$3:AJ$7,2022-YEAR($A957))/1000000</f>
        <v>95.160233911779997</v>
      </c>
      <c r="K957" s="3" cm="1">
        <f t="array" ref="K957">C957*INDEX(AK$3:AK$7,2022-YEAR($A957))/1000000</f>
        <v>214.87884570499997</v>
      </c>
      <c r="L957" s="3" cm="1">
        <f t="array" ref="L957">D957*INDEX(AL$3:AL$7,2022-YEAR($A957))/1000000</f>
        <v>312.89443016479999</v>
      </c>
      <c r="M957" s="3" cm="1">
        <f t="array" ref="M957">E957*INDEX(AM$3:AM$7,2022-YEAR($A957))/1000000</f>
        <v>1067.315209840016</v>
      </c>
      <c r="N957" s="3"/>
      <c r="O957" s="8">
        <v>44120</v>
      </c>
      <c r="P957" s="7">
        <f t="shared" si="289"/>
        <v>1544697.2430503808</v>
      </c>
      <c r="Q957" s="7">
        <f t="shared" si="283"/>
        <v>1553538.510369515</v>
      </c>
      <c r="R957" s="6">
        <f t="shared" si="284"/>
        <v>-4.7114311019902377E-4</v>
      </c>
      <c r="S957" s="9">
        <f t="shared" si="290"/>
        <v>0</v>
      </c>
      <c r="T957" s="7">
        <f t="shared" si="291"/>
        <v>85838.105903735457</v>
      </c>
      <c r="U957" s="7">
        <f t="shared" si="292"/>
        <v>197341.18422666431</v>
      </c>
      <c r="V957" s="7">
        <f t="shared" si="293"/>
        <v>288181.93925535399</v>
      </c>
      <c r="W957" s="7">
        <f t="shared" si="294"/>
        <v>973336.0136646271</v>
      </c>
      <c r="X957" s="7">
        <f t="shared" si="295"/>
        <v>87463.511329159825</v>
      </c>
      <c r="Y957" s="7">
        <f t="shared" si="296"/>
        <v>197499.0769057947</v>
      </c>
      <c r="Z957" s="7">
        <f t="shared" si="297"/>
        <v>287586.99314380524</v>
      </c>
      <c r="AA957" s="7">
        <f t="shared" si="298"/>
        <v>980988.92899075535</v>
      </c>
      <c r="AB957" s="7" cm="1">
        <f t="array" ref="AB957">SUM(ABS(T957:W957-X956:AA956))</f>
        <v>0</v>
      </c>
      <c r="AC957" s="6">
        <f t="shared" si="299"/>
        <v>5.6299545035646589E-2</v>
      </c>
      <c r="AD957" s="6">
        <f t="shared" si="300"/>
        <v>0.12712853629796328</v>
      </c>
      <c r="AE957" s="6">
        <f t="shared" si="301"/>
        <v>0.18511738925313256</v>
      </c>
      <c r="AF957" s="6">
        <f t="shared" si="302"/>
        <v>0.63145452941325764</v>
      </c>
    </row>
    <row r="958" spans="1:32" x14ac:dyDescent="0.25">
      <c r="A958" s="1">
        <v>44123</v>
      </c>
      <c r="B958" s="3">
        <v>167.11000100000001</v>
      </c>
      <c r="C958" s="5">
        <v>49.619999</v>
      </c>
      <c r="D958" s="3">
        <v>99.800003000000004</v>
      </c>
      <c r="E958" s="3">
        <v>1529.9499510000001</v>
      </c>
      <c r="F958" s="6">
        <f t="shared" si="285"/>
        <v>-1.4341499336426589E-3</v>
      </c>
      <c r="G958" s="6">
        <f t="shared" si="286"/>
        <v>-8.1950831140331637E-3</v>
      </c>
      <c r="H958" s="6">
        <f t="shared" si="287"/>
        <v>-1.6845620789171067E-2</v>
      </c>
      <c r="I958" s="6">
        <f t="shared" si="288"/>
        <v>-2.407986297117648E-2</v>
      </c>
      <c r="J958" s="3" cm="1">
        <f t="array" ref="J958">B958*INDEX(AJ$3:AJ$7,2022-YEAR($A958))/1000000</f>
        <v>95.023759868630009</v>
      </c>
      <c r="K958" s="3" cm="1">
        <f t="array" ref="K958">C958*INDEX(AK$3:AK$7,2022-YEAR($A958))/1000000</f>
        <v>213.11789570500002</v>
      </c>
      <c r="L958" s="3" cm="1">
        <f t="array" ref="L958">D958*INDEX(AL$3:AL$7,2022-YEAR($A958))/1000000</f>
        <v>307.6235292472</v>
      </c>
      <c r="M958" s="3" cm="1">
        <f t="array" ref="M958">E958*INDEX(AM$3:AM$7,2022-YEAR($A958))/1000000</f>
        <v>1041.6144058400159</v>
      </c>
      <c r="N958" s="3"/>
      <c r="O958" s="8">
        <v>44123</v>
      </c>
      <c r="P958" s="7">
        <f t="shared" si="289"/>
        <v>1553538.510369515</v>
      </c>
      <c r="Q958" s="7">
        <f t="shared" si="283"/>
        <v>1523327.8928136213</v>
      </c>
      <c r="R958" s="6">
        <f t="shared" si="284"/>
        <v>5.7236247160479259E-3</v>
      </c>
      <c r="S958" s="9">
        <f t="shared" si="290"/>
        <v>0</v>
      </c>
      <c r="T958" s="7">
        <f t="shared" si="291"/>
        <v>87463.511329159825</v>
      </c>
      <c r="U958" s="7">
        <f t="shared" si="292"/>
        <v>197499.0769057947</v>
      </c>
      <c r="V958" s="7">
        <f t="shared" si="293"/>
        <v>287586.99314380524</v>
      </c>
      <c r="W958" s="7">
        <f t="shared" si="294"/>
        <v>980988.92899075535</v>
      </c>
      <c r="X958" s="7">
        <f t="shared" si="295"/>
        <v>87338.075540190956</v>
      </c>
      <c r="Y958" s="7">
        <f t="shared" si="296"/>
        <v>195880.55555560687</v>
      </c>
      <c r="Z958" s="7">
        <f t="shared" si="297"/>
        <v>282742.41171340673</v>
      </c>
      <c r="AA958" s="7">
        <f t="shared" si="298"/>
        <v>957366.85000441677</v>
      </c>
      <c r="AB958" s="7" cm="1">
        <f t="array" ref="AB958">SUM(ABS(T958:W958-X957:AA957))</f>
        <v>0</v>
      </c>
      <c r="AC958" s="6">
        <f t="shared" si="299"/>
        <v>5.7333733565972815E-2</v>
      </c>
      <c r="AD958" s="6">
        <f t="shared" si="300"/>
        <v>0.12858725720160682</v>
      </c>
      <c r="AE958" s="6">
        <f t="shared" si="301"/>
        <v>0.18560837298867747</v>
      </c>
      <c r="AF958" s="6">
        <f t="shared" si="302"/>
        <v>0.62847063624374289</v>
      </c>
    </row>
    <row r="959" spans="1:32" x14ac:dyDescent="0.25">
      <c r="A959" s="1">
        <v>44124</v>
      </c>
      <c r="B959" s="3">
        <v>167.240005</v>
      </c>
      <c r="C959" s="5">
        <v>50.25</v>
      </c>
      <c r="D959" s="3">
        <v>100.370003</v>
      </c>
      <c r="E959" s="3">
        <v>1551.079956</v>
      </c>
      <c r="F959" s="6">
        <f t="shared" si="285"/>
        <v>7.7795463600049963E-4</v>
      </c>
      <c r="G959" s="6">
        <f t="shared" si="286"/>
        <v>1.2696513758494898E-2</v>
      </c>
      <c r="H959" s="6">
        <f t="shared" si="287"/>
        <v>5.711422674005151E-3</v>
      </c>
      <c r="I959" s="6">
        <f t="shared" si="288"/>
        <v>1.3810912563635869E-2</v>
      </c>
      <c r="J959" s="3" cm="1">
        <f t="array" ref="J959">B959*INDEX(AJ$3:AJ$7,2022-YEAR($A959))/1000000</f>
        <v>95.097684043149997</v>
      </c>
      <c r="K959" s="3" cm="1">
        <f t="array" ref="K959">C959*INDEX(AK$3:AK$7,2022-YEAR($A959))/1000000</f>
        <v>215.82374999999999</v>
      </c>
      <c r="L959" s="3" cm="1">
        <f t="array" ref="L959">D959*INDEX(AL$3:AL$7,2022-YEAR($A959))/1000000</f>
        <v>309.38049724720003</v>
      </c>
      <c r="M959" s="3" cm="1">
        <f t="array" ref="M959">E959*INDEX(AM$3:AM$7,2022-YEAR($A959))/1000000</f>
        <v>1056.0000513240961</v>
      </c>
      <c r="N959" s="3"/>
      <c r="O959" s="8">
        <v>44124</v>
      </c>
      <c r="P959" s="7">
        <f t="shared" si="289"/>
        <v>1523327.8928136213</v>
      </c>
      <c r="Q959" s="7">
        <f t="shared" si="283"/>
        <v>1540719.8093209178</v>
      </c>
      <c r="R959" s="6">
        <f t="shared" si="284"/>
        <v>-1.9446326791543789E-2</v>
      </c>
      <c r="S959" s="9">
        <f t="shared" si="290"/>
        <v>0</v>
      </c>
      <c r="T959" s="7">
        <f t="shared" si="291"/>
        <v>87338.075540190956</v>
      </c>
      <c r="U959" s="7">
        <f t="shared" si="292"/>
        <v>195880.55555560687</v>
      </c>
      <c r="V959" s="7">
        <f t="shared" si="293"/>
        <v>282742.41171340673</v>
      </c>
      <c r="W959" s="7">
        <f t="shared" si="294"/>
        <v>957366.85000441677</v>
      </c>
      <c r="X959" s="7">
        <f t="shared" si="295"/>
        <v>87406.020600956792</v>
      </c>
      <c r="Y959" s="7">
        <f t="shared" si="296"/>
        <v>198367.55572424026</v>
      </c>
      <c r="Z959" s="7">
        <f t="shared" si="297"/>
        <v>284357.27313456964</v>
      </c>
      <c r="AA959" s="7">
        <f t="shared" si="298"/>
        <v>970588.95986115129</v>
      </c>
      <c r="AB959" s="7" cm="1">
        <f t="array" ref="AB959">SUM(ABS(T959:W959-X958:AA958))</f>
        <v>0</v>
      </c>
      <c r="AC959" s="6">
        <f t="shared" si="299"/>
        <v>5.6730639842608087E-2</v>
      </c>
      <c r="AD959" s="6">
        <f t="shared" si="300"/>
        <v>0.12874992229227716</v>
      </c>
      <c r="AE959" s="6">
        <f t="shared" si="301"/>
        <v>0.18456131440271539</v>
      </c>
      <c r="AF959" s="6">
        <f t="shared" si="302"/>
        <v>0.62995812346239943</v>
      </c>
    </row>
    <row r="960" spans="1:32" x14ac:dyDescent="0.25">
      <c r="A960" s="1">
        <v>44125</v>
      </c>
      <c r="B960" s="3">
        <v>163.86000100000001</v>
      </c>
      <c r="C960" s="5">
        <v>49.990001999999997</v>
      </c>
      <c r="D960" s="3">
        <v>99.370002999999997</v>
      </c>
      <c r="E960" s="3">
        <v>1585.98999</v>
      </c>
      <c r="F960" s="6">
        <f t="shared" si="285"/>
        <v>-2.0210499276174909E-2</v>
      </c>
      <c r="G960" s="6">
        <f t="shared" si="286"/>
        <v>-5.1740895522388586E-3</v>
      </c>
      <c r="H960" s="6">
        <f t="shared" si="287"/>
        <v>-9.9631360975449557E-3</v>
      </c>
      <c r="I960" s="6">
        <f t="shared" si="288"/>
        <v>2.2506920977837686E-2</v>
      </c>
      <c r="J960" s="3" cm="1">
        <f t="array" ref="J960">B960*INDEX(AJ$3:AJ$7,2022-YEAR($A960))/1000000</f>
        <v>93.175712368630002</v>
      </c>
      <c r="K960" s="3" cm="1">
        <f t="array" ref="K960">C960*INDEX(AK$3:AK$7,2022-YEAR($A960))/1000000</f>
        <v>214.70705858999997</v>
      </c>
      <c r="L960" s="3" cm="1">
        <f t="array" ref="L960">D960*INDEX(AL$3:AL$7,2022-YEAR($A960))/1000000</f>
        <v>306.29809724720002</v>
      </c>
      <c r="M960" s="3" cm="1">
        <f t="array" ref="M960">E960*INDEX(AM$3:AM$7,2022-YEAR($A960))/1000000</f>
        <v>1079.76736103184</v>
      </c>
      <c r="N960" s="3"/>
      <c r="O960" s="8">
        <v>44125</v>
      </c>
      <c r="P960" s="7">
        <f t="shared" si="289"/>
        <v>1540719.8093209178</v>
      </c>
      <c r="Q960" s="7">
        <f t="shared" si="283"/>
        <v>1556938.7973162434</v>
      </c>
      <c r="R960" s="6">
        <f t="shared" si="284"/>
        <v>1.1417053800001797E-2</v>
      </c>
      <c r="S960" s="9">
        <f t="shared" si="290"/>
        <v>0</v>
      </c>
      <c r="T960" s="7">
        <f t="shared" si="291"/>
        <v>87406.020600956792</v>
      </c>
      <c r="U960" s="7">
        <f t="shared" si="292"/>
        <v>198367.55572424026</v>
      </c>
      <c r="V960" s="7">
        <f t="shared" si="293"/>
        <v>284357.27313456964</v>
      </c>
      <c r="W960" s="7">
        <f t="shared" si="294"/>
        <v>970588.95986115129</v>
      </c>
      <c r="X960" s="7">
        <f t="shared" si="295"/>
        <v>85639.501284867816</v>
      </c>
      <c r="Y960" s="7">
        <f t="shared" si="296"/>
        <v>197341.18422666431</v>
      </c>
      <c r="Z960" s="7">
        <f t="shared" si="297"/>
        <v>281524.18292200315</v>
      </c>
      <c r="AA960" s="7">
        <f t="shared" si="298"/>
        <v>992433.92888270796</v>
      </c>
      <c r="AB960" s="7" cm="1">
        <f t="array" ref="AB960">SUM(ABS(T960:W960-X959:AA959))</f>
        <v>0</v>
      </c>
      <c r="AC960" s="6">
        <f t="shared" si="299"/>
        <v>5.5005053141772814E-2</v>
      </c>
      <c r="AD960" s="6">
        <f t="shared" si="300"/>
        <v>0.1267494808189179</v>
      </c>
      <c r="AE960" s="6">
        <f t="shared" si="301"/>
        <v>0.18081904273133759</v>
      </c>
      <c r="AF960" s="6">
        <f t="shared" si="302"/>
        <v>0.63742642330797161</v>
      </c>
    </row>
    <row r="961" spans="1:32" x14ac:dyDescent="0.25">
      <c r="A961" s="1">
        <v>44126</v>
      </c>
      <c r="B961" s="3">
        <v>169.070007</v>
      </c>
      <c r="C961" s="5">
        <v>50.68</v>
      </c>
      <c r="D961" s="3">
        <v>102.879997</v>
      </c>
      <c r="E961" s="3">
        <v>1606.660034</v>
      </c>
      <c r="F961" s="6">
        <f t="shared" si="285"/>
        <v>3.1795471550131404E-2</v>
      </c>
      <c r="G961" s="6">
        <f t="shared" si="286"/>
        <v>1.3802719991889534E-2</v>
      </c>
      <c r="H961" s="6">
        <f t="shared" si="287"/>
        <v>3.5322470504504322E-2</v>
      </c>
      <c r="I961" s="6">
        <f t="shared" si="288"/>
        <v>1.3032896884803247E-2</v>
      </c>
      <c r="J961" s="3" cm="1">
        <f t="array" ref="J961">B961*INDEX(AJ$3:AJ$7,2022-YEAR($A961))/1000000</f>
        <v>96.138278080410004</v>
      </c>
      <c r="K961" s="3" cm="1">
        <f t="array" ref="K961">C961*INDEX(AK$3:AK$7,2022-YEAR($A961))/1000000</f>
        <v>217.67060000000001</v>
      </c>
      <c r="L961" s="3" cm="1">
        <f t="array" ref="L961">D961*INDEX(AL$3:AL$7,2022-YEAR($A961))/1000000</f>
        <v>317.11730275280001</v>
      </c>
      <c r="M961" s="3" cm="1">
        <f t="array" ref="M961">E961*INDEX(AM$3:AM$7,2022-YEAR($A961))/1000000</f>
        <v>1093.8398577077439</v>
      </c>
      <c r="N961" s="3"/>
      <c r="O961" s="8">
        <v>44126</v>
      </c>
      <c r="P961" s="7">
        <f t="shared" si="289"/>
        <v>1556938.7973162434</v>
      </c>
      <c r="Q961" s="7">
        <f t="shared" si="283"/>
        <v>1585264.0094593377</v>
      </c>
      <c r="R961" s="6">
        <f t="shared" si="284"/>
        <v>1.0526890027119373E-2</v>
      </c>
      <c r="S961" s="9">
        <f t="shared" si="290"/>
        <v>0</v>
      </c>
      <c r="T961" s="7">
        <f t="shared" si="291"/>
        <v>85639.501284867816</v>
      </c>
      <c r="U961" s="7">
        <f t="shared" si="292"/>
        <v>197341.18422666431</v>
      </c>
      <c r="V961" s="7">
        <f t="shared" si="293"/>
        <v>281524.18292200315</v>
      </c>
      <c r="W961" s="7">
        <f t="shared" si="294"/>
        <v>992433.92888270796</v>
      </c>
      <c r="X961" s="7">
        <f t="shared" si="295"/>
        <v>88362.449611538264</v>
      </c>
      <c r="Y961" s="7">
        <f t="shared" si="296"/>
        <v>200065.02933541287</v>
      </c>
      <c r="Z961" s="7">
        <f t="shared" si="297"/>
        <v>291468.31256957026</v>
      </c>
      <c r="AA961" s="7">
        <f t="shared" si="298"/>
        <v>1005368.2179428163</v>
      </c>
      <c r="AB961" s="7" cm="1">
        <f t="array" ref="AB961">SUM(ABS(T961:W961-X960:AA960))</f>
        <v>0</v>
      </c>
      <c r="AC961" s="6">
        <f t="shared" si="299"/>
        <v>5.5739895111650659E-2</v>
      </c>
      <c r="AD961" s="6">
        <f t="shared" si="300"/>
        <v>0.12620297196026425</v>
      </c>
      <c r="AE961" s="6">
        <f t="shared" si="301"/>
        <v>0.18386105458167629</v>
      </c>
      <c r="AF961" s="6">
        <f t="shared" si="302"/>
        <v>0.63419607834640879</v>
      </c>
    </row>
    <row r="962" spans="1:32" x14ac:dyDescent="0.25">
      <c r="A962" s="1">
        <v>44127</v>
      </c>
      <c r="B962" s="3">
        <v>167.36000100000001</v>
      </c>
      <c r="C962" s="5">
        <v>50.52</v>
      </c>
      <c r="D962" s="3">
        <v>103.80999799999999</v>
      </c>
      <c r="E962" s="3">
        <v>1632.9799800000001</v>
      </c>
      <c r="F962" s="6">
        <f t="shared" si="285"/>
        <v>-1.0114188970252957E-2</v>
      </c>
      <c r="G962" s="6">
        <f t="shared" si="286"/>
        <v>-3.1570639305444903E-3</v>
      </c>
      <c r="H962" s="6">
        <f t="shared" si="287"/>
        <v>9.0396678374706774E-3</v>
      </c>
      <c r="I962" s="6">
        <f t="shared" si="288"/>
        <v>1.6381776756139832E-2</v>
      </c>
      <c r="J962" s="3" cm="1">
        <f t="array" ref="J962">B962*INDEX(AJ$3:AJ$7,2022-YEAR($A962))/1000000</f>
        <v>95.165917368630005</v>
      </c>
      <c r="K962" s="3" cm="1">
        <f t="array" ref="K962">C962*INDEX(AK$3:AK$7,2022-YEAR($A962))/1000000</f>
        <v>216.98339999999999</v>
      </c>
      <c r="L962" s="3" cm="1">
        <f t="array" ref="L962">D962*INDEX(AL$3:AL$7,2022-YEAR($A962))/1000000</f>
        <v>319.98393783519992</v>
      </c>
      <c r="M962" s="3" cm="1">
        <f t="array" ref="M962">E962*INDEX(AM$3:AM$7,2022-YEAR($A962))/1000000</f>
        <v>1111.7588980636799</v>
      </c>
      <c r="N962" s="3"/>
      <c r="O962" s="8">
        <v>44127</v>
      </c>
      <c r="P962" s="7">
        <f t="shared" si="289"/>
        <v>1585264.0094593377</v>
      </c>
      <c r="Q962" s="7">
        <f t="shared" si="283"/>
        <v>1602843.1712930487</v>
      </c>
      <c r="R962" s="6">
        <f t="shared" si="284"/>
        <v>1.819288734529545E-2</v>
      </c>
      <c r="S962" s="9">
        <f t="shared" si="290"/>
        <v>0</v>
      </c>
      <c r="T962" s="7">
        <f t="shared" si="291"/>
        <v>88362.449611538264</v>
      </c>
      <c r="U962" s="7">
        <f t="shared" si="292"/>
        <v>200065.02933541287</v>
      </c>
      <c r="V962" s="7">
        <f t="shared" si="293"/>
        <v>291468.31256957026</v>
      </c>
      <c r="W962" s="7">
        <f t="shared" si="294"/>
        <v>1005368.2179428163</v>
      </c>
      <c r="X962" s="7">
        <f t="shared" si="295"/>
        <v>87468.735098292716</v>
      </c>
      <c r="Y962" s="7">
        <f t="shared" si="296"/>
        <v>199433.41124753468</v>
      </c>
      <c r="Z962" s="7">
        <f t="shared" si="297"/>
        <v>294103.08930034732</v>
      </c>
      <c r="AA962" s="7">
        <f t="shared" si="298"/>
        <v>1021837.9356468738</v>
      </c>
      <c r="AB962" s="7" cm="1">
        <f t="array" ref="AB962">SUM(ABS(T962:W962-X961:AA961))</f>
        <v>0</v>
      </c>
      <c r="AC962" s="6">
        <f t="shared" si="299"/>
        <v>5.4570987770269364E-2</v>
      </c>
      <c r="AD962" s="6">
        <f t="shared" si="300"/>
        <v>0.1244247814255261</v>
      </c>
      <c r="AE962" s="6">
        <f t="shared" si="301"/>
        <v>0.18348837526199641</v>
      </c>
      <c r="AF962" s="6">
        <f t="shared" si="302"/>
        <v>0.63751585554220802</v>
      </c>
    </row>
    <row r="963" spans="1:32" x14ac:dyDescent="0.25">
      <c r="A963" s="1">
        <v>44130</v>
      </c>
      <c r="B963" s="3">
        <v>160.83000200000001</v>
      </c>
      <c r="C963" s="5">
        <v>49.799999</v>
      </c>
      <c r="D963" s="3">
        <v>101.239998</v>
      </c>
      <c r="E963" s="3">
        <v>1584.290039</v>
      </c>
      <c r="F963" s="6">
        <f t="shared" si="285"/>
        <v>-3.9017680216194561E-2</v>
      </c>
      <c r="G963" s="6">
        <f t="shared" si="286"/>
        <v>-1.4251801266825126E-2</v>
      </c>
      <c r="H963" s="6">
        <f t="shared" si="287"/>
        <v>-2.4756767647755806E-2</v>
      </c>
      <c r="I963" s="6">
        <f t="shared" si="288"/>
        <v>-2.9816618449909016E-2</v>
      </c>
      <c r="J963" s="3" cm="1">
        <f t="array" ref="J963">B963*INDEX(AJ$3:AJ$7,2022-YEAR($A963))/1000000</f>
        <v>91.45276403726001</v>
      </c>
      <c r="K963" s="3" cm="1">
        <f t="array" ref="K963">C963*INDEX(AK$3:AK$7,2022-YEAR($A963))/1000000</f>
        <v>213.89099570500002</v>
      </c>
      <c r="L963" s="3" cm="1">
        <f t="array" ref="L963">D963*INDEX(AL$3:AL$7,2022-YEAR($A963))/1000000</f>
        <v>312.0621698352</v>
      </c>
      <c r="M963" s="3" cm="1">
        <f t="array" ref="M963">E963*INDEX(AM$3:AM$7,2022-YEAR($A963))/1000000</f>
        <v>1078.610007191824</v>
      </c>
      <c r="N963" s="3"/>
      <c r="O963" s="8">
        <v>44130</v>
      </c>
      <c r="P963" s="7">
        <f t="shared" si="289"/>
        <v>1602843.1712930487</v>
      </c>
      <c r="Q963" s="7">
        <f t="shared" si="283"/>
        <v>1558839.2651238821</v>
      </c>
      <c r="R963" s="6">
        <f t="shared" si="284"/>
        <v>1.1089106753711331E-2</v>
      </c>
      <c r="S963" s="9">
        <f t="shared" si="290"/>
        <v>0</v>
      </c>
      <c r="T963" s="7">
        <f t="shared" si="291"/>
        <v>87468.735098292716</v>
      </c>
      <c r="U963" s="7">
        <f t="shared" si="292"/>
        <v>199433.41124753468</v>
      </c>
      <c r="V963" s="7">
        <f t="shared" si="293"/>
        <v>294103.08930034732</v>
      </c>
      <c r="W963" s="7">
        <f t="shared" si="294"/>
        <v>1021837.9356468738</v>
      </c>
      <c r="X963" s="7">
        <f t="shared" si="295"/>
        <v>84055.907963312493</v>
      </c>
      <c r="Y963" s="7">
        <f t="shared" si="296"/>
        <v>196591.12590446984</v>
      </c>
      <c r="Z963" s="7">
        <f t="shared" si="297"/>
        <v>286822.04745405144</v>
      </c>
      <c r="AA963" s="7">
        <f t="shared" si="298"/>
        <v>991370.18380204833</v>
      </c>
      <c r="AB963" s="7" cm="1">
        <f t="array" ref="AB963">SUM(ABS(T963:W963-X962:AA962))</f>
        <v>0</v>
      </c>
      <c r="AC963" s="6">
        <f t="shared" si="299"/>
        <v>5.39221136161415E-2</v>
      </c>
      <c r="AD963" s="6">
        <f t="shared" si="300"/>
        <v>0.12611378883174756</v>
      </c>
      <c r="AE963" s="6">
        <f t="shared" si="301"/>
        <v>0.18399719193066225</v>
      </c>
      <c r="AF963" s="6">
        <f t="shared" si="302"/>
        <v>0.63596690562144864</v>
      </c>
    </row>
    <row r="964" spans="1:32" x14ac:dyDescent="0.25">
      <c r="A964" s="1">
        <v>44131</v>
      </c>
      <c r="B964" s="3">
        <v>155.240005</v>
      </c>
      <c r="C964" s="5">
        <v>49.900002000000001</v>
      </c>
      <c r="D964" s="3">
        <v>99.330001999999993</v>
      </c>
      <c r="E964" s="3">
        <v>1598.880005</v>
      </c>
      <c r="F964" s="6">
        <f t="shared" si="285"/>
        <v>-3.4757177954894303E-2</v>
      </c>
      <c r="G964" s="6">
        <f t="shared" si="286"/>
        <v>2.0080924098011543E-3</v>
      </c>
      <c r="H964" s="6">
        <f t="shared" si="287"/>
        <v>-1.8866021708139558E-2</v>
      </c>
      <c r="I964" s="6">
        <f t="shared" si="288"/>
        <v>9.2091508756875218E-3</v>
      </c>
      <c r="J964" s="3" cm="1">
        <f t="array" ref="J964">B964*INDEX(AJ$3:AJ$7,2022-YEAR($A964))/1000000</f>
        <v>88.274124043149996</v>
      </c>
      <c r="K964" s="3" cm="1">
        <f t="array" ref="K964">C964*INDEX(AK$3:AK$7,2022-YEAR($A964))/1000000</f>
        <v>214.32050859</v>
      </c>
      <c r="L964" s="3" cm="1">
        <f t="array" ref="L964">D964*INDEX(AL$3:AL$7,2022-YEAR($A964))/1000000</f>
        <v>306.17479816479999</v>
      </c>
      <c r="M964" s="3" cm="1">
        <f t="array" ref="M964">E964*INDEX(AM$3:AM$7,2022-YEAR($A964))/1000000</f>
        <v>1088.5430894840802</v>
      </c>
      <c r="N964" s="3"/>
      <c r="O964" s="8">
        <v>44131</v>
      </c>
      <c r="P964" s="7">
        <f t="shared" si="289"/>
        <v>1558839.2651238821</v>
      </c>
      <c r="Q964" s="7">
        <f t="shared" ref="Q964:Q1027" si="303">SUM(X964:AA964)</f>
        <v>1560030.978743054</v>
      </c>
      <c r="R964" s="6">
        <f t="shared" ref="R964:R1027" si="304">P964/P963-1</f>
        <v>-2.7453656700341833E-2</v>
      </c>
      <c r="S964" s="9">
        <f t="shared" si="290"/>
        <v>0</v>
      </c>
      <c r="T964" s="7">
        <f t="shared" si="291"/>
        <v>84055.907963312493</v>
      </c>
      <c r="U964" s="7">
        <f t="shared" si="292"/>
        <v>196591.12590446984</v>
      </c>
      <c r="V964" s="7">
        <f t="shared" si="293"/>
        <v>286822.04745405144</v>
      </c>
      <c r="W964" s="7">
        <f t="shared" si="294"/>
        <v>991370.18380204833</v>
      </c>
      <c r="X964" s="7">
        <f t="shared" si="295"/>
        <v>81134.361812071424</v>
      </c>
      <c r="Y964" s="7">
        <f t="shared" si="296"/>
        <v>196985.89905223285</v>
      </c>
      <c r="Z964" s="7">
        <f t="shared" si="297"/>
        <v>281410.85648041026</v>
      </c>
      <c r="AA964" s="7">
        <f t="shared" si="298"/>
        <v>1000499.8613983395</v>
      </c>
      <c r="AB964" s="7" cm="1">
        <f t="array" ref="AB964">SUM(ABS(T964:W964-X963:AA963))</f>
        <v>0</v>
      </c>
      <c r="AC964" s="6">
        <f t="shared" si="299"/>
        <v>5.2008173502710114E-2</v>
      </c>
      <c r="AD964" s="6">
        <f t="shared" si="300"/>
        <v>0.12627050471199491</v>
      </c>
      <c r="AE964" s="6">
        <f t="shared" si="301"/>
        <v>0.18038799249175694</v>
      </c>
      <c r="AF964" s="6">
        <f t="shared" si="302"/>
        <v>0.64133332929353803</v>
      </c>
    </row>
    <row r="965" spans="1:32" x14ac:dyDescent="0.25">
      <c r="A965" s="1">
        <v>44132</v>
      </c>
      <c r="B965" s="3">
        <v>148.13999899999999</v>
      </c>
      <c r="C965" s="5">
        <v>47.959999000000003</v>
      </c>
      <c r="D965" s="3">
        <v>96.540001000000004</v>
      </c>
      <c r="E965" s="3">
        <v>1510.8000489999999</v>
      </c>
      <c r="F965" s="6">
        <f t="shared" ref="F965:F1028" si="305">B965/B964-1</f>
        <v>-4.5735672322350207E-2</v>
      </c>
      <c r="G965" s="6">
        <f t="shared" ref="G965:G1028" si="306">C965/C964-1</f>
        <v>-3.8877814073033479E-2</v>
      </c>
      <c r="H965" s="6">
        <f t="shared" ref="H965:H1028" si="307">D965/D964-1</f>
        <v>-2.8088200380787187E-2</v>
      </c>
      <c r="I965" s="6">
        <f t="shared" ref="I965:I1028" si="308">E965/E964-1</f>
        <v>-5.5088534301859671E-2</v>
      </c>
      <c r="J965" s="3" cm="1">
        <f t="array" ref="J965">B965*INDEX(AJ$3:AJ$7,2022-YEAR($A965))/1000000</f>
        <v>84.236847631369997</v>
      </c>
      <c r="K965" s="3" cm="1">
        <f t="array" ref="K965">C965*INDEX(AK$3:AK$7,2022-YEAR($A965))/1000000</f>
        <v>205.98819570500001</v>
      </c>
      <c r="L965" s="3" cm="1">
        <f t="array" ref="L965">D965*INDEX(AL$3:AL$7,2022-YEAR($A965))/1000000</f>
        <v>297.57489908240001</v>
      </c>
      <c r="M965" s="3" cm="1">
        <f t="array" ref="M965">E965*INDEX(AM$3:AM$7,2022-YEAR($A965))/1000000</f>
        <v>1028.5768461599839</v>
      </c>
      <c r="N965" s="3"/>
      <c r="O965" s="8">
        <v>44132</v>
      </c>
      <c r="P965" s="7">
        <f t="shared" ref="P965:P1028" si="309">SUM(T965:W965)</f>
        <v>1560030.978743054</v>
      </c>
      <c r="Q965" s="7">
        <f t="shared" si="303"/>
        <v>1485641.4675389733</v>
      </c>
      <c r="R965" s="6">
        <f t="shared" si="304"/>
        <v>7.644878120753873E-4</v>
      </c>
      <c r="S965" s="9">
        <f t="shared" ref="S965:S1028" si="310">IF(MONTH(A965)=MONTH(A964),0,1)</f>
        <v>0</v>
      </c>
      <c r="T965" s="7">
        <f t="shared" ref="T965:T1028" si="311">IF($S965=0,X964,$Q964*J964/SUM($J964:$M964))</f>
        <v>81134.361812071424</v>
      </c>
      <c r="U965" s="7">
        <f t="shared" ref="U965:U1028" si="312">IF($S965=0,Y964,$Q964*K964/SUM($J964:$M964))</f>
        <v>196985.89905223285</v>
      </c>
      <c r="V965" s="7">
        <f t="shared" ref="V965:V1028" si="313">IF($S965=0,Z964,$Q964*L964/SUM($J964:$M964))</f>
        <v>281410.85648041026</v>
      </c>
      <c r="W965" s="7">
        <f t="shared" ref="W965:W1028" si="314">IF($S965=0,AA964,$Q964*M964/SUM($J964:$M964))</f>
        <v>1000499.8613983395</v>
      </c>
      <c r="X965" s="7">
        <f t="shared" ref="X965:X1028" si="315">T965*B965/B964</f>
        <v>77423.627226151526</v>
      </c>
      <c r="Y965" s="7">
        <f t="shared" ref="Y965:Y1028" si="316">U965*C965/C964</f>
        <v>189327.51789387083</v>
      </c>
      <c r="Z965" s="7">
        <f t="shared" ref="Z965:Z1028" si="317">V965*D965/D964</f>
        <v>273506.53195425955</v>
      </c>
      <c r="AA965" s="7">
        <f t="shared" ref="AA965:AA1028" si="318">W965*E965/E964</f>
        <v>945383.79046469124</v>
      </c>
      <c r="AB965" s="7" cm="1">
        <f t="array" ref="AB965">SUM(ABS(T965:W965-X964:AA964))</f>
        <v>0</v>
      </c>
      <c r="AC965" s="6">
        <f t="shared" ref="AC965:AC1028" si="319">X965/$Q965</f>
        <v>5.2114611040311745E-2</v>
      </c>
      <c r="AD965" s="6">
        <f t="shared" ref="AD965:AD1028" si="320">Y965/$Q965</f>
        <v>0.12743822923003065</v>
      </c>
      <c r="AE965" s="6">
        <f t="shared" ref="AE965:AE1028" si="321">Z965/$Q965</f>
        <v>0.18409995811932636</v>
      </c>
      <c r="AF965" s="6">
        <f t="shared" ref="AF965:AF1028" si="322">AA965/$Q965</f>
        <v>0.63634720161033109</v>
      </c>
    </row>
    <row r="966" spans="1:32" x14ac:dyDescent="0.25">
      <c r="A966" s="1">
        <v>44133</v>
      </c>
      <c r="B966" s="3">
        <v>148.28999300000001</v>
      </c>
      <c r="C966" s="5">
        <v>48.02</v>
      </c>
      <c r="D966" s="3">
        <v>97.169998000000007</v>
      </c>
      <c r="E966" s="3">
        <v>1556.880005</v>
      </c>
      <c r="F966" s="6">
        <f t="shared" si="305"/>
        <v>1.012515195170316E-3</v>
      </c>
      <c r="G966" s="6">
        <f t="shared" si="306"/>
        <v>1.2510634122406827E-3</v>
      </c>
      <c r="H966" s="6">
        <f t="shared" si="307"/>
        <v>6.5257612748523819E-3</v>
      </c>
      <c r="I966" s="6">
        <f t="shared" si="308"/>
        <v>3.0500367027721742E-2</v>
      </c>
      <c r="J966" s="3" cm="1">
        <f t="array" ref="J966">B966*INDEX(AJ$3:AJ$7,2022-YEAR($A966))/1000000</f>
        <v>84.322138719590015</v>
      </c>
      <c r="K966" s="3" cm="1">
        <f t="array" ref="K966">C966*INDEX(AK$3:AK$7,2022-YEAR($A966))/1000000</f>
        <v>206.24590000000001</v>
      </c>
      <c r="L966" s="3" cm="1">
        <f t="array" ref="L966">D966*INDEX(AL$3:AL$7,2022-YEAR($A966))/1000000</f>
        <v>299.5168018352</v>
      </c>
      <c r="M966" s="3" cm="1">
        <f t="array" ref="M966">E966*INDEX(AM$3:AM$7,2022-YEAR($A966))/1000000</f>
        <v>1059.9488174840799</v>
      </c>
      <c r="N966" s="3"/>
      <c r="O966" s="8">
        <v>44133</v>
      </c>
      <c r="P966" s="7">
        <f t="shared" si="309"/>
        <v>1485641.4675389733</v>
      </c>
      <c r="Q966" s="7">
        <f t="shared" si="303"/>
        <v>1516576.1117944503</v>
      </c>
      <c r="R966" s="6">
        <f t="shared" si="304"/>
        <v>-4.7684637175614109E-2</v>
      </c>
      <c r="S966" s="9">
        <f t="shared" si="310"/>
        <v>0</v>
      </c>
      <c r="T966" s="7">
        <f t="shared" si="311"/>
        <v>77423.627226151526</v>
      </c>
      <c r="U966" s="7">
        <f t="shared" si="312"/>
        <v>189327.51789387083</v>
      </c>
      <c r="V966" s="7">
        <f t="shared" si="313"/>
        <v>273506.53195425955</v>
      </c>
      <c r="W966" s="7">
        <f t="shared" si="314"/>
        <v>945383.79046469124</v>
      </c>
      <c r="X966" s="7">
        <f t="shared" si="315"/>
        <v>77502.019825183204</v>
      </c>
      <c r="Y966" s="7">
        <f t="shared" si="316"/>
        <v>189564.37862443819</v>
      </c>
      <c r="Z966" s="7">
        <f t="shared" si="317"/>
        <v>275291.3702889058</v>
      </c>
      <c r="AA966" s="7">
        <f t="shared" si="318"/>
        <v>974218.34305592312</v>
      </c>
      <c r="AB966" s="7" cm="1">
        <f t="array" ref="AB966">SUM(ABS(T966:W966-X965:AA965))</f>
        <v>0</v>
      </c>
      <c r="AC966" s="6">
        <f t="shared" si="319"/>
        <v>5.1103284050466088E-2</v>
      </c>
      <c r="AD966" s="6">
        <f t="shared" si="320"/>
        <v>0.12499496540278544</v>
      </c>
      <c r="AE966" s="6">
        <f t="shared" si="321"/>
        <v>0.18152163162004065</v>
      </c>
      <c r="AF966" s="6">
        <f t="shared" si="322"/>
        <v>0.64238011892670777</v>
      </c>
    </row>
    <row r="967" spans="1:32" x14ac:dyDescent="0.25">
      <c r="A967" s="1">
        <v>44134</v>
      </c>
      <c r="B967" s="3">
        <v>144.38999899999999</v>
      </c>
      <c r="C967" s="5">
        <v>48.060001</v>
      </c>
      <c r="D967" s="3">
        <v>98.040001000000004</v>
      </c>
      <c r="E967" s="3">
        <v>1616.1099850000001</v>
      </c>
      <c r="F967" s="6">
        <f t="shared" si="305"/>
        <v>-2.6299778704555021E-2</v>
      </c>
      <c r="G967" s="6">
        <f t="shared" si="306"/>
        <v>8.3300708038303029E-4</v>
      </c>
      <c r="H967" s="6">
        <f t="shared" si="307"/>
        <v>8.9534117310570149E-3</v>
      </c>
      <c r="I967" s="6">
        <f t="shared" si="308"/>
        <v>3.8044023823146311E-2</v>
      </c>
      <c r="J967" s="3" cm="1">
        <f t="array" ref="J967">B967*INDEX(AJ$3:AJ$7,2022-YEAR($A967))/1000000</f>
        <v>82.104485131369998</v>
      </c>
      <c r="K967" s="3" cm="1">
        <f t="array" ref="K967">C967*INDEX(AK$3:AK$7,2022-YEAR($A967))/1000000</f>
        <v>206.41770429499999</v>
      </c>
      <c r="L967" s="3" cm="1">
        <f t="array" ref="L967">D967*INDEX(AL$3:AL$7,2022-YEAR($A967))/1000000</f>
        <v>302.19849908240002</v>
      </c>
      <c r="M967" s="3" cm="1">
        <f t="array" ref="M967">E967*INDEX(AM$3:AM$7,2022-YEAR($A967))/1000000</f>
        <v>1100.27353554776</v>
      </c>
      <c r="N967" s="3"/>
      <c r="O967" s="8">
        <v>44134</v>
      </c>
      <c r="P967" s="7">
        <f t="shared" si="309"/>
        <v>1516576.1117944503</v>
      </c>
      <c r="Q967" s="7">
        <f t="shared" si="303"/>
        <v>1554223.7171298438</v>
      </c>
      <c r="R967" s="6">
        <f t="shared" si="304"/>
        <v>2.0822415725054721E-2</v>
      </c>
      <c r="S967" s="9">
        <f t="shared" si="310"/>
        <v>0</v>
      </c>
      <c r="T967" s="7">
        <f t="shared" si="311"/>
        <v>77502.019825183204</v>
      </c>
      <c r="U967" s="7">
        <f t="shared" si="312"/>
        <v>189564.37862443819</v>
      </c>
      <c r="V967" s="7">
        <f t="shared" si="313"/>
        <v>275291.3702889058</v>
      </c>
      <c r="W967" s="7">
        <f t="shared" si="314"/>
        <v>974218.34305592312</v>
      </c>
      <c r="X967" s="7">
        <f t="shared" si="315"/>
        <v>75463.73385462485</v>
      </c>
      <c r="Y967" s="7">
        <f t="shared" si="316"/>
        <v>189722.28709402078</v>
      </c>
      <c r="Z967" s="7">
        <f t="shared" si="317"/>
        <v>277756.16727310925</v>
      </c>
      <c r="AA967" s="7">
        <f t="shared" si="318"/>
        <v>1011281.5289080888</v>
      </c>
      <c r="AB967" s="7" cm="1">
        <f t="array" ref="AB967">SUM(ABS(T967:W967-X966:AA966))</f>
        <v>0</v>
      </c>
      <c r="AC967" s="6">
        <f t="shared" si="319"/>
        <v>4.8553971363905275E-2</v>
      </c>
      <c r="AD967" s="6">
        <f t="shared" si="320"/>
        <v>0.12206884054270992</v>
      </c>
      <c r="AE967" s="6">
        <f t="shared" si="321"/>
        <v>0.17871054482815155</v>
      </c>
      <c r="AF967" s="6">
        <f t="shared" si="322"/>
        <v>0.65066664326523327</v>
      </c>
    </row>
    <row r="968" spans="1:32" x14ac:dyDescent="0.25">
      <c r="A968" s="1">
        <v>44137</v>
      </c>
      <c r="B968" s="3">
        <v>148.60000600000001</v>
      </c>
      <c r="C968" s="5">
        <v>48.619999</v>
      </c>
      <c r="D968" s="3">
        <v>100.25</v>
      </c>
      <c r="E968" s="3">
        <v>1624.3199460000001</v>
      </c>
      <c r="F968" s="6">
        <f t="shared" si="305"/>
        <v>2.9157192528272091E-2</v>
      </c>
      <c r="G968" s="6">
        <f t="shared" si="306"/>
        <v>1.1652059682645488E-2</v>
      </c>
      <c r="H968" s="6">
        <f t="shared" si="307"/>
        <v>2.2541809235599564E-2</v>
      </c>
      <c r="I968" s="6">
        <f t="shared" si="308"/>
        <v>5.0800756608158082E-3</v>
      </c>
      <c r="J968" s="3" cm="1">
        <f t="array" ref="J968">B968*INDEX(AJ$3:AJ$7,2022-YEAR($A968))/1000000</f>
        <v>84.498421411780001</v>
      </c>
      <c r="K968" s="3" cm="1">
        <f t="array" ref="K968">C968*INDEX(AK$3:AK$7,2022-YEAR($A968))/1000000</f>
        <v>208.82289570500001</v>
      </c>
      <c r="L968" s="3" cm="1">
        <f t="array" ref="L968">D968*INDEX(AL$3:AL$7,2022-YEAR($A968))/1000000</f>
        <v>309.01060000000001</v>
      </c>
      <c r="M968" s="3" cm="1">
        <f t="array" ref="M968">E968*INDEX(AM$3:AM$7,2022-YEAR($A968))/1000000</f>
        <v>1105.863008355936</v>
      </c>
      <c r="N968" s="3"/>
      <c r="O968" s="8">
        <v>44137</v>
      </c>
      <c r="P968" s="7">
        <f t="shared" si="309"/>
        <v>1554223.7171298438</v>
      </c>
      <c r="Q968" s="7">
        <f t="shared" si="303"/>
        <v>1570033.1963770133</v>
      </c>
      <c r="R968" s="6">
        <f t="shared" si="304"/>
        <v>2.482407908354034E-2</v>
      </c>
      <c r="S968" s="9">
        <f t="shared" si="310"/>
        <v>1</v>
      </c>
      <c r="T968" s="7">
        <f t="shared" si="311"/>
        <v>75463.73385462485</v>
      </c>
      <c r="U968" s="7">
        <f t="shared" si="312"/>
        <v>189722.28709402075</v>
      </c>
      <c r="V968" s="7">
        <f t="shared" si="313"/>
        <v>277756.16727310943</v>
      </c>
      <c r="W968" s="7">
        <f t="shared" si="314"/>
        <v>1011281.5289080888</v>
      </c>
      <c r="X968" s="7">
        <f t="shared" si="315"/>
        <v>77664.044471526431</v>
      </c>
      <c r="Y968" s="7">
        <f t="shared" si="316"/>
        <v>191932.94250636827</v>
      </c>
      <c r="Z968" s="7">
        <f t="shared" si="317"/>
        <v>284017.29380979115</v>
      </c>
      <c r="AA968" s="7">
        <f t="shared" si="318"/>
        <v>1016418.9155893275</v>
      </c>
      <c r="AB968" s="7" cm="1">
        <f t="array" ref="AB968">SUM(ABS(T968:W968-X967:AA967))</f>
        <v>2.0372681319713593E-10</v>
      </c>
      <c r="AC968" s="6">
        <f t="shared" si="319"/>
        <v>4.9466498320381309E-2</v>
      </c>
      <c r="AD968" s="6">
        <f t="shared" si="320"/>
        <v>0.12224769702275726</v>
      </c>
      <c r="AE968" s="6">
        <f t="shared" si="321"/>
        <v>0.18089890994992047</v>
      </c>
      <c r="AF968" s="6">
        <f t="shared" si="322"/>
        <v>0.64738689470694089</v>
      </c>
    </row>
    <row r="969" spans="1:32" x14ac:dyDescent="0.25">
      <c r="A969" s="1">
        <v>44138</v>
      </c>
      <c r="B969" s="3">
        <v>153.64999399999999</v>
      </c>
      <c r="C969" s="5">
        <v>49.349997999999999</v>
      </c>
      <c r="D969" s="3">
        <v>103.410004</v>
      </c>
      <c r="E969" s="3">
        <v>1645.660034</v>
      </c>
      <c r="F969" s="6">
        <f t="shared" si="305"/>
        <v>3.3983767133898946E-2</v>
      </c>
      <c r="G969" s="6">
        <f t="shared" si="306"/>
        <v>1.5014377108481636E-2</v>
      </c>
      <c r="H969" s="6">
        <f t="shared" si="307"/>
        <v>3.1521236907730676E-2</v>
      </c>
      <c r="I969" s="6">
        <f t="shared" si="308"/>
        <v>1.3137859971830812E-2</v>
      </c>
      <c r="J969" s="3" cm="1">
        <f t="array" ref="J969">B969*INDEX(AJ$3:AJ$7,2022-YEAR($A969))/1000000</f>
        <v>87.369996088220006</v>
      </c>
      <c r="K969" s="3" cm="1">
        <f t="array" ref="K969">C969*INDEX(AK$3:AK$7,2022-YEAR($A969))/1000000</f>
        <v>211.95824141</v>
      </c>
      <c r="L969" s="3" cm="1">
        <f t="array" ref="L969">D969*INDEX(AL$3:AL$7,2022-YEAR($A969))/1000000</f>
        <v>318.75099632959996</v>
      </c>
      <c r="M969" s="3" cm="1">
        <f t="array" ref="M969">E969*INDEX(AM$3:AM$7,2022-YEAR($A969))/1000000</f>
        <v>1120.3916817077438</v>
      </c>
      <c r="N969" s="3"/>
      <c r="O969" s="8">
        <v>44138</v>
      </c>
      <c r="P969" s="7">
        <f t="shared" si="309"/>
        <v>1570033.1963770133</v>
      </c>
      <c r="Q969" s="7">
        <f t="shared" si="303"/>
        <v>1597860.4125471453</v>
      </c>
      <c r="R969" s="6">
        <f t="shared" si="304"/>
        <v>1.0171945694127382E-2</v>
      </c>
      <c r="S969" s="9">
        <f t="shared" si="310"/>
        <v>0</v>
      </c>
      <c r="T969" s="7">
        <f t="shared" si="311"/>
        <v>77664.044471526431</v>
      </c>
      <c r="U969" s="7">
        <f t="shared" si="312"/>
        <v>191932.94250636827</v>
      </c>
      <c r="V969" s="7">
        <f t="shared" si="313"/>
        <v>284017.29380979115</v>
      </c>
      <c r="W969" s="7">
        <f t="shared" si="314"/>
        <v>1016418.9155893275</v>
      </c>
      <c r="X969" s="7">
        <f t="shared" si="315"/>
        <v>80303.361273523551</v>
      </c>
      <c r="Y969" s="7">
        <f t="shared" si="316"/>
        <v>194814.69608469942</v>
      </c>
      <c r="Z969" s="7">
        <f t="shared" si="317"/>
        <v>292969.87021386216</v>
      </c>
      <c r="AA969" s="7">
        <f t="shared" si="318"/>
        <v>1029772.4849750602</v>
      </c>
      <c r="AB969" s="7" cm="1">
        <f t="array" ref="AB969">SUM(ABS(T969:W969-X968:AA968))</f>
        <v>0</v>
      </c>
      <c r="AC969" s="6">
        <f t="shared" si="319"/>
        <v>5.0256806316086249E-2</v>
      </c>
      <c r="AD969" s="6">
        <f t="shared" si="320"/>
        <v>0.12192222459166242</v>
      </c>
      <c r="AE969" s="6">
        <f t="shared" si="321"/>
        <v>0.18335135404402417</v>
      </c>
      <c r="AF969" s="6">
        <f t="shared" si="322"/>
        <v>0.6444696150482272</v>
      </c>
    </row>
    <row r="970" spans="1:32" x14ac:dyDescent="0.25">
      <c r="A970" s="1">
        <v>44139</v>
      </c>
      <c r="B970" s="3">
        <v>151.63000500000001</v>
      </c>
      <c r="C970" s="5">
        <v>49.169998</v>
      </c>
      <c r="D970" s="3">
        <v>100.25</v>
      </c>
      <c r="E970" s="3">
        <v>1745.849976</v>
      </c>
      <c r="F970" s="6">
        <f t="shared" si="305"/>
        <v>-1.3146691043801728E-2</v>
      </c>
      <c r="G970" s="6">
        <f t="shared" si="306"/>
        <v>-3.6474165611921627E-3</v>
      </c>
      <c r="H970" s="6">
        <f t="shared" si="307"/>
        <v>-3.055801061568475E-2</v>
      </c>
      <c r="I970" s="6">
        <f t="shared" si="308"/>
        <v>6.0881312014653854E-2</v>
      </c>
      <c r="J970" s="3" cm="1">
        <f t="array" ref="J970">B970*INDEX(AJ$3:AJ$7,2022-YEAR($A970))/1000000</f>
        <v>86.221369743150007</v>
      </c>
      <c r="K970" s="3" cm="1">
        <f t="array" ref="K970">C970*INDEX(AK$3:AK$7,2022-YEAR($A970))/1000000</f>
        <v>211.18514141</v>
      </c>
      <c r="L970" s="3" cm="1">
        <f t="array" ref="L970">D970*INDEX(AL$3:AL$7,2022-YEAR($A970))/1000000</f>
        <v>309.01060000000001</v>
      </c>
      <c r="M970" s="3" cm="1">
        <f t="array" ref="M970">E970*INDEX(AM$3:AM$7,2022-YEAR($A970))/1000000</f>
        <v>1188.6025972604161</v>
      </c>
      <c r="N970" s="3"/>
      <c r="O970" s="8">
        <v>44139</v>
      </c>
      <c r="P970" s="7">
        <f t="shared" si="309"/>
        <v>1597860.4125471453</v>
      </c>
      <c r="Q970" s="7">
        <f t="shared" si="303"/>
        <v>1649835.4422756417</v>
      </c>
      <c r="R970" s="6">
        <f t="shared" si="304"/>
        <v>1.7723966750732068E-2</v>
      </c>
      <c r="S970" s="9">
        <f t="shared" si="310"/>
        <v>0</v>
      </c>
      <c r="T970" s="7">
        <f t="shared" si="311"/>
        <v>80303.361273523551</v>
      </c>
      <c r="U970" s="7">
        <f t="shared" si="312"/>
        <v>194814.69608469942</v>
      </c>
      <c r="V970" s="7">
        <f t="shared" si="313"/>
        <v>292969.87021386216</v>
      </c>
      <c r="W970" s="7">
        <f t="shared" si="314"/>
        <v>1029772.4849750602</v>
      </c>
      <c r="X970" s="7">
        <f t="shared" si="315"/>
        <v>79247.637793081754</v>
      </c>
      <c r="Y970" s="7">
        <f t="shared" si="316"/>
        <v>194104.12573583648</v>
      </c>
      <c r="Z970" s="7">
        <f t="shared" si="317"/>
        <v>284017.29380979115</v>
      </c>
      <c r="AA970" s="7">
        <f t="shared" si="318"/>
        <v>1092466.3849369322</v>
      </c>
      <c r="AB970" s="7" cm="1">
        <f t="array" ref="AB970">SUM(ABS(T970:W970-X969:AA969))</f>
        <v>0</v>
      </c>
      <c r="AC970" s="6">
        <f t="shared" si="319"/>
        <v>4.8033661880711176E-2</v>
      </c>
      <c r="AD970" s="6">
        <f t="shared" si="320"/>
        <v>0.11765059760633211</v>
      </c>
      <c r="AE970" s="6">
        <f t="shared" si="321"/>
        <v>0.17214886196046439</v>
      </c>
      <c r="AF970" s="6">
        <f t="shared" si="322"/>
        <v>0.66216687855249223</v>
      </c>
    </row>
    <row r="971" spans="1:32" x14ac:dyDescent="0.25">
      <c r="A971" s="1">
        <v>44140</v>
      </c>
      <c r="B971" s="3">
        <v>157.08999600000001</v>
      </c>
      <c r="C971" s="5">
        <v>49.439999</v>
      </c>
      <c r="D971" s="3">
        <v>104.349998</v>
      </c>
      <c r="E971" s="3">
        <v>1762.5</v>
      </c>
      <c r="F971" s="6">
        <f t="shared" si="305"/>
        <v>3.6008644858911643E-2</v>
      </c>
      <c r="G971" s="6">
        <f t="shared" si="306"/>
        <v>5.4911737031186902E-3</v>
      </c>
      <c r="H971" s="6">
        <f t="shared" si="307"/>
        <v>4.0897735660847978E-2</v>
      </c>
      <c r="I971" s="6">
        <f t="shared" si="308"/>
        <v>9.5369156736753169E-3</v>
      </c>
      <c r="J971" s="3" cm="1">
        <f t="array" ref="J971">B971*INDEX(AJ$3:AJ$7,2022-YEAR($A971))/1000000</f>
        <v>89.326084425480005</v>
      </c>
      <c r="K971" s="3" cm="1">
        <f t="array" ref="K971">C971*INDEX(AK$3:AK$7,2022-YEAR($A971))/1000000</f>
        <v>212.34479570500002</v>
      </c>
      <c r="L971" s="3" cm="1">
        <f t="array" ref="L971">D971*INDEX(AL$3:AL$7,2022-YEAR($A971))/1000000</f>
        <v>321.64843383520002</v>
      </c>
      <c r="M971" s="3" cm="1">
        <f t="array" ref="M971">E971*INDEX(AM$3:AM$7,2022-YEAR($A971))/1000000</f>
        <v>1199.9382000000001</v>
      </c>
      <c r="N971" s="3"/>
      <c r="O971" s="8">
        <v>44140</v>
      </c>
      <c r="P971" s="7">
        <f t="shared" si="309"/>
        <v>1649835.4422756417</v>
      </c>
      <c r="Q971" s="7">
        <f t="shared" si="303"/>
        <v>1675789.3257865584</v>
      </c>
      <c r="R971" s="6">
        <f t="shared" si="304"/>
        <v>3.2527891247798868E-2</v>
      </c>
      <c r="S971" s="9">
        <f t="shared" si="310"/>
        <v>0</v>
      </c>
      <c r="T971" s="7">
        <f t="shared" si="311"/>
        <v>79247.637793081754</v>
      </c>
      <c r="U971" s="7">
        <f t="shared" si="312"/>
        <v>194104.12573583648</v>
      </c>
      <c r="V971" s="7">
        <f t="shared" si="313"/>
        <v>284017.29380979115</v>
      </c>
      <c r="W971" s="7">
        <f t="shared" si="314"/>
        <v>1092466.3849369322</v>
      </c>
      <c r="X971" s="7">
        <f t="shared" si="315"/>
        <v>82101.237838280504</v>
      </c>
      <c r="Y971" s="7">
        <f t="shared" si="316"/>
        <v>195169.98520674396</v>
      </c>
      <c r="Z971" s="7">
        <f t="shared" si="317"/>
        <v>295632.95801513334</v>
      </c>
      <c r="AA971" s="7">
        <f t="shared" si="318"/>
        <v>1102885.1447264007</v>
      </c>
      <c r="AB971" s="7" cm="1">
        <f t="array" ref="AB971">SUM(ABS(T971:W971-X970:AA970))</f>
        <v>0</v>
      </c>
      <c r="AC971" s="6">
        <f t="shared" si="319"/>
        <v>4.8992577154497015E-2</v>
      </c>
      <c r="AD971" s="6">
        <f t="shared" si="320"/>
        <v>0.11646451150125199</v>
      </c>
      <c r="AE971" s="6">
        <f t="shared" si="321"/>
        <v>0.17641415508860178</v>
      </c>
      <c r="AF971" s="6">
        <f t="shared" si="322"/>
        <v>0.65812875625564926</v>
      </c>
    </row>
    <row r="972" spans="1:32" x14ac:dyDescent="0.25">
      <c r="A972" s="1">
        <v>44141</v>
      </c>
      <c r="B972" s="3">
        <v>157.740005</v>
      </c>
      <c r="C972" s="5">
        <v>49.450001</v>
      </c>
      <c r="D972" s="3">
        <v>102.959999</v>
      </c>
      <c r="E972" s="3">
        <v>1759.7299800000001</v>
      </c>
      <c r="F972" s="6">
        <f t="shared" si="305"/>
        <v>4.1378128241851275E-3</v>
      </c>
      <c r="G972" s="6">
        <f t="shared" si="306"/>
        <v>2.0230582933455921E-4</v>
      </c>
      <c r="H972" s="6">
        <f t="shared" si="307"/>
        <v>-1.3320546493925223E-2</v>
      </c>
      <c r="I972" s="6">
        <f t="shared" si="308"/>
        <v>-1.5716425531914213E-3</v>
      </c>
      <c r="J972" s="3" cm="1">
        <f t="array" ref="J972">B972*INDEX(AJ$3:AJ$7,2022-YEAR($A972))/1000000</f>
        <v>89.695699043149986</v>
      </c>
      <c r="K972" s="3" cm="1">
        <f t="array" ref="K972">C972*INDEX(AK$3:AK$7,2022-YEAR($A972))/1000000</f>
        <v>212.38775429499998</v>
      </c>
      <c r="L972" s="3" cm="1">
        <f t="array" ref="L972">D972*INDEX(AL$3:AL$7,2022-YEAR($A972))/1000000</f>
        <v>317.36390091759995</v>
      </c>
      <c r="M972" s="3" cm="1">
        <f t="array" ref="M972">E972*INDEX(AM$3:AM$7,2022-YEAR($A972))/1000000</f>
        <v>1198.0523260636799</v>
      </c>
      <c r="N972" s="3"/>
      <c r="O972" s="8">
        <v>44141</v>
      </c>
      <c r="P972" s="7">
        <f t="shared" si="309"/>
        <v>1675789.3257865584</v>
      </c>
      <c r="Q972" s="7">
        <f t="shared" si="303"/>
        <v>1670497.195579974</v>
      </c>
      <c r="R972" s="6">
        <f t="shared" si="304"/>
        <v>1.5731195273098297E-2</v>
      </c>
      <c r="S972" s="9">
        <f t="shared" si="310"/>
        <v>0</v>
      </c>
      <c r="T972" s="7">
        <f t="shared" si="311"/>
        <v>82101.237838280504</v>
      </c>
      <c r="U972" s="7">
        <f t="shared" si="312"/>
        <v>195169.98520674396</v>
      </c>
      <c r="V972" s="7">
        <f t="shared" si="313"/>
        <v>295632.95801513334</v>
      </c>
      <c r="W972" s="7">
        <f t="shared" si="314"/>
        <v>1102885.1447264007</v>
      </c>
      <c r="X972" s="7">
        <f t="shared" si="315"/>
        <v>82440.957393089222</v>
      </c>
      <c r="Y972" s="7">
        <f t="shared" si="316"/>
        <v>195209.46923246246</v>
      </c>
      <c r="Z972" s="7">
        <f t="shared" si="317"/>
        <v>291694.96545275615</v>
      </c>
      <c r="AA972" s="7">
        <f t="shared" si="318"/>
        <v>1101151.8035016661</v>
      </c>
      <c r="AB972" s="7" cm="1">
        <f t="array" ref="AB972">SUM(ABS(T972:W972-X971:AA971))</f>
        <v>0</v>
      </c>
      <c r="AC972" s="6">
        <f t="shared" si="319"/>
        <v>4.935114983205155E-2</v>
      </c>
      <c r="AD972" s="6">
        <f t="shared" si="320"/>
        <v>0.11685710682362946</v>
      </c>
      <c r="AE972" s="6">
        <f t="shared" si="321"/>
        <v>0.17461565707776217</v>
      </c>
      <c r="AF972" s="6">
        <f t="shared" si="322"/>
        <v>0.65917608626655677</v>
      </c>
    </row>
    <row r="973" spans="1:32" x14ac:dyDescent="0.25">
      <c r="A973" s="1">
        <v>44144</v>
      </c>
      <c r="B973" s="3">
        <v>179.36000100000001</v>
      </c>
      <c r="C973" s="5">
        <v>52.57</v>
      </c>
      <c r="D973" s="3">
        <v>116.900002</v>
      </c>
      <c r="E973" s="3">
        <v>1761.420044</v>
      </c>
      <c r="F973" s="6">
        <f t="shared" si="305"/>
        <v>0.13706095673066576</v>
      </c>
      <c r="G973" s="6">
        <f t="shared" si="306"/>
        <v>6.3094012879797434E-2</v>
      </c>
      <c r="H973" s="6">
        <f t="shared" si="307"/>
        <v>0.13539241584491468</v>
      </c>
      <c r="I973" s="6">
        <f t="shared" si="308"/>
        <v>9.6041098305321704E-4</v>
      </c>
      <c r="J973" s="3" cm="1">
        <f t="array" ref="J973">B973*INDEX(AJ$3:AJ$7,2022-YEAR($A973))/1000000</f>
        <v>101.98947736863001</v>
      </c>
      <c r="K973" s="3" cm="1">
        <f t="array" ref="K973">C973*INDEX(AK$3:AK$7,2022-YEAR($A973))/1000000</f>
        <v>225.78815</v>
      </c>
      <c r="L973" s="3" cm="1">
        <f t="array" ref="L973">D973*INDEX(AL$3:AL$7,2022-YEAR($A973))/1000000</f>
        <v>360.33256616479997</v>
      </c>
      <c r="M973" s="3" cm="1">
        <f t="array" ref="M973">E973*INDEX(AM$3:AM$7,2022-YEAR($A973))/1000000</f>
        <v>1199.2029486759041</v>
      </c>
      <c r="N973" s="3"/>
      <c r="O973" s="8">
        <v>44144</v>
      </c>
      <c r="P973" s="7">
        <f t="shared" si="309"/>
        <v>1670497.195579974</v>
      </c>
      <c r="Q973" s="7">
        <f t="shared" si="303"/>
        <v>1734664.0251886137</v>
      </c>
      <c r="R973" s="6">
        <f t="shared" si="304"/>
        <v>-3.1579925502273065E-3</v>
      </c>
      <c r="S973" s="9">
        <f t="shared" si="310"/>
        <v>0</v>
      </c>
      <c r="T973" s="7">
        <f t="shared" si="311"/>
        <v>82440.957393089222</v>
      </c>
      <c r="U973" s="7">
        <f t="shared" si="312"/>
        <v>195209.46923246246</v>
      </c>
      <c r="V973" s="7">
        <f t="shared" si="313"/>
        <v>291694.96545275615</v>
      </c>
      <c r="W973" s="7">
        <f t="shared" si="314"/>
        <v>1101151.8035016661</v>
      </c>
      <c r="X973" s="7">
        <f t="shared" si="315"/>
        <v>93740.393887178085</v>
      </c>
      <c r="Y973" s="7">
        <f t="shared" si="316"/>
        <v>207526.01799847389</v>
      </c>
      <c r="Z973" s="7">
        <f t="shared" si="317"/>
        <v>331188.2515152038</v>
      </c>
      <c r="AA973" s="7">
        <f t="shared" si="318"/>
        <v>1102209.3617877578</v>
      </c>
      <c r="AB973" s="7" cm="1">
        <f t="array" ref="AB973">SUM(ABS(T973:W973-X972:AA972))</f>
        <v>0</v>
      </c>
      <c r="AC973" s="6">
        <f t="shared" si="319"/>
        <v>5.4039509971958687E-2</v>
      </c>
      <c r="AD973" s="6">
        <f t="shared" si="320"/>
        <v>0.11963470446440437</v>
      </c>
      <c r="AE973" s="6">
        <f t="shared" si="321"/>
        <v>0.19092357177303715</v>
      </c>
      <c r="AF973" s="6">
        <f t="shared" si="322"/>
        <v>0.6354022137905998</v>
      </c>
    </row>
    <row r="974" spans="1:32" x14ac:dyDescent="0.25">
      <c r="A974" s="1">
        <v>44145</v>
      </c>
      <c r="B974" s="3">
        <v>188.69000199999999</v>
      </c>
      <c r="C974" s="5">
        <v>53.98</v>
      </c>
      <c r="D974" s="3">
        <v>116.519997</v>
      </c>
      <c r="E974" s="3">
        <v>1737.719971</v>
      </c>
      <c r="F974" s="6">
        <f t="shared" si="305"/>
        <v>5.2018292528889898E-2</v>
      </c>
      <c r="G974" s="6">
        <f t="shared" si="306"/>
        <v>2.6821381015788459E-2</v>
      </c>
      <c r="H974" s="6">
        <f t="shared" si="307"/>
        <v>-3.2506842899797661E-3</v>
      </c>
      <c r="I974" s="6">
        <f t="shared" si="308"/>
        <v>-1.3455094416990776E-2</v>
      </c>
      <c r="J974" s="3" cm="1">
        <f t="array" ref="J974">B974*INDEX(AJ$3:AJ$7,2022-YEAR($A974))/1000000</f>
        <v>107.29479583726</v>
      </c>
      <c r="K974" s="3" cm="1">
        <f t="array" ref="K974">C974*INDEX(AK$3:AK$7,2022-YEAR($A974))/1000000</f>
        <v>231.8441</v>
      </c>
      <c r="L974" s="3" cm="1">
        <f t="array" ref="L974">D974*INDEX(AL$3:AL$7,2022-YEAR($A974))/1000000</f>
        <v>359.16123875279999</v>
      </c>
      <c r="M974" s="3" cm="1">
        <f t="array" ref="M974">E974*INDEX(AM$3:AM$7,2022-YEAR($A974))/1000000</f>
        <v>1183.0675597763359</v>
      </c>
      <c r="N974" s="3"/>
      <c r="O974" s="8">
        <v>44145</v>
      </c>
      <c r="P974" s="7">
        <f t="shared" si="309"/>
        <v>1734664.0251886137</v>
      </c>
      <c r="Q974" s="7">
        <f t="shared" si="303"/>
        <v>1729199.4553426648</v>
      </c>
      <c r="R974" s="6">
        <f t="shared" si="304"/>
        <v>3.8411815223887258E-2</v>
      </c>
      <c r="S974" s="9">
        <f t="shared" si="310"/>
        <v>0</v>
      </c>
      <c r="T974" s="7">
        <f t="shared" si="311"/>
        <v>93740.393887178085</v>
      </c>
      <c r="U974" s="7">
        <f t="shared" si="312"/>
        <v>207526.01799847389</v>
      </c>
      <c r="V974" s="7">
        <f t="shared" si="313"/>
        <v>331188.2515152038</v>
      </c>
      <c r="W974" s="7">
        <f t="shared" si="314"/>
        <v>1102209.3617877578</v>
      </c>
      <c r="X974" s="7">
        <f t="shared" si="315"/>
        <v>98616.609118174689</v>
      </c>
      <c r="Y974" s="7">
        <f t="shared" si="316"/>
        <v>213092.15239790033</v>
      </c>
      <c r="Z974" s="7">
        <f t="shared" si="317"/>
        <v>330111.66306897748</v>
      </c>
      <c r="AA974" s="7">
        <f t="shared" si="318"/>
        <v>1087379.0307576123</v>
      </c>
      <c r="AB974" s="7" cm="1">
        <f t="array" ref="AB974">SUM(ABS(T974:W974-X973:AA973))</f>
        <v>0</v>
      </c>
      <c r="AC974" s="6">
        <f t="shared" si="319"/>
        <v>5.7030210606116828E-2</v>
      </c>
      <c r="AD974" s="6">
        <f t="shared" si="320"/>
        <v>0.12323167910995736</v>
      </c>
      <c r="AE974" s="6">
        <f t="shared" si="321"/>
        <v>0.19090432977470564</v>
      </c>
      <c r="AF974" s="6">
        <f t="shared" si="322"/>
        <v>0.62883378050922012</v>
      </c>
    </row>
    <row r="975" spans="1:32" x14ac:dyDescent="0.25">
      <c r="A975" s="1">
        <v>44146</v>
      </c>
      <c r="B975" s="3">
        <v>182.14999399999999</v>
      </c>
      <c r="C975" s="5">
        <v>53.580002</v>
      </c>
      <c r="D975" s="3">
        <v>114.779999</v>
      </c>
      <c r="E975" s="3">
        <v>1747.2299800000001</v>
      </c>
      <c r="F975" s="6">
        <f t="shared" si="305"/>
        <v>-3.4660066408818024E-2</v>
      </c>
      <c r="G975" s="6">
        <f t="shared" si="306"/>
        <v>-7.4101148573545439E-3</v>
      </c>
      <c r="H975" s="6">
        <f t="shared" si="307"/>
        <v>-1.4933041922409296E-2</v>
      </c>
      <c r="I975" s="6">
        <f t="shared" si="308"/>
        <v>5.4726936207836197E-3</v>
      </c>
      <c r="J975" s="3" cm="1">
        <f t="array" ref="J975">B975*INDEX(AJ$3:AJ$7,2022-YEAR($A975))/1000000</f>
        <v>103.57595108821999</v>
      </c>
      <c r="K975" s="3" cm="1">
        <f t="array" ref="K975">C975*INDEX(AK$3:AK$7,2022-YEAR($A975))/1000000</f>
        <v>230.12610859</v>
      </c>
      <c r="L975" s="3" cm="1">
        <f t="array" ref="L975">D975*INDEX(AL$3:AL$7,2022-YEAR($A975))/1000000</f>
        <v>353.79786891760006</v>
      </c>
      <c r="M975" s="3" cm="1">
        <f t="array" ref="M975">E975*INDEX(AM$3:AM$7,2022-YEAR($A975))/1000000</f>
        <v>1189.5421260636799</v>
      </c>
      <c r="N975" s="3"/>
      <c r="O975" s="8">
        <v>44146</v>
      </c>
      <c r="P975" s="7">
        <f t="shared" si="309"/>
        <v>1729199.4553426648</v>
      </c>
      <c r="Q975" s="7">
        <f t="shared" si="303"/>
        <v>1725223.6807784631</v>
      </c>
      <c r="R975" s="6">
        <f t="shared" si="304"/>
        <v>-3.1502180056767193E-3</v>
      </c>
      <c r="S975" s="9">
        <f t="shared" si="310"/>
        <v>0</v>
      </c>
      <c r="T975" s="7">
        <f t="shared" si="311"/>
        <v>98616.609118174689</v>
      </c>
      <c r="U975" s="7">
        <f t="shared" si="312"/>
        <v>213092.15239790033</v>
      </c>
      <c r="V975" s="7">
        <f t="shared" si="313"/>
        <v>330111.66306897748</v>
      </c>
      <c r="W975" s="7">
        <f t="shared" si="314"/>
        <v>1087379.0307576123</v>
      </c>
      <c r="X975" s="7">
        <f t="shared" si="315"/>
        <v>95198.550897126304</v>
      </c>
      <c r="Y975" s="7">
        <f t="shared" si="316"/>
        <v>211513.11507343102</v>
      </c>
      <c r="Z975" s="7">
        <f t="shared" si="317"/>
        <v>325182.09176529222</v>
      </c>
      <c r="AA975" s="7">
        <f t="shared" si="318"/>
        <v>1093329.9230426135</v>
      </c>
      <c r="AB975" s="7" cm="1">
        <f t="array" ref="AB975">SUM(ABS(T975:W975-X974:AA974))</f>
        <v>0</v>
      </c>
      <c r="AC975" s="6">
        <f t="shared" si="319"/>
        <v>5.5180410492725436E-2</v>
      </c>
      <c r="AD975" s="6">
        <f t="shared" si="320"/>
        <v>0.12260040099727308</v>
      </c>
      <c r="AE975" s="6">
        <f t="shared" si="321"/>
        <v>0.1884869164435316</v>
      </c>
      <c r="AF975" s="6">
        <f t="shared" si="322"/>
        <v>0.63373227206646987</v>
      </c>
    </row>
    <row r="976" spans="1:32" x14ac:dyDescent="0.25">
      <c r="A976" s="1">
        <v>44147</v>
      </c>
      <c r="B976" s="3">
        <v>176.720001</v>
      </c>
      <c r="C976" s="5">
        <v>53.009998000000003</v>
      </c>
      <c r="D976" s="3">
        <v>113.370003</v>
      </c>
      <c r="E976" s="3">
        <v>1742.8199460000001</v>
      </c>
      <c r="F976" s="6">
        <f t="shared" si="305"/>
        <v>-2.9810558215006E-2</v>
      </c>
      <c r="G976" s="6">
        <f t="shared" si="306"/>
        <v>-1.0638372129959883E-2</v>
      </c>
      <c r="H976" s="6">
        <f t="shared" si="307"/>
        <v>-1.2284335357068632E-2</v>
      </c>
      <c r="I976" s="6">
        <f t="shared" si="308"/>
        <v>-2.524014611974601E-3</v>
      </c>
      <c r="J976" s="3" cm="1">
        <f t="array" ref="J976">B976*INDEX(AJ$3:AJ$7,2022-YEAR($A976))/1000000</f>
        <v>100.48829416863001</v>
      </c>
      <c r="K976" s="3" cm="1">
        <f t="array" ref="K976">C976*INDEX(AK$3:AK$7,2022-YEAR($A976))/1000000</f>
        <v>227.67794141000002</v>
      </c>
      <c r="L976" s="3" cm="1">
        <f t="array" ref="L976">D976*INDEX(AL$3:AL$7,2022-YEAR($A976))/1000000</f>
        <v>349.4516972472</v>
      </c>
      <c r="M976" s="3" cm="1">
        <f t="array" ref="M976">E976*INDEX(AM$3:AM$7,2022-YEAR($A976))/1000000</f>
        <v>1186.539704355936</v>
      </c>
      <c r="N976" s="3"/>
      <c r="O976" s="8">
        <v>44147</v>
      </c>
      <c r="P976" s="7">
        <f t="shared" si="309"/>
        <v>1725223.6807784631</v>
      </c>
      <c r="Q976" s="7">
        <f t="shared" si="303"/>
        <v>1713381.3770376155</v>
      </c>
      <c r="R976" s="6">
        <f t="shared" si="304"/>
        <v>-2.2991995237552354E-3</v>
      </c>
      <c r="S976" s="9">
        <f t="shared" si="310"/>
        <v>0</v>
      </c>
      <c r="T976" s="7">
        <f t="shared" si="311"/>
        <v>95198.550897126304</v>
      </c>
      <c r="U976" s="7">
        <f t="shared" si="312"/>
        <v>211513.11507343102</v>
      </c>
      <c r="V976" s="7">
        <f t="shared" si="313"/>
        <v>325182.09176529222</v>
      </c>
      <c r="W976" s="7">
        <f t="shared" si="314"/>
        <v>1093329.9230426135</v>
      </c>
      <c r="X976" s="7">
        <f t="shared" si="315"/>
        <v>92360.628953623294</v>
      </c>
      <c r="Y976" s="7">
        <f t="shared" si="316"/>
        <v>209262.95984491281</v>
      </c>
      <c r="Z976" s="7">
        <f t="shared" si="317"/>
        <v>321187.44589793426</v>
      </c>
      <c r="AA976" s="7">
        <f t="shared" si="318"/>
        <v>1090570.342341145</v>
      </c>
      <c r="AB976" s="7" cm="1">
        <f t="array" ref="AB976">SUM(ABS(T976:W976-X975:AA975))</f>
        <v>0</v>
      </c>
      <c r="AC976" s="6">
        <f t="shared" si="319"/>
        <v>5.3905470312343433E-2</v>
      </c>
      <c r="AD976" s="6">
        <f t="shared" si="320"/>
        <v>0.12213448952428917</v>
      </c>
      <c r="AE976" s="6">
        <f t="shared" si="321"/>
        <v>0.18745823329377936</v>
      </c>
      <c r="AF976" s="6">
        <f t="shared" si="322"/>
        <v>0.63650180686958802</v>
      </c>
    </row>
    <row r="977" spans="1:32" x14ac:dyDescent="0.25">
      <c r="A977" s="1">
        <v>44148</v>
      </c>
      <c r="B977" s="3">
        <v>187.11000100000001</v>
      </c>
      <c r="C977" s="5">
        <v>53.450001</v>
      </c>
      <c r="D977" s="3">
        <v>114.08000199999999</v>
      </c>
      <c r="E977" s="3">
        <v>1772.26001</v>
      </c>
      <c r="F977" s="6">
        <f t="shared" si="305"/>
        <v>5.8793571419230695E-2</v>
      </c>
      <c r="G977" s="6">
        <f t="shared" si="306"/>
        <v>8.3003776004668683E-3</v>
      </c>
      <c r="H977" s="6">
        <f t="shared" si="307"/>
        <v>6.262670734868081E-3</v>
      </c>
      <c r="I977" s="6">
        <f t="shared" si="308"/>
        <v>1.6892200521097189E-2</v>
      </c>
      <c r="J977" s="3" cm="1">
        <f t="array" ref="J977">B977*INDEX(AJ$3:AJ$7,2022-YEAR($A977))/1000000</f>
        <v>106.39635986863</v>
      </c>
      <c r="K977" s="3" cm="1">
        <f t="array" ref="K977">C977*INDEX(AK$3:AK$7,2022-YEAR($A977))/1000000</f>
        <v>229.56775429499999</v>
      </c>
      <c r="L977" s="3" cm="1">
        <f t="array" ref="L977">D977*INDEX(AL$3:AL$7,2022-YEAR($A977))/1000000</f>
        <v>351.64019816479998</v>
      </c>
      <c r="M977" s="3" cm="1">
        <f t="array" ref="M977">E977*INDEX(AM$3:AM$7,2022-YEAR($A977))/1000000</f>
        <v>1206.58297096816</v>
      </c>
      <c r="N977" s="3"/>
      <c r="O977" s="8">
        <v>44148</v>
      </c>
      <c r="P977" s="7">
        <f t="shared" si="309"/>
        <v>1713381.3770376155</v>
      </c>
      <c r="Q977" s="7">
        <f t="shared" si="303"/>
        <v>1740982.1739798498</v>
      </c>
      <c r="R977" s="6">
        <f t="shared" si="304"/>
        <v>-6.8642135352002809E-3</v>
      </c>
      <c r="S977" s="9">
        <f t="shared" si="310"/>
        <v>0</v>
      </c>
      <c r="T977" s="7">
        <f t="shared" si="311"/>
        <v>92360.628953623294</v>
      </c>
      <c r="U977" s="7">
        <f t="shared" si="312"/>
        <v>209262.95984491281</v>
      </c>
      <c r="V977" s="7">
        <f t="shared" si="313"/>
        <v>321187.44589793426</v>
      </c>
      <c r="W977" s="7">
        <f t="shared" si="314"/>
        <v>1090570.342341145</v>
      </c>
      <c r="X977" s="7">
        <f t="shared" si="315"/>
        <v>97790.840188333212</v>
      </c>
      <c r="Y977" s="7">
        <f t="shared" si="316"/>
        <v>210999.92142941692</v>
      </c>
      <c r="Z977" s="7">
        <f t="shared" si="317"/>
        <v>323198.93711576628</v>
      </c>
      <c r="AA977" s="7">
        <f t="shared" si="318"/>
        <v>1108992.4752463333</v>
      </c>
      <c r="AB977" s="7" cm="1">
        <f t="array" ref="AB977">SUM(ABS(T977:W977-X976:AA976))</f>
        <v>0</v>
      </c>
      <c r="AC977" s="6">
        <f t="shared" si="319"/>
        <v>5.6169926177236693E-2</v>
      </c>
      <c r="AD977" s="6">
        <f t="shared" si="320"/>
        <v>0.12119591147052092</v>
      </c>
      <c r="AE977" s="6">
        <f t="shared" si="321"/>
        <v>0.18564172680581795</v>
      </c>
      <c r="AF977" s="6">
        <f t="shared" si="322"/>
        <v>0.63699243554642437</v>
      </c>
    </row>
    <row r="978" spans="1:32" x14ac:dyDescent="0.25">
      <c r="A978" s="1">
        <v>44151</v>
      </c>
      <c r="B978" s="3">
        <v>202.39999399999999</v>
      </c>
      <c r="C978" s="5">
        <v>53.849997999999999</v>
      </c>
      <c r="D978" s="3">
        <v>117.300003</v>
      </c>
      <c r="E978" s="3">
        <v>1774.030029</v>
      </c>
      <c r="F978" s="6">
        <f t="shared" si="305"/>
        <v>8.1716599424313863E-2</v>
      </c>
      <c r="G978" s="6">
        <f t="shared" si="306"/>
        <v>7.4835732931042287E-3</v>
      </c>
      <c r="H978" s="6">
        <f t="shared" si="307"/>
        <v>2.8225814722548925E-2</v>
      </c>
      <c r="I978" s="6">
        <f t="shared" si="308"/>
        <v>9.9873550721274462E-4</v>
      </c>
      <c r="J978" s="3" cm="1">
        <f t="array" ref="J978">B978*INDEX(AJ$3:AJ$7,2022-YEAR($A978))/1000000</f>
        <v>115.09070858822</v>
      </c>
      <c r="K978" s="3" cm="1">
        <f t="array" ref="K978">C978*INDEX(AK$3:AK$7,2022-YEAR($A978))/1000000</f>
        <v>231.28574140999999</v>
      </c>
      <c r="L978" s="3" cm="1">
        <f t="array" ref="L978">D978*INDEX(AL$3:AL$7,2022-YEAR($A978))/1000000</f>
        <v>361.5655292472</v>
      </c>
      <c r="M978" s="3" cm="1">
        <f t="array" ref="M978">E978*INDEX(AM$3:AM$7,2022-YEAR($A978))/1000000</f>
        <v>1207.788028223664</v>
      </c>
      <c r="N978" s="3"/>
      <c r="O978" s="8">
        <v>44151</v>
      </c>
      <c r="P978" s="7">
        <f t="shared" si="309"/>
        <v>1740982.1739798498</v>
      </c>
      <c r="Q978" s="7">
        <f t="shared" si="303"/>
        <v>1760782.4857515576</v>
      </c>
      <c r="R978" s="6">
        <f t="shared" si="304"/>
        <v>1.6108962845128527E-2</v>
      </c>
      <c r="S978" s="9">
        <f t="shared" si="310"/>
        <v>0</v>
      </c>
      <c r="T978" s="7">
        <f t="shared" si="311"/>
        <v>97790.840188333212</v>
      </c>
      <c r="U978" s="7">
        <f t="shared" si="312"/>
        <v>210999.92142941692</v>
      </c>
      <c r="V978" s="7">
        <f t="shared" si="313"/>
        <v>323198.93711576628</v>
      </c>
      <c r="W978" s="7">
        <f t="shared" si="314"/>
        <v>1108992.4752463333</v>
      </c>
      <c r="X978" s="7">
        <f t="shared" si="315"/>
        <v>105781.97510337032</v>
      </c>
      <c r="Y978" s="7">
        <f t="shared" si="316"/>
        <v>212578.95480627319</v>
      </c>
      <c r="Z978" s="7">
        <f t="shared" si="317"/>
        <v>332321.49043332064</v>
      </c>
      <c r="AA978" s="7">
        <f t="shared" si="318"/>
        <v>1110100.0654085935</v>
      </c>
      <c r="AB978" s="7" cm="1">
        <f t="array" ref="AB978">SUM(ABS(T978:W978-X977:AA977))</f>
        <v>0</v>
      </c>
      <c r="AC978" s="6">
        <f t="shared" si="319"/>
        <v>6.0076685200681802E-2</v>
      </c>
      <c r="AD978" s="6">
        <f t="shared" si="320"/>
        <v>0.12072982127348783</v>
      </c>
      <c r="AE978" s="6">
        <f t="shared" si="321"/>
        <v>0.18873511812077987</v>
      </c>
      <c r="AF978" s="6">
        <f t="shared" si="322"/>
        <v>0.63045837540505045</v>
      </c>
    </row>
    <row r="979" spans="1:32" x14ac:dyDescent="0.25">
      <c r="A979" s="1">
        <v>44152</v>
      </c>
      <c r="B979" s="3">
        <v>210.050003</v>
      </c>
      <c r="C979" s="5">
        <v>53.68</v>
      </c>
      <c r="D979" s="3">
        <v>116.110001</v>
      </c>
      <c r="E979" s="3">
        <v>1761.660034</v>
      </c>
      <c r="F979" s="6">
        <f t="shared" si="305"/>
        <v>3.7796488274599582E-2</v>
      </c>
      <c r="G979" s="6">
        <f t="shared" si="306"/>
        <v>-3.1568803400884304E-3</v>
      </c>
      <c r="H979" s="6">
        <f t="shared" si="307"/>
        <v>-1.0144944327068806E-2</v>
      </c>
      <c r="I979" s="6">
        <f t="shared" si="308"/>
        <v>-6.97282165340396E-3</v>
      </c>
      <c r="J979" s="3" cm="1">
        <f t="array" ref="J979">B979*INDEX(AJ$3:AJ$7,2022-YEAR($A979))/1000000</f>
        <v>119.44073320589</v>
      </c>
      <c r="K979" s="3" cm="1">
        <f t="array" ref="K979">C979*INDEX(AK$3:AK$7,2022-YEAR($A979))/1000000</f>
        <v>230.5556</v>
      </c>
      <c r="L979" s="3" cm="1">
        <f t="array" ref="L979">D979*INDEX(AL$3:AL$7,2022-YEAR($A979))/1000000</f>
        <v>357.89746708239994</v>
      </c>
      <c r="M979" s="3" cm="1">
        <f t="array" ref="M979">E979*INDEX(AM$3:AM$7,2022-YEAR($A979))/1000000</f>
        <v>1199.3663377077439</v>
      </c>
      <c r="N979" s="3"/>
      <c r="O979" s="8">
        <v>44152</v>
      </c>
      <c r="P979" s="7">
        <f t="shared" si="309"/>
        <v>1760782.4857515576</v>
      </c>
      <c r="Q979" s="7">
        <f t="shared" si="303"/>
        <v>1752997.6738174111</v>
      </c>
      <c r="R979" s="6">
        <f t="shared" si="304"/>
        <v>1.1373069792233848E-2</v>
      </c>
      <c r="S979" s="9">
        <f t="shared" si="310"/>
        <v>0</v>
      </c>
      <c r="T979" s="7">
        <f t="shared" si="311"/>
        <v>105781.97510337032</v>
      </c>
      <c r="U979" s="7">
        <f t="shared" si="312"/>
        <v>212578.95480627319</v>
      </c>
      <c r="V979" s="7">
        <f t="shared" si="313"/>
        <v>332321.49043332064</v>
      </c>
      <c r="W979" s="7">
        <f t="shared" si="314"/>
        <v>1110100.0654085935</v>
      </c>
      <c r="X979" s="7">
        <f t="shared" si="315"/>
        <v>109780.16228502883</v>
      </c>
      <c r="Y979" s="7">
        <f t="shared" si="316"/>
        <v>211907.86848312872</v>
      </c>
      <c r="Z979" s="7">
        <f t="shared" si="317"/>
        <v>328950.10741418606</v>
      </c>
      <c r="AA979" s="7">
        <f t="shared" si="318"/>
        <v>1102359.5356350674</v>
      </c>
      <c r="AB979" s="7" cm="1">
        <f t="array" ref="AB979">SUM(ABS(T979:W979-X978:AA978))</f>
        <v>0</v>
      </c>
      <c r="AC979" s="6">
        <f t="shared" si="319"/>
        <v>6.262424869393371E-2</v>
      </c>
      <c r="AD979" s="6">
        <f t="shared" si="320"/>
        <v>0.12088314300022319</v>
      </c>
      <c r="AE979" s="6">
        <f t="shared" si="321"/>
        <v>0.18765005357813663</v>
      </c>
      <c r="AF979" s="6">
        <f t="shared" si="322"/>
        <v>0.62884255472770645</v>
      </c>
    </row>
    <row r="980" spans="1:32" x14ac:dyDescent="0.25">
      <c r="A980" s="1">
        <v>44153</v>
      </c>
      <c r="B980" s="3">
        <v>203.300003</v>
      </c>
      <c r="C980" s="5">
        <v>52.610000999999997</v>
      </c>
      <c r="D980" s="3">
        <v>115.25</v>
      </c>
      <c r="E980" s="3">
        <v>1740.6400149999999</v>
      </c>
      <c r="F980" s="6">
        <f t="shared" si="305"/>
        <v>-3.2135205444391302E-2</v>
      </c>
      <c r="G980" s="6">
        <f t="shared" si="306"/>
        <v>-1.9932917287630469E-2</v>
      </c>
      <c r="H980" s="6">
        <f t="shared" si="307"/>
        <v>-7.4067779915013565E-3</v>
      </c>
      <c r="I980" s="6">
        <f t="shared" si="308"/>
        <v>-1.1931938395782438E-2</v>
      </c>
      <c r="J980" s="3" cm="1">
        <f t="array" ref="J980">B980*INDEX(AJ$3:AJ$7,2022-YEAR($A980))/1000000</f>
        <v>115.60248070589</v>
      </c>
      <c r="K980" s="3" cm="1">
        <f t="array" ref="K980">C980*INDEX(AK$3:AK$7,2022-YEAR($A980))/1000000</f>
        <v>225.95995429499999</v>
      </c>
      <c r="L980" s="3" cm="1">
        <f t="array" ref="L980">D980*INDEX(AL$3:AL$7,2022-YEAR($A980))/1000000</f>
        <v>355.2466</v>
      </c>
      <c r="M980" s="3" cm="1">
        <f t="array" ref="M980">E980*INDEX(AM$3:AM$7,2022-YEAR($A980))/1000000</f>
        <v>1185.0555724522401</v>
      </c>
      <c r="N980" s="3"/>
      <c r="O980" s="8">
        <v>44153</v>
      </c>
      <c r="P980" s="7">
        <f t="shared" si="309"/>
        <v>1752997.6738174111</v>
      </c>
      <c r="Q980" s="7">
        <f t="shared" si="303"/>
        <v>1729656.1772484924</v>
      </c>
      <c r="R980" s="6">
        <f t="shared" si="304"/>
        <v>-4.4212229489685173E-3</v>
      </c>
      <c r="S980" s="9">
        <f t="shared" si="310"/>
        <v>0</v>
      </c>
      <c r="T980" s="7">
        <f t="shared" si="311"/>
        <v>109780.16228502883</v>
      </c>
      <c r="U980" s="7">
        <f t="shared" si="312"/>
        <v>211907.86848312872</v>
      </c>
      <c r="V980" s="7">
        <f t="shared" si="313"/>
        <v>328950.10741418606</v>
      </c>
      <c r="W980" s="7">
        <f t="shared" si="314"/>
        <v>1102359.5356350674</v>
      </c>
      <c r="X980" s="7">
        <f t="shared" si="315"/>
        <v>106252.35421628082</v>
      </c>
      <c r="Y980" s="7">
        <f t="shared" si="316"/>
        <v>207683.92646805645</v>
      </c>
      <c r="Z980" s="7">
        <f t="shared" si="317"/>
        <v>326513.64699828869</v>
      </c>
      <c r="AA980" s="7">
        <f t="shared" si="318"/>
        <v>1089206.2495658663</v>
      </c>
      <c r="AB980" s="7" cm="1">
        <f t="array" ref="AB980">SUM(ABS(T980:W980-X979:AA979))</f>
        <v>0</v>
      </c>
      <c r="AC980" s="6">
        <f t="shared" si="319"/>
        <v>6.1429754429753347E-2</v>
      </c>
      <c r="AD980" s="6">
        <f t="shared" si="320"/>
        <v>0.12007237577033171</v>
      </c>
      <c r="AE980" s="6">
        <f t="shared" si="321"/>
        <v>0.18877372930711642</v>
      </c>
      <c r="AF980" s="6">
        <f t="shared" si="322"/>
        <v>0.62972414049279846</v>
      </c>
    </row>
    <row r="981" spans="1:32" x14ac:dyDescent="0.25">
      <c r="A981" s="1">
        <v>44154</v>
      </c>
      <c r="B981" s="3">
        <v>205.66999799999999</v>
      </c>
      <c r="C981" s="5">
        <v>53.130001</v>
      </c>
      <c r="D981" s="3">
        <v>115.55999799999999</v>
      </c>
      <c r="E981" s="3">
        <v>1758.5699460000001</v>
      </c>
      <c r="F981" s="6">
        <f t="shared" si="305"/>
        <v>1.165762402866255E-2</v>
      </c>
      <c r="G981" s="6">
        <f t="shared" si="306"/>
        <v>9.8840522736352021E-3</v>
      </c>
      <c r="H981" s="6">
        <f t="shared" si="307"/>
        <v>2.6897874186551096E-3</v>
      </c>
      <c r="I981" s="6">
        <f t="shared" si="308"/>
        <v>1.0300769168517743E-2</v>
      </c>
      <c r="J981" s="3" cm="1">
        <f t="array" ref="J981">B981*INDEX(AJ$3:AJ$7,2022-YEAR($A981))/1000000</f>
        <v>116.95013096273999</v>
      </c>
      <c r="K981" s="3" cm="1">
        <f t="array" ref="K981">C981*INDEX(AK$3:AK$7,2022-YEAR($A981))/1000000</f>
        <v>228.19335429499998</v>
      </c>
      <c r="L981" s="3" cm="1">
        <f t="array" ref="L981">D981*INDEX(AL$3:AL$7,2022-YEAR($A981))/1000000</f>
        <v>356.20213783519995</v>
      </c>
      <c r="M981" s="3" cm="1">
        <f t="array" ref="M981">E981*INDEX(AM$3:AM$7,2022-YEAR($A981))/1000000</f>
        <v>1197.2625563559361</v>
      </c>
      <c r="N981" s="3"/>
      <c r="O981" s="8">
        <v>44154</v>
      </c>
      <c r="P981" s="7">
        <f t="shared" si="309"/>
        <v>1729656.1772484924</v>
      </c>
      <c r="Q981" s="7">
        <f t="shared" si="303"/>
        <v>1745045.5004851101</v>
      </c>
      <c r="R981" s="6">
        <f t="shared" si="304"/>
        <v>-1.3315189699076524E-2</v>
      </c>
      <c r="S981" s="9">
        <f t="shared" si="310"/>
        <v>0</v>
      </c>
      <c r="T981" s="7">
        <f t="shared" si="311"/>
        <v>106252.35421628082</v>
      </c>
      <c r="U981" s="7">
        <f t="shared" si="312"/>
        <v>207683.92646805645</v>
      </c>
      <c r="V981" s="7">
        <f t="shared" si="313"/>
        <v>326513.64699828869</v>
      </c>
      <c r="W981" s="7">
        <f t="shared" si="314"/>
        <v>1089206.2495658663</v>
      </c>
      <c r="X981" s="7">
        <f t="shared" si="315"/>
        <v>107491.0042138945</v>
      </c>
      <c r="Y981" s="7">
        <f t="shared" si="316"/>
        <v>209736.68525366054</v>
      </c>
      <c r="Z981" s="7">
        <f t="shared" si="317"/>
        <v>327391.89929800387</v>
      </c>
      <c r="AA981" s="7">
        <f t="shared" si="318"/>
        <v>1100425.9117195511</v>
      </c>
      <c r="AB981" s="7" cm="1">
        <f t="array" ref="AB981">SUM(ABS(T981:W981-X980:AA980))</f>
        <v>0</v>
      </c>
      <c r="AC981" s="6">
        <f t="shared" si="319"/>
        <v>6.1597823199459716E-2</v>
      </c>
      <c r="AD981" s="6">
        <f t="shared" si="320"/>
        <v>0.12018980891636077</v>
      </c>
      <c r="AE981" s="6">
        <f t="shared" si="321"/>
        <v>0.18761224232089724</v>
      </c>
      <c r="AF981" s="6">
        <f t="shared" si="322"/>
        <v>0.63060012556328227</v>
      </c>
    </row>
    <row r="982" spans="1:32" x14ac:dyDescent="0.25">
      <c r="A982" s="1">
        <v>44155</v>
      </c>
      <c r="B982" s="3">
        <v>199.61999499999999</v>
      </c>
      <c r="C982" s="5">
        <v>52.669998</v>
      </c>
      <c r="D982" s="3">
        <v>114.57</v>
      </c>
      <c r="E982" s="3">
        <v>1736.380005</v>
      </c>
      <c r="F982" s="6">
        <f t="shared" si="305"/>
        <v>-2.9416069717664972E-2</v>
      </c>
      <c r="G982" s="6">
        <f t="shared" si="306"/>
        <v>-8.6580649603225091E-3</v>
      </c>
      <c r="H982" s="6">
        <f t="shared" si="307"/>
        <v>-8.5669610343883651E-3</v>
      </c>
      <c r="I982" s="6">
        <f t="shared" si="308"/>
        <v>-1.261817367598761E-2</v>
      </c>
      <c r="J982" s="3" cm="1">
        <f t="array" ref="J982">B982*INDEX(AJ$3:AJ$7,2022-YEAR($A982))/1000000</f>
        <v>113.50991775684999</v>
      </c>
      <c r="K982" s="3" cm="1">
        <f t="array" ref="K982">C982*INDEX(AK$3:AK$7,2022-YEAR($A982))/1000000</f>
        <v>226.21764141</v>
      </c>
      <c r="L982" s="3" cm="1">
        <f t="array" ref="L982">D982*INDEX(AL$3:AL$7,2022-YEAR($A982))/1000000</f>
        <v>353.15056800000002</v>
      </c>
      <c r="M982" s="3" cm="1">
        <f t="array" ref="M982">E982*INDEX(AM$3:AM$7,2022-YEAR($A982))/1000000</f>
        <v>1182.1552894840802</v>
      </c>
      <c r="N982" s="3"/>
      <c r="O982" s="8">
        <v>44155</v>
      </c>
      <c r="P982" s="7">
        <f t="shared" si="309"/>
        <v>1745045.5004851101</v>
      </c>
      <c r="Q982" s="7">
        <f t="shared" si="303"/>
        <v>1723377.5048497485</v>
      </c>
      <c r="R982" s="6">
        <f t="shared" si="304"/>
        <v>8.8973308331710133E-3</v>
      </c>
      <c r="S982" s="9">
        <f t="shared" si="310"/>
        <v>0</v>
      </c>
      <c r="T982" s="7">
        <f t="shared" si="311"/>
        <v>107491.0042138945</v>
      </c>
      <c r="U982" s="7">
        <f t="shared" si="312"/>
        <v>209736.68525366054</v>
      </c>
      <c r="V982" s="7">
        <f t="shared" si="313"/>
        <v>327391.89929800387</v>
      </c>
      <c r="W982" s="7">
        <f t="shared" si="314"/>
        <v>1100425.9117195511</v>
      </c>
      <c r="X982" s="7">
        <f t="shared" si="315"/>
        <v>104329.04133991677</v>
      </c>
      <c r="Y982" s="7">
        <f t="shared" si="316"/>
        <v>207920.77140817163</v>
      </c>
      <c r="Z982" s="7">
        <f t="shared" si="317"/>
        <v>324587.14565374347</v>
      </c>
      <c r="AA982" s="7">
        <f t="shared" si="318"/>
        <v>1086540.5464479167</v>
      </c>
      <c r="AB982" s="7" cm="1">
        <f t="array" ref="AB982">SUM(ABS(T982:W982-X981:AA981))</f>
        <v>0</v>
      </c>
      <c r="AC982" s="6">
        <f t="shared" si="319"/>
        <v>6.0537543890601397E-2</v>
      </c>
      <c r="AD982" s="6">
        <f t="shared" si="320"/>
        <v>0.12064725855076022</v>
      </c>
      <c r="AE982" s="6">
        <f t="shared" si="321"/>
        <v>0.1883436128998576</v>
      </c>
      <c r="AF982" s="6">
        <f t="shared" si="322"/>
        <v>0.63047158465878084</v>
      </c>
    </row>
    <row r="983" spans="1:32" x14ac:dyDescent="0.25">
      <c r="A983" s="1">
        <v>44158</v>
      </c>
      <c r="B983" s="3">
        <v>211.529999</v>
      </c>
      <c r="C983" s="5">
        <v>52.68</v>
      </c>
      <c r="D983" s="3">
        <v>117.870003</v>
      </c>
      <c r="E983" s="3">
        <v>1727.5600589999999</v>
      </c>
      <c r="F983" s="6">
        <f t="shared" si="305"/>
        <v>5.966338191722742E-2</v>
      </c>
      <c r="G983" s="6">
        <f t="shared" si="306"/>
        <v>1.8989938066837908E-4</v>
      </c>
      <c r="H983" s="6">
        <f t="shared" si="307"/>
        <v>2.8803377847604228E-2</v>
      </c>
      <c r="I983" s="6">
        <f t="shared" si="308"/>
        <v>-5.0795021680752894E-3</v>
      </c>
      <c r="J983" s="3" cm="1">
        <f t="array" ref="J983">B983*INDEX(AJ$3:AJ$7,2022-YEAR($A983))/1000000</f>
        <v>120.28230333137</v>
      </c>
      <c r="K983" s="3" cm="1">
        <f t="array" ref="K983">C983*INDEX(AK$3:AK$7,2022-YEAR($A983))/1000000</f>
        <v>226.26060000000001</v>
      </c>
      <c r="L983" s="3" cm="1">
        <f t="array" ref="L983">D983*INDEX(AL$3:AL$7,2022-YEAR($A983))/1000000</f>
        <v>363.32249724720003</v>
      </c>
      <c r="M983" s="3" cm="1">
        <f t="array" ref="M983">E983*INDEX(AM$3:AM$7,2022-YEAR($A983))/1000000</f>
        <v>1176.1505291281439</v>
      </c>
      <c r="N983" s="3"/>
      <c r="O983" s="8">
        <v>44158</v>
      </c>
      <c r="P983" s="7">
        <f t="shared" si="309"/>
        <v>1723377.5048497485</v>
      </c>
      <c r="Q983" s="7">
        <f t="shared" si="303"/>
        <v>1733471.733453345</v>
      </c>
      <c r="R983" s="6">
        <f t="shared" si="304"/>
        <v>-1.241686570885292E-2</v>
      </c>
      <c r="S983" s="9">
        <f t="shared" si="310"/>
        <v>0</v>
      </c>
      <c r="T983" s="7">
        <f t="shared" si="311"/>
        <v>104329.04133991677</v>
      </c>
      <c r="U983" s="7">
        <f t="shared" si="312"/>
        <v>207920.77140817163</v>
      </c>
      <c r="V983" s="7">
        <f t="shared" si="313"/>
        <v>324587.14565374347</v>
      </c>
      <c r="W983" s="7">
        <f t="shared" si="314"/>
        <v>1086540.5464479167</v>
      </c>
      <c r="X983" s="7">
        <f t="shared" si="315"/>
        <v>110553.66477843843</v>
      </c>
      <c r="Y983" s="7">
        <f t="shared" si="316"/>
        <v>207960.25543389012</v>
      </c>
      <c r="Z983" s="7">
        <f t="shared" si="317"/>
        <v>333936.3518544836</v>
      </c>
      <c r="AA983" s="7">
        <f t="shared" si="318"/>
        <v>1081021.4613865328</v>
      </c>
      <c r="AB983" s="7" cm="1">
        <f t="array" ref="AB983">SUM(ABS(T983:W983-X982:AA982))</f>
        <v>0</v>
      </c>
      <c r="AC983" s="6">
        <f t="shared" si="319"/>
        <v>6.3775868186900481E-2</v>
      </c>
      <c r="AD983" s="6">
        <f t="shared" si="320"/>
        <v>0.1199674914915405</v>
      </c>
      <c r="AE983" s="6">
        <f t="shared" si="321"/>
        <v>0.19264020601549153</v>
      </c>
      <c r="AF983" s="6">
        <f t="shared" si="322"/>
        <v>0.62361643430606739</v>
      </c>
    </row>
    <row r="984" spans="1:32" x14ac:dyDescent="0.25">
      <c r="A984" s="1">
        <v>44159</v>
      </c>
      <c r="B984" s="3">
        <v>218.490005</v>
      </c>
      <c r="C984" s="5">
        <v>53.220001000000003</v>
      </c>
      <c r="D984" s="3">
        <v>123.32</v>
      </c>
      <c r="E984" s="3">
        <v>1763.900024</v>
      </c>
      <c r="F984" s="6">
        <f t="shared" si="305"/>
        <v>3.2903162827509824E-2</v>
      </c>
      <c r="G984" s="6">
        <f t="shared" si="306"/>
        <v>1.0250588458618148E-2</v>
      </c>
      <c r="H984" s="6">
        <f t="shared" si="307"/>
        <v>4.6237353535996784E-2</v>
      </c>
      <c r="I984" s="6">
        <f t="shared" si="308"/>
        <v>2.1035427862945433E-2</v>
      </c>
      <c r="J984" s="3" cm="1">
        <f t="array" ref="J984">B984*INDEX(AJ$3:AJ$7,2022-YEAR($A984))/1000000</f>
        <v>124.23997154314999</v>
      </c>
      <c r="K984" s="3" cm="1">
        <f t="array" ref="K984">C984*INDEX(AK$3:AK$7,2022-YEAR($A984))/1000000</f>
        <v>228.57990429500001</v>
      </c>
      <c r="L984" s="3" cm="1">
        <f t="array" ref="L984">D984*INDEX(AL$3:AL$7,2022-YEAR($A984))/1000000</f>
        <v>380.12156800000002</v>
      </c>
      <c r="M984" s="3" cm="1">
        <f t="array" ref="M984">E984*INDEX(AM$3:AM$7,2022-YEAR($A984))/1000000</f>
        <v>1200.8913587395839</v>
      </c>
      <c r="N984" s="3"/>
      <c r="O984" s="8">
        <v>44159</v>
      </c>
      <c r="P984" s="7">
        <f t="shared" si="309"/>
        <v>1733471.733453345</v>
      </c>
      <c r="Q984" s="7">
        <f t="shared" si="303"/>
        <v>1777421.0958094387</v>
      </c>
      <c r="R984" s="6">
        <f t="shared" si="304"/>
        <v>5.8572359075075298E-3</v>
      </c>
      <c r="S984" s="9">
        <f t="shared" si="310"/>
        <v>0</v>
      </c>
      <c r="T984" s="7">
        <f t="shared" si="311"/>
        <v>110553.66477843843</v>
      </c>
      <c r="U984" s="7">
        <f t="shared" si="312"/>
        <v>207960.25543389012</v>
      </c>
      <c r="V984" s="7">
        <f t="shared" si="313"/>
        <v>333936.3518544836</v>
      </c>
      <c r="W984" s="7">
        <f t="shared" si="314"/>
        <v>1081021.4613865328</v>
      </c>
      <c r="X984" s="7">
        <f t="shared" si="315"/>
        <v>114191.23001182132</v>
      </c>
      <c r="Y984" s="7">
        <f t="shared" si="316"/>
        <v>210091.97042809203</v>
      </c>
      <c r="Z984" s="7">
        <f t="shared" si="317"/>
        <v>349376.68501370033</v>
      </c>
      <c r="AA984" s="7">
        <f t="shared" si="318"/>
        <v>1103761.210355825</v>
      </c>
      <c r="AB984" s="7" cm="1">
        <f t="array" ref="AB984">SUM(ABS(T984:W984-X983:AA983))</f>
        <v>0</v>
      </c>
      <c r="AC984" s="6">
        <f t="shared" si="319"/>
        <v>6.4245456679368693E-2</v>
      </c>
      <c r="AD984" s="6">
        <f t="shared" si="320"/>
        <v>0.1182004483481254</v>
      </c>
      <c r="AE984" s="6">
        <f t="shared" si="321"/>
        <v>0.1965638226289837</v>
      </c>
      <c r="AF984" s="6">
        <f t="shared" si="322"/>
        <v>0.62099027234352222</v>
      </c>
    </row>
    <row r="985" spans="1:32" x14ac:dyDescent="0.25">
      <c r="A985" s="1">
        <v>44160</v>
      </c>
      <c r="B985" s="3">
        <v>217.61000100000001</v>
      </c>
      <c r="C985" s="5">
        <v>52.93</v>
      </c>
      <c r="D985" s="3">
        <v>122.029999</v>
      </c>
      <c r="E985" s="3">
        <v>1764.130005</v>
      </c>
      <c r="F985" s="6">
        <f t="shared" si="305"/>
        <v>-4.0276625010832179E-3</v>
      </c>
      <c r="G985" s="6">
        <f t="shared" si="306"/>
        <v>-5.4490979810392082E-3</v>
      </c>
      <c r="H985" s="6">
        <f t="shared" si="307"/>
        <v>-1.0460598443074898E-2</v>
      </c>
      <c r="I985" s="6">
        <f t="shared" si="308"/>
        <v>1.3038210605520462E-4</v>
      </c>
      <c r="J985" s="3" cm="1">
        <f t="array" ref="J985">B985*INDEX(AJ$3:AJ$7,2022-YEAR($A985))/1000000</f>
        <v>123.73957486863</v>
      </c>
      <c r="K985" s="3" cm="1">
        <f t="array" ref="K985">C985*INDEX(AK$3:AK$7,2022-YEAR($A985))/1000000</f>
        <v>227.33435</v>
      </c>
      <c r="L985" s="3" cm="1">
        <f t="array" ref="L985">D985*INDEX(AL$3:AL$7,2022-YEAR($A985))/1000000</f>
        <v>376.14526891760005</v>
      </c>
      <c r="M985" s="3" cm="1">
        <f t="array" ref="M985">E985*INDEX(AM$3:AM$7,2022-YEAR($A985))/1000000</f>
        <v>1201.04793348408</v>
      </c>
      <c r="N985" s="3"/>
      <c r="O985" s="8">
        <v>44160</v>
      </c>
      <c r="P985" s="7">
        <f t="shared" si="309"/>
        <v>1777421.0958094387</v>
      </c>
      <c r="Q985" s="7">
        <f t="shared" si="303"/>
        <v>1772305.5818463624</v>
      </c>
      <c r="R985" s="6">
        <f t="shared" si="304"/>
        <v>2.5353376987889975E-2</v>
      </c>
      <c r="S985" s="9">
        <f t="shared" si="310"/>
        <v>0</v>
      </c>
      <c r="T985" s="7">
        <f t="shared" si="311"/>
        <v>114191.23001182132</v>
      </c>
      <c r="U985" s="7">
        <f t="shared" si="312"/>
        <v>210091.97042809203</v>
      </c>
      <c r="V985" s="7">
        <f t="shared" si="313"/>
        <v>349376.68501370033</v>
      </c>
      <c r="W985" s="7">
        <f t="shared" si="314"/>
        <v>1103761.210355825</v>
      </c>
      <c r="X985" s="7">
        <f t="shared" si="315"/>
        <v>113731.30627675013</v>
      </c>
      <c r="Y985" s="7">
        <f t="shared" si="316"/>
        <v>208947.15869619977</v>
      </c>
      <c r="Z985" s="7">
        <f t="shared" si="317"/>
        <v>345721.99580639938</v>
      </c>
      <c r="AA985" s="7">
        <f t="shared" si="318"/>
        <v>1103905.1210670131</v>
      </c>
      <c r="AB985" s="7" cm="1">
        <f t="array" ref="AB985">SUM(ABS(T985:W985-X984:AA984))</f>
        <v>0</v>
      </c>
      <c r="AC985" s="6">
        <f t="shared" si="319"/>
        <v>6.4171386380370413E-2</v>
      </c>
      <c r="AD985" s="6">
        <f t="shared" si="320"/>
        <v>0.1178956726404493</v>
      </c>
      <c r="AE985" s="6">
        <f t="shared" si="321"/>
        <v>0.19506906672732544</v>
      </c>
      <c r="AF985" s="6">
        <f t="shared" si="322"/>
        <v>0.62286387425185485</v>
      </c>
    </row>
    <row r="986" spans="1:32" x14ac:dyDescent="0.25">
      <c r="A986" s="1">
        <v>44162</v>
      </c>
      <c r="B986" s="3">
        <v>216.5</v>
      </c>
      <c r="C986" s="5">
        <v>52.700001</v>
      </c>
      <c r="D986" s="3">
        <v>121.220001</v>
      </c>
      <c r="E986" s="3">
        <v>1787.0200199999999</v>
      </c>
      <c r="F986" s="6">
        <f t="shared" si="305"/>
        <v>-5.1008730981992878E-3</v>
      </c>
      <c r="G986" s="6">
        <f t="shared" si="306"/>
        <v>-4.3453429057245252E-3</v>
      </c>
      <c r="H986" s="6">
        <f t="shared" si="307"/>
        <v>-6.6376957030049866E-3</v>
      </c>
      <c r="I986" s="6">
        <f t="shared" si="308"/>
        <v>1.2975242717443658E-2</v>
      </c>
      <c r="J986" s="3" cm="1">
        <f t="array" ref="J986">B986*INDEX(AJ$3:AJ$7,2022-YEAR($A986))/1000000</f>
        <v>123.108395</v>
      </c>
      <c r="K986" s="3" cm="1">
        <f t="array" ref="K986">C986*INDEX(AK$3:AK$7,2022-YEAR($A986))/1000000</f>
        <v>226.34650429499999</v>
      </c>
      <c r="L986" s="3" cm="1">
        <f t="array" ref="L986">D986*INDEX(AL$3:AL$7,2022-YEAR($A986))/1000000</f>
        <v>373.64853108239998</v>
      </c>
      <c r="M986" s="3" cm="1">
        <f t="array" ref="M986">E986*INDEX(AM$3:AM$7,2022-YEAR($A986))/1000000</f>
        <v>1216.63182193632</v>
      </c>
      <c r="N986" s="3"/>
      <c r="O986" s="8">
        <v>44162</v>
      </c>
      <c r="P986" s="7">
        <f t="shared" si="309"/>
        <v>1772305.5818463624</v>
      </c>
      <c r="Q986" s="7">
        <f t="shared" si="303"/>
        <v>1782846.1453089153</v>
      </c>
      <c r="R986" s="6">
        <f t="shared" si="304"/>
        <v>-2.8780540385938691E-3</v>
      </c>
      <c r="S986" s="9">
        <f t="shared" si="310"/>
        <v>0</v>
      </c>
      <c r="T986" s="7">
        <f t="shared" si="311"/>
        <v>113731.30627675013</v>
      </c>
      <c r="U986" s="7">
        <f t="shared" si="312"/>
        <v>208947.15869619977</v>
      </c>
      <c r="V986" s="7">
        <f t="shared" si="313"/>
        <v>345721.99580639938</v>
      </c>
      <c r="W986" s="7">
        <f t="shared" si="314"/>
        <v>1103905.1210670131</v>
      </c>
      <c r="X986" s="7">
        <f t="shared" si="315"/>
        <v>113151.17731613999</v>
      </c>
      <c r="Y986" s="7">
        <f t="shared" si="316"/>
        <v>208039.21164248794</v>
      </c>
      <c r="Z986" s="7">
        <f t="shared" si="317"/>
        <v>343427.19840040093</v>
      </c>
      <c r="AA986" s="7">
        <f t="shared" si="318"/>
        <v>1118228.5579498864</v>
      </c>
      <c r="AB986" s="7" cm="1">
        <f t="array" ref="AB986">SUM(ABS(T986:W986-X985:AA985))</f>
        <v>0</v>
      </c>
      <c r="AC986" s="6">
        <f t="shared" si="319"/>
        <v>6.3466596718885229E-2</v>
      </c>
      <c r="AD986" s="6">
        <f t="shared" si="320"/>
        <v>0.11668938017444057</v>
      </c>
      <c r="AE986" s="6">
        <f t="shared" si="321"/>
        <v>0.19262862322923271</v>
      </c>
      <c r="AF986" s="6">
        <f t="shared" si="322"/>
        <v>0.62721539987744146</v>
      </c>
    </row>
    <row r="987" spans="1:32" x14ac:dyDescent="0.25">
      <c r="A987" s="1">
        <v>44165</v>
      </c>
      <c r="B987" s="3">
        <v>210.71000699999999</v>
      </c>
      <c r="C987" s="5">
        <v>51.599997999999999</v>
      </c>
      <c r="D987" s="3">
        <v>117.879997</v>
      </c>
      <c r="E987" s="3">
        <v>1754.400024</v>
      </c>
      <c r="F987" s="6">
        <f t="shared" si="305"/>
        <v>-2.6743616628175593E-2</v>
      </c>
      <c r="G987" s="6">
        <f t="shared" si="306"/>
        <v>-2.0872921805067945E-2</v>
      </c>
      <c r="H987" s="6">
        <f t="shared" si="307"/>
        <v>-2.7553241811967943E-2</v>
      </c>
      <c r="I987" s="6">
        <f t="shared" si="308"/>
        <v>-1.8253850340188116E-2</v>
      </c>
      <c r="J987" s="3" cm="1">
        <f t="array" ref="J987">B987*INDEX(AJ$3:AJ$7,2022-YEAR($A987))/1000000</f>
        <v>119.81603128040999</v>
      </c>
      <c r="K987" s="3" cm="1">
        <f t="array" ref="K987">C987*INDEX(AK$3:AK$7,2022-YEAR($A987))/1000000</f>
        <v>221.62199140999999</v>
      </c>
      <c r="L987" s="3" cm="1">
        <f t="array" ref="L987">D987*INDEX(AL$3:AL$7,2022-YEAR($A987))/1000000</f>
        <v>363.3533027528</v>
      </c>
      <c r="M987" s="3" cm="1">
        <f t="array" ref="M987">E987*INDEX(AM$3:AM$7,2022-YEAR($A987))/1000000</f>
        <v>1194.4236067395839</v>
      </c>
      <c r="N987" s="3"/>
      <c r="O987" s="8">
        <v>44165</v>
      </c>
      <c r="P987" s="7">
        <f t="shared" si="309"/>
        <v>1782846.1453089153</v>
      </c>
      <c r="Q987" s="7">
        <f t="shared" si="303"/>
        <v>1745603.1780194696</v>
      </c>
      <c r="R987" s="6">
        <f t="shared" si="304"/>
        <v>5.9473736191542059E-3</v>
      </c>
      <c r="S987" s="9">
        <f t="shared" si="310"/>
        <v>0</v>
      </c>
      <c r="T987" s="7">
        <f t="shared" si="311"/>
        <v>113151.17731613999</v>
      </c>
      <c r="U987" s="7">
        <f t="shared" si="312"/>
        <v>208039.21164248794</v>
      </c>
      <c r="V987" s="7">
        <f t="shared" si="313"/>
        <v>343427.19840040093</v>
      </c>
      <c r="W987" s="7">
        <f t="shared" si="314"/>
        <v>1118228.5579498864</v>
      </c>
      <c r="X987" s="7">
        <f t="shared" si="315"/>
        <v>110125.10560897042</v>
      </c>
      <c r="Y987" s="7">
        <f t="shared" si="316"/>
        <v>203696.82544548632</v>
      </c>
      <c r="Z987" s="7">
        <f t="shared" si="317"/>
        <v>333964.66575806797</v>
      </c>
      <c r="AA987" s="7">
        <f t="shared" si="318"/>
        <v>1097816.5812069448</v>
      </c>
      <c r="AB987" s="7" cm="1">
        <f t="array" ref="AB987">SUM(ABS(T987:W987-X986:AA986))</f>
        <v>0</v>
      </c>
      <c r="AC987" s="6">
        <f t="shared" si="319"/>
        <v>6.3087136295155249E-2</v>
      </c>
      <c r="AD987" s="6">
        <f t="shared" si="320"/>
        <v>0.11669136949933669</v>
      </c>
      <c r="AE987" s="6">
        <f t="shared" si="321"/>
        <v>0.19131763161486584</v>
      </c>
      <c r="AF987" s="6">
        <f t="shared" si="322"/>
        <v>0.62890386259064213</v>
      </c>
    </row>
    <row r="988" spans="1:32" x14ac:dyDescent="0.25">
      <c r="A988" s="1">
        <v>44166</v>
      </c>
      <c r="B988" s="3">
        <v>213.009995</v>
      </c>
      <c r="C988" s="5">
        <v>52.040000999999997</v>
      </c>
      <c r="D988" s="3">
        <v>119.739998</v>
      </c>
      <c r="E988" s="3">
        <v>1795.3599850000001</v>
      </c>
      <c r="F988" s="6">
        <f t="shared" si="305"/>
        <v>1.0915418934042354E-2</v>
      </c>
      <c r="G988" s="6">
        <f t="shared" si="306"/>
        <v>8.5271902529917565E-3</v>
      </c>
      <c r="H988" s="6">
        <f t="shared" si="307"/>
        <v>1.5778766943809863E-2</v>
      </c>
      <c r="I988" s="6">
        <f t="shared" si="308"/>
        <v>2.3346990674687707E-2</v>
      </c>
      <c r="J988" s="3" cm="1">
        <f t="array" ref="J988">B988*INDEX(AJ$3:AJ$7,2022-YEAR($A988))/1000000</f>
        <v>121.12387345685001</v>
      </c>
      <c r="K988" s="3" cm="1">
        <f t="array" ref="K988">C988*INDEX(AK$3:AK$7,2022-YEAR($A988))/1000000</f>
        <v>223.51180429499999</v>
      </c>
      <c r="L988" s="3" cm="1">
        <f t="array" ref="L988">D988*INDEX(AL$3:AL$7,2022-YEAR($A988))/1000000</f>
        <v>369.08656983520001</v>
      </c>
      <c r="M988" s="3" cm="1">
        <f t="array" ref="M988">E988*INDEX(AM$3:AM$7,2022-YEAR($A988))/1000000</f>
        <v>1222.3098035477601</v>
      </c>
      <c r="N988" s="3"/>
      <c r="O988" s="8">
        <v>44166</v>
      </c>
      <c r="P988" s="7">
        <f t="shared" si="309"/>
        <v>1745603.1780194698</v>
      </c>
      <c r="Q988" s="7">
        <f t="shared" si="303"/>
        <v>1779442.4653792717</v>
      </c>
      <c r="R988" s="6">
        <f t="shared" si="304"/>
        <v>-2.0889613715373234E-2</v>
      </c>
      <c r="S988" s="9">
        <f t="shared" si="310"/>
        <v>1</v>
      </c>
      <c r="T988" s="7">
        <f t="shared" si="311"/>
        <v>110125.10560897047</v>
      </c>
      <c r="U988" s="7">
        <f t="shared" si="312"/>
        <v>203696.82544548626</v>
      </c>
      <c r="V988" s="7">
        <f t="shared" si="313"/>
        <v>333964.66575806786</v>
      </c>
      <c r="W988" s="7">
        <f t="shared" si="314"/>
        <v>1097816.5812069452</v>
      </c>
      <c r="X988" s="7">
        <f t="shared" si="315"/>
        <v>111327.16727184804</v>
      </c>
      <c r="Y988" s="7">
        <f t="shared" si="316"/>
        <v>205433.7870299904</v>
      </c>
      <c r="Z988" s="7">
        <f t="shared" si="317"/>
        <v>339234.21638653171</v>
      </c>
      <c r="AA988" s="7">
        <f t="shared" si="318"/>
        <v>1123447.2946909014</v>
      </c>
      <c r="AB988" s="7" cm="1">
        <f t="array" ref="AB988">SUM(ABS(T988:W988-X987:AA987))</f>
        <v>6.8394001573324203E-10</v>
      </c>
      <c r="AC988" s="6">
        <f t="shared" si="319"/>
        <v>6.2562948472807009E-2</v>
      </c>
      <c r="AD988" s="6">
        <f t="shared" si="320"/>
        <v>0.11544840084852313</v>
      </c>
      <c r="AE988" s="6">
        <f t="shared" si="321"/>
        <v>0.19064073325586681</v>
      </c>
      <c r="AF988" s="6">
        <f t="shared" si="322"/>
        <v>0.63134791742280305</v>
      </c>
    </row>
    <row r="989" spans="1:32" x14ac:dyDescent="0.25">
      <c r="A989" s="1">
        <v>44167</v>
      </c>
      <c r="B989" s="3">
        <v>223.85000600000001</v>
      </c>
      <c r="C989" s="5">
        <v>52.110000999999997</v>
      </c>
      <c r="D989" s="3">
        <v>122.040001</v>
      </c>
      <c r="E989" s="3">
        <v>1824.969971</v>
      </c>
      <c r="F989" s="6">
        <f t="shared" si="305"/>
        <v>5.0889682430160121E-2</v>
      </c>
      <c r="G989" s="6">
        <f t="shared" si="306"/>
        <v>1.3451191132760609E-3</v>
      </c>
      <c r="H989" s="6">
        <f t="shared" si="307"/>
        <v>1.9208309991787464E-2</v>
      </c>
      <c r="I989" s="6">
        <f t="shared" si="308"/>
        <v>1.6492506376095895E-2</v>
      </c>
      <c r="J989" s="3" cm="1">
        <f t="array" ref="J989">B989*INDEX(AJ$3:AJ$7,2022-YEAR($A989))/1000000</f>
        <v>127.28782891178</v>
      </c>
      <c r="K989" s="3" cm="1">
        <f t="array" ref="K989">C989*INDEX(AK$3:AK$7,2022-YEAR($A989))/1000000</f>
        <v>223.81245429499998</v>
      </c>
      <c r="L989" s="3" cm="1">
        <f t="array" ref="L989">D989*INDEX(AL$3:AL$7,2022-YEAR($A989))/1000000</f>
        <v>376.17609908240001</v>
      </c>
      <c r="M989" s="3" cm="1">
        <f t="array" ref="M989">E989*INDEX(AM$3:AM$7,2022-YEAR($A989))/1000000</f>
        <v>1242.4687557763359</v>
      </c>
      <c r="N989" s="3"/>
      <c r="O989" s="8">
        <v>44167</v>
      </c>
      <c r="P989" s="7">
        <f t="shared" si="309"/>
        <v>1779442.4653792717</v>
      </c>
      <c r="Q989" s="7">
        <f t="shared" si="303"/>
        <v>1810428.7801401028</v>
      </c>
      <c r="R989" s="6">
        <f t="shared" si="304"/>
        <v>1.9385440967285117E-2</v>
      </c>
      <c r="S989" s="9">
        <f t="shared" si="310"/>
        <v>0</v>
      </c>
      <c r="T989" s="7">
        <f t="shared" si="311"/>
        <v>111327.16727184804</v>
      </c>
      <c r="U989" s="7">
        <f t="shared" si="312"/>
        <v>205433.7870299904</v>
      </c>
      <c r="V989" s="7">
        <f t="shared" si="313"/>
        <v>339234.21638653171</v>
      </c>
      <c r="W989" s="7">
        <f t="shared" si="314"/>
        <v>1123447.2946909014</v>
      </c>
      <c r="X989" s="7">
        <f t="shared" si="315"/>
        <v>116992.57146016171</v>
      </c>
      <c r="Y989" s="7">
        <f t="shared" si="316"/>
        <v>205710.11994343711</v>
      </c>
      <c r="Z989" s="7">
        <f t="shared" si="317"/>
        <v>345750.33237470529</v>
      </c>
      <c r="AA989" s="7">
        <f t="shared" si="318"/>
        <v>1141975.7563617988</v>
      </c>
      <c r="AB989" s="7" cm="1">
        <f t="array" ref="AB989">SUM(ABS(T989:W989-X988:AA988))</f>
        <v>0</v>
      </c>
      <c r="AC989" s="6">
        <f t="shared" si="319"/>
        <v>6.4621471302012803E-2</v>
      </c>
      <c r="AD989" s="6">
        <f t="shared" si="320"/>
        <v>0.11362508274283947</v>
      </c>
      <c r="AE989" s="6">
        <f t="shared" si="321"/>
        <v>0.19097704155363066</v>
      </c>
      <c r="AF989" s="6">
        <f t="shared" si="322"/>
        <v>0.63077640440151717</v>
      </c>
    </row>
    <row r="990" spans="1:32" x14ac:dyDescent="0.25">
      <c r="A990" s="1">
        <v>44168</v>
      </c>
      <c r="B990" s="3">
        <v>237.199997</v>
      </c>
      <c r="C990" s="5">
        <v>52.779998999999997</v>
      </c>
      <c r="D990" s="3">
        <v>121.239998</v>
      </c>
      <c r="E990" s="3">
        <v>1821.839966</v>
      </c>
      <c r="F990" s="6">
        <f t="shared" si="305"/>
        <v>5.9638108743226947E-2</v>
      </c>
      <c r="G990" s="6">
        <f t="shared" si="306"/>
        <v>1.2857378375410011E-2</v>
      </c>
      <c r="H990" s="6">
        <f t="shared" si="307"/>
        <v>-6.5552523225561599E-3</v>
      </c>
      <c r="I990" s="6">
        <f t="shared" si="308"/>
        <v>-1.7150994535459763E-3</v>
      </c>
      <c r="J990" s="3" cm="1">
        <f t="array" ref="J990">B990*INDEX(AJ$3:AJ$7,2022-YEAR($A990))/1000000</f>
        <v>134.87903429411</v>
      </c>
      <c r="K990" s="3" cm="1">
        <f t="array" ref="K990">C990*INDEX(AK$3:AK$7,2022-YEAR($A990))/1000000</f>
        <v>226.69009570499998</v>
      </c>
      <c r="L990" s="3" cm="1">
        <f t="array" ref="L990">D990*INDEX(AL$3:AL$7,2022-YEAR($A990))/1000000</f>
        <v>373.71016983520002</v>
      </c>
      <c r="M990" s="3" cm="1">
        <f t="array" ref="M990">E990*INDEX(AM$3:AM$7,2022-YEAR($A990))/1000000</f>
        <v>1240.3377982922561</v>
      </c>
      <c r="N990" s="3"/>
      <c r="O990" s="8">
        <v>44168</v>
      </c>
      <c r="P990" s="7">
        <f t="shared" si="309"/>
        <v>1810428.7801401028</v>
      </c>
      <c r="Q990" s="7">
        <f t="shared" si="303"/>
        <v>1815825.8060217348</v>
      </c>
      <c r="R990" s="6">
        <f t="shared" si="304"/>
        <v>1.7413496285324737E-2</v>
      </c>
      <c r="S990" s="9">
        <f t="shared" si="310"/>
        <v>0</v>
      </c>
      <c r="T990" s="7">
        <f t="shared" si="311"/>
        <v>116992.57146016171</v>
      </c>
      <c r="U990" s="7">
        <f t="shared" si="312"/>
        <v>205710.11994343711</v>
      </c>
      <c r="V990" s="7">
        <f t="shared" si="313"/>
        <v>345750.33237470529</v>
      </c>
      <c r="W990" s="7">
        <f t="shared" si="314"/>
        <v>1141975.7563617988</v>
      </c>
      <c r="X990" s="7">
        <f t="shared" si="315"/>
        <v>123969.78715905258</v>
      </c>
      <c r="Y990" s="7">
        <f t="shared" si="316"/>
        <v>208355.01279120089</v>
      </c>
      <c r="Z990" s="7">
        <f t="shared" si="317"/>
        <v>343483.85170538147</v>
      </c>
      <c r="AA990" s="7">
        <f t="shared" si="318"/>
        <v>1140017.1543661</v>
      </c>
      <c r="AB990" s="7" cm="1">
        <f t="array" ref="AB990">SUM(ABS(T990:W990-X989:AA989))</f>
        <v>0</v>
      </c>
      <c r="AC990" s="6">
        <f t="shared" si="319"/>
        <v>6.8271850057388547E-2</v>
      </c>
      <c r="AD990" s="6">
        <f t="shared" si="320"/>
        <v>0.11474394300391771</v>
      </c>
      <c r="AE990" s="6">
        <f t="shared" si="321"/>
        <v>0.18916123483117306</v>
      </c>
      <c r="AF990" s="6">
        <f t="shared" si="322"/>
        <v>0.62782297210752069</v>
      </c>
    </row>
    <row r="991" spans="1:32" x14ac:dyDescent="0.25">
      <c r="A991" s="1">
        <v>44169</v>
      </c>
      <c r="B991" s="3">
        <v>232.71000699999999</v>
      </c>
      <c r="C991" s="5">
        <v>53.849997999999999</v>
      </c>
      <c r="D991" s="3">
        <v>122.339996</v>
      </c>
      <c r="E991" s="3">
        <v>1823.76001</v>
      </c>
      <c r="F991" s="6">
        <f t="shared" si="305"/>
        <v>-1.8929131773977259E-2</v>
      </c>
      <c r="G991" s="6">
        <f t="shared" si="306"/>
        <v>2.0272812055187828E-2</v>
      </c>
      <c r="H991" s="6">
        <f t="shared" si="307"/>
        <v>9.0728968834195012E-3</v>
      </c>
      <c r="I991" s="6">
        <f t="shared" si="308"/>
        <v>1.0539037653320982E-3</v>
      </c>
      <c r="J991" s="3" cm="1">
        <f t="array" ref="J991">B991*INDEX(AJ$3:AJ$7,2022-YEAR($A991))/1000000</f>
        <v>132.32589128040999</v>
      </c>
      <c r="K991" s="3" cm="1">
        <f t="array" ref="K991">C991*INDEX(AK$3:AK$7,2022-YEAR($A991))/1000000</f>
        <v>231.28574140999999</v>
      </c>
      <c r="L991" s="3" cm="1">
        <f t="array" ref="L991">D991*INDEX(AL$3:AL$7,2022-YEAR($A991))/1000000</f>
        <v>377.10080367040001</v>
      </c>
      <c r="M991" s="3" cm="1">
        <f t="array" ref="M991">E991*INDEX(AM$3:AM$7,2022-YEAR($A991))/1000000</f>
        <v>1241.6449949681598</v>
      </c>
      <c r="N991" s="3"/>
      <c r="O991" s="8">
        <v>44169</v>
      </c>
      <c r="P991" s="7">
        <f t="shared" si="309"/>
        <v>1815825.8060217348</v>
      </c>
      <c r="Q991" s="7">
        <f t="shared" si="303"/>
        <v>1822020.969538854</v>
      </c>
      <c r="R991" s="6">
        <f t="shared" si="304"/>
        <v>2.9810760527206881E-3</v>
      </c>
      <c r="S991" s="9">
        <f t="shared" si="310"/>
        <v>0</v>
      </c>
      <c r="T991" s="7">
        <f t="shared" si="311"/>
        <v>123969.78715905258</v>
      </c>
      <c r="U991" s="7">
        <f t="shared" si="312"/>
        <v>208355.01279120089</v>
      </c>
      <c r="V991" s="7">
        <f t="shared" si="313"/>
        <v>343483.85170538147</v>
      </c>
      <c r="W991" s="7">
        <f t="shared" si="314"/>
        <v>1140017.1543661</v>
      </c>
      <c r="X991" s="7">
        <f t="shared" si="315"/>
        <v>121623.14672192697</v>
      </c>
      <c r="Y991" s="7">
        <f t="shared" si="316"/>
        <v>212578.95480627316</v>
      </c>
      <c r="Z991" s="7">
        <f t="shared" si="317"/>
        <v>346600.24527302419</v>
      </c>
      <c r="AA991" s="7">
        <f t="shared" si="318"/>
        <v>1141218.6227376296</v>
      </c>
      <c r="AB991" s="7" cm="1">
        <f t="array" ref="AB991">SUM(ABS(T991:W991-X990:AA990))</f>
        <v>0</v>
      </c>
      <c r="AC991" s="6">
        <f t="shared" si="319"/>
        <v>6.6751782089922537E-2</v>
      </c>
      <c r="AD991" s="6">
        <f t="shared" si="320"/>
        <v>0.11667206819253899</v>
      </c>
      <c r="AE991" s="6">
        <f t="shared" si="321"/>
        <v>0.19022846117997605</v>
      </c>
      <c r="AF991" s="6">
        <f t="shared" si="322"/>
        <v>0.6263476885375624</v>
      </c>
    </row>
    <row r="992" spans="1:32" x14ac:dyDescent="0.25">
      <c r="A992" s="1">
        <v>44172</v>
      </c>
      <c r="B992" s="3">
        <v>238.16999799999999</v>
      </c>
      <c r="C992" s="5">
        <v>52.990001999999997</v>
      </c>
      <c r="D992" s="3">
        <v>121.879997</v>
      </c>
      <c r="E992" s="3">
        <v>1817.030029</v>
      </c>
      <c r="F992" s="6">
        <f t="shared" si="305"/>
        <v>2.3462639490187565E-2</v>
      </c>
      <c r="G992" s="6">
        <f t="shared" si="306"/>
        <v>-1.5970214149311657E-2</v>
      </c>
      <c r="H992" s="6">
        <f t="shared" si="307"/>
        <v>-3.7600050273011165E-3</v>
      </c>
      <c r="I992" s="6">
        <f t="shared" si="308"/>
        <v>-3.690168093991697E-3</v>
      </c>
      <c r="J992" s="3" cm="1">
        <f t="array" ref="J992">B992*INDEX(AJ$3:AJ$7,2022-YEAR($A992))/1000000</f>
        <v>135.43060596274</v>
      </c>
      <c r="K992" s="3" cm="1">
        <f t="array" ref="K992">C992*INDEX(AK$3:AK$7,2022-YEAR($A992))/1000000</f>
        <v>227.59205858999997</v>
      </c>
      <c r="L992" s="3" cm="1">
        <f t="array" ref="L992">D992*INDEX(AL$3:AL$7,2022-YEAR($A992))/1000000</f>
        <v>375.68290275279998</v>
      </c>
      <c r="M992" s="3" cm="1">
        <f t="array" ref="M992">E992*INDEX(AM$3:AM$7,2022-YEAR($A992))/1000000</f>
        <v>1237.0631162236641</v>
      </c>
      <c r="N992" s="3"/>
      <c r="O992" s="8">
        <v>44172</v>
      </c>
      <c r="P992" s="7">
        <f t="shared" si="309"/>
        <v>1822020.969538854</v>
      </c>
      <c r="Q992" s="7">
        <f t="shared" si="303"/>
        <v>1815965.1309375735</v>
      </c>
      <c r="R992" s="6">
        <f t="shared" si="304"/>
        <v>3.4117609170298824E-3</v>
      </c>
      <c r="S992" s="9">
        <f t="shared" si="310"/>
        <v>0</v>
      </c>
      <c r="T992" s="7">
        <f t="shared" si="311"/>
        <v>121623.14672192697</v>
      </c>
      <c r="U992" s="7">
        <f t="shared" si="312"/>
        <v>212578.95480627316</v>
      </c>
      <c r="V992" s="7">
        <f t="shared" si="313"/>
        <v>346600.24527302419</v>
      </c>
      <c r="W992" s="7">
        <f t="shared" si="314"/>
        <v>1141218.6227376296</v>
      </c>
      <c r="X992" s="7">
        <f t="shared" si="315"/>
        <v>124476.74676712572</v>
      </c>
      <c r="Y992" s="7">
        <f t="shared" si="316"/>
        <v>209184.02337438017</v>
      </c>
      <c r="Z992" s="7">
        <f t="shared" si="317"/>
        <v>345297.02660833381</v>
      </c>
      <c r="AA992" s="7">
        <f t="shared" si="318"/>
        <v>1137007.3341877339</v>
      </c>
      <c r="AB992" s="7" cm="1">
        <f t="array" ref="AB992">SUM(ABS(T992:W992-X991:AA991))</f>
        <v>0</v>
      </c>
      <c r="AC992" s="6">
        <f t="shared" si="319"/>
        <v>6.8545780228092268E-2</v>
      </c>
      <c r="AD992" s="6">
        <f t="shared" si="320"/>
        <v>0.11519165198198465</v>
      </c>
      <c r="AE992" s="6">
        <f t="shared" si="321"/>
        <v>0.19014518545852183</v>
      </c>
      <c r="AF992" s="6">
        <f t="shared" si="322"/>
        <v>0.62611738233140135</v>
      </c>
    </row>
    <row r="993" spans="1:32" x14ac:dyDescent="0.25">
      <c r="A993" s="1">
        <v>44173</v>
      </c>
      <c r="B993" s="3">
        <v>236.570007</v>
      </c>
      <c r="C993" s="5">
        <v>53.18</v>
      </c>
      <c r="D993" s="3">
        <v>122</v>
      </c>
      <c r="E993" s="3">
        <v>1811.329956</v>
      </c>
      <c r="F993" s="6">
        <f t="shared" si="305"/>
        <v>-6.7178528506348645E-3</v>
      </c>
      <c r="G993" s="6">
        <f t="shared" si="306"/>
        <v>3.5855443070185178E-3</v>
      </c>
      <c r="H993" s="6">
        <f t="shared" si="307"/>
        <v>9.8459963040520293E-4</v>
      </c>
      <c r="I993" s="6">
        <f t="shared" si="308"/>
        <v>-3.1370274068266424E-3</v>
      </c>
      <c r="J993" s="3" cm="1">
        <f t="array" ref="J993">B993*INDEX(AJ$3:AJ$7,2022-YEAR($A993))/1000000</f>
        <v>134.52080308040999</v>
      </c>
      <c r="K993" s="3" cm="1">
        <f t="array" ref="K993">C993*INDEX(AK$3:AK$7,2022-YEAR($A993))/1000000</f>
        <v>228.40809999999999</v>
      </c>
      <c r="L993" s="3" cm="1">
        <f t="array" ref="L993">D993*INDEX(AL$3:AL$7,2022-YEAR($A993))/1000000</f>
        <v>376.05279999999999</v>
      </c>
      <c r="M993" s="3" cm="1">
        <f t="array" ref="M993">E993*INDEX(AM$3:AM$7,2022-YEAR($A993))/1000000</f>
        <v>1233.1824153240959</v>
      </c>
      <c r="N993" s="3"/>
      <c r="O993" s="8">
        <v>44173</v>
      </c>
      <c r="P993" s="7">
        <f t="shared" si="309"/>
        <v>1815965.1309375735</v>
      </c>
      <c r="Q993" s="7">
        <f t="shared" si="303"/>
        <v>1812652.1092092644</v>
      </c>
      <c r="R993" s="6">
        <f t="shared" si="304"/>
        <v>-3.3236931421338767E-3</v>
      </c>
      <c r="S993" s="9">
        <f t="shared" si="310"/>
        <v>0</v>
      </c>
      <c r="T993" s="7">
        <f t="shared" si="311"/>
        <v>124476.74676712572</v>
      </c>
      <c r="U993" s="7">
        <f t="shared" si="312"/>
        <v>209184.02337438017</v>
      </c>
      <c r="V993" s="7">
        <f t="shared" si="313"/>
        <v>345297.02660833381</v>
      </c>
      <c r="W993" s="7">
        <f t="shared" si="314"/>
        <v>1137007.3341877339</v>
      </c>
      <c r="X993" s="7">
        <f t="shared" si="315"/>
        <v>123640.53029901844</v>
      </c>
      <c r="Y993" s="7">
        <f t="shared" si="316"/>
        <v>209934.06195850941</v>
      </c>
      <c r="Z993" s="7">
        <f t="shared" si="317"/>
        <v>345637.00593311241</v>
      </c>
      <c r="AA993" s="7">
        <f t="shared" si="318"/>
        <v>1133440.5110186241</v>
      </c>
      <c r="AB993" s="7" cm="1">
        <f t="array" ref="AB993">SUM(ABS(T993:W993-X992:AA992))</f>
        <v>0</v>
      </c>
      <c r="AC993" s="6">
        <f t="shared" si="319"/>
        <v>6.8209740672717567E-2</v>
      </c>
      <c r="AD993" s="6">
        <f t="shared" si="320"/>
        <v>0.11581596981126689</v>
      </c>
      <c r="AE993" s="6">
        <f t="shared" si="321"/>
        <v>0.19068027680385405</v>
      </c>
      <c r="AF993" s="6">
        <f t="shared" si="322"/>
        <v>0.62529401271216145</v>
      </c>
    </row>
    <row r="994" spans="1:32" x14ac:dyDescent="0.25">
      <c r="A994" s="1">
        <v>44174</v>
      </c>
      <c r="B994" s="3">
        <v>232.05999800000001</v>
      </c>
      <c r="C994" s="5">
        <v>53.330002</v>
      </c>
      <c r="D994" s="3">
        <v>121.050003</v>
      </c>
      <c r="E994" s="3">
        <v>1777.8599850000001</v>
      </c>
      <c r="F994" s="6">
        <f t="shared" si="305"/>
        <v>-1.9064162262970252E-2</v>
      </c>
      <c r="G994" s="6">
        <f t="shared" si="306"/>
        <v>2.8206468597216094E-3</v>
      </c>
      <c r="H994" s="6">
        <f t="shared" si="307"/>
        <v>-7.7868606557376374E-3</v>
      </c>
      <c r="I994" s="6">
        <f t="shared" si="308"/>
        <v>-1.8478119289713768E-2</v>
      </c>
      <c r="J994" s="3" cm="1">
        <f t="array" ref="J994">B994*INDEX(AJ$3:AJ$7,2022-YEAR($A994))/1000000</f>
        <v>131.95627666274001</v>
      </c>
      <c r="K994" s="3" cm="1">
        <f t="array" ref="K994">C994*INDEX(AK$3:AK$7,2022-YEAR($A994))/1000000</f>
        <v>229.05235859000001</v>
      </c>
      <c r="L994" s="3" cm="1">
        <f t="array" ref="L994">D994*INDEX(AL$3:AL$7,2022-YEAR($A994))/1000000</f>
        <v>373.12452924720003</v>
      </c>
      <c r="M994" s="3" cm="1">
        <f t="array" ref="M994">E994*INDEX(AM$3:AM$7,2022-YEAR($A994))/1000000</f>
        <v>1210.3955235477599</v>
      </c>
      <c r="N994" s="3"/>
      <c r="O994" s="8">
        <v>44174</v>
      </c>
      <c r="P994" s="7">
        <f t="shared" si="309"/>
        <v>1812652.1092092644</v>
      </c>
      <c r="Q994" s="7">
        <f t="shared" si="303"/>
        <v>1787251.8797569124</v>
      </c>
      <c r="R994" s="6">
        <f t="shared" si="304"/>
        <v>-1.824386202062489E-3</v>
      </c>
      <c r="S994" s="9">
        <f t="shared" si="310"/>
        <v>0</v>
      </c>
      <c r="T994" s="7">
        <f t="shared" si="311"/>
        <v>123640.53029901844</v>
      </c>
      <c r="U994" s="7">
        <f t="shared" si="312"/>
        <v>209934.06195850941</v>
      </c>
      <c r="V994" s="7">
        <f t="shared" si="313"/>
        <v>345637.00593311241</v>
      </c>
      <c r="W994" s="7">
        <f t="shared" si="314"/>
        <v>1133440.5110186241</v>
      </c>
      <c r="X994" s="7">
        <f t="shared" si="315"/>
        <v>121283.42716711828</v>
      </c>
      <c r="Y994" s="7">
        <f t="shared" si="316"/>
        <v>210526.21181112129</v>
      </c>
      <c r="Z994" s="7">
        <f t="shared" si="317"/>
        <v>342945.57873044489</v>
      </c>
      <c r="AA994" s="7">
        <f t="shared" si="318"/>
        <v>1112496.6620482279</v>
      </c>
      <c r="AB994" s="7" cm="1">
        <f t="array" ref="AB994">SUM(ABS(T994:W994-X993:AA993))</f>
        <v>0</v>
      </c>
      <c r="AC994" s="6">
        <f t="shared" si="319"/>
        <v>6.786028793189143E-2</v>
      </c>
      <c r="AD994" s="6">
        <f t="shared" si="320"/>
        <v>0.11779325242044528</v>
      </c>
      <c r="AE994" s="6">
        <f t="shared" si="321"/>
        <v>0.19188430160000144</v>
      </c>
      <c r="AF994" s="6">
        <f t="shared" si="322"/>
        <v>0.62246215804766181</v>
      </c>
    </row>
    <row r="995" spans="1:32" x14ac:dyDescent="0.25">
      <c r="A995" s="1">
        <v>44175</v>
      </c>
      <c r="B995" s="3">
        <v>234.429993</v>
      </c>
      <c r="C995" s="5">
        <v>53.049999</v>
      </c>
      <c r="D995" s="3">
        <v>120.269997</v>
      </c>
      <c r="E995" s="3">
        <v>1767.650024</v>
      </c>
      <c r="F995" s="6">
        <f t="shared" si="305"/>
        <v>1.0212854522217096E-2</v>
      </c>
      <c r="G995" s="6">
        <f t="shared" si="306"/>
        <v>-5.2503842021232039E-3</v>
      </c>
      <c r="H995" s="6">
        <f t="shared" si="307"/>
        <v>-6.4436677461296998E-3</v>
      </c>
      <c r="I995" s="6">
        <f t="shared" si="308"/>
        <v>-5.7428375047205993E-3</v>
      </c>
      <c r="J995" s="3" cm="1">
        <f t="array" ref="J995">B995*INDEX(AJ$3:AJ$7,2022-YEAR($A995))/1000000</f>
        <v>133.30392691959</v>
      </c>
      <c r="K995" s="3" cm="1">
        <f t="array" ref="K995">C995*INDEX(AK$3:AK$7,2022-YEAR($A995))/1000000</f>
        <v>227.849745705</v>
      </c>
      <c r="L995" s="3" cm="1">
        <f t="array" ref="L995">D995*INDEX(AL$3:AL$7,2022-YEAR($A995))/1000000</f>
        <v>370.72023875280001</v>
      </c>
      <c r="M995" s="3" cm="1">
        <f t="array" ref="M995">E995*INDEX(AM$3:AM$7,2022-YEAR($A995))/1000000</f>
        <v>1203.4444187395841</v>
      </c>
      <c r="N995" s="3"/>
      <c r="O995" s="8">
        <v>44175</v>
      </c>
      <c r="P995" s="7">
        <f t="shared" si="309"/>
        <v>1787251.8797569124</v>
      </c>
      <c r="Q995" s="7">
        <f t="shared" si="303"/>
        <v>1778786.47133887</v>
      </c>
      <c r="R995" s="6">
        <f t="shared" si="304"/>
        <v>-1.4012743715854259E-2</v>
      </c>
      <c r="S995" s="9">
        <f t="shared" si="310"/>
        <v>0</v>
      </c>
      <c r="T995" s="7">
        <f t="shared" si="311"/>
        <v>121283.42716711828</v>
      </c>
      <c r="U995" s="7">
        <f t="shared" si="312"/>
        <v>210526.21181112129</v>
      </c>
      <c r="V995" s="7">
        <f t="shared" si="313"/>
        <v>342945.57873044489</v>
      </c>
      <c r="W995" s="7">
        <f t="shared" si="314"/>
        <v>1112496.6620482279</v>
      </c>
      <c r="X995" s="7">
        <f t="shared" si="315"/>
        <v>122522.07716473196</v>
      </c>
      <c r="Y995" s="7">
        <f t="shared" si="316"/>
        <v>209420.86831449531</v>
      </c>
      <c r="Z995" s="7">
        <f t="shared" si="317"/>
        <v>340735.75136610179</v>
      </c>
      <c r="AA995" s="7">
        <f t="shared" si="318"/>
        <v>1106107.7744935409</v>
      </c>
      <c r="AB995" s="7" cm="1">
        <f t="array" ref="AB995">SUM(ABS(T995:W995-X994:AA994))</f>
        <v>0</v>
      </c>
      <c r="AC995" s="6">
        <f t="shared" si="319"/>
        <v>6.8879586807578511E-2</v>
      </c>
      <c r="AD995" s="6">
        <f t="shared" si="320"/>
        <v>0.11773243820370799</v>
      </c>
      <c r="AE995" s="6">
        <f t="shared" si="321"/>
        <v>0.19155517362892596</v>
      </c>
      <c r="AF995" s="6">
        <f t="shared" si="322"/>
        <v>0.62183280135978747</v>
      </c>
    </row>
    <row r="996" spans="1:32" x14ac:dyDescent="0.25">
      <c r="A996" s="1">
        <v>44176</v>
      </c>
      <c r="B996" s="3">
        <v>230.33000200000001</v>
      </c>
      <c r="C996" s="5">
        <v>53.349997999999999</v>
      </c>
      <c r="D996" s="3">
        <v>119.55999799999999</v>
      </c>
      <c r="E996" s="3">
        <v>1774.8000489999999</v>
      </c>
      <c r="F996" s="6">
        <f t="shared" si="305"/>
        <v>-1.748919132544613E-2</v>
      </c>
      <c r="G996" s="6">
        <f t="shared" si="306"/>
        <v>5.655023669274728E-3</v>
      </c>
      <c r="H996" s="6">
        <f t="shared" si="307"/>
        <v>-5.9033758851761986E-3</v>
      </c>
      <c r="I996" s="6">
        <f t="shared" si="308"/>
        <v>4.0449324826303812E-3</v>
      </c>
      <c r="J996" s="3" cm="1">
        <f t="array" ref="J996">B996*INDEX(AJ$3:AJ$7,2022-YEAR($A996))/1000000</f>
        <v>130.97254903726002</v>
      </c>
      <c r="K996" s="3" cm="1">
        <f t="array" ref="K996">C996*INDEX(AK$3:AK$7,2022-YEAR($A996))/1000000</f>
        <v>229.13824141000001</v>
      </c>
      <c r="L996" s="3" cm="1">
        <f t="array" ref="L996">D996*INDEX(AL$3:AL$7,2022-YEAR($A996))/1000000</f>
        <v>368.53173783519998</v>
      </c>
      <c r="M996" s="3" cm="1">
        <f t="array" ref="M996">E996*INDEX(AM$3:AM$7,2022-YEAR($A996))/1000000</f>
        <v>1208.3122701599839</v>
      </c>
      <c r="N996" s="3"/>
      <c r="O996" s="8">
        <v>44176</v>
      </c>
      <c r="P996" s="7">
        <f t="shared" si="309"/>
        <v>1778786.47133887</v>
      </c>
      <c r="Q996" s="7">
        <f t="shared" si="303"/>
        <v>1780290.5793054102</v>
      </c>
      <c r="R996" s="6">
        <f t="shared" si="304"/>
        <v>-4.7365502948547578E-3</v>
      </c>
      <c r="S996" s="9">
        <f t="shared" si="310"/>
        <v>0</v>
      </c>
      <c r="T996" s="7">
        <f t="shared" si="311"/>
        <v>122522.07716473196</v>
      </c>
      <c r="U996" s="7">
        <f t="shared" si="312"/>
        <v>209420.86831449531</v>
      </c>
      <c r="V996" s="7">
        <f t="shared" si="313"/>
        <v>340735.75136610179</v>
      </c>
      <c r="W996" s="7">
        <f t="shared" si="314"/>
        <v>1106107.7744935409</v>
      </c>
      <c r="X996" s="7">
        <f t="shared" si="315"/>
        <v>120379.26511560689</v>
      </c>
      <c r="Y996" s="7">
        <f t="shared" si="316"/>
        <v>210605.14828165385</v>
      </c>
      <c r="Z996" s="7">
        <f t="shared" si="317"/>
        <v>338724.26014826976</v>
      </c>
      <c r="AA996" s="7">
        <f t="shared" si="318"/>
        <v>1110581.9057598796</v>
      </c>
      <c r="AB996" s="7" cm="1">
        <f t="array" ref="AB996">SUM(ABS(T996:W996-X995:AA995))</f>
        <v>0</v>
      </c>
      <c r="AC996" s="6">
        <f t="shared" si="319"/>
        <v>6.7617762243382479E-2</v>
      </c>
      <c r="AD996" s="6">
        <f t="shared" si="320"/>
        <v>0.11829818723403152</v>
      </c>
      <c r="AE996" s="6">
        <f t="shared" si="321"/>
        <v>0.19026346827068244</v>
      </c>
      <c r="AF996" s="6">
        <f t="shared" si="322"/>
        <v>0.62382058225190351</v>
      </c>
    </row>
    <row r="997" spans="1:32" x14ac:dyDescent="0.25">
      <c r="A997" s="1">
        <v>44179</v>
      </c>
      <c r="B997" s="3">
        <v>228.61999499999999</v>
      </c>
      <c r="C997" s="5">
        <v>53.27</v>
      </c>
      <c r="D997" s="3">
        <v>118.300003</v>
      </c>
      <c r="E997" s="3">
        <v>1752.26001</v>
      </c>
      <c r="F997" s="6">
        <f t="shared" si="305"/>
        <v>-7.4241609219454219E-3</v>
      </c>
      <c r="G997" s="6">
        <f t="shared" si="306"/>
        <v>-1.4994939643671046E-3</v>
      </c>
      <c r="H997" s="6">
        <f t="shared" si="307"/>
        <v>-1.0538600042465651E-2</v>
      </c>
      <c r="I997" s="6">
        <f t="shared" si="308"/>
        <v>-1.270004416142545E-2</v>
      </c>
      <c r="J997" s="3" cm="1">
        <f t="array" ref="J997">B997*INDEX(AJ$3:AJ$7,2022-YEAR($A997))/1000000</f>
        <v>130.00018775684998</v>
      </c>
      <c r="K997" s="3" cm="1">
        <f t="array" ref="K997">C997*INDEX(AK$3:AK$7,2022-YEAR($A997))/1000000</f>
        <v>228.79464999999999</v>
      </c>
      <c r="L997" s="3" cm="1">
        <f t="array" ref="L997">D997*INDEX(AL$3:AL$7,2022-YEAR($A997))/1000000</f>
        <v>364.64792924720001</v>
      </c>
      <c r="M997" s="3" cm="1">
        <f t="array" ref="M997">E997*INDEX(AM$3:AM$7,2022-YEAR($A997))/1000000</f>
        <v>1192.9666509681599</v>
      </c>
      <c r="N997" s="3"/>
      <c r="O997" s="8">
        <v>44179</v>
      </c>
      <c r="P997" s="7">
        <f t="shared" si="309"/>
        <v>1780290.5793054102</v>
      </c>
      <c r="Q997" s="7">
        <f t="shared" si="303"/>
        <v>1761406.9443704002</v>
      </c>
      <c r="R997" s="6">
        <f t="shared" si="304"/>
        <v>8.4558095689146739E-4</v>
      </c>
      <c r="S997" s="9">
        <f t="shared" si="310"/>
        <v>0</v>
      </c>
      <c r="T997" s="7">
        <f t="shared" si="311"/>
        <v>120379.26511560689</v>
      </c>
      <c r="U997" s="7">
        <f t="shared" si="312"/>
        <v>210605.14828165385</v>
      </c>
      <c r="V997" s="7">
        <f t="shared" si="313"/>
        <v>338724.26014826976</v>
      </c>
      <c r="W997" s="7">
        <f t="shared" si="314"/>
        <v>1110581.9057598796</v>
      </c>
      <c r="X997" s="7">
        <f t="shared" si="315"/>
        <v>119485.55007972309</v>
      </c>
      <c r="Y997" s="7">
        <f t="shared" si="316"/>
        <v>210289.34713294086</v>
      </c>
      <c r="Z997" s="7">
        <f t="shared" si="317"/>
        <v>335154.58064588706</v>
      </c>
      <c r="AA997" s="7">
        <f t="shared" si="318"/>
        <v>1096477.4665118491</v>
      </c>
      <c r="AB997" s="7" cm="1">
        <f t="array" ref="AB997">SUM(ABS(T997:W997-X996:AA996))</f>
        <v>0</v>
      </c>
      <c r="AC997" s="6">
        <f t="shared" si="319"/>
        <v>6.7835289546012423E-2</v>
      </c>
      <c r="AD997" s="6">
        <f t="shared" si="320"/>
        <v>0.11938714548903234</v>
      </c>
      <c r="AE997" s="6">
        <f t="shared" si="321"/>
        <v>0.19027663182382037</v>
      </c>
      <c r="AF997" s="6">
        <f t="shared" si="322"/>
        <v>0.62250093314113486</v>
      </c>
    </row>
    <row r="998" spans="1:32" x14ac:dyDescent="0.25">
      <c r="A998" s="1">
        <v>44180</v>
      </c>
      <c r="B998" s="3">
        <v>229.5</v>
      </c>
      <c r="C998" s="5">
        <v>53.84</v>
      </c>
      <c r="D998" s="3">
        <v>120.32</v>
      </c>
      <c r="E998" s="3">
        <v>1761.079956</v>
      </c>
      <c r="F998" s="6">
        <f t="shared" si="305"/>
        <v>3.8492040033506481E-3</v>
      </c>
      <c r="G998" s="6">
        <f t="shared" si="306"/>
        <v>1.0700206495213083E-2</v>
      </c>
      <c r="H998" s="6">
        <f t="shared" si="307"/>
        <v>1.7075206667577003E-2</v>
      </c>
      <c r="I998" s="6">
        <f t="shared" si="308"/>
        <v>5.0334687487390006E-3</v>
      </c>
      <c r="J998" s="3" cm="1">
        <f t="array" ref="J998">B998*INDEX(AJ$3:AJ$7,2022-YEAR($A998))/1000000</f>
        <v>130.500585</v>
      </c>
      <c r="K998" s="3" cm="1">
        <f t="array" ref="K998">C998*INDEX(AK$3:AK$7,2022-YEAR($A998))/1000000</f>
        <v>231.24279999999999</v>
      </c>
      <c r="L998" s="3" cm="1">
        <f t="array" ref="L998">D998*INDEX(AL$3:AL$7,2022-YEAR($A998))/1000000</f>
        <v>370.874368</v>
      </c>
      <c r="M998" s="3" cm="1">
        <f t="array" ref="M998">E998*INDEX(AM$3:AM$7,2022-YEAR($A998))/1000000</f>
        <v>1198.9714113240959</v>
      </c>
      <c r="N998" s="3"/>
      <c r="O998" s="8">
        <v>44180</v>
      </c>
      <c r="P998" s="7">
        <f t="shared" si="309"/>
        <v>1761406.9443704002</v>
      </c>
      <c r="Q998" s="7">
        <f t="shared" si="303"/>
        <v>1775358.9268576731</v>
      </c>
      <c r="R998" s="6">
        <f t="shared" si="304"/>
        <v>-1.0607052104032122E-2</v>
      </c>
      <c r="S998" s="9">
        <f t="shared" si="310"/>
        <v>0</v>
      </c>
      <c r="T998" s="7">
        <f t="shared" si="311"/>
        <v>119485.55007972309</v>
      </c>
      <c r="U998" s="7">
        <f t="shared" si="312"/>
        <v>210289.34713294086</v>
      </c>
      <c r="V998" s="7">
        <f t="shared" si="313"/>
        <v>335154.58064588706</v>
      </c>
      <c r="W998" s="7">
        <f t="shared" si="314"/>
        <v>1096477.4665118491</v>
      </c>
      <c r="X998" s="7">
        <f t="shared" si="315"/>
        <v>119945.47433743252</v>
      </c>
      <c r="Y998" s="7">
        <f t="shared" si="316"/>
        <v>212539.48657100686</v>
      </c>
      <c r="Z998" s="7">
        <f t="shared" si="317"/>
        <v>340877.41437600076</v>
      </c>
      <c r="AA998" s="7">
        <f t="shared" si="318"/>
        <v>1101996.551573233</v>
      </c>
      <c r="AB998" s="7" cm="1">
        <f t="array" ref="AB998">SUM(ABS(T998:W998-X997:AA997))</f>
        <v>0</v>
      </c>
      <c r="AC998" s="6">
        <f t="shared" si="319"/>
        <v>6.756125340228078E-2</v>
      </c>
      <c r="AD998" s="6">
        <f t="shared" si="320"/>
        <v>0.11971634769493894</v>
      </c>
      <c r="AE998" s="6">
        <f t="shared" si="321"/>
        <v>0.19200478800044257</v>
      </c>
      <c r="AF998" s="6">
        <f t="shared" si="322"/>
        <v>0.62071761090233768</v>
      </c>
    </row>
    <row r="999" spans="1:32" x14ac:dyDescent="0.25">
      <c r="A999" s="1">
        <v>44181</v>
      </c>
      <c r="B999" s="3">
        <v>225.86999499999999</v>
      </c>
      <c r="C999" s="5">
        <v>53.060001</v>
      </c>
      <c r="D999" s="3">
        <v>120.66999800000001</v>
      </c>
      <c r="E999" s="3">
        <v>1757.1899410000001</v>
      </c>
      <c r="F999" s="6">
        <f t="shared" si="305"/>
        <v>-1.5817015250544686E-2</v>
      </c>
      <c r="G999" s="6">
        <f t="shared" si="306"/>
        <v>-1.4487351411589966E-2</v>
      </c>
      <c r="H999" s="6">
        <f t="shared" si="307"/>
        <v>2.9088929521277063E-3</v>
      </c>
      <c r="I999" s="6">
        <f t="shared" si="308"/>
        <v>-2.2088804013393748E-3</v>
      </c>
      <c r="J999" s="3" cm="1">
        <f t="array" ref="J999">B999*INDEX(AJ$3:AJ$7,2022-YEAR($A999))/1000000</f>
        <v>128.43645525685</v>
      </c>
      <c r="K999" s="3" cm="1">
        <f t="array" ref="K999">C999*INDEX(AK$3:AK$7,2022-YEAR($A999))/1000000</f>
        <v>227.89270429499999</v>
      </c>
      <c r="L999" s="3" cm="1">
        <f t="array" ref="L999">D999*INDEX(AL$3:AL$7,2022-YEAR($A999))/1000000</f>
        <v>371.95320183519999</v>
      </c>
      <c r="M999" s="3" cm="1">
        <f t="array" ref="M999">E999*INDEX(AM$3:AM$7,2022-YEAR($A999))/1000000</f>
        <v>1196.323026871856</v>
      </c>
      <c r="N999" s="3"/>
      <c r="O999" s="8">
        <v>44181</v>
      </c>
      <c r="P999" s="7">
        <f t="shared" si="309"/>
        <v>1775358.9268576731</v>
      </c>
      <c r="Q999" s="7">
        <f t="shared" si="303"/>
        <v>1768940.0105531551</v>
      </c>
      <c r="R999" s="6">
        <f t="shared" si="304"/>
        <v>7.9209307831245024E-3</v>
      </c>
      <c r="S999" s="9">
        <f t="shared" si="310"/>
        <v>0</v>
      </c>
      <c r="T999" s="7">
        <f t="shared" si="311"/>
        <v>119945.47433743252</v>
      </c>
      <c r="U999" s="7">
        <f t="shared" si="312"/>
        <v>212539.48657100686</v>
      </c>
      <c r="V999" s="7">
        <f t="shared" si="313"/>
        <v>340877.41437600076</v>
      </c>
      <c r="W999" s="7">
        <f t="shared" si="314"/>
        <v>1101996.551573233</v>
      </c>
      <c r="X999" s="7">
        <f t="shared" si="315"/>
        <v>118048.29494060353</v>
      </c>
      <c r="Y999" s="7">
        <f t="shared" si="316"/>
        <v>209460.35234021378</v>
      </c>
      <c r="Z999" s="7">
        <f t="shared" si="317"/>
        <v>341868.99028421863</v>
      </c>
      <c r="AA999" s="7">
        <f t="shared" si="318"/>
        <v>1099562.3729881193</v>
      </c>
      <c r="AB999" s="7" cm="1">
        <f t="array" ref="AB999">SUM(ABS(T999:W999-X998:AA998))</f>
        <v>0</v>
      </c>
      <c r="AC999" s="6">
        <f t="shared" si="319"/>
        <v>6.6733916490299361E-2</v>
      </c>
      <c r="AD999" s="6">
        <f t="shared" si="320"/>
        <v>0.11841009366661034</v>
      </c>
      <c r="AE999" s="6">
        <f t="shared" si="321"/>
        <v>0.19326205990293291</v>
      </c>
      <c r="AF999" s="6">
        <f t="shared" si="322"/>
        <v>0.6215939299401575</v>
      </c>
    </row>
    <row r="1000" spans="1:32" x14ac:dyDescent="0.25">
      <c r="A1000" s="1">
        <v>44182</v>
      </c>
      <c r="B1000" s="3">
        <v>221.240005</v>
      </c>
      <c r="C1000" s="5">
        <v>53.27</v>
      </c>
      <c r="D1000" s="3">
        <v>119.66999800000001</v>
      </c>
      <c r="E1000" s="3">
        <v>1740.51001</v>
      </c>
      <c r="F1000" s="6">
        <f t="shared" si="305"/>
        <v>-2.0498473026485886E-2</v>
      </c>
      <c r="G1000" s="6">
        <f t="shared" si="306"/>
        <v>3.9577647199817712E-3</v>
      </c>
      <c r="H1000" s="6">
        <f t="shared" si="307"/>
        <v>-8.2870640306135224E-3</v>
      </c>
      <c r="I1000" s="6">
        <f t="shared" si="308"/>
        <v>-9.4923893034054574E-3</v>
      </c>
      <c r="J1000" s="3" cm="1">
        <f t="array" ref="J1000">B1000*INDEX(AJ$3:AJ$7,2022-YEAR($A1000))/1000000</f>
        <v>125.80370404314999</v>
      </c>
      <c r="K1000" s="3" cm="1">
        <f t="array" ref="K1000">C1000*INDEX(AK$3:AK$7,2022-YEAR($A1000))/1000000</f>
        <v>228.79464999999999</v>
      </c>
      <c r="L1000" s="3" cm="1">
        <f t="array" ref="L1000">D1000*INDEX(AL$3:AL$7,2022-YEAR($A1000))/1000000</f>
        <v>368.87080183519998</v>
      </c>
      <c r="M1000" s="3" cm="1">
        <f t="array" ref="M1000">E1000*INDEX(AM$3:AM$7,2022-YEAR($A1000))/1000000</f>
        <v>1184.96706296816</v>
      </c>
      <c r="N1000" s="3"/>
      <c r="O1000" s="8">
        <v>44182</v>
      </c>
      <c r="P1000" s="7">
        <f t="shared" si="309"/>
        <v>1768940.0105531551</v>
      </c>
      <c r="Q1000" s="7">
        <f t="shared" si="303"/>
        <v>1754078.6312358736</v>
      </c>
      <c r="R1000" s="6">
        <f t="shared" si="304"/>
        <v>-3.6155597650776583E-3</v>
      </c>
      <c r="S1000" s="9">
        <f t="shared" si="310"/>
        <v>0</v>
      </c>
      <c r="T1000" s="7">
        <f t="shared" si="311"/>
        <v>118048.29494060353</v>
      </c>
      <c r="U1000" s="7">
        <f t="shared" si="312"/>
        <v>209460.35234021378</v>
      </c>
      <c r="V1000" s="7">
        <f t="shared" si="313"/>
        <v>341868.99028421863</v>
      </c>
      <c r="W1000" s="7">
        <f t="shared" si="314"/>
        <v>1099562.3729881193</v>
      </c>
      <c r="X1000" s="7">
        <f t="shared" si="315"/>
        <v>115628.48515094092</v>
      </c>
      <c r="Y1000" s="7">
        <f t="shared" si="316"/>
        <v>210289.34713294086</v>
      </c>
      <c r="Z1000" s="7">
        <f t="shared" si="317"/>
        <v>339035.90007165214</v>
      </c>
      <c r="AA1000" s="7">
        <f t="shared" si="318"/>
        <v>1089124.8988803397</v>
      </c>
      <c r="AB1000" s="7" cm="1">
        <f t="array" ref="AB1000">SUM(ABS(T1000:W1000-X999:AA999))</f>
        <v>0</v>
      </c>
      <c r="AC1000" s="6">
        <f t="shared" si="319"/>
        <v>6.5919784376754192E-2</v>
      </c>
      <c r="AD1000" s="6">
        <f t="shared" si="320"/>
        <v>0.11988592950635116</v>
      </c>
      <c r="AE1000" s="6">
        <f t="shared" si="321"/>
        <v>0.19328432262627654</v>
      </c>
      <c r="AF1000" s="6">
        <f t="shared" si="322"/>
        <v>0.62090996349061811</v>
      </c>
    </row>
    <row r="1001" spans="1:32" x14ac:dyDescent="0.25">
      <c r="A1001" s="1">
        <v>44183</v>
      </c>
      <c r="B1001" s="3">
        <v>219.75</v>
      </c>
      <c r="C1001" s="5">
        <v>53.740001999999997</v>
      </c>
      <c r="D1001" s="3">
        <v>119.08000199999999</v>
      </c>
      <c r="E1001" s="3">
        <v>1726.219971</v>
      </c>
      <c r="F1001" s="6">
        <f t="shared" si="305"/>
        <v>-6.7347901208011374E-3</v>
      </c>
      <c r="G1001" s="6">
        <f t="shared" si="306"/>
        <v>8.8230148301107203E-3</v>
      </c>
      <c r="H1001" s="6">
        <f t="shared" si="307"/>
        <v>-4.9301914419687121E-3</v>
      </c>
      <c r="I1001" s="6">
        <f t="shared" si="308"/>
        <v>-8.2102595893717156E-3</v>
      </c>
      <c r="J1001" s="3" cm="1">
        <f t="array" ref="J1001">B1001*INDEX(AJ$3:AJ$7,2022-YEAR($A1001))/1000000</f>
        <v>124.95644249999999</v>
      </c>
      <c r="K1001" s="3" cm="1">
        <f t="array" ref="K1001">C1001*INDEX(AK$3:AK$7,2022-YEAR($A1001))/1000000</f>
        <v>230.81330858999996</v>
      </c>
      <c r="L1001" s="3" cm="1">
        <f t="array" ref="L1001">D1001*INDEX(AL$3:AL$7,2022-YEAR($A1001))/1000000</f>
        <v>367.05219816479996</v>
      </c>
      <c r="M1001" s="3" cm="1">
        <f t="array" ref="M1001">E1001*INDEX(AM$3:AM$7,2022-YEAR($A1001))/1000000</f>
        <v>1175.238175776336</v>
      </c>
      <c r="N1001" s="3"/>
      <c r="O1001" s="8">
        <v>44183</v>
      </c>
      <c r="P1001" s="7">
        <f t="shared" si="309"/>
        <v>1754078.6312358736</v>
      </c>
      <c r="Q1001" s="7">
        <f t="shared" si="303"/>
        <v>1744541.7736466546</v>
      </c>
      <c r="R1001" s="6">
        <f t="shared" si="304"/>
        <v>-8.4012907326542763E-3</v>
      </c>
      <c r="S1001" s="9">
        <f t="shared" si="310"/>
        <v>0</v>
      </c>
      <c r="T1001" s="7">
        <f t="shared" si="311"/>
        <v>115628.48515094092</v>
      </c>
      <c r="U1001" s="7">
        <f t="shared" si="312"/>
        <v>210289.34713294086</v>
      </c>
      <c r="V1001" s="7">
        <f t="shared" si="313"/>
        <v>339035.90007165214</v>
      </c>
      <c r="W1001" s="7">
        <f t="shared" si="314"/>
        <v>1089124.8988803397</v>
      </c>
      <c r="X1001" s="7">
        <f t="shared" si="315"/>
        <v>114849.75157146317</v>
      </c>
      <c r="Y1001" s="7">
        <f t="shared" si="316"/>
        <v>212144.73316130906</v>
      </c>
      <c r="Z1001" s="7">
        <f t="shared" si="317"/>
        <v>337364.38817859872</v>
      </c>
      <c r="AA1001" s="7">
        <f t="shared" si="318"/>
        <v>1080182.9007352837</v>
      </c>
      <c r="AB1001" s="7" cm="1">
        <f t="array" ref="AB1001">SUM(ABS(T1001:W1001-X1000:AA1000))</f>
        <v>0</v>
      </c>
      <c r="AC1001" s="6">
        <f t="shared" si="319"/>
        <v>6.58337640900339E-2</v>
      </c>
      <c r="AD1001" s="6">
        <f t="shared" si="320"/>
        <v>0.1216048456769586</v>
      </c>
      <c r="AE1001" s="6">
        <f t="shared" si="321"/>
        <v>0.19338280875521738</v>
      </c>
      <c r="AF1001" s="6">
        <f t="shared" si="322"/>
        <v>0.61917858147779026</v>
      </c>
    </row>
    <row r="1002" spans="1:32" x14ac:dyDescent="0.25">
      <c r="A1002" s="1">
        <v>44186</v>
      </c>
      <c r="B1002" s="3">
        <v>219.30999800000001</v>
      </c>
      <c r="C1002" s="5">
        <v>52.810001</v>
      </c>
      <c r="D1002" s="3">
        <v>123.550003</v>
      </c>
      <c r="E1002" s="3">
        <v>1734.5600589999999</v>
      </c>
      <c r="F1002" s="6">
        <f t="shared" si="305"/>
        <v>-2.0022844141068807E-3</v>
      </c>
      <c r="G1002" s="6">
        <f t="shared" si="306"/>
        <v>-1.7305563181780226E-2</v>
      </c>
      <c r="H1002" s="6">
        <f t="shared" si="307"/>
        <v>3.7537797488448321E-2</v>
      </c>
      <c r="I1002" s="6">
        <f t="shared" si="308"/>
        <v>4.8314167024545718E-3</v>
      </c>
      <c r="J1002" s="3" cm="1">
        <f t="array" ref="J1002">B1002*INDEX(AJ$3:AJ$7,2022-YEAR($A1002))/1000000</f>
        <v>124.70624416274001</v>
      </c>
      <c r="K1002" s="3" cm="1">
        <f t="array" ref="K1002">C1002*INDEX(AK$3:AK$7,2022-YEAR($A1002))/1000000</f>
        <v>226.818954295</v>
      </c>
      <c r="L1002" s="3" cm="1">
        <f t="array" ref="L1002">D1002*INDEX(AL$3:AL$7,2022-YEAR($A1002))/1000000</f>
        <v>380.83052924719999</v>
      </c>
      <c r="M1002" s="3" cm="1">
        <f t="array" ref="M1002">E1002*INDEX(AM$3:AM$7,2022-YEAR($A1002))/1000000</f>
        <v>1180.9162411281441</v>
      </c>
      <c r="N1002" s="3"/>
      <c r="O1002" s="8">
        <v>44186</v>
      </c>
      <c r="P1002" s="7">
        <f t="shared" si="309"/>
        <v>1744541.7736466546</v>
      </c>
      <c r="Q1002" s="7">
        <f t="shared" si="303"/>
        <v>1758523.2574872947</v>
      </c>
      <c r="R1002" s="6">
        <f t="shared" si="304"/>
        <v>-5.4369612737940054E-3</v>
      </c>
      <c r="S1002" s="9">
        <f t="shared" si="310"/>
        <v>0</v>
      </c>
      <c r="T1002" s="7">
        <f t="shared" si="311"/>
        <v>114849.75157146317</v>
      </c>
      <c r="U1002" s="7">
        <f t="shared" si="312"/>
        <v>212144.73316130906</v>
      </c>
      <c r="V1002" s="7">
        <f t="shared" si="313"/>
        <v>337364.38817859872</v>
      </c>
      <c r="W1002" s="7">
        <f t="shared" si="314"/>
        <v>1080182.9007352837</v>
      </c>
      <c r="X1002" s="7">
        <f t="shared" si="315"/>
        <v>114619.78970392758</v>
      </c>
      <c r="Y1002" s="7">
        <f t="shared" si="316"/>
        <v>208473.44907790414</v>
      </c>
      <c r="Z1002" s="7">
        <f t="shared" si="317"/>
        <v>350028.30426186119</v>
      </c>
      <c r="AA1002" s="7">
        <f t="shared" si="318"/>
        <v>1085401.7144436019</v>
      </c>
      <c r="AB1002" s="7" cm="1">
        <f t="array" ref="AB1002">SUM(ABS(T1002:W1002-X1001:AA1001))</f>
        <v>0</v>
      </c>
      <c r="AC1002" s="6">
        <f t="shared" si="319"/>
        <v>6.5179569969239209E-2</v>
      </c>
      <c r="AD1002" s="6">
        <f t="shared" si="320"/>
        <v>0.11855029394139835</v>
      </c>
      <c r="AE1002" s="6">
        <f t="shared" si="321"/>
        <v>0.19904673013082974</v>
      </c>
      <c r="AF1002" s="6">
        <f t="shared" si="322"/>
        <v>0.61722340595853276</v>
      </c>
    </row>
    <row r="1003" spans="1:32" x14ac:dyDescent="0.25">
      <c r="A1003" s="1">
        <v>44187</v>
      </c>
      <c r="B1003" s="3">
        <v>218.779999</v>
      </c>
      <c r="C1003" s="5">
        <v>52.759998000000003</v>
      </c>
      <c r="D1003" s="3">
        <v>121.66999800000001</v>
      </c>
      <c r="E1003" s="3">
        <v>1720.219971</v>
      </c>
      <c r="F1003" s="6">
        <f t="shared" si="305"/>
        <v>-2.4166659287462311E-3</v>
      </c>
      <c r="G1003" s="6">
        <f t="shared" si="306"/>
        <v>-9.468471701031822E-4</v>
      </c>
      <c r="H1003" s="6">
        <f t="shared" si="307"/>
        <v>-1.5216551633754238E-2</v>
      </c>
      <c r="I1003" s="6">
        <f t="shared" si="308"/>
        <v>-8.2672767227599531E-3</v>
      </c>
      <c r="J1003" s="3" cm="1">
        <f t="array" ref="J1003">B1003*INDEX(AJ$3:AJ$7,2022-YEAR($A1003))/1000000</f>
        <v>124.40487083136999</v>
      </c>
      <c r="K1003" s="3" cm="1">
        <f t="array" ref="K1003">C1003*INDEX(AK$3:AK$7,2022-YEAR($A1003))/1000000</f>
        <v>226.60419141000003</v>
      </c>
      <c r="L1003" s="3" cm="1">
        <f t="array" ref="L1003">D1003*INDEX(AL$3:AL$7,2022-YEAR($A1003))/1000000</f>
        <v>375.0356018352</v>
      </c>
      <c r="M1003" s="3" cm="1">
        <f t="array" ref="M1003">E1003*INDEX(AM$3:AM$7,2022-YEAR($A1003))/1000000</f>
        <v>1171.1532797763359</v>
      </c>
      <c r="N1003" s="3"/>
      <c r="O1003" s="8">
        <v>44187</v>
      </c>
      <c r="P1003" s="7">
        <f t="shared" si="309"/>
        <v>1758523.2574872947</v>
      </c>
      <c r="Q1003" s="7">
        <f t="shared" si="303"/>
        <v>1743749.3271577167</v>
      </c>
      <c r="R1003" s="6">
        <f t="shared" si="304"/>
        <v>8.0144161933217717E-3</v>
      </c>
      <c r="S1003" s="9">
        <f t="shared" si="310"/>
        <v>0</v>
      </c>
      <c r="T1003" s="7">
        <f t="shared" si="311"/>
        <v>114619.78970392758</v>
      </c>
      <c r="U1003" s="7">
        <f t="shared" si="312"/>
        <v>208473.44907790414</v>
      </c>
      <c r="V1003" s="7">
        <f t="shared" si="313"/>
        <v>350028.30426186119</v>
      </c>
      <c r="W1003" s="7">
        <f t="shared" si="314"/>
        <v>1085401.7144436019</v>
      </c>
      <c r="X1003" s="7">
        <f t="shared" si="315"/>
        <v>114342.79196339006</v>
      </c>
      <c r="Y1003" s="7">
        <f t="shared" si="316"/>
        <v>208276.05658260308</v>
      </c>
      <c r="Z1003" s="7">
        <f t="shared" si="317"/>
        <v>344702.08049678511</v>
      </c>
      <c r="AA1003" s="7">
        <f t="shared" si="318"/>
        <v>1076428.3981149385</v>
      </c>
      <c r="AB1003" s="7" cm="1">
        <f t="array" ref="AB1003">SUM(ABS(T1003:W1003-X1002:AA1002))</f>
        <v>0</v>
      </c>
      <c r="AC1003" s="6">
        <f t="shared" si="319"/>
        <v>6.5572952592771447E-2</v>
      </c>
      <c r="AD1003" s="6">
        <f t="shared" si="320"/>
        <v>0.11944151222818804</v>
      </c>
      <c r="AE1003" s="6">
        <f t="shared" si="321"/>
        <v>0.1976786887474497</v>
      </c>
      <c r="AF1003" s="6">
        <f t="shared" si="322"/>
        <v>0.61730684643159084</v>
      </c>
    </row>
    <row r="1004" spans="1:32" x14ac:dyDescent="0.25">
      <c r="A1004" s="1">
        <v>44188</v>
      </c>
      <c r="B1004" s="3">
        <v>219.69000199999999</v>
      </c>
      <c r="C1004" s="5">
        <v>53.080002</v>
      </c>
      <c r="D1004" s="3">
        <v>125.07</v>
      </c>
      <c r="E1004" s="3">
        <v>1728.2299800000001</v>
      </c>
      <c r="F1004" s="6">
        <f t="shared" si="305"/>
        <v>4.1594432953626637E-3</v>
      </c>
      <c r="G1004" s="6">
        <f t="shared" si="306"/>
        <v>6.0652769547109298E-3</v>
      </c>
      <c r="H1004" s="6">
        <f t="shared" si="307"/>
        <v>2.7944456775613524E-2</v>
      </c>
      <c r="I1004" s="6">
        <f t="shared" si="308"/>
        <v>4.656386470937024E-3</v>
      </c>
      <c r="J1004" s="3" cm="1">
        <f t="array" ref="J1004">B1004*INDEX(AJ$3:AJ$7,2022-YEAR($A1004))/1000000</f>
        <v>124.92232583725999</v>
      </c>
      <c r="K1004" s="3" cm="1">
        <f t="array" ref="K1004">C1004*INDEX(AK$3:AK$7,2022-YEAR($A1004))/1000000</f>
        <v>227.97860858999999</v>
      </c>
      <c r="L1004" s="3" cm="1">
        <f t="array" ref="L1004">D1004*INDEX(AL$3:AL$7,2022-YEAR($A1004))/1000000</f>
        <v>385.51576799999998</v>
      </c>
      <c r="M1004" s="3" cm="1">
        <f t="array" ref="M1004">E1004*INDEX(AM$3:AM$7,2022-YEAR($A1004))/1000000</f>
        <v>1176.6066220636799</v>
      </c>
      <c r="N1004" s="3"/>
      <c r="O1004" s="8">
        <v>44188</v>
      </c>
      <c r="P1004" s="7">
        <f t="shared" si="309"/>
        <v>1743749.3271577167</v>
      </c>
      <c r="Q1004" s="7">
        <f t="shared" si="303"/>
        <v>1760132.9605021519</v>
      </c>
      <c r="R1004" s="6">
        <f t="shared" si="304"/>
        <v>-8.4013277997175839E-3</v>
      </c>
      <c r="S1004" s="9">
        <f t="shared" si="310"/>
        <v>0</v>
      </c>
      <c r="T1004" s="7">
        <f t="shared" si="311"/>
        <v>114342.79196339006</v>
      </c>
      <c r="U1004" s="7">
        <f t="shared" si="312"/>
        <v>208276.05658260308</v>
      </c>
      <c r="V1004" s="7">
        <f t="shared" si="313"/>
        <v>344702.08049678511</v>
      </c>
      <c r="W1004" s="7">
        <f t="shared" si="314"/>
        <v>1076428.3981149385</v>
      </c>
      <c r="X1004" s="7">
        <f t="shared" si="315"/>
        <v>114818.39432279523</v>
      </c>
      <c r="Y1004" s="7">
        <f t="shared" si="316"/>
        <v>209539.30854881162</v>
      </c>
      <c r="Z1004" s="7">
        <f t="shared" si="317"/>
        <v>354334.59288569156</v>
      </c>
      <c r="AA1004" s="7">
        <f t="shared" si="318"/>
        <v>1081440.6647448535</v>
      </c>
      <c r="AB1004" s="7" cm="1">
        <f t="array" ref="AB1004">SUM(ABS(T1004:W1004-X1003:AA1003))</f>
        <v>0</v>
      </c>
      <c r="AC1004" s="6">
        <f t="shared" si="319"/>
        <v>6.5232795987206812E-2</v>
      </c>
      <c r="AD1004" s="6">
        <f t="shared" si="320"/>
        <v>0.11904743178551223</v>
      </c>
      <c r="AE1004" s="6">
        <f t="shared" si="321"/>
        <v>0.20131126502204852</v>
      </c>
      <c r="AF1004" s="6">
        <f t="shared" si="322"/>
        <v>0.61440850720523243</v>
      </c>
    </row>
    <row r="1005" spans="1:32" x14ac:dyDescent="0.25">
      <c r="A1005" s="1">
        <v>44189</v>
      </c>
      <c r="B1005" s="3">
        <v>217.14999399999999</v>
      </c>
      <c r="C1005" s="5">
        <v>53.439999</v>
      </c>
      <c r="D1005" s="3">
        <v>124.519997</v>
      </c>
      <c r="E1005" s="3">
        <v>1734.160034</v>
      </c>
      <c r="F1005" s="6">
        <f t="shared" si="305"/>
        <v>-1.1561782406465659E-2</v>
      </c>
      <c r="G1005" s="6">
        <f t="shared" si="306"/>
        <v>6.782158749730316E-3</v>
      </c>
      <c r="H1005" s="6">
        <f t="shared" si="307"/>
        <v>-4.3975613656351831E-3</v>
      </c>
      <c r="I1005" s="6">
        <f t="shared" si="308"/>
        <v>3.4312875419508782E-3</v>
      </c>
      <c r="J1005" s="3" cm="1">
        <f t="array" ref="J1005">B1005*INDEX(AJ$3:AJ$7,2022-YEAR($A1005))/1000000</f>
        <v>123.47800108822</v>
      </c>
      <c r="K1005" s="3" cm="1">
        <f t="array" ref="K1005">C1005*INDEX(AK$3:AK$7,2022-YEAR($A1005))/1000000</f>
        <v>229.524795705</v>
      </c>
      <c r="L1005" s="3" cm="1">
        <f t="array" ref="L1005">D1005*INDEX(AL$3:AL$7,2022-YEAR($A1005))/1000000</f>
        <v>383.82043875279999</v>
      </c>
      <c r="M1005" s="3" cm="1">
        <f t="array" ref="M1005">E1005*INDEX(AM$3:AM$7,2022-YEAR($A1005))/1000000</f>
        <v>1180.6438977077439</v>
      </c>
      <c r="N1005" s="3"/>
      <c r="O1005" s="8">
        <v>44189</v>
      </c>
      <c r="P1005" s="7">
        <f t="shared" si="309"/>
        <v>1760132.9605021519</v>
      </c>
      <c r="Q1005" s="7">
        <f t="shared" si="303"/>
        <v>1762379.1098297345</v>
      </c>
      <c r="R1005" s="6">
        <f t="shared" si="304"/>
        <v>9.3956356508766437E-3</v>
      </c>
      <c r="S1005" s="9">
        <f t="shared" si="310"/>
        <v>0</v>
      </c>
      <c r="T1005" s="7">
        <f t="shared" si="311"/>
        <v>114818.39432279523</v>
      </c>
      <c r="U1005" s="7">
        <f t="shared" si="312"/>
        <v>209539.30854881162</v>
      </c>
      <c r="V1005" s="7">
        <f t="shared" si="313"/>
        <v>354334.59288569156</v>
      </c>
      <c r="W1005" s="7">
        <f t="shared" si="314"/>
        <v>1081440.6647448535</v>
      </c>
      <c r="X1005" s="7">
        <f t="shared" si="315"/>
        <v>113490.88903137529</v>
      </c>
      <c r="Y1005" s="7">
        <f t="shared" si="316"/>
        <v>210960.43740369839</v>
      </c>
      <c r="Z1005" s="7">
        <f t="shared" si="317"/>
        <v>352776.38476950937</v>
      </c>
      <c r="AA1005" s="7">
        <f t="shared" si="318"/>
        <v>1085151.3986251515</v>
      </c>
      <c r="AB1005" s="7" cm="1">
        <f t="array" ref="AB1005">SUM(ABS(T1005:W1005-X1004:AA1004))</f>
        <v>0</v>
      </c>
      <c r="AC1005" s="6">
        <f t="shared" si="319"/>
        <v>6.4396410737267401E-2</v>
      </c>
      <c r="AD1005" s="6">
        <f t="shared" si="320"/>
        <v>0.11970207557900497</v>
      </c>
      <c r="AE1005" s="6">
        <f t="shared" si="321"/>
        <v>0.20017054378475441</v>
      </c>
      <c r="AF1005" s="6">
        <f t="shared" si="322"/>
        <v>0.61573096989897325</v>
      </c>
    </row>
    <row r="1006" spans="1:32" x14ac:dyDescent="0.25">
      <c r="A1006" s="1">
        <v>44193</v>
      </c>
      <c r="B1006" s="3">
        <v>216.08999600000001</v>
      </c>
      <c r="C1006" s="5">
        <v>54.16</v>
      </c>
      <c r="D1006" s="3">
        <v>125.339996</v>
      </c>
      <c r="E1006" s="3">
        <v>1773.959961</v>
      </c>
      <c r="F1006" s="6">
        <f t="shared" si="305"/>
        <v>-4.881409299048789E-3</v>
      </c>
      <c r="G1006" s="6">
        <f t="shared" si="306"/>
        <v>1.3473072856906132E-2</v>
      </c>
      <c r="H1006" s="6">
        <f t="shared" si="307"/>
        <v>6.5852796318328632E-3</v>
      </c>
      <c r="I1006" s="6">
        <f t="shared" si="308"/>
        <v>2.2950550248928225E-2</v>
      </c>
      <c r="J1006" s="3" cm="1">
        <f t="array" ref="J1006">B1006*INDEX(AJ$3:AJ$7,2022-YEAR($A1006))/1000000</f>
        <v>122.87525442548001</v>
      </c>
      <c r="K1006" s="3" cm="1">
        <f t="array" ref="K1006">C1006*INDEX(AK$3:AK$7,2022-YEAR($A1006))/1000000</f>
        <v>232.6172</v>
      </c>
      <c r="L1006" s="3" cm="1">
        <f t="array" ref="L1006">D1006*INDEX(AL$3:AL$7,2022-YEAR($A1006))/1000000</f>
        <v>386.34800367040003</v>
      </c>
      <c r="M1006" s="3" cm="1">
        <f t="array" ref="M1006">E1006*INDEX(AM$3:AM$7,2022-YEAR($A1006))/1000000</f>
        <v>1207.740324808176</v>
      </c>
      <c r="N1006" s="3"/>
      <c r="O1006" s="8">
        <v>44193</v>
      </c>
      <c r="P1006" s="7">
        <f t="shared" si="309"/>
        <v>1762379.1098297345</v>
      </c>
      <c r="Q1006" s="7">
        <f t="shared" si="303"/>
        <v>1791895.3525347798</v>
      </c>
      <c r="R1006" s="6">
        <f t="shared" si="304"/>
        <v>1.2761248030614958E-3</v>
      </c>
      <c r="S1006" s="9">
        <f t="shared" si="310"/>
        <v>0</v>
      </c>
      <c r="T1006" s="7">
        <f t="shared" si="311"/>
        <v>113490.88903137529</v>
      </c>
      <c r="U1006" s="7">
        <f t="shared" si="312"/>
        <v>210960.43740369839</v>
      </c>
      <c r="V1006" s="7">
        <f t="shared" si="313"/>
        <v>352776.38476950937</v>
      </c>
      <c r="W1006" s="7">
        <f t="shared" si="314"/>
        <v>1085151.3986251515</v>
      </c>
      <c r="X1006" s="7">
        <f t="shared" si="315"/>
        <v>112936.89355030023</v>
      </c>
      <c r="Y1006" s="7">
        <f t="shared" si="316"/>
        <v>213802.72274676323</v>
      </c>
      <c r="Z1006" s="7">
        <f t="shared" si="317"/>
        <v>355099.51591072365</v>
      </c>
      <c r="AA1006" s="7">
        <f t="shared" si="318"/>
        <v>1110056.2203269927</v>
      </c>
      <c r="AB1006" s="7" cm="1">
        <f t="array" ref="AB1006">SUM(ABS(T1006:W1006-X1005:AA1005))</f>
        <v>0</v>
      </c>
      <c r="AC1006" s="6">
        <f t="shared" si="319"/>
        <v>6.3026500621558026E-2</v>
      </c>
      <c r="AD1006" s="6">
        <f t="shared" si="320"/>
        <v>0.11931652283394904</v>
      </c>
      <c r="AE1006" s="6">
        <f t="shared" si="321"/>
        <v>0.19816978452921755</v>
      </c>
      <c r="AF1006" s="6">
        <f t="shared" si="322"/>
        <v>0.61948719201527536</v>
      </c>
    </row>
    <row r="1007" spans="1:32" x14ac:dyDescent="0.25">
      <c r="A1007" s="1">
        <v>44194</v>
      </c>
      <c r="B1007" s="3">
        <v>216.25</v>
      </c>
      <c r="C1007" s="5">
        <v>54.130001</v>
      </c>
      <c r="D1007" s="3">
        <v>125.010002</v>
      </c>
      <c r="E1007" s="3">
        <v>1757.76001</v>
      </c>
      <c r="F1007" s="6">
        <f t="shared" si="305"/>
        <v>7.404507518247172E-4</v>
      </c>
      <c r="G1007" s="6">
        <f t="shared" si="306"/>
        <v>-5.5389586410625746E-4</v>
      </c>
      <c r="H1007" s="6">
        <f t="shared" si="307"/>
        <v>-2.6327908930202648E-3</v>
      </c>
      <c r="I1007" s="6">
        <f t="shared" si="308"/>
        <v>-9.1320837877693073E-3</v>
      </c>
      <c r="J1007" s="3" cm="1">
        <f t="array" ref="J1007">B1007*INDEX(AJ$3:AJ$7,2022-YEAR($A1007))/1000000</f>
        <v>122.96623750000001</v>
      </c>
      <c r="K1007" s="3" cm="1">
        <f t="array" ref="K1007">C1007*INDEX(AK$3:AK$7,2022-YEAR($A1007))/1000000</f>
        <v>232.48835429499999</v>
      </c>
      <c r="L1007" s="3" cm="1">
        <f t="array" ref="L1007">D1007*INDEX(AL$3:AL$7,2022-YEAR($A1007))/1000000</f>
        <v>385.33083016479998</v>
      </c>
      <c r="M1007" s="3" cm="1">
        <f t="array" ref="M1007">E1007*INDEX(AM$3:AM$7,2022-YEAR($A1007))/1000000</f>
        <v>1196.71113896816</v>
      </c>
      <c r="N1007" s="3"/>
      <c r="O1007" s="8">
        <v>44194</v>
      </c>
      <c r="P1007" s="7">
        <f t="shared" si="309"/>
        <v>1791895.3525347798</v>
      </c>
      <c r="Q1007" s="7">
        <f t="shared" si="303"/>
        <v>1780788.5231138873</v>
      </c>
      <c r="R1007" s="6">
        <f t="shared" si="304"/>
        <v>1.6747953116566849E-2</v>
      </c>
      <c r="S1007" s="9">
        <f t="shared" si="310"/>
        <v>0</v>
      </c>
      <c r="T1007" s="7">
        <f t="shared" si="311"/>
        <v>112936.89355030023</v>
      </c>
      <c r="U1007" s="7">
        <f t="shared" si="312"/>
        <v>213802.72274676323</v>
      </c>
      <c r="V1007" s="7">
        <f t="shared" si="313"/>
        <v>355099.51591072365</v>
      </c>
      <c r="W1007" s="7">
        <f t="shared" si="314"/>
        <v>1110056.2203269927</v>
      </c>
      <c r="X1007" s="7">
        <f t="shared" si="315"/>
        <v>113020.5177580383</v>
      </c>
      <c r="Y1007" s="7">
        <f t="shared" si="316"/>
        <v>213684.29830289911</v>
      </c>
      <c r="Z1007" s="7">
        <f t="shared" si="317"/>
        <v>354164.61313911795</v>
      </c>
      <c r="AA1007" s="7">
        <f t="shared" si="318"/>
        <v>1099919.093913832</v>
      </c>
      <c r="AB1007" s="7" cm="1">
        <f t="array" ref="AB1007">SUM(ABS(T1007:W1007-X1006:AA1006))</f>
        <v>0</v>
      </c>
      <c r="AC1007" s="6">
        <f t="shared" si="319"/>
        <v>6.3466557814742988E-2</v>
      </c>
      <c r="AD1007" s="6">
        <f t="shared" si="320"/>
        <v>0.11999420230384834</v>
      </c>
      <c r="AE1007" s="6">
        <f t="shared" si="321"/>
        <v>0.19888078148652127</v>
      </c>
      <c r="AF1007" s="6">
        <f t="shared" si="322"/>
        <v>0.61765845839488742</v>
      </c>
    </row>
    <row r="1008" spans="1:32" x14ac:dyDescent="0.25">
      <c r="A1008" s="1">
        <v>44195</v>
      </c>
      <c r="B1008" s="3">
        <v>216.66999799999999</v>
      </c>
      <c r="C1008" s="5">
        <v>54.439999</v>
      </c>
      <c r="D1008" s="3">
        <v>125.360001</v>
      </c>
      <c r="E1008" s="3">
        <v>1736.25</v>
      </c>
      <c r="F1008" s="6">
        <f t="shared" si="305"/>
        <v>1.942187283237029E-3</v>
      </c>
      <c r="G1008" s="6">
        <f t="shared" si="306"/>
        <v>5.726916576262342E-3</v>
      </c>
      <c r="H1008" s="6">
        <f t="shared" si="307"/>
        <v>2.7997679737656878E-3</v>
      </c>
      <c r="I1008" s="6">
        <f t="shared" si="308"/>
        <v>-1.2237171102783218E-2</v>
      </c>
      <c r="J1008" s="3" cm="1">
        <f t="array" ref="J1008">B1008*INDEX(AJ$3:AJ$7,2022-YEAR($A1008))/1000000</f>
        <v>123.20506096273999</v>
      </c>
      <c r="K1008" s="3" cm="1">
        <f t="array" ref="K1008">C1008*INDEX(AK$3:AK$7,2022-YEAR($A1008))/1000000</f>
        <v>233.81979570500002</v>
      </c>
      <c r="L1008" s="3" cm="1">
        <f t="array" ref="L1008">D1008*INDEX(AL$3:AL$7,2022-YEAR($A1008))/1000000</f>
        <v>386.40966708239995</v>
      </c>
      <c r="M1008" s="3" cm="1">
        <f t="array" ref="M1008">E1008*INDEX(AM$3:AM$7,2022-YEAR($A1008))/1000000</f>
        <v>1182.0667800000001</v>
      </c>
      <c r="N1008" s="3"/>
      <c r="O1008" s="8">
        <v>44195</v>
      </c>
      <c r="P1008" s="7">
        <f t="shared" si="309"/>
        <v>1780788.5231138873</v>
      </c>
      <c r="Q1008" s="7">
        <f t="shared" si="303"/>
        <v>1769763.4628661261</v>
      </c>
      <c r="R1008" s="6">
        <f t="shared" si="304"/>
        <v>-6.1983694556609903E-3</v>
      </c>
      <c r="S1008" s="9">
        <f t="shared" si="310"/>
        <v>0</v>
      </c>
      <c r="T1008" s="7">
        <f t="shared" si="311"/>
        <v>113020.5177580383</v>
      </c>
      <c r="U1008" s="7">
        <f t="shared" si="312"/>
        <v>213684.29830289911</v>
      </c>
      <c r="V1008" s="7">
        <f t="shared" si="313"/>
        <v>354164.61313911795</v>
      </c>
      <c r="W1008" s="7">
        <f t="shared" si="314"/>
        <v>1099919.093913832</v>
      </c>
      <c r="X1008" s="7">
        <f t="shared" si="315"/>
        <v>113240.02477037281</v>
      </c>
      <c r="Y1008" s="7">
        <f t="shared" si="316"/>
        <v>214908.05045293699</v>
      </c>
      <c r="Z1008" s="7">
        <f t="shared" si="317"/>
        <v>355156.19188042602</v>
      </c>
      <c r="AA1008" s="7">
        <f t="shared" si="318"/>
        <v>1086459.1957623903</v>
      </c>
      <c r="AB1008" s="7" cm="1">
        <f t="array" ref="AB1008">SUM(ABS(T1008:W1008-X1007:AA1007))</f>
        <v>0</v>
      </c>
      <c r="AC1008" s="6">
        <f t="shared" si="319"/>
        <v>6.3985966004169254E-2</v>
      </c>
      <c r="AD1008" s="6">
        <f t="shared" si="320"/>
        <v>0.12143320560189107</v>
      </c>
      <c r="AE1008" s="6">
        <f t="shared" si="321"/>
        <v>0.20068003398897824</v>
      </c>
      <c r="AF1008" s="6">
        <f t="shared" si="322"/>
        <v>0.61390079440496148</v>
      </c>
    </row>
    <row r="1009" spans="1:32" x14ac:dyDescent="0.25">
      <c r="A1009" s="1">
        <v>44196</v>
      </c>
      <c r="B1009" s="3">
        <v>214.05999800000001</v>
      </c>
      <c r="C1009" s="5">
        <v>54.84</v>
      </c>
      <c r="D1009" s="3">
        <v>127.07</v>
      </c>
      <c r="E1009" s="3">
        <v>1752.6400149999999</v>
      </c>
      <c r="F1009" s="6">
        <f t="shared" si="305"/>
        <v>-1.2045968634752935E-2</v>
      </c>
      <c r="G1009" s="6">
        <f t="shared" si="306"/>
        <v>7.3475570783900768E-3</v>
      </c>
      <c r="H1009" s="6">
        <f t="shared" si="307"/>
        <v>1.3640706655705825E-2</v>
      </c>
      <c r="I1009" s="6">
        <f t="shared" si="308"/>
        <v>9.4398934485240282E-3</v>
      </c>
      <c r="J1009" s="3" cm="1">
        <f t="array" ref="J1009">B1009*INDEX(AJ$3:AJ$7,2022-YEAR($A1009))/1000000</f>
        <v>121.72093666274</v>
      </c>
      <c r="K1009" s="3" cm="1">
        <f t="array" ref="K1009">C1009*INDEX(AK$3:AK$7,2022-YEAR($A1009))/1000000</f>
        <v>235.5378</v>
      </c>
      <c r="L1009" s="3" cm="1">
        <f t="array" ref="L1009">D1009*INDEX(AL$3:AL$7,2022-YEAR($A1009))/1000000</f>
        <v>391.68056799999999</v>
      </c>
      <c r="M1009" s="3" cm="1">
        <f t="array" ref="M1009">E1009*INDEX(AM$3:AM$7,2022-YEAR($A1009))/1000000</f>
        <v>1193.22536445224</v>
      </c>
      <c r="N1009" s="3"/>
      <c r="O1009" s="8">
        <v>44196</v>
      </c>
      <c r="P1009" s="7">
        <f t="shared" si="309"/>
        <v>1769763.4628661261</v>
      </c>
      <c r="Q1009" s="7">
        <f t="shared" si="303"/>
        <v>1785079.0667214168</v>
      </c>
      <c r="R1009" s="6">
        <f t="shared" si="304"/>
        <v>-6.1911114681280077E-3</v>
      </c>
      <c r="S1009" s="9">
        <f t="shared" si="310"/>
        <v>0</v>
      </c>
      <c r="T1009" s="7">
        <f t="shared" si="311"/>
        <v>113240.02477037281</v>
      </c>
      <c r="U1009" s="7">
        <f t="shared" si="312"/>
        <v>214908.05045293699</v>
      </c>
      <c r="V1009" s="7">
        <f t="shared" si="313"/>
        <v>355156.19188042602</v>
      </c>
      <c r="W1009" s="7">
        <f t="shared" si="314"/>
        <v>1086459.1957623903</v>
      </c>
      <c r="X1009" s="7">
        <f t="shared" si="315"/>
        <v>111875.93898379026</v>
      </c>
      <c r="Y1009" s="7">
        <f t="shared" si="316"/>
        <v>216487.09962024548</v>
      </c>
      <c r="Z1009" s="7">
        <f t="shared" si="317"/>
        <v>360000.77331082447</v>
      </c>
      <c r="AA1009" s="7">
        <f t="shared" si="318"/>
        <v>1096715.2548065565</v>
      </c>
      <c r="AB1009" s="7" cm="1">
        <f t="array" ref="AB1009">SUM(ABS(T1009:W1009-X1008:AA1008))</f>
        <v>0</v>
      </c>
      <c r="AC1009" s="6">
        <f t="shared" si="319"/>
        <v>6.2672819971648822E-2</v>
      </c>
      <c r="AD1009" s="6">
        <f t="shared" si="320"/>
        <v>0.12127591637599486</v>
      </c>
      <c r="AE1009" s="6">
        <f t="shared" si="321"/>
        <v>0.20167217241084087</v>
      </c>
      <c r="AF1009" s="6">
        <f t="shared" si="322"/>
        <v>0.61437909124151546</v>
      </c>
    </row>
    <row r="1010" spans="1:32" x14ac:dyDescent="0.25">
      <c r="A1010" s="1">
        <v>44200</v>
      </c>
      <c r="B1010" s="3">
        <v>202.720001</v>
      </c>
      <c r="C1010" s="5">
        <v>52.759998000000003</v>
      </c>
      <c r="D1010" s="3">
        <v>125.870003</v>
      </c>
      <c r="E1010" s="3">
        <v>1726.130005</v>
      </c>
      <c r="F1010" s="6">
        <f t="shared" si="305"/>
        <v>-5.2975787657439932E-2</v>
      </c>
      <c r="G1010" s="6">
        <f t="shared" si="306"/>
        <v>-3.7928555798687147E-2</v>
      </c>
      <c r="H1010" s="6">
        <f t="shared" si="307"/>
        <v>-9.4435901471630057E-3</v>
      </c>
      <c r="I1010" s="6">
        <f t="shared" si="308"/>
        <v>-1.5125758725758609E-2</v>
      </c>
      <c r="J1010" s="3" cm="1">
        <f t="array" ref="J1010">B1010*INDEX(AJ$3:AJ$7,2022-YEAR($A1010))/1000000</f>
        <v>115.27267416863</v>
      </c>
      <c r="K1010" s="3" cm="1">
        <f t="array" ref="K1010">C1010*INDEX(AK$3:AK$7,2022-YEAR($A1010))/1000000</f>
        <v>226.60419141000003</v>
      </c>
      <c r="L1010" s="3" cm="1">
        <f t="array" ref="L1010">D1010*INDEX(AL$3:AL$7,2022-YEAR($A1010))/1000000</f>
        <v>387.98169724720003</v>
      </c>
      <c r="M1010" s="3" cm="1">
        <f t="array" ref="M1010">E1010*INDEX(AM$3:AM$7,2022-YEAR($A1010))/1000000</f>
        <v>1175.1769254840801</v>
      </c>
      <c r="N1010" s="3"/>
      <c r="O1010" s="8">
        <v>44200</v>
      </c>
      <c r="P1010" s="7">
        <f t="shared" si="309"/>
        <v>1785079.0667214168</v>
      </c>
      <c r="Q1010" s="7">
        <f t="shared" si="303"/>
        <v>1750952.9576053205</v>
      </c>
      <c r="R1010" s="6">
        <f t="shared" si="304"/>
        <v>8.6540400322692168E-3</v>
      </c>
      <c r="S1010" s="9">
        <f t="shared" si="310"/>
        <v>1</v>
      </c>
      <c r="T1010" s="7">
        <f t="shared" si="311"/>
        <v>111875.93898379021</v>
      </c>
      <c r="U1010" s="7">
        <f t="shared" si="312"/>
        <v>216487.09962024548</v>
      </c>
      <c r="V1010" s="7">
        <f t="shared" si="313"/>
        <v>360000.77331082453</v>
      </c>
      <c r="W1010" s="7">
        <f t="shared" si="314"/>
        <v>1096715.2548065565</v>
      </c>
      <c r="X1010" s="7">
        <f t="shared" si="315"/>
        <v>105949.22299620823</v>
      </c>
      <c r="Y1010" s="7">
        <f t="shared" si="316"/>
        <v>208276.05658260308</v>
      </c>
      <c r="Z1010" s="7">
        <f t="shared" si="317"/>
        <v>356601.07355501538</v>
      </c>
      <c r="AA1010" s="7">
        <f t="shared" si="318"/>
        <v>1080126.6044714937</v>
      </c>
      <c r="AB1010" s="7" cm="1">
        <f t="array" ref="AB1010">SUM(ABS(T1010:W1010-X1009:AA1009))</f>
        <v>1.0186340659856796E-10</v>
      </c>
      <c r="AC1010" s="6">
        <f t="shared" si="319"/>
        <v>6.0509462881920599E-2</v>
      </c>
      <c r="AD1010" s="6">
        <f t="shared" si="320"/>
        <v>0.11895011552306378</v>
      </c>
      <c r="AE1010" s="6">
        <f t="shared" si="321"/>
        <v>0.20366113892786619</v>
      </c>
      <c r="AF1010" s="6">
        <f t="shared" si="322"/>
        <v>0.61687928266714942</v>
      </c>
    </row>
    <row r="1011" spans="1:32" x14ac:dyDescent="0.25">
      <c r="A1011" s="1">
        <v>44201</v>
      </c>
      <c r="B1011" s="3">
        <v>211.63000500000001</v>
      </c>
      <c r="C1011" s="5">
        <v>52.18</v>
      </c>
      <c r="D1011" s="3">
        <v>125.650002</v>
      </c>
      <c r="E1011" s="3">
        <v>1740.0500489999999</v>
      </c>
      <c r="F1011" s="6">
        <f t="shared" si="305"/>
        <v>4.3952268922887505E-2</v>
      </c>
      <c r="G1011" s="6">
        <f t="shared" si="306"/>
        <v>-1.0993139158193332E-2</v>
      </c>
      <c r="H1011" s="6">
        <f t="shared" si="307"/>
        <v>-1.7478429709737453E-3</v>
      </c>
      <c r="I1011" s="6">
        <f t="shared" si="308"/>
        <v>8.0643079951558949E-3</v>
      </c>
      <c r="J1011" s="3" cm="1">
        <f t="array" ref="J1011">B1011*INDEX(AJ$3:AJ$7,2022-YEAR($A1011))/1000000</f>
        <v>120.33916974315001</v>
      </c>
      <c r="K1011" s="3" cm="1">
        <f t="array" ref="K1011">C1011*INDEX(AK$3:AK$7,2022-YEAR($A1011))/1000000</f>
        <v>224.1131</v>
      </c>
      <c r="L1011" s="3" cm="1">
        <f t="array" ref="L1011">D1011*INDEX(AL$3:AL$7,2022-YEAR($A1011))/1000000</f>
        <v>387.30356616479997</v>
      </c>
      <c r="M1011" s="3" cm="1">
        <f t="array" ref="M1011">E1011*INDEX(AM$3:AM$7,2022-YEAR($A1011))/1000000</f>
        <v>1184.653914159984</v>
      </c>
      <c r="N1011" s="3"/>
      <c r="O1011" s="8">
        <v>44201</v>
      </c>
      <c r="P1011" s="7">
        <f t="shared" si="309"/>
        <v>1750952.9576053205</v>
      </c>
      <c r="Q1011" s="7">
        <f t="shared" si="303"/>
        <v>1761407.2496056536</v>
      </c>
      <c r="R1011" s="6">
        <f t="shared" si="304"/>
        <v>-1.911742160462071E-2</v>
      </c>
      <c r="S1011" s="9">
        <f t="shared" si="310"/>
        <v>0</v>
      </c>
      <c r="T1011" s="7">
        <f t="shared" si="311"/>
        <v>105949.22299620823</v>
      </c>
      <c r="U1011" s="7">
        <f t="shared" si="312"/>
        <v>208276.05658260308</v>
      </c>
      <c r="V1011" s="7">
        <f t="shared" si="313"/>
        <v>356601.07355501538</v>
      </c>
      <c r="W1011" s="7">
        <f t="shared" si="314"/>
        <v>1080126.6044714937</v>
      </c>
      <c r="X1011" s="7">
        <f t="shared" si="315"/>
        <v>110605.93173750855</v>
      </c>
      <c r="Y1011" s="7">
        <f t="shared" si="316"/>
        <v>205986.44890927075</v>
      </c>
      <c r="Z1011" s="7">
        <f t="shared" si="317"/>
        <v>355977.79087516054</v>
      </c>
      <c r="AA1011" s="7">
        <f t="shared" si="318"/>
        <v>1088837.0780837138</v>
      </c>
      <c r="AB1011" s="7" cm="1">
        <f t="array" ref="AB1011">SUM(ABS(T1011:W1011-X1010:AA1010))</f>
        <v>0</v>
      </c>
      <c r="AC1011" s="6">
        <f t="shared" si="319"/>
        <v>6.2794070912488398E-2</v>
      </c>
      <c r="AD1011" s="6">
        <f t="shared" si="320"/>
        <v>0.11694424952286718</v>
      </c>
      <c r="AE1011" s="6">
        <f t="shared" si="321"/>
        <v>0.20209851580595992</v>
      </c>
      <c r="AF1011" s="6">
        <f t="shared" si="322"/>
        <v>0.61816316375868452</v>
      </c>
    </row>
    <row r="1012" spans="1:32" x14ac:dyDescent="0.25">
      <c r="A1012" s="1">
        <v>44202</v>
      </c>
      <c r="B1012" s="3">
        <v>211.029999</v>
      </c>
      <c r="C1012" s="5">
        <v>50.52</v>
      </c>
      <c r="D1012" s="3">
        <v>131.550003</v>
      </c>
      <c r="E1012" s="3">
        <v>1722.880005</v>
      </c>
      <c r="F1012" s="6">
        <f t="shared" si="305"/>
        <v>-2.8351650797343586E-3</v>
      </c>
      <c r="G1012" s="6">
        <f t="shared" si="306"/>
        <v>-3.1812955155231859E-2</v>
      </c>
      <c r="H1012" s="6">
        <f t="shared" si="307"/>
        <v>4.6955836896843017E-2</v>
      </c>
      <c r="I1012" s="6">
        <f t="shared" si="308"/>
        <v>-9.8675575509264979E-3</v>
      </c>
      <c r="J1012" s="3" cm="1">
        <f t="array" ref="J1012">B1012*INDEX(AJ$3:AJ$7,2022-YEAR($A1012))/1000000</f>
        <v>119.99798833137</v>
      </c>
      <c r="K1012" s="3" cm="1">
        <f t="array" ref="K1012">C1012*INDEX(AK$3:AK$7,2022-YEAR($A1012))/1000000</f>
        <v>216.98339999999999</v>
      </c>
      <c r="L1012" s="3" cm="1">
        <f t="array" ref="L1012">D1012*INDEX(AL$3:AL$7,2022-YEAR($A1012))/1000000</f>
        <v>405.48972924719999</v>
      </c>
      <c r="M1012" s="3" cm="1">
        <f t="array" ref="M1012">E1012*INDEX(AM$3:AM$7,2022-YEAR($A1012))/1000000</f>
        <v>1172.96427348408</v>
      </c>
      <c r="N1012" s="3"/>
      <c r="O1012" s="8">
        <v>44202</v>
      </c>
      <c r="P1012" s="7">
        <f t="shared" si="309"/>
        <v>1761407.2496056536</v>
      </c>
      <c r="Q1012" s="7">
        <f t="shared" si="303"/>
        <v>1760511.6984243025</v>
      </c>
      <c r="R1012" s="6">
        <f t="shared" si="304"/>
        <v>5.9706298532604674E-3</v>
      </c>
      <c r="S1012" s="9">
        <f t="shared" si="310"/>
        <v>0</v>
      </c>
      <c r="T1012" s="7">
        <f t="shared" si="311"/>
        <v>110605.93173750855</v>
      </c>
      <c r="U1012" s="7">
        <f t="shared" si="312"/>
        <v>205986.44890927075</v>
      </c>
      <c r="V1012" s="7">
        <f t="shared" si="313"/>
        <v>355977.79087516054</v>
      </c>
      <c r="W1012" s="7">
        <f t="shared" si="314"/>
        <v>1088837.0780837138</v>
      </c>
      <c r="X1012" s="7">
        <f t="shared" si="315"/>
        <v>110292.34566223489</v>
      </c>
      <c r="Y1012" s="7">
        <f t="shared" si="316"/>
        <v>199433.41124753468</v>
      </c>
      <c r="Z1012" s="7">
        <f t="shared" si="317"/>
        <v>372693.02596239309</v>
      </c>
      <c r="AA1012" s="7">
        <f t="shared" si="318"/>
        <v>1078092.91555214</v>
      </c>
      <c r="AB1012" s="7" cm="1">
        <f t="array" ref="AB1012">SUM(ABS(T1012:W1012-X1011:AA1011))</f>
        <v>0</v>
      </c>
      <c r="AC1012" s="6">
        <f t="shared" si="319"/>
        <v>6.2647891383481868E-2</v>
      </c>
      <c r="AD1012" s="6">
        <f t="shared" si="320"/>
        <v>0.11328150300053788</v>
      </c>
      <c r="AE1012" s="6">
        <f t="shared" si="321"/>
        <v>0.2116958531408577</v>
      </c>
      <c r="AF1012" s="6">
        <f t="shared" si="322"/>
        <v>0.61237475247512263</v>
      </c>
    </row>
    <row r="1013" spans="1:32" x14ac:dyDescent="0.25">
      <c r="A1013" s="1">
        <v>44203</v>
      </c>
      <c r="B1013" s="3">
        <v>212.71000699999999</v>
      </c>
      <c r="C1013" s="5">
        <v>49.959999000000003</v>
      </c>
      <c r="D1013" s="3">
        <v>135.86999499999999</v>
      </c>
      <c r="E1013" s="3">
        <v>1774.339966</v>
      </c>
      <c r="F1013" s="6">
        <f t="shared" si="305"/>
        <v>7.9609913659715037E-3</v>
      </c>
      <c r="G1013" s="6">
        <f t="shared" si="306"/>
        <v>-1.1084738717339615E-2</v>
      </c>
      <c r="H1013" s="6">
        <f t="shared" si="307"/>
        <v>3.283916306714163E-2</v>
      </c>
      <c r="I1013" s="6">
        <f t="shared" si="308"/>
        <v>2.9868569401616529E-2</v>
      </c>
      <c r="J1013" s="3" cm="1">
        <f t="array" ref="J1013">B1013*INDEX(AJ$3:AJ$7,2022-YEAR($A1013))/1000000</f>
        <v>120.95329128040999</v>
      </c>
      <c r="K1013" s="3" cm="1">
        <f t="array" ref="K1013">C1013*INDEX(AK$3:AK$7,2022-YEAR($A1013))/1000000</f>
        <v>214.57819570500001</v>
      </c>
      <c r="L1013" s="3" cm="1">
        <f t="array" ref="L1013">D1013*INDEX(AL$3:AL$7,2022-YEAR($A1013))/1000000</f>
        <v>418.80567258799994</v>
      </c>
      <c r="M1013" s="3" cm="1">
        <f t="array" ref="M1013">E1013*INDEX(AM$3:AM$7,2022-YEAR($A1013))/1000000</f>
        <v>1207.999038292256</v>
      </c>
      <c r="N1013" s="3"/>
      <c r="O1013" s="8">
        <v>44203</v>
      </c>
      <c r="P1013" s="7">
        <f t="shared" si="309"/>
        <v>1760511.6984243025</v>
      </c>
      <c r="Q1013" s="7">
        <f t="shared" si="303"/>
        <v>1803619.0877037914</v>
      </c>
      <c r="R1013" s="6">
        <f t="shared" si="304"/>
        <v>-5.0842937177164593E-4</v>
      </c>
      <c r="S1013" s="9">
        <f t="shared" si="310"/>
        <v>0</v>
      </c>
      <c r="T1013" s="7">
        <f t="shared" si="311"/>
        <v>110292.34566223489</v>
      </c>
      <c r="U1013" s="7">
        <f t="shared" si="312"/>
        <v>199433.41124753468</v>
      </c>
      <c r="V1013" s="7">
        <f t="shared" si="313"/>
        <v>372693.02596239309</v>
      </c>
      <c r="W1013" s="7">
        <f t="shared" si="314"/>
        <v>1078092.91555214</v>
      </c>
      <c r="X1013" s="7">
        <f t="shared" si="315"/>
        <v>111170.3820737847</v>
      </c>
      <c r="Y1013" s="7">
        <f t="shared" si="316"/>
        <v>197222.74399234803</v>
      </c>
      <c r="Z1013" s="7">
        <f t="shared" si="317"/>
        <v>384931.95301595866</v>
      </c>
      <c r="AA1013" s="7">
        <f t="shared" si="318"/>
        <v>1110294.0086217001</v>
      </c>
      <c r="AB1013" s="7" cm="1">
        <f t="array" ref="AB1013">SUM(ABS(T1013:W1013-X1012:AA1012))</f>
        <v>0</v>
      </c>
      <c r="AC1013" s="6">
        <f t="shared" si="319"/>
        <v>6.1637394964208884E-2</v>
      </c>
      <c r="AD1013" s="6">
        <f t="shared" si="320"/>
        <v>0.1093483348767586</v>
      </c>
      <c r="AE1013" s="6">
        <f t="shared" si="321"/>
        <v>0.21342197786674572</v>
      </c>
      <c r="AF1013" s="6">
        <f t="shared" si="322"/>
        <v>0.61559229229228685</v>
      </c>
    </row>
    <row r="1014" spans="1:32" x14ac:dyDescent="0.25">
      <c r="A1014" s="1">
        <v>44204</v>
      </c>
      <c r="B1014" s="3">
        <v>209.89999399999999</v>
      </c>
      <c r="C1014" s="5">
        <v>51.080002</v>
      </c>
      <c r="D1014" s="3">
        <v>136.020004</v>
      </c>
      <c r="E1014" s="3">
        <v>1797.829956</v>
      </c>
      <c r="F1014" s="6">
        <f t="shared" si="305"/>
        <v>-1.3210535036087934E-2</v>
      </c>
      <c r="G1014" s="6">
        <f t="shared" si="306"/>
        <v>2.2417994844235123E-2</v>
      </c>
      <c r="H1014" s="6">
        <f t="shared" si="307"/>
        <v>1.1040627476288645E-3</v>
      </c>
      <c r="I1014" s="6">
        <f t="shared" si="308"/>
        <v>1.3238720002996418E-2</v>
      </c>
      <c r="J1014" s="3" cm="1">
        <f t="array" ref="J1014">B1014*INDEX(AJ$3:AJ$7,2022-YEAR($A1014))/1000000</f>
        <v>119.35543358822</v>
      </c>
      <c r="K1014" s="3" cm="1">
        <f t="array" ref="K1014">C1014*INDEX(AK$3:AK$7,2022-YEAR($A1014))/1000000</f>
        <v>219.38860858999999</v>
      </c>
      <c r="L1014" s="3" cm="1">
        <f t="array" ref="L1014">D1014*INDEX(AL$3:AL$7,2022-YEAR($A1014))/1000000</f>
        <v>419.26806032959996</v>
      </c>
      <c r="M1014" s="3" cm="1">
        <f t="array" ref="M1014">E1014*INDEX(AM$3:AM$7,2022-YEAR($A1014))/1000000</f>
        <v>1223.9913993240959</v>
      </c>
      <c r="N1014" s="3"/>
      <c r="O1014" s="8">
        <v>44204</v>
      </c>
      <c r="P1014" s="7">
        <f t="shared" si="309"/>
        <v>1803619.0877037914</v>
      </c>
      <c r="Q1014" s="7">
        <f t="shared" si="303"/>
        <v>1821695.666465261</v>
      </c>
      <c r="R1014" s="6">
        <f t="shared" si="304"/>
        <v>2.4485715896163107E-2</v>
      </c>
      <c r="S1014" s="9">
        <f t="shared" si="310"/>
        <v>0</v>
      </c>
      <c r="T1014" s="7">
        <f t="shared" si="311"/>
        <v>111170.3820737847</v>
      </c>
      <c r="U1014" s="7">
        <f t="shared" si="312"/>
        <v>197222.74399234803</v>
      </c>
      <c r="V1014" s="7">
        <f t="shared" si="313"/>
        <v>384931.95301595866</v>
      </c>
      <c r="W1014" s="7">
        <f t="shared" si="314"/>
        <v>1110294.0086217001</v>
      </c>
      <c r="X1014" s="7">
        <f t="shared" si="315"/>
        <v>109701.76184642369</v>
      </c>
      <c r="Y1014" s="7">
        <f t="shared" si="316"/>
        <v>201644.08245033442</v>
      </c>
      <c r="Z1014" s="7">
        <f t="shared" si="317"/>
        <v>385356.94204565563</v>
      </c>
      <c r="AA1014" s="7">
        <f t="shared" si="318"/>
        <v>1124992.8801228472</v>
      </c>
      <c r="AB1014" s="7" cm="1">
        <f t="array" ref="AB1014">SUM(ABS(T1014:W1014-X1013:AA1013))</f>
        <v>0</v>
      </c>
      <c r="AC1014" s="6">
        <f t="shared" si="319"/>
        <v>6.0219587643464183E-2</v>
      </c>
      <c r="AD1014" s="6">
        <f t="shared" si="320"/>
        <v>0.11069032339611139</v>
      </c>
      <c r="AE1014" s="6">
        <f t="shared" si="321"/>
        <v>0.21153749725572191</v>
      </c>
      <c r="AF1014" s="6">
        <f t="shared" si="322"/>
        <v>0.61755259170470245</v>
      </c>
    </row>
    <row r="1015" spans="1:32" x14ac:dyDescent="0.25">
      <c r="A1015" s="1">
        <v>44207</v>
      </c>
      <c r="B1015" s="3">
        <v>206.78999300000001</v>
      </c>
      <c r="C1015" s="5">
        <v>50.200001</v>
      </c>
      <c r="D1015" s="3">
        <v>138.050003</v>
      </c>
      <c r="E1015" s="3">
        <v>1756.290039</v>
      </c>
      <c r="F1015" s="6">
        <f t="shared" si="305"/>
        <v>-1.4816584511193387E-2</v>
      </c>
      <c r="G1015" s="6">
        <f t="shared" si="306"/>
        <v>-1.7227896741272675E-2</v>
      </c>
      <c r="H1015" s="6">
        <f t="shared" si="307"/>
        <v>1.4924268051043521E-2</v>
      </c>
      <c r="I1015" s="6">
        <f t="shared" si="308"/>
        <v>-2.3105587300604524E-2</v>
      </c>
      <c r="J1015" s="3" cm="1">
        <f t="array" ref="J1015">B1015*INDEX(AJ$3:AJ$7,2022-YEAR($A1015))/1000000</f>
        <v>117.58699371959001</v>
      </c>
      <c r="K1015" s="3" cm="1">
        <f t="array" ref="K1015">C1015*INDEX(AK$3:AK$7,2022-YEAR($A1015))/1000000</f>
        <v>215.60900429499998</v>
      </c>
      <c r="L1015" s="3" cm="1">
        <f t="array" ref="L1015">D1015*INDEX(AL$3:AL$7,2022-YEAR($A1015))/1000000</f>
        <v>425.52532924720003</v>
      </c>
      <c r="M1015" s="3" cm="1">
        <f t="array" ref="M1015">E1015*INDEX(AM$3:AM$7,2022-YEAR($A1015))/1000000</f>
        <v>1195.710359191824</v>
      </c>
      <c r="N1015" s="3"/>
      <c r="O1015" s="8">
        <v>44207</v>
      </c>
      <c r="P1015" s="7">
        <f t="shared" si="309"/>
        <v>1821695.666465261</v>
      </c>
      <c r="Q1015" s="7">
        <f t="shared" si="303"/>
        <v>1796353.9067030763</v>
      </c>
      <c r="R1015" s="6">
        <f t="shared" si="304"/>
        <v>1.0022392690733239E-2</v>
      </c>
      <c r="S1015" s="9">
        <f t="shared" si="310"/>
        <v>0</v>
      </c>
      <c r="T1015" s="7">
        <f t="shared" si="311"/>
        <v>109701.76184642369</v>
      </c>
      <c r="U1015" s="7">
        <f t="shared" si="312"/>
        <v>201644.08245033442</v>
      </c>
      <c r="V1015" s="7">
        <f t="shared" si="313"/>
        <v>385356.94204565563</v>
      </c>
      <c r="W1015" s="7">
        <f t="shared" si="314"/>
        <v>1124992.8801228472</v>
      </c>
      <c r="X1015" s="7">
        <f t="shared" si="315"/>
        <v>108076.35642099935</v>
      </c>
      <c r="Y1015" s="7">
        <f t="shared" si="316"/>
        <v>198170.17901939139</v>
      </c>
      <c r="Z1015" s="7">
        <f t="shared" si="317"/>
        <v>391108.1123440754</v>
      </c>
      <c r="AA1015" s="7">
        <f t="shared" si="318"/>
        <v>1098999.2589186102</v>
      </c>
      <c r="AB1015" s="7" cm="1">
        <f t="array" ref="AB1015">SUM(ABS(T1015:W1015-X1014:AA1014))</f>
        <v>0</v>
      </c>
      <c r="AC1015" s="6">
        <f t="shared" si="319"/>
        <v>6.0164289463069343E-2</v>
      </c>
      <c r="AD1015" s="6">
        <f t="shared" si="320"/>
        <v>0.11031800486525589</v>
      </c>
      <c r="AE1015" s="6">
        <f t="shared" si="321"/>
        <v>0.21772330657375447</v>
      </c>
      <c r="AF1015" s="6">
        <f t="shared" si="322"/>
        <v>0.61179439909792033</v>
      </c>
    </row>
    <row r="1016" spans="1:32" x14ac:dyDescent="0.25">
      <c r="A1016" s="1">
        <v>44208</v>
      </c>
      <c r="B1016" s="3">
        <v>208.41000399999999</v>
      </c>
      <c r="C1016" s="5">
        <v>50.110000999999997</v>
      </c>
      <c r="D1016" s="3">
        <v>140.220001</v>
      </c>
      <c r="E1016" s="3">
        <v>1737.4300539999999</v>
      </c>
      <c r="F1016" s="6">
        <f t="shared" si="305"/>
        <v>7.8340879870331115E-3</v>
      </c>
      <c r="G1016" s="6">
        <f t="shared" si="306"/>
        <v>-1.7928286495453305E-3</v>
      </c>
      <c r="H1016" s="6">
        <f t="shared" si="307"/>
        <v>1.5718927583072917E-2</v>
      </c>
      <c r="I1016" s="6">
        <f t="shared" si="308"/>
        <v>-1.0738536677426302E-2</v>
      </c>
      <c r="J1016" s="3" cm="1">
        <f t="array" ref="J1016">B1016*INDEX(AJ$3:AJ$7,2022-YEAR($A1016))/1000000</f>
        <v>118.50818057452</v>
      </c>
      <c r="K1016" s="3" cm="1">
        <f t="array" ref="K1016">C1016*INDEX(AK$3:AK$7,2022-YEAR($A1016))/1000000</f>
        <v>215.22245429499998</v>
      </c>
      <c r="L1016" s="3" cm="1">
        <f t="array" ref="L1016">D1016*INDEX(AL$3:AL$7,2022-YEAR($A1016))/1000000</f>
        <v>432.21413108239994</v>
      </c>
      <c r="M1016" s="3" cm="1">
        <f t="array" ref="M1016">E1016*INDEX(AM$3:AM$7,2022-YEAR($A1016))/1000000</f>
        <v>1182.8701796440639</v>
      </c>
      <c r="N1016" s="3"/>
      <c r="O1016" s="8">
        <v>44208</v>
      </c>
      <c r="P1016" s="7">
        <f t="shared" si="309"/>
        <v>1796353.9067030763</v>
      </c>
      <c r="Q1016" s="7">
        <f t="shared" si="303"/>
        <v>1791191.4574588919</v>
      </c>
      <c r="R1016" s="6">
        <f t="shared" si="304"/>
        <v>-1.3911083079731323E-2</v>
      </c>
      <c r="S1016" s="9">
        <f t="shared" si="310"/>
        <v>0</v>
      </c>
      <c r="T1016" s="7">
        <f t="shared" si="311"/>
        <v>108076.35642099935</v>
      </c>
      <c r="U1016" s="7">
        <f t="shared" si="312"/>
        <v>198170.17901939139</v>
      </c>
      <c r="V1016" s="7">
        <f t="shared" si="313"/>
        <v>391108.1123440754</v>
      </c>
      <c r="W1016" s="7">
        <f t="shared" si="314"/>
        <v>1098999.2589186102</v>
      </c>
      <c r="X1016" s="7">
        <f t="shared" si="315"/>
        <v>108923.03610651942</v>
      </c>
      <c r="Y1016" s="7">
        <f t="shared" si="316"/>
        <v>197814.89384495988</v>
      </c>
      <c r="Z1016" s="7">
        <f t="shared" si="317"/>
        <v>397255.9124391643</v>
      </c>
      <c r="AA1016" s="7">
        <f t="shared" si="318"/>
        <v>1087197.6150682482</v>
      </c>
      <c r="AB1016" s="7" cm="1">
        <f t="array" ref="AB1016">SUM(ABS(T1016:W1016-X1015:AA1015))</f>
        <v>0</v>
      </c>
      <c r="AC1016" s="6">
        <f t="shared" si="319"/>
        <v>6.0810381633376688E-2</v>
      </c>
      <c r="AD1016" s="6">
        <f t="shared" si="320"/>
        <v>0.11043760454596728</v>
      </c>
      <c r="AE1016" s="6">
        <f t="shared" si="321"/>
        <v>0.22178305439371568</v>
      </c>
      <c r="AF1016" s="6">
        <f t="shared" si="322"/>
        <v>0.60696895942694029</v>
      </c>
    </row>
    <row r="1017" spans="1:32" x14ac:dyDescent="0.25">
      <c r="A1017" s="1">
        <v>44209</v>
      </c>
      <c r="B1017" s="3">
        <v>207.21000699999999</v>
      </c>
      <c r="C1017" s="5">
        <v>50.16</v>
      </c>
      <c r="D1017" s="3">
        <v>140.35000600000001</v>
      </c>
      <c r="E1017" s="3">
        <v>1747.25</v>
      </c>
      <c r="F1017" s="6">
        <f t="shared" si="305"/>
        <v>-5.7578665945421381E-3</v>
      </c>
      <c r="G1017" s="6">
        <f t="shared" si="306"/>
        <v>9.9778485336687872E-4</v>
      </c>
      <c r="H1017" s="6">
        <f t="shared" si="307"/>
        <v>9.2715018594247134E-4</v>
      </c>
      <c r="I1017" s="6">
        <f t="shared" si="308"/>
        <v>5.6519950126292517E-3</v>
      </c>
      <c r="J1017" s="3" cm="1">
        <f t="array" ref="J1017">B1017*INDEX(AJ$3:AJ$7,2022-YEAR($A1017))/1000000</f>
        <v>117.82582628041</v>
      </c>
      <c r="K1017" s="3" cm="1">
        <f t="array" ref="K1017">C1017*INDEX(AK$3:AK$7,2022-YEAR($A1017))/1000000</f>
        <v>215.43719999999999</v>
      </c>
      <c r="L1017" s="3" cm="1">
        <f t="array" ref="L1017">D1017*INDEX(AL$3:AL$7,2022-YEAR($A1017))/1000000</f>
        <v>432.61485849440004</v>
      </c>
      <c r="M1017" s="3" cm="1">
        <f t="array" ref="M1017">E1017*INDEX(AM$3:AM$7,2022-YEAR($A1017))/1000000</f>
        <v>1189.555756</v>
      </c>
      <c r="N1017" s="3"/>
      <c r="O1017" s="8">
        <v>44209</v>
      </c>
      <c r="P1017" s="7">
        <f t="shared" si="309"/>
        <v>1791191.4574588919</v>
      </c>
      <c r="Q1017" s="7">
        <f t="shared" si="303"/>
        <v>1797274.8212439597</v>
      </c>
      <c r="R1017" s="6">
        <f t="shared" si="304"/>
        <v>-2.873848646929078E-3</v>
      </c>
      <c r="S1017" s="9">
        <f t="shared" si="310"/>
        <v>0</v>
      </c>
      <c r="T1017" s="7">
        <f t="shared" si="311"/>
        <v>108923.03610651942</v>
      </c>
      <c r="U1017" s="7">
        <f t="shared" si="312"/>
        <v>197814.89384495988</v>
      </c>
      <c r="V1017" s="7">
        <f t="shared" si="313"/>
        <v>397255.9124391643</v>
      </c>
      <c r="W1017" s="7">
        <f t="shared" si="314"/>
        <v>1087197.6150682482</v>
      </c>
      <c r="X1017" s="7">
        <f t="shared" si="315"/>
        <v>108295.87179554558</v>
      </c>
      <c r="Y1017" s="7">
        <f t="shared" si="316"/>
        <v>198012.27054980877</v>
      </c>
      <c r="Z1017" s="7">
        <f t="shared" si="317"/>
        <v>397624.22833224904</v>
      </c>
      <c r="AA1017" s="7">
        <f t="shared" si="318"/>
        <v>1093342.4505663563</v>
      </c>
      <c r="AB1017" s="7" cm="1">
        <f t="array" ref="AB1017">SUM(ABS(T1017:W1017-X1016:AA1016))</f>
        <v>0</v>
      </c>
      <c r="AC1017" s="6">
        <f t="shared" si="319"/>
        <v>6.0255599486221056E-2</v>
      </c>
      <c r="AD1017" s="6">
        <f t="shared" si="320"/>
        <v>0.11017361853027977</v>
      </c>
      <c r="AE1017" s="6">
        <f t="shared" si="321"/>
        <v>0.22123729973418241</v>
      </c>
      <c r="AF1017" s="6">
        <f t="shared" si="322"/>
        <v>0.60833348224931671</v>
      </c>
    </row>
    <row r="1018" spans="1:32" x14ac:dyDescent="0.25">
      <c r="A1018" s="1">
        <v>44210</v>
      </c>
      <c r="B1018" s="3">
        <v>209.91000399999999</v>
      </c>
      <c r="C1018" s="5">
        <v>49.23</v>
      </c>
      <c r="D1018" s="3">
        <v>141.16999799999999</v>
      </c>
      <c r="E1018" s="3">
        <v>1730.920044</v>
      </c>
      <c r="F1018" s="6">
        <f t="shared" si="305"/>
        <v>1.3030244239121025E-2</v>
      </c>
      <c r="G1018" s="6">
        <f t="shared" si="306"/>
        <v>-1.8540669856459302E-2</v>
      </c>
      <c r="H1018" s="6">
        <f t="shared" si="307"/>
        <v>5.8424792657292279E-3</v>
      </c>
      <c r="I1018" s="6">
        <f t="shared" si="308"/>
        <v>-9.3460901416512199E-3</v>
      </c>
      <c r="J1018" s="3" cm="1">
        <f t="array" ref="J1018">B1018*INDEX(AJ$3:AJ$7,2022-YEAR($A1018))/1000000</f>
        <v>119.36112557451999</v>
      </c>
      <c r="K1018" s="3" cm="1">
        <f t="array" ref="K1018">C1018*INDEX(AK$3:AK$7,2022-YEAR($A1018))/1000000</f>
        <v>211.44284999999999</v>
      </c>
      <c r="L1018" s="3" cm="1">
        <f t="array" ref="L1018">D1018*INDEX(AL$3:AL$7,2022-YEAR($A1018))/1000000</f>
        <v>435.14240183519996</v>
      </c>
      <c r="M1018" s="3" cm="1">
        <f t="array" ref="M1018">E1018*INDEX(AM$3:AM$7,2022-YEAR($A1018))/1000000</f>
        <v>1178.4380606759041</v>
      </c>
      <c r="N1018" s="3"/>
      <c r="O1018" s="8">
        <v>44210</v>
      </c>
      <c r="P1018" s="7">
        <f t="shared" si="309"/>
        <v>1797274.8212439597</v>
      </c>
      <c r="Q1018" s="7">
        <f t="shared" si="303"/>
        <v>1787119.2969786483</v>
      </c>
      <c r="R1018" s="6">
        <f t="shared" si="304"/>
        <v>3.3962666356717186E-3</v>
      </c>
      <c r="S1018" s="9">
        <f t="shared" si="310"/>
        <v>0</v>
      </c>
      <c r="T1018" s="7">
        <f t="shared" si="311"/>
        <v>108295.87179554558</v>
      </c>
      <c r="U1018" s="7">
        <f t="shared" si="312"/>
        <v>198012.27054980877</v>
      </c>
      <c r="V1018" s="7">
        <f t="shared" si="313"/>
        <v>397624.22833224904</v>
      </c>
      <c r="W1018" s="7">
        <f t="shared" si="314"/>
        <v>1093342.4505663563</v>
      </c>
      <c r="X1018" s="7">
        <f t="shared" si="315"/>
        <v>109706.99345513008</v>
      </c>
      <c r="Y1018" s="7">
        <f t="shared" si="316"/>
        <v>194340.99041401685</v>
      </c>
      <c r="Z1018" s="7">
        <f t="shared" si="317"/>
        <v>399947.33964183182</v>
      </c>
      <c r="AA1018" s="7">
        <f t="shared" si="318"/>
        <v>1083123.9734676694</v>
      </c>
      <c r="AB1018" s="7" cm="1">
        <f t="array" ref="AB1018">SUM(ABS(T1018:W1018-X1017:AA1017))</f>
        <v>0</v>
      </c>
      <c r="AC1018" s="6">
        <f t="shared" si="319"/>
        <v>6.1387616171233596E-2</v>
      </c>
      <c r="AD1018" s="6">
        <f t="shared" si="320"/>
        <v>0.10874539307061086</v>
      </c>
      <c r="AE1018" s="6">
        <f t="shared" si="321"/>
        <v>0.22379442733229588</v>
      </c>
      <c r="AF1018" s="6">
        <f t="shared" si="322"/>
        <v>0.60607256342585958</v>
      </c>
    </row>
    <row r="1019" spans="1:32" x14ac:dyDescent="0.25">
      <c r="A1019" s="1">
        <v>44211</v>
      </c>
      <c r="B1019" s="3">
        <v>204.320007</v>
      </c>
      <c r="C1019" s="5">
        <v>48.700001</v>
      </c>
      <c r="D1019" s="3">
        <v>138.63999899999999</v>
      </c>
      <c r="E1019" s="3">
        <v>1727.619995</v>
      </c>
      <c r="F1019" s="6">
        <f t="shared" si="305"/>
        <v>-2.6630445874318509E-2</v>
      </c>
      <c r="G1019" s="6">
        <f t="shared" si="306"/>
        <v>-1.0765772902701531E-2</v>
      </c>
      <c r="H1019" s="6">
        <f t="shared" si="307"/>
        <v>-1.7921647912752747E-2</v>
      </c>
      <c r="I1019" s="6">
        <f t="shared" si="308"/>
        <v>-1.9065288494630739E-3</v>
      </c>
      <c r="J1019" s="3" cm="1">
        <f t="array" ref="J1019">B1019*INDEX(AJ$3:AJ$7,2022-YEAR($A1019))/1000000</f>
        <v>116.18248558041</v>
      </c>
      <c r="K1019" s="3" cm="1">
        <f t="array" ref="K1019">C1019*INDEX(AK$3:AK$7,2022-YEAR($A1019))/1000000</f>
        <v>209.16650429499998</v>
      </c>
      <c r="L1019" s="3" cm="1">
        <f t="array" ref="L1019">D1019*INDEX(AL$3:AL$7,2022-YEAR($A1019))/1000000</f>
        <v>427.3439329176</v>
      </c>
      <c r="M1019" s="3" cm="1">
        <f t="array" ref="M1019">E1019*INDEX(AM$3:AM$7,2022-YEAR($A1019))/1000000</f>
        <v>1176.1913345159198</v>
      </c>
      <c r="N1019" s="3"/>
      <c r="O1019" s="8">
        <v>44211</v>
      </c>
      <c r="P1019" s="7">
        <f t="shared" si="309"/>
        <v>1787119.2969786483</v>
      </c>
      <c r="Q1019" s="7">
        <f t="shared" si="303"/>
        <v>1772872.7973512595</v>
      </c>
      <c r="R1019" s="6">
        <f t="shared" si="304"/>
        <v>-5.650512734765023E-3</v>
      </c>
      <c r="S1019" s="9">
        <f t="shared" si="310"/>
        <v>0</v>
      </c>
      <c r="T1019" s="7">
        <f t="shared" si="311"/>
        <v>109706.99345513008</v>
      </c>
      <c r="U1019" s="7">
        <f t="shared" si="312"/>
        <v>194340.99041401685</v>
      </c>
      <c r="V1019" s="7">
        <f t="shared" si="313"/>
        <v>399947.33964183182</v>
      </c>
      <c r="W1019" s="7">
        <f t="shared" si="314"/>
        <v>1083123.9734676694</v>
      </c>
      <c r="X1019" s="7">
        <f t="shared" si="315"/>
        <v>106785.44730388903</v>
      </c>
      <c r="Y1019" s="7">
        <f t="shared" si="316"/>
        <v>192248.75944553348</v>
      </c>
      <c r="Z1019" s="7">
        <f t="shared" si="317"/>
        <v>392779.62423712882</v>
      </c>
      <c r="AA1019" s="7">
        <f t="shared" si="318"/>
        <v>1081058.9663647083</v>
      </c>
      <c r="AB1019" s="7" cm="1">
        <f t="array" ref="AB1019">SUM(ABS(T1019:W1019-X1018:AA1018))</f>
        <v>0</v>
      </c>
      <c r="AC1019" s="6">
        <f t="shared" si="319"/>
        <v>6.0233000056986952E-2</v>
      </c>
      <c r="AD1019" s="6">
        <f t="shared" si="320"/>
        <v>0.10843911629348736</v>
      </c>
      <c r="AE1019" s="6">
        <f t="shared" si="321"/>
        <v>0.22154980595559748</v>
      </c>
      <c r="AF1019" s="6">
        <f t="shared" si="322"/>
        <v>0.60977807769392822</v>
      </c>
    </row>
    <row r="1020" spans="1:32" x14ac:dyDescent="0.25">
      <c r="A1020" s="1">
        <v>44215</v>
      </c>
      <c r="B1020" s="3">
        <v>210.71000699999999</v>
      </c>
      <c r="C1020" s="5">
        <v>48.509998000000003</v>
      </c>
      <c r="D1020" s="3">
        <v>138.03999300000001</v>
      </c>
      <c r="E1020" s="3">
        <v>1784.469971</v>
      </c>
      <c r="F1020" s="6">
        <f t="shared" si="305"/>
        <v>3.1274470345921568E-2</v>
      </c>
      <c r="G1020" s="6">
        <f t="shared" si="306"/>
        <v>-3.9014988931930228E-3</v>
      </c>
      <c r="H1020" s="6">
        <f t="shared" si="307"/>
        <v>-4.3277986463342577E-3</v>
      </c>
      <c r="I1020" s="6">
        <f t="shared" si="308"/>
        <v>3.2906528151174896E-2</v>
      </c>
      <c r="J1020" s="3" cm="1">
        <f t="array" ref="J1020">B1020*INDEX(AJ$3:AJ$7,2022-YEAR($A1020))/1000000</f>
        <v>119.81603128040999</v>
      </c>
      <c r="K1020" s="3" cm="1">
        <f t="array" ref="K1020">C1020*INDEX(AK$3:AK$7,2022-YEAR($A1020))/1000000</f>
        <v>208.35044141000003</v>
      </c>
      <c r="L1020" s="3" cm="1">
        <f t="array" ref="L1020">D1020*INDEX(AL$3:AL$7,2022-YEAR($A1020))/1000000</f>
        <v>425.49447442320002</v>
      </c>
      <c r="M1020" s="3" cm="1">
        <f t="array" ref="M1020">E1020*INDEX(AM$3:AM$7,2022-YEAR($A1020))/1000000</f>
        <v>1214.8957077763359</v>
      </c>
      <c r="N1020" s="3"/>
      <c r="O1020" s="8">
        <v>44215</v>
      </c>
      <c r="P1020" s="7">
        <f t="shared" si="309"/>
        <v>1772872.7973512595</v>
      </c>
      <c r="Q1020" s="7">
        <f t="shared" si="303"/>
        <v>1809336.4235178255</v>
      </c>
      <c r="R1020" s="6">
        <f t="shared" si="304"/>
        <v>-7.9717675543397037E-3</v>
      </c>
      <c r="S1020" s="9">
        <f t="shared" si="310"/>
        <v>0</v>
      </c>
      <c r="T1020" s="7">
        <f t="shared" si="311"/>
        <v>106785.44730388903</v>
      </c>
      <c r="U1020" s="7">
        <f t="shared" si="312"/>
        <v>192248.75944553348</v>
      </c>
      <c r="V1020" s="7">
        <f t="shared" si="313"/>
        <v>392779.62423712882</v>
      </c>
      <c r="W1020" s="7">
        <f t="shared" si="314"/>
        <v>1081058.9663647083</v>
      </c>
      <c r="X1020" s="7">
        <f t="shared" si="315"/>
        <v>110125.10560897047</v>
      </c>
      <c r="Y1020" s="7">
        <f t="shared" si="316"/>
        <v>191498.70112333901</v>
      </c>
      <c r="Z1020" s="7">
        <f t="shared" si="317"/>
        <v>391079.75311104773</v>
      </c>
      <c r="AA1020" s="7">
        <f t="shared" si="318"/>
        <v>1116632.8636744684</v>
      </c>
      <c r="AB1020" s="7" cm="1">
        <f t="array" ref="AB1020">SUM(ABS(T1020:W1020-X1019:AA1019))</f>
        <v>0</v>
      </c>
      <c r="AC1020" s="6">
        <f t="shared" si="319"/>
        <v>6.0864913886417162E-2</v>
      </c>
      <c r="AD1020" s="6">
        <f t="shared" si="320"/>
        <v>0.10583918979037364</v>
      </c>
      <c r="AE1020" s="6">
        <f t="shared" si="321"/>
        <v>0.21614540448519015</v>
      </c>
      <c r="AF1020" s="6">
        <f t="shared" si="322"/>
        <v>0.61715049183801907</v>
      </c>
    </row>
    <row r="1021" spans="1:32" x14ac:dyDescent="0.25">
      <c r="A1021" s="1">
        <v>44216</v>
      </c>
      <c r="B1021" s="3">
        <v>211.449997</v>
      </c>
      <c r="C1021" s="5">
        <v>48.68</v>
      </c>
      <c r="D1021" s="3">
        <v>135.970001</v>
      </c>
      <c r="E1021" s="3">
        <v>1880.0699460000001</v>
      </c>
      <c r="F1021" s="6">
        <f t="shared" si="305"/>
        <v>3.5118882607223512E-3</v>
      </c>
      <c r="G1021" s="6">
        <f t="shared" si="306"/>
        <v>3.5044734489577678E-3</v>
      </c>
      <c r="H1021" s="6">
        <f t="shared" si="307"/>
        <v>-1.4995596239997022E-2</v>
      </c>
      <c r="I1021" s="6">
        <f t="shared" si="308"/>
        <v>5.3573316757147049E-2</v>
      </c>
      <c r="J1021" s="3" cm="1">
        <f t="array" ref="J1021">B1021*INDEX(AJ$3:AJ$7,2022-YEAR($A1021))/1000000</f>
        <v>120.23681179411</v>
      </c>
      <c r="K1021" s="3" cm="1">
        <f t="array" ref="K1021">C1021*INDEX(AK$3:AK$7,2022-YEAR($A1021))/1000000</f>
        <v>209.0806</v>
      </c>
      <c r="L1021" s="3" cm="1">
        <f t="array" ref="L1021">D1021*INDEX(AL$3:AL$7,2022-YEAR($A1021))/1000000</f>
        <v>419.11393108239997</v>
      </c>
      <c r="M1021" s="3" cm="1">
        <f t="array" ref="M1021">E1021*INDEX(AM$3:AM$7,2022-YEAR($A1021))/1000000</f>
        <v>1279.981700355936</v>
      </c>
      <c r="N1021" s="3"/>
      <c r="O1021" s="8">
        <v>44216</v>
      </c>
      <c r="P1021" s="7">
        <f t="shared" si="309"/>
        <v>1809336.4235178255</v>
      </c>
      <c r="Q1021" s="7">
        <f t="shared" si="303"/>
        <v>1864351.5247288027</v>
      </c>
      <c r="R1021" s="6">
        <f t="shared" si="304"/>
        <v>2.0567536611224568E-2</v>
      </c>
      <c r="S1021" s="9">
        <f t="shared" si="310"/>
        <v>0</v>
      </c>
      <c r="T1021" s="7">
        <f t="shared" si="311"/>
        <v>110125.10560897047</v>
      </c>
      <c r="U1021" s="7">
        <f t="shared" si="312"/>
        <v>191498.70112333901</v>
      </c>
      <c r="V1021" s="7">
        <f t="shared" si="313"/>
        <v>391079.75311104773</v>
      </c>
      <c r="W1021" s="7">
        <f t="shared" si="314"/>
        <v>1116632.8636744684</v>
      </c>
      <c r="X1021" s="7">
        <f t="shared" si="315"/>
        <v>110511.85267456941</v>
      </c>
      <c r="Y1021" s="7">
        <f t="shared" si="316"/>
        <v>192169.80323693567</v>
      </c>
      <c r="Z1021" s="7">
        <f t="shared" si="317"/>
        <v>385215.27903575677</v>
      </c>
      <c r="AA1021" s="7">
        <f t="shared" si="318"/>
        <v>1176454.5897815409</v>
      </c>
      <c r="AB1021" s="7" cm="1">
        <f t="array" ref="AB1021">SUM(ABS(T1021:W1021-X1020:AA1020))</f>
        <v>0</v>
      </c>
      <c r="AC1021" s="6">
        <f t="shared" si="319"/>
        <v>5.9276295917769575E-2</v>
      </c>
      <c r="AD1021" s="6">
        <f t="shared" si="320"/>
        <v>0.10307594929818269</v>
      </c>
      <c r="AE1021" s="6">
        <f t="shared" si="321"/>
        <v>0.20662159143608499</v>
      </c>
      <c r="AF1021" s="6">
        <f t="shared" si="322"/>
        <v>0.6310261633479628</v>
      </c>
    </row>
    <row r="1022" spans="1:32" x14ac:dyDescent="0.25">
      <c r="A1022" s="1">
        <v>44217</v>
      </c>
      <c r="B1022" s="3">
        <v>207.41000399999999</v>
      </c>
      <c r="C1022" s="5">
        <v>48.950001</v>
      </c>
      <c r="D1022" s="3">
        <v>134.83000200000001</v>
      </c>
      <c r="E1022" s="3">
        <v>1884.150024</v>
      </c>
      <c r="F1022" s="6">
        <f t="shared" si="305"/>
        <v>-1.9106138838110298E-2</v>
      </c>
      <c r="G1022" s="6">
        <f t="shared" si="306"/>
        <v>5.5464461791290276E-3</v>
      </c>
      <c r="H1022" s="6">
        <f t="shared" si="307"/>
        <v>-8.3841949813620031E-3</v>
      </c>
      <c r="I1022" s="6">
        <f t="shared" si="308"/>
        <v>2.1701735133210498E-3</v>
      </c>
      <c r="J1022" s="3" cm="1">
        <f t="array" ref="J1022">B1022*INDEX(AJ$3:AJ$7,2022-YEAR($A1022))/1000000</f>
        <v>117.93955057452</v>
      </c>
      <c r="K1022" s="3" cm="1">
        <f t="array" ref="K1022">C1022*INDEX(AK$3:AK$7,2022-YEAR($A1022))/1000000</f>
        <v>210.240254295</v>
      </c>
      <c r="L1022" s="3" cm="1">
        <f t="array" ref="L1022">D1022*INDEX(AL$3:AL$7,2022-YEAR($A1022))/1000000</f>
        <v>415.59999816480007</v>
      </c>
      <c r="M1022" s="3" cm="1">
        <f t="array" ref="M1022">E1022*INDEX(AM$3:AM$7,2022-YEAR($A1022))/1000000</f>
        <v>1282.759482739584</v>
      </c>
      <c r="N1022" s="3"/>
      <c r="O1022" s="8">
        <v>44217</v>
      </c>
      <c r="P1022" s="7">
        <f t="shared" si="309"/>
        <v>1864351.5247288027</v>
      </c>
      <c r="Q1022" s="7">
        <f t="shared" si="303"/>
        <v>1862629.3199803866</v>
      </c>
      <c r="R1022" s="6">
        <f t="shared" si="304"/>
        <v>3.0406230978323734E-2</v>
      </c>
      <c r="S1022" s="9">
        <f t="shared" si="310"/>
        <v>0</v>
      </c>
      <c r="T1022" s="7">
        <f t="shared" si="311"/>
        <v>110511.85267456941</v>
      </c>
      <c r="U1022" s="7">
        <f t="shared" si="312"/>
        <v>192169.80323693567</v>
      </c>
      <c r="V1022" s="7">
        <f t="shared" si="313"/>
        <v>385215.27903575677</v>
      </c>
      <c r="W1022" s="7">
        <f t="shared" si="314"/>
        <v>1176454.5897815409</v>
      </c>
      <c r="X1022" s="7">
        <f t="shared" si="315"/>
        <v>108400.3978741123</v>
      </c>
      <c r="Y1022" s="7">
        <f t="shared" si="316"/>
        <v>193235.66270784315</v>
      </c>
      <c r="Z1022" s="7">
        <f t="shared" si="317"/>
        <v>381985.55902652122</v>
      </c>
      <c r="AA1022" s="7">
        <f t="shared" si="318"/>
        <v>1179007.7003719099</v>
      </c>
      <c r="AB1022" s="7" cm="1">
        <f t="array" ref="AB1022">SUM(ABS(T1022:W1022-X1021:AA1021))</f>
        <v>0</v>
      </c>
      <c r="AC1022" s="6">
        <f t="shared" si="319"/>
        <v>5.8197515045695591E-2</v>
      </c>
      <c r="AD1022" s="6">
        <f t="shared" si="320"/>
        <v>0.10374348810845407</v>
      </c>
      <c r="AE1022" s="6">
        <f t="shared" si="321"/>
        <v>0.20507867825818585</v>
      </c>
      <c r="AF1022" s="6">
        <f t="shared" si="322"/>
        <v>0.63298031858766446</v>
      </c>
    </row>
    <row r="1023" spans="1:32" x14ac:dyDescent="0.25">
      <c r="A1023" s="1">
        <v>44218</v>
      </c>
      <c r="B1023" s="3">
        <v>205.83999600000001</v>
      </c>
      <c r="C1023" s="5">
        <v>48.490001999999997</v>
      </c>
      <c r="D1023" s="3">
        <v>133.78999300000001</v>
      </c>
      <c r="E1023" s="3">
        <v>1892.5600589999999</v>
      </c>
      <c r="F1023" s="6">
        <f t="shared" si="305"/>
        <v>-7.5695866627530917E-3</v>
      </c>
      <c r="G1023" s="6">
        <f t="shared" si="306"/>
        <v>-9.3973236078177536E-3</v>
      </c>
      <c r="H1023" s="6">
        <f t="shared" si="307"/>
        <v>-7.7134835316549077E-3</v>
      </c>
      <c r="I1023" s="6">
        <f t="shared" si="308"/>
        <v>4.4635697226198534E-3</v>
      </c>
      <c r="J1023" s="3" cm="1">
        <f t="array" ref="J1023">B1023*INDEX(AJ$3:AJ$7,2022-YEAR($A1023))/1000000</f>
        <v>117.04679692548001</v>
      </c>
      <c r="K1023" s="3" cm="1">
        <f t="array" ref="K1023">C1023*INDEX(AK$3:AK$7,2022-YEAR($A1023))/1000000</f>
        <v>208.26455858999998</v>
      </c>
      <c r="L1023" s="3" cm="1">
        <f t="array" ref="L1023">D1023*INDEX(AL$3:AL$7,2022-YEAR($A1023))/1000000</f>
        <v>412.39427442319999</v>
      </c>
      <c r="M1023" s="3" cm="1">
        <f t="array" ref="M1023">E1023*INDEX(AM$3:AM$7,2022-YEAR($A1023))/1000000</f>
        <v>1288.485169128144</v>
      </c>
      <c r="N1023" s="3"/>
      <c r="O1023" s="8">
        <v>44218</v>
      </c>
      <c r="P1023" s="7">
        <f t="shared" si="309"/>
        <v>1862629.3199803866</v>
      </c>
      <c r="Q1023" s="7">
        <f t="shared" si="303"/>
        <v>1862309.0194745995</v>
      </c>
      <c r="R1023" s="6">
        <f t="shared" si="304"/>
        <v>-9.2375537851774325E-4</v>
      </c>
      <c r="S1023" s="9">
        <f t="shared" si="310"/>
        <v>0</v>
      </c>
      <c r="T1023" s="7">
        <f t="shared" si="311"/>
        <v>108400.3978741123</v>
      </c>
      <c r="U1023" s="7">
        <f t="shared" si="312"/>
        <v>193235.66270784315</v>
      </c>
      <c r="V1023" s="7">
        <f t="shared" si="313"/>
        <v>381985.55902652122</v>
      </c>
      <c r="W1023" s="7">
        <f t="shared" si="314"/>
        <v>1179007.7003719099</v>
      </c>
      <c r="X1023" s="7">
        <f t="shared" si="315"/>
        <v>107579.85166812729</v>
      </c>
      <c r="Y1023" s="7">
        <f t="shared" si="316"/>
        <v>191419.76465280645</v>
      </c>
      <c r="Z1023" s="7">
        <f t="shared" si="317"/>
        <v>379039.11970764014</v>
      </c>
      <c r="AA1023" s="7">
        <f t="shared" si="318"/>
        <v>1184270.2834460256</v>
      </c>
      <c r="AB1023" s="7" cm="1">
        <f t="array" ref="AB1023">SUM(ABS(T1023:W1023-X1022:AA1022))</f>
        <v>0</v>
      </c>
      <c r="AC1023" s="6">
        <f t="shared" si="319"/>
        <v>5.7766917596993678E-2</v>
      </c>
      <c r="AD1023" s="6">
        <f t="shared" si="320"/>
        <v>0.10278625225517643</v>
      </c>
      <c r="AE1023" s="6">
        <f t="shared" si="321"/>
        <v>0.20353180688271372</v>
      </c>
      <c r="AF1023" s="6">
        <f t="shared" si="322"/>
        <v>0.63591502326511617</v>
      </c>
    </row>
    <row r="1024" spans="1:32" x14ac:dyDescent="0.25">
      <c r="A1024" s="1">
        <v>44221</v>
      </c>
      <c r="B1024" s="3">
        <v>203.36000100000001</v>
      </c>
      <c r="C1024" s="5">
        <v>48.779998999999997</v>
      </c>
      <c r="D1024" s="3">
        <v>132.11999499999999</v>
      </c>
      <c r="E1024" s="3">
        <v>1894.280029</v>
      </c>
      <c r="F1024" s="6">
        <f t="shared" si="305"/>
        <v>-1.2048168714499985E-2</v>
      </c>
      <c r="G1024" s="6">
        <f t="shared" si="306"/>
        <v>5.9805524446050473E-3</v>
      </c>
      <c r="H1024" s="6">
        <f t="shared" si="307"/>
        <v>-1.2482234003854287E-2</v>
      </c>
      <c r="I1024" s="6">
        <f t="shared" si="308"/>
        <v>9.0880603329912546E-4</v>
      </c>
      <c r="J1024" s="3" cm="1">
        <f t="array" ref="J1024">B1024*INDEX(AJ$3:AJ$7,2022-YEAR($A1024))/1000000</f>
        <v>115.63659736863001</v>
      </c>
      <c r="K1024" s="3" cm="1">
        <f t="array" ref="K1024">C1024*INDEX(AK$3:AK$7,2022-YEAR($A1024))/1000000</f>
        <v>209.51009570499997</v>
      </c>
      <c r="L1024" s="3" cm="1">
        <f t="array" ref="L1024">D1024*INDEX(AL$3:AL$7,2022-YEAR($A1024))/1000000</f>
        <v>407.24667258799997</v>
      </c>
      <c r="M1024" s="3" cm="1">
        <f t="array" ref="M1024">E1024*INDEX(AM$3:AM$7,2022-YEAR($A1024))/1000000</f>
        <v>1289.6561522236641</v>
      </c>
      <c r="N1024" s="3"/>
      <c r="O1024" s="8">
        <v>44221</v>
      </c>
      <c r="P1024" s="7">
        <f t="shared" si="309"/>
        <v>1862309.0194745995</v>
      </c>
      <c r="Q1024" s="7">
        <f t="shared" si="303"/>
        <v>1858502.692202708</v>
      </c>
      <c r="R1024" s="6">
        <f t="shared" si="304"/>
        <v>-1.7196148603015882E-4</v>
      </c>
      <c r="S1024" s="9">
        <f t="shared" si="310"/>
        <v>0</v>
      </c>
      <c r="T1024" s="7">
        <f t="shared" si="311"/>
        <v>107579.85166812729</v>
      </c>
      <c r="U1024" s="7">
        <f t="shared" si="312"/>
        <v>191419.76465280645</v>
      </c>
      <c r="V1024" s="7">
        <f t="shared" si="313"/>
        <v>379039.11970764014</v>
      </c>
      <c r="W1024" s="7">
        <f t="shared" si="314"/>
        <v>1184270.2834460256</v>
      </c>
      <c r="X1024" s="7">
        <f t="shared" si="315"/>
        <v>106283.71146494882</v>
      </c>
      <c r="Y1024" s="7">
        <f t="shared" si="316"/>
        <v>192564.56059424652</v>
      </c>
      <c r="Z1024" s="7">
        <f t="shared" si="317"/>
        <v>374307.86471883446</v>
      </c>
      <c r="AA1024" s="7">
        <f t="shared" si="318"/>
        <v>1185346.5554246781</v>
      </c>
      <c r="AB1024" s="7" cm="1">
        <f t="array" ref="AB1024">SUM(ABS(T1024:W1024-X1023:AA1023))</f>
        <v>0</v>
      </c>
      <c r="AC1024" s="6">
        <f t="shared" si="319"/>
        <v>5.7187816789751732E-2</v>
      </c>
      <c r="AD1024" s="6">
        <f t="shared" si="320"/>
        <v>0.10361274234476243</v>
      </c>
      <c r="AE1024" s="6">
        <f t="shared" si="321"/>
        <v>0.20140291767627339</v>
      </c>
      <c r="AF1024" s="6">
        <f t="shared" si="322"/>
        <v>0.63779652318921243</v>
      </c>
    </row>
    <row r="1025" spans="1:32" x14ac:dyDescent="0.25">
      <c r="A1025" s="1">
        <v>44222</v>
      </c>
      <c r="B1025" s="3">
        <v>202.05999800000001</v>
      </c>
      <c r="C1025" s="5">
        <v>49.290000999999997</v>
      </c>
      <c r="D1025" s="3">
        <v>131.58000200000001</v>
      </c>
      <c r="E1025" s="3">
        <v>1907.9499510000001</v>
      </c>
      <c r="F1025" s="6">
        <f t="shared" si="305"/>
        <v>-6.3926189693518376E-3</v>
      </c>
      <c r="G1025" s="6">
        <f t="shared" si="306"/>
        <v>1.045514576578821E-2</v>
      </c>
      <c r="H1025" s="6">
        <f t="shared" si="307"/>
        <v>-4.0871406330281745E-3</v>
      </c>
      <c r="I1025" s="6">
        <f t="shared" si="308"/>
        <v>7.2164209043668048E-3</v>
      </c>
      <c r="J1025" s="3" cm="1">
        <f t="array" ref="J1025">B1025*INDEX(AJ$3:AJ$7,2022-YEAR($A1025))/1000000</f>
        <v>114.89737666274</v>
      </c>
      <c r="K1025" s="3" cm="1">
        <f t="array" ref="K1025">C1025*INDEX(AK$3:AK$7,2022-YEAR($A1025))/1000000</f>
        <v>211.70055429499999</v>
      </c>
      <c r="L1025" s="3" cm="1">
        <f t="array" ref="L1025">D1025*INDEX(AL$3:AL$7,2022-YEAR($A1025))/1000000</f>
        <v>405.58219816480005</v>
      </c>
      <c r="M1025" s="3" cm="1">
        <f t="array" ref="M1025">E1025*INDEX(AM$3:AM$7,2022-YEAR($A1025))/1000000</f>
        <v>1298.9628538400161</v>
      </c>
      <c r="N1025" s="3"/>
      <c r="O1025" s="8">
        <v>44222</v>
      </c>
      <c r="P1025" s="7">
        <f t="shared" si="309"/>
        <v>1858502.692202708</v>
      </c>
      <c r="Q1025" s="7">
        <f t="shared" si="303"/>
        <v>1866860.6622613333</v>
      </c>
      <c r="R1025" s="6">
        <f t="shared" si="304"/>
        <v>-2.043875228057157E-3</v>
      </c>
      <c r="S1025" s="9">
        <f t="shared" si="310"/>
        <v>0</v>
      </c>
      <c r="T1025" s="7">
        <f t="shared" si="311"/>
        <v>106283.71146494882</v>
      </c>
      <c r="U1025" s="7">
        <f t="shared" si="312"/>
        <v>192564.56059424652</v>
      </c>
      <c r="V1025" s="7">
        <f t="shared" si="313"/>
        <v>374307.86471883446</v>
      </c>
      <c r="W1025" s="7">
        <f t="shared" si="314"/>
        <v>1185346.5554246781</v>
      </c>
      <c r="X1025" s="7">
        <f t="shared" si="315"/>
        <v>105604.28019490487</v>
      </c>
      <c r="Y1025" s="7">
        <f t="shared" si="316"/>
        <v>194577.85114458433</v>
      </c>
      <c r="Z1025" s="7">
        <f t="shared" si="317"/>
        <v>372778.01583568013</v>
      </c>
      <c r="AA1025" s="7">
        <f t="shared" si="318"/>
        <v>1193900.515086164</v>
      </c>
      <c r="AB1025" s="7" cm="1">
        <f t="array" ref="AB1025">SUM(ABS(T1025:W1025-X1024:AA1024))</f>
        <v>0</v>
      </c>
      <c r="AC1025" s="6">
        <f t="shared" si="319"/>
        <v>5.6567842651409309E-2</v>
      </c>
      <c r="AD1025" s="6">
        <f t="shared" si="320"/>
        <v>0.1042273025930557</v>
      </c>
      <c r="AE1025" s="6">
        <f t="shared" si="321"/>
        <v>0.19968175631497484</v>
      </c>
      <c r="AF1025" s="6">
        <f t="shared" si="322"/>
        <v>0.63952309844056021</v>
      </c>
    </row>
    <row r="1026" spans="1:32" x14ac:dyDescent="0.25">
      <c r="A1026" s="1">
        <v>44223</v>
      </c>
      <c r="B1026" s="3">
        <v>194.029999</v>
      </c>
      <c r="C1026" s="5">
        <v>48.529998999999997</v>
      </c>
      <c r="D1026" s="3">
        <v>127.860001</v>
      </c>
      <c r="E1026" s="3">
        <v>1818.9399410000001</v>
      </c>
      <c r="F1026" s="6">
        <f t="shared" si="305"/>
        <v>-3.9740666532125823E-2</v>
      </c>
      <c r="G1026" s="6">
        <f t="shared" si="306"/>
        <v>-1.5418989340251765E-2</v>
      </c>
      <c r="H1026" s="6">
        <f t="shared" si="307"/>
        <v>-2.8271780996021012E-2</v>
      </c>
      <c r="I1026" s="6">
        <f t="shared" si="308"/>
        <v>-4.6652172376611789E-2</v>
      </c>
      <c r="J1026" s="3" cm="1">
        <f t="array" ref="J1026">B1026*INDEX(AJ$3:AJ$7,2022-YEAR($A1026))/1000000</f>
        <v>110.33127833137</v>
      </c>
      <c r="K1026" s="3" cm="1">
        <f t="array" ref="K1026">C1026*INDEX(AK$3:AK$7,2022-YEAR($A1026))/1000000</f>
        <v>208.43634570499998</v>
      </c>
      <c r="L1026" s="3" cm="1">
        <f t="array" ref="L1026">D1026*INDEX(AL$3:AL$7,2022-YEAR($A1026))/1000000</f>
        <v>394.11566708239997</v>
      </c>
      <c r="M1026" s="3" cm="1">
        <f t="array" ref="M1026">E1026*INDEX(AM$3:AM$7,2022-YEAR($A1026))/1000000</f>
        <v>1238.3634148718559</v>
      </c>
      <c r="N1026" s="3"/>
      <c r="O1026" s="8">
        <v>44223</v>
      </c>
      <c r="P1026" s="7">
        <f t="shared" si="309"/>
        <v>1866860.6622613333</v>
      </c>
      <c r="Q1026" s="7">
        <f t="shared" si="303"/>
        <v>1793426.5329109321</v>
      </c>
      <c r="R1026" s="6">
        <f t="shared" si="304"/>
        <v>4.4971525162116333E-3</v>
      </c>
      <c r="S1026" s="9">
        <f t="shared" si="310"/>
        <v>0</v>
      </c>
      <c r="T1026" s="7">
        <f t="shared" si="311"/>
        <v>105604.28019490487</v>
      </c>
      <c r="U1026" s="7">
        <f t="shared" si="312"/>
        <v>194577.85114458433</v>
      </c>
      <c r="V1026" s="7">
        <f t="shared" si="313"/>
        <v>372778.01583568013</v>
      </c>
      <c r="W1026" s="7">
        <f t="shared" si="314"/>
        <v>1193900.515086164</v>
      </c>
      <c r="X1026" s="7">
        <f t="shared" si="315"/>
        <v>101407.49571131397</v>
      </c>
      <c r="Y1026" s="7">
        <f t="shared" si="316"/>
        <v>191577.65733193688</v>
      </c>
      <c r="Z1026" s="7">
        <f t="shared" si="317"/>
        <v>362238.9174118425</v>
      </c>
      <c r="AA1026" s="7">
        <f t="shared" si="318"/>
        <v>1138202.4624558387</v>
      </c>
      <c r="AB1026" s="7" cm="1">
        <f t="array" ref="AB1026">SUM(ABS(T1026:W1026-X1025:AA1025))</f>
        <v>0</v>
      </c>
      <c r="AC1026" s="6">
        <f t="shared" si="319"/>
        <v>5.6543992101376041E-2</v>
      </c>
      <c r="AD1026" s="6">
        <f t="shared" si="320"/>
        <v>0.10682213841287655</v>
      </c>
      <c r="AE1026" s="6">
        <f t="shared" si="321"/>
        <v>0.20198146440037784</v>
      </c>
      <c r="AF1026" s="6">
        <f t="shared" si="322"/>
        <v>0.63465240508536958</v>
      </c>
    </row>
    <row r="1027" spans="1:32" x14ac:dyDescent="0.25">
      <c r="A1027" s="1">
        <v>44224</v>
      </c>
      <c r="B1027" s="3">
        <v>197.229996</v>
      </c>
      <c r="C1027" s="5">
        <v>49.150002000000001</v>
      </c>
      <c r="D1027" s="3">
        <v>130.11000100000001</v>
      </c>
      <c r="E1027" s="3">
        <v>1853.1999510000001</v>
      </c>
      <c r="F1027" s="6">
        <f t="shared" si="305"/>
        <v>1.649227962939892E-2</v>
      </c>
      <c r="G1027" s="6">
        <f t="shared" si="306"/>
        <v>1.2775664800652509E-2</v>
      </c>
      <c r="H1027" s="6">
        <f t="shared" si="307"/>
        <v>1.7597371988132604E-2</v>
      </c>
      <c r="I1027" s="6">
        <f t="shared" si="308"/>
        <v>1.8835151852877985E-2</v>
      </c>
      <c r="J1027" s="3" cm="1">
        <f t="array" ref="J1027">B1027*INDEX(AJ$3:AJ$7,2022-YEAR($A1027))/1000000</f>
        <v>112.15089262548</v>
      </c>
      <c r="K1027" s="3" cm="1">
        <f t="array" ref="K1027">C1027*INDEX(AK$3:AK$7,2022-YEAR($A1027))/1000000</f>
        <v>211.09925859000001</v>
      </c>
      <c r="L1027" s="3" cm="1">
        <f t="array" ref="L1027">D1027*INDEX(AL$3:AL$7,2022-YEAR($A1027))/1000000</f>
        <v>401.05106708240004</v>
      </c>
      <c r="M1027" s="3" cm="1">
        <f t="array" ref="M1027">E1027*INDEX(AM$3:AM$7,2022-YEAR($A1027))/1000000</f>
        <v>1261.6881778400161</v>
      </c>
      <c r="N1027" s="3"/>
      <c r="O1027" s="8">
        <v>44224</v>
      </c>
      <c r="P1027" s="7">
        <f t="shared" si="309"/>
        <v>1793426.5329109321</v>
      </c>
      <c r="Q1027" s="7">
        <f t="shared" si="303"/>
        <v>1825359.1748180373</v>
      </c>
      <c r="R1027" s="6">
        <f t="shared" si="304"/>
        <v>-3.9335624149608561E-2</v>
      </c>
      <c r="S1027" s="9">
        <f t="shared" si="310"/>
        <v>0</v>
      </c>
      <c r="T1027" s="7">
        <f t="shared" si="311"/>
        <v>101407.49571131397</v>
      </c>
      <c r="U1027" s="7">
        <f t="shared" si="312"/>
        <v>191577.65733193688</v>
      </c>
      <c r="V1027" s="7">
        <f t="shared" si="313"/>
        <v>362238.9174118425</v>
      </c>
      <c r="W1027" s="7">
        <f t="shared" si="314"/>
        <v>1138202.4624558387</v>
      </c>
      <c r="X1027" s="7">
        <f t="shared" si="315"/>
        <v>103079.93648710202</v>
      </c>
      <c r="Y1027" s="7">
        <f t="shared" si="316"/>
        <v>194025.18926530398</v>
      </c>
      <c r="Z1027" s="7">
        <f t="shared" si="317"/>
        <v>368613.37039011717</v>
      </c>
      <c r="AA1027" s="7">
        <f t="shared" si="318"/>
        <v>1159640.6786755142</v>
      </c>
      <c r="AB1027" s="7" cm="1">
        <f t="array" ref="AB1027">SUM(ABS(T1027:W1027-X1026:AA1026))</f>
        <v>0</v>
      </c>
      <c r="AC1027" s="6">
        <f t="shared" si="319"/>
        <v>5.6471043019452674E-2</v>
      </c>
      <c r="AD1027" s="6">
        <f t="shared" si="320"/>
        <v>0.10629425262819607</v>
      </c>
      <c r="AE1027" s="6">
        <f t="shared" si="321"/>
        <v>0.20194018551272944</v>
      </c>
      <c r="AF1027" s="6">
        <f t="shared" si="322"/>
        <v>0.63529451883962185</v>
      </c>
    </row>
    <row r="1028" spans="1:32" x14ac:dyDescent="0.25">
      <c r="A1028" s="1">
        <v>44225</v>
      </c>
      <c r="B1028" s="3">
        <v>194.19000199999999</v>
      </c>
      <c r="C1028" s="5">
        <v>48.150002000000001</v>
      </c>
      <c r="D1028" s="3">
        <v>128.66999799999999</v>
      </c>
      <c r="E1028" s="3">
        <v>1827.3599850000001</v>
      </c>
      <c r="F1028" s="6">
        <f t="shared" si="305"/>
        <v>-1.541344654288801E-2</v>
      </c>
      <c r="G1028" s="6">
        <f t="shared" si="306"/>
        <v>-2.0345879131398625E-2</v>
      </c>
      <c r="H1028" s="6">
        <f t="shared" si="307"/>
        <v>-1.1067581192317544E-2</v>
      </c>
      <c r="I1028" s="6">
        <f t="shared" si="308"/>
        <v>-1.3943431191036137E-2</v>
      </c>
      <c r="J1028" s="3" cm="1">
        <f t="array" ref="J1028">B1028*INDEX(AJ$3:AJ$7,2022-YEAR($A1028))/1000000</f>
        <v>110.42226083726</v>
      </c>
      <c r="K1028" s="3" cm="1">
        <f t="array" ref="K1028">C1028*INDEX(AK$3:AK$7,2022-YEAR($A1028))/1000000</f>
        <v>206.80425859000002</v>
      </c>
      <c r="L1028" s="3" cm="1">
        <f t="array" ref="L1028">D1028*INDEX(AL$3:AL$7,2022-YEAR($A1028))/1000000</f>
        <v>396.61240183519993</v>
      </c>
      <c r="M1028" s="3" cm="1">
        <f t="array" ref="M1028">E1028*INDEX(AM$3:AM$7,2022-YEAR($A1028))/1000000</f>
        <v>1244.0959155477601</v>
      </c>
      <c r="N1028" s="3"/>
      <c r="O1028" s="8">
        <v>44225</v>
      </c>
      <c r="P1028" s="7">
        <f t="shared" si="309"/>
        <v>1825359.1748180373</v>
      </c>
      <c r="Q1028" s="7">
        <f t="shared" ref="Q1028:Q1091" si="323">SUM(X1028:AA1028)</f>
        <v>1799573.7162633056</v>
      </c>
      <c r="R1028" s="6">
        <f t="shared" ref="R1028:R1091" si="324">P1028/P1027-1</f>
        <v>1.7805380550088623E-2</v>
      </c>
      <c r="S1028" s="9">
        <f t="shared" si="310"/>
        <v>0</v>
      </c>
      <c r="T1028" s="7">
        <f t="shared" si="311"/>
        <v>103079.93648710202</v>
      </c>
      <c r="U1028" s="7">
        <f t="shared" si="312"/>
        <v>194025.18926530398</v>
      </c>
      <c r="V1028" s="7">
        <f t="shared" si="313"/>
        <v>368613.37039011717</v>
      </c>
      <c r="W1028" s="7">
        <f t="shared" si="314"/>
        <v>1159640.6786755142</v>
      </c>
      <c r="X1028" s="7">
        <f t="shared" si="315"/>
        <v>101491.11939641378</v>
      </c>
      <c r="Y1028" s="7">
        <f t="shared" si="316"/>
        <v>190077.57621606535</v>
      </c>
      <c r="Z1028" s="7">
        <f t="shared" si="317"/>
        <v>364533.71198475076</v>
      </c>
      <c r="AA1028" s="7">
        <f t="shared" si="318"/>
        <v>1143471.3086660758</v>
      </c>
      <c r="AB1028" s="7" cm="1">
        <f t="array" ref="AB1028">SUM(ABS(T1028:W1028-X1027:AA1027))</f>
        <v>0</v>
      </c>
      <c r="AC1028" s="6">
        <f t="shared" si="319"/>
        <v>5.6397311473938005E-2</v>
      </c>
      <c r="AD1028" s="6">
        <f t="shared" si="320"/>
        <v>0.10562366770434319</v>
      </c>
      <c r="AE1028" s="6">
        <f t="shared" si="321"/>
        <v>0.20256670159735418</v>
      </c>
      <c r="AF1028" s="6">
        <f t="shared" si="322"/>
        <v>0.6354123192243647</v>
      </c>
    </row>
    <row r="1029" spans="1:32" x14ac:dyDescent="0.25">
      <c r="A1029" s="1">
        <v>44228</v>
      </c>
      <c r="B1029" s="3">
        <v>195.83999600000001</v>
      </c>
      <c r="C1029" s="5">
        <v>48.48</v>
      </c>
      <c r="D1029" s="3">
        <v>129.61999499999999</v>
      </c>
      <c r="E1029" s="3">
        <v>1893.0699460000001</v>
      </c>
      <c r="F1029" s="6">
        <f t="shared" ref="F1029:F1092" si="325">B1029/B1028-1</f>
        <v>8.4968020135249844E-3</v>
      </c>
      <c r="G1029" s="6">
        <f t="shared" ref="G1029:G1092" si="326">C1029/C1028-1</f>
        <v>6.8535407329783915E-3</v>
      </c>
      <c r="H1029" s="6">
        <f t="shared" ref="H1029:H1092" si="327">D1029/D1028-1</f>
        <v>7.3832052130753389E-3</v>
      </c>
      <c r="I1029" s="6">
        <f t="shared" ref="I1029:I1092" si="328">E1029/E1028-1</f>
        <v>3.5958958026543364E-2</v>
      </c>
      <c r="J1029" s="3" cm="1">
        <f t="array" ref="J1029">B1029*INDEX(AJ$3:AJ$7,2022-YEAR($A1029))/1000000</f>
        <v>111.36049692548001</v>
      </c>
      <c r="K1029" s="3" cm="1">
        <f t="array" ref="K1029">C1029*INDEX(AK$3:AK$7,2022-YEAR($A1029))/1000000</f>
        <v>208.2216</v>
      </c>
      <c r="L1029" s="3" cm="1">
        <f t="array" ref="L1029">D1029*INDEX(AL$3:AL$7,2022-YEAR($A1029))/1000000</f>
        <v>399.54067258799995</v>
      </c>
      <c r="M1029" s="3" cm="1">
        <f t="array" ref="M1029">E1029*INDEX(AM$3:AM$7,2022-YEAR($A1029))/1000000</f>
        <v>1288.832308355936</v>
      </c>
      <c r="N1029" s="3"/>
      <c r="O1029" s="8">
        <v>44228</v>
      </c>
      <c r="P1029" s="7">
        <f t="shared" ref="P1029:P1092" si="329">SUM(T1029:W1029)</f>
        <v>1799573.7162633056</v>
      </c>
      <c r="Q1029" s="7">
        <f t="shared" si="323"/>
        <v>1845548.2346175183</v>
      </c>
      <c r="R1029" s="6">
        <f t="shared" si="324"/>
        <v>-1.412623822777348E-2</v>
      </c>
      <c r="S1029" s="9">
        <f t="shared" ref="S1029:S1092" si="330">IF(MONTH(A1029)=MONTH(A1028),0,1)</f>
        <v>1</v>
      </c>
      <c r="T1029" s="7">
        <f t="shared" ref="T1029:T1092" si="331">IF($S1029=0,X1028,$Q1028*J1028/SUM($J1028:$M1028))</f>
        <v>101491.11939641382</v>
      </c>
      <c r="U1029" s="7">
        <f t="shared" ref="U1029:U1092" si="332">IF($S1029=0,Y1028,$Q1028*K1028/SUM($J1028:$M1028))</f>
        <v>190077.5762160653</v>
      </c>
      <c r="V1029" s="7">
        <f t="shared" ref="V1029:V1092" si="333">IF($S1029=0,Z1028,$Q1028*L1028/SUM($J1028:$M1028))</f>
        <v>364533.71198475047</v>
      </c>
      <c r="W1029" s="7">
        <f t="shared" ref="W1029:W1092" si="334">IF($S1029=0,AA1028,$Q1028*M1028/SUM($J1028:$M1028))</f>
        <v>1143471.308666076</v>
      </c>
      <c r="X1029" s="7">
        <f t="shared" ref="X1029:X1092" si="335">T1029*B1029/B1028</f>
        <v>102353.46934405617</v>
      </c>
      <c r="Y1029" s="7">
        <f t="shared" ref="Y1029:Y1092" si="336">U1029*C1029/C1028</f>
        <v>191380.28062708792</v>
      </c>
      <c r="Z1029" s="7">
        <f t="shared" ref="Z1029:Z1092" si="337">V1029*D1029/D1028</f>
        <v>367225.13918741798</v>
      </c>
      <c r="AA1029" s="7">
        <f t="shared" ref="AA1029:AA1092" si="338">W1029*E1029/E1028</f>
        <v>1184589.3454589562</v>
      </c>
      <c r="AB1029" s="7" cm="1">
        <f t="array" ref="AB1029">SUM(ABS(T1029:W1029-X1028:AA1028))</f>
        <v>6.2573235481977463E-10</v>
      </c>
      <c r="AC1029" s="6">
        <f t="shared" ref="AC1029:AC1092" si="339">X1029/$Q1029</f>
        <v>5.5459655523589432E-2</v>
      </c>
      <c r="AD1029" s="6">
        <f t="shared" ref="AD1029:AD1092" si="340">Y1029/$Q1029</f>
        <v>0.10369833583176473</v>
      </c>
      <c r="AE1029" s="6">
        <f t="shared" ref="AE1029:AE1092" si="341">Z1029/$Q1029</f>
        <v>0.19897889001179303</v>
      </c>
      <c r="AF1029" s="6">
        <f t="shared" ref="AF1029:AF1092" si="342">AA1029/$Q1029</f>
        <v>0.64186311863285284</v>
      </c>
    </row>
    <row r="1030" spans="1:32" x14ac:dyDescent="0.25">
      <c r="A1030" s="1">
        <v>44229</v>
      </c>
      <c r="B1030" s="3">
        <v>200.94000199999999</v>
      </c>
      <c r="C1030" s="5">
        <v>48.959999000000003</v>
      </c>
      <c r="D1030" s="3">
        <v>133.61000100000001</v>
      </c>
      <c r="E1030" s="3">
        <v>1919.119995</v>
      </c>
      <c r="F1030" s="6">
        <f t="shared" si="325"/>
        <v>2.6041697835818889E-2</v>
      </c>
      <c r="G1030" s="6">
        <f t="shared" si="326"/>
        <v>9.9009694719474073E-3</v>
      </c>
      <c r="H1030" s="6">
        <f t="shared" si="327"/>
        <v>3.0782334160713631E-2</v>
      </c>
      <c r="I1030" s="6">
        <f t="shared" si="328"/>
        <v>1.3760742995811093E-2</v>
      </c>
      <c r="J1030" s="3" cm="1">
        <f t="array" ref="J1030">B1030*INDEX(AJ$3:AJ$7,2022-YEAR($A1030))/1000000</f>
        <v>114.26051333725999</v>
      </c>
      <c r="K1030" s="3" cm="1">
        <f t="array" ref="K1030">C1030*INDEX(AK$3:AK$7,2022-YEAR($A1030))/1000000</f>
        <v>210.28319570500003</v>
      </c>
      <c r="L1030" s="3" cm="1">
        <f t="array" ref="L1030">D1030*INDEX(AL$3:AL$7,2022-YEAR($A1030))/1000000</f>
        <v>411.83946708240001</v>
      </c>
      <c r="M1030" s="3" cm="1">
        <f t="array" ref="M1030">E1030*INDEX(AM$3:AM$7,2022-YEAR($A1030))/1000000</f>
        <v>1306.5675985159198</v>
      </c>
      <c r="N1030" s="3"/>
      <c r="O1030" s="8">
        <v>44229</v>
      </c>
      <c r="P1030" s="7">
        <f t="shared" si="329"/>
        <v>1845548.2346175183</v>
      </c>
      <c r="Q1030" s="7">
        <f t="shared" si="323"/>
        <v>1877713.4195397638</v>
      </c>
      <c r="R1030" s="6">
        <f t="shared" si="324"/>
        <v>2.5547449342434136E-2</v>
      </c>
      <c r="S1030" s="9">
        <f t="shared" si="330"/>
        <v>0</v>
      </c>
      <c r="T1030" s="7">
        <f t="shared" si="331"/>
        <v>102353.46934405617</v>
      </c>
      <c r="U1030" s="7">
        <f t="shared" si="332"/>
        <v>191380.28062708792</v>
      </c>
      <c r="V1030" s="7">
        <f t="shared" si="333"/>
        <v>367225.13918741798</v>
      </c>
      <c r="W1030" s="7">
        <f t="shared" si="334"/>
        <v>1184589.3454589562</v>
      </c>
      <c r="X1030" s="7">
        <f t="shared" si="335"/>
        <v>105018.92746516182</v>
      </c>
      <c r="Y1030" s="7">
        <f t="shared" si="336"/>
        <v>193275.13094310943</v>
      </c>
      <c r="Z1030" s="7">
        <f t="shared" si="337"/>
        <v>378529.18613409961</v>
      </c>
      <c r="AA1030" s="7">
        <f t="shared" si="338"/>
        <v>1200890.174997393</v>
      </c>
      <c r="AB1030" s="7" cm="1">
        <f t="array" ref="AB1030">SUM(ABS(T1030:W1030-X1029:AA1029))</f>
        <v>0</v>
      </c>
      <c r="AC1030" s="6">
        <f t="shared" si="339"/>
        <v>5.5929156373022267E-2</v>
      </c>
      <c r="AD1030" s="6">
        <f t="shared" si="340"/>
        <v>0.10293111234752854</v>
      </c>
      <c r="AE1030" s="6">
        <f t="shared" si="341"/>
        <v>0.20159049948467581</v>
      </c>
      <c r="AF1030" s="6">
        <f t="shared" si="342"/>
        <v>0.63954923179477341</v>
      </c>
    </row>
    <row r="1031" spans="1:32" x14ac:dyDescent="0.25">
      <c r="A1031" s="1">
        <v>44230</v>
      </c>
      <c r="B1031" s="3">
        <v>207.38999899999999</v>
      </c>
      <c r="C1031" s="5">
        <v>48.77</v>
      </c>
      <c r="D1031" s="3">
        <v>135.13999899999999</v>
      </c>
      <c r="E1031" s="3">
        <v>2058.8798830000001</v>
      </c>
      <c r="F1031" s="6">
        <f t="shared" si="325"/>
        <v>3.2099118820552164E-2</v>
      </c>
      <c r="G1031" s="6">
        <f t="shared" si="326"/>
        <v>-3.8806986086744599E-3</v>
      </c>
      <c r="H1031" s="6">
        <f t="shared" si="327"/>
        <v>1.1451223625093654E-2</v>
      </c>
      <c r="I1031" s="6">
        <f t="shared" si="328"/>
        <v>7.2824986641859324E-2</v>
      </c>
      <c r="J1031" s="3" cm="1">
        <f t="array" ref="J1031">B1031*INDEX(AJ$3:AJ$7,2022-YEAR($A1031))/1000000</f>
        <v>117.92817513137</v>
      </c>
      <c r="K1031" s="3" cm="1">
        <f t="array" ref="K1031">C1031*INDEX(AK$3:AK$7,2022-YEAR($A1031))/1000000</f>
        <v>209.46715</v>
      </c>
      <c r="L1031" s="3" cm="1">
        <f t="array" ref="L1031">D1031*INDEX(AL$3:AL$7,2022-YEAR($A1031))/1000000</f>
        <v>416.55553291759998</v>
      </c>
      <c r="M1031" s="3" cm="1">
        <f t="array" ref="M1031">E1031*INDEX(AM$3:AM$7,2022-YEAR($A1031))/1000000</f>
        <v>1401.7183664245281</v>
      </c>
      <c r="N1031" s="3"/>
      <c r="O1031" s="8">
        <v>44230</v>
      </c>
      <c r="P1031" s="7">
        <f t="shared" si="329"/>
        <v>1877713.4195397638</v>
      </c>
      <c r="Q1031" s="7">
        <f t="shared" si="323"/>
        <v>1972123.8253507041</v>
      </c>
      <c r="R1031" s="6">
        <f t="shared" si="324"/>
        <v>1.7428525745853296E-2</v>
      </c>
      <c r="S1031" s="9">
        <f t="shared" si="330"/>
        <v>0</v>
      </c>
      <c r="T1031" s="7">
        <f t="shared" si="331"/>
        <v>105018.92746516182</v>
      </c>
      <c r="U1031" s="7">
        <f t="shared" si="332"/>
        <v>193275.13094310943</v>
      </c>
      <c r="V1031" s="7">
        <f t="shared" si="333"/>
        <v>378529.18613409961</v>
      </c>
      <c r="W1031" s="7">
        <f t="shared" si="334"/>
        <v>1200890.174997393</v>
      </c>
      <c r="X1031" s="7">
        <f t="shared" si="335"/>
        <v>108389.942496273</v>
      </c>
      <c r="Y1031" s="7">
        <f t="shared" si="336"/>
        <v>192525.08841136715</v>
      </c>
      <c r="Z1031" s="7">
        <f t="shared" si="337"/>
        <v>382863.80849314586</v>
      </c>
      <c r="AA1031" s="7">
        <f t="shared" si="338"/>
        <v>1288344.9859499182</v>
      </c>
      <c r="AB1031" s="7" cm="1">
        <f t="array" ref="AB1031">SUM(ABS(T1031:W1031-X1030:AA1030))</f>
        <v>0</v>
      </c>
      <c r="AC1031" s="6">
        <f t="shared" si="339"/>
        <v>5.4961022783139864E-2</v>
      </c>
      <c r="AD1031" s="6">
        <f t="shared" si="340"/>
        <v>9.76232252440489E-2</v>
      </c>
      <c r="AE1031" s="6">
        <f t="shared" si="341"/>
        <v>0.1941378140518438</v>
      </c>
      <c r="AF1031" s="6">
        <f t="shared" si="342"/>
        <v>0.65327793792096744</v>
      </c>
    </row>
    <row r="1032" spans="1:32" x14ac:dyDescent="0.25">
      <c r="A1032" s="1">
        <v>44231</v>
      </c>
      <c r="B1032" s="3">
        <v>210.63999899999999</v>
      </c>
      <c r="C1032" s="5">
        <v>49.009998000000003</v>
      </c>
      <c r="D1032" s="3">
        <v>138.25</v>
      </c>
      <c r="E1032" s="3">
        <v>2053.6298830000001</v>
      </c>
      <c r="F1032" s="6">
        <f t="shared" si="325"/>
        <v>1.5670958173831684E-2</v>
      </c>
      <c r="G1032" s="6">
        <f t="shared" si="326"/>
        <v>4.9210170186591018E-3</v>
      </c>
      <c r="H1032" s="6">
        <f t="shared" si="327"/>
        <v>2.30131790958501E-2</v>
      </c>
      <c r="I1032" s="6">
        <f t="shared" si="328"/>
        <v>-2.5499302039660998E-3</v>
      </c>
      <c r="J1032" s="3" cm="1">
        <f t="array" ref="J1032">B1032*INDEX(AJ$3:AJ$7,2022-YEAR($A1032))/1000000</f>
        <v>119.77622263136999</v>
      </c>
      <c r="K1032" s="3" cm="1">
        <f t="array" ref="K1032">C1032*INDEX(AK$3:AK$7,2022-YEAR($A1032))/1000000</f>
        <v>210.49794141000004</v>
      </c>
      <c r="L1032" s="3" cm="1">
        <f t="array" ref="L1032">D1032*INDEX(AL$3:AL$7,2022-YEAR($A1032))/1000000</f>
        <v>426.14179999999999</v>
      </c>
      <c r="M1032" s="3" cm="1">
        <f t="array" ref="M1032">E1032*INDEX(AM$3:AM$7,2022-YEAR($A1032))/1000000</f>
        <v>1398.1440824245281</v>
      </c>
      <c r="N1032" s="3"/>
      <c r="O1032" s="8">
        <v>44231</v>
      </c>
      <c r="P1032" s="7">
        <f t="shared" si="329"/>
        <v>1972123.8253507041</v>
      </c>
      <c r="Q1032" s="7">
        <f t="shared" si="323"/>
        <v>1980295.5424439886</v>
      </c>
      <c r="R1032" s="6">
        <f t="shared" si="324"/>
        <v>5.0279454164033677E-2</v>
      </c>
      <c r="S1032" s="9">
        <f t="shared" si="330"/>
        <v>0</v>
      </c>
      <c r="T1032" s="7">
        <f t="shared" si="331"/>
        <v>108389.942496273</v>
      </c>
      <c r="U1032" s="7">
        <f t="shared" si="332"/>
        <v>192525.08841136715</v>
      </c>
      <c r="V1032" s="7">
        <f t="shared" si="333"/>
        <v>382863.80849314586</v>
      </c>
      <c r="W1032" s="7">
        <f t="shared" si="334"/>
        <v>1288344.9859499182</v>
      </c>
      <c r="X1032" s="7">
        <f t="shared" si="335"/>
        <v>110088.51675159612</v>
      </c>
      <c r="Y1032" s="7">
        <f t="shared" si="336"/>
        <v>193472.50764795832</v>
      </c>
      <c r="Z1032" s="7">
        <f t="shared" si="337"/>
        <v>391674.72188731789</v>
      </c>
      <c r="AA1032" s="7">
        <f t="shared" si="338"/>
        <v>1285059.7961571163</v>
      </c>
      <c r="AB1032" s="7" cm="1">
        <f t="array" ref="AB1032">SUM(ABS(T1032:W1032-X1031:AA1031))</f>
        <v>0</v>
      </c>
      <c r="AC1032" s="6">
        <f t="shared" si="339"/>
        <v>5.5591963114621772E-2</v>
      </c>
      <c r="AD1032" s="6">
        <f t="shared" si="340"/>
        <v>9.7698804800208539E-2</v>
      </c>
      <c r="AE1032" s="6">
        <f t="shared" si="341"/>
        <v>0.19778599380369818</v>
      </c>
      <c r="AF1032" s="6">
        <f t="shared" si="342"/>
        <v>0.64892323828147147</v>
      </c>
    </row>
    <row r="1033" spans="1:32" x14ac:dyDescent="0.25">
      <c r="A1033" s="1">
        <v>44232</v>
      </c>
      <c r="B1033" s="3">
        <v>207.929993</v>
      </c>
      <c r="C1033" s="5">
        <v>49.650002000000001</v>
      </c>
      <c r="D1033" s="3">
        <v>137.979996</v>
      </c>
      <c r="E1033" s="3">
        <v>2088.830078</v>
      </c>
      <c r="F1033" s="6">
        <f t="shared" si="325"/>
        <v>-1.2865581147291971E-2</v>
      </c>
      <c r="G1033" s="6">
        <f t="shared" si="326"/>
        <v>1.3058641626551237E-2</v>
      </c>
      <c r="H1033" s="6">
        <f t="shared" si="327"/>
        <v>-1.9530126582278928E-3</v>
      </c>
      <c r="I1033" s="6">
        <f t="shared" si="328"/>
        <v>1.714047662209639E-2</v>
      </c>
      <c r="J1033" s="3" cm="1">
        <f t="array" ref="J1033">B1033*INDEX(AJ$3:AJ$7,2022-YEAR($A1033))/1000000</f>
        <v>118.23523191958999</v>
      </c>
      <c r="K1033" s="3" cm="1">
        <f t="array" ref="K1033">C1033*INDEX(AK$3:AK$7,2022-YEAR($A1033))/1000000</f>
        <v>213.24675859000001</v>
      </c>
      <c r="L1033" s="3" cm="1">
        <f t="array" ref="L1033">D1033*INDEX(AL$3:AL$7,2022-YEAR($A1033))/1000000</f>
        <v>425.3095396704</v>
      </c>
      <c r="M1033" s="3" cm="1">
        <f t="array" ref="M1033">E1033*INDEX(AM$3:AM$7,2022-YEAR($A1033))/1000000</f>
        <v>1422.1089383836479</v>
      </c>
      <c r="N1033" s="3"/>
      <c r="O1033" s="8">
        <v>44232</v>
      </c>
      <c r="P1033" s="7">
        <f t="shared" si="329"/>
        <v>1980295.5424439886</v>
      </c>
      <c r="Q1033" s="7">
        <f t="shared" si="323"/>
        <v>2002667.269544574</v>
      </c>
      <c r="R1033" s="6">
        <f t="shared" si="324"/>
        <v>4.1436125806306734E-3</v>
      </c>
      <c r="S1033" s="9">
        <f t="shared" si="330"/>
        <v>0</v>
      </c>
      <c r="T1033" s="7">
        <f t="shared" si="331"/>
        <v>110088.51675159612</v>
      </c>
      <c r="U1033" s="7">
        <f t="shared" si="332"/>
        <v>193472.50764795832</v>
      </c>
      <c r="V1033" s="7">
        <f t="shared" si="333"/>
        <v>391674.72188731789</v>
      </c>
      <c r="W1033" s="7">
        <f t="shared" si="334"/>
        <v>1285059.7961571163</v>
      </c>
      <c r="X1033" s="7">
        <f t="shared" si="335"/>
        <v>108672.16400594346</v>
      </c>
      <c r="Y1033" s="7">
        <f t="shared" si="336"/>
        <v>195998.99578992321</v>
      </c>
      <c r="Z1033" s="7">
        <f t="shared" si="337"/>
        <v>390909.77619756409</v>
      </c>
      <c r="AA1033" s="7">
        <f t="shared" si="338"/>
        <v>1307086.3335511433</v>
      </c>
      <c r="AB1033" s="7" cm="1">
        <f t="array" ref="AB1033">SUM(ABS(T1033:W1033-X1032:AA1032))</f>
        <v>0</v>
      </c>
      <c r="AC1033" s="6">
        <f t="shared" si="339"/>
        <v>5.4263714027071787E-2</v>
      </c>
      <c r="AD1033" s="6">
        <f t="shared" si="340"/>
        <v>9.7868976424873258E-2</v>
      </c>
      <c r="AE1033" s="6">
        <f t="shared" si="341"/>
        <v>0.19519456983309103</v>
      </c>
      <c r="AF1033" s="6">
        <f t="shared" si="342"/>
        <v>0.65267273971496398</v>
      </c>
    </row>
    <row r="1034" spans="1:32" x14ac:dyDescent="0.25">
      <c r="A1034" s="1">
        <v>44235</v>
      </c>
      <c r="B1034" s="3">
        <v>211.949997</v>
      </c>
      <c r="C1034" s="5">
        <v>49.919998</v>
      </c>
      <c r="D1034" s="3">
        <v>140.13999899999999</v>
      </c>
      <c r="E1034" s="3">
        <v>2084.5200199999999</v>
      </c>
      <c r="F1034" s="6">
        <f t="shared" si="325"/>
        <v>1.9333449407657133E-2</v>
      </c>
      <c r="G1034" s="6">
        <f t="shared" si="326"/>
        <v>5.4379856822563966E-3</v>
      </c>
      <c r="H1034" s="6">
        <f t="shared" si="327"/>
        <v>1.5654464868950946E-2</v>
      </c>
      <c r="I1034" s="6">
        <f t="shared" si="328"/>
        <v>-2.0633837311108127E-3</v>
      </c>
      <c r="J1034" s="3" cm="1">
        <f t="array" ref="J1034">B1034*INDEX(AJ$3:AJ$7,2022-YEAR($A1034))/1000000</f>
        <v>120.52112679411</v>
      </c>
      <c r="K1034" s="3" cm="1">
        <f t="array" ref="K1034">C1034*INDEX(AK$3:AK$7,2022-YEAR($A1034))/1000000</f>
        <v>214.40639141</v>
      </c>
      <c r="L1034" s="3" cm="1">
        <f t="array" ref="L1034">D1034*INDEX(AL$3:AL$7,2022-YEAR($A1034))/1000000</f>
        <v>431.96753291759995</v>
      </c>
      <c r="M1034" s="3" cm="1">
        <f t="array" ref="M1034">E1034*INDEX(AM$3:AM$7,2022-YEAR($A1034))/1000000</f>
        <v>1419.17458193632</v>
      </c>
      <c r="N1034" s="3"/>
      <c r="O1034" s="8">
        <v>44235</v>
      </c>
      <c r="P1034" s="7">
        <f t="shared" si="329"/>
        <v>2002667.269544574</v>
      </c>
      <c r="Q1034" s="7">
        <f t="shared" si="323"/>
        <v>2009256.5797448535</v>
      </c>
      <c r="R1034" s="6">
        <f t="shared" si="324"/>
        <v>1.1297165812419685E-2</v>
      </c>
      <c r="S1034" s="9">
        <f t="shared" si="330"/>
        <v>0</v>
      </c>
      <c r="T1034" s="7">
        <f t="shared" si="331"/>
        <v>108672.16400594346</v>
      </c>
      <c r="U1034" s="7">
        <f t="shared" si="332"/>
        <v>195998.99578992321</v>
      </c>
      <c r="V1034" s="7">
        <f t="shared" si="333"/>
        <v>390909.77619756409</v>
      </c>
      <c r="W1034" s="7">
        <f t="shared" si="334"/>
        <v>1307086.3335511433</v>
      </c>
      <c r="X1034" s="7">
        <f t="shared" si="335"/>
        <v>110773.17179077298</v>
      </c>
      <c r="Y1034" s="7">
        <f t="shared" si="336"/>
        <v>197064.83552276544</v>
      </c>
      <c r="Z1034" s="7">
        <f t="shared" si="337"/>
        <v>397029.25955597829</v>
      </c>
      <c r="AA1034" s="7">
        <f t="shared" si="338"/>
        <v>1304389.3128753367</v>
      </c>
      <c r="AB1034" s="7" cm="1">
        <f t="array" ref="AB1034">SUM(ABS(T1034:W1034-X1033:AA1033))</f>
        <v>0</v>
      </c>
      <c r="AC1034" s="6">
        <f t="shared" si="339"/>
        <v>5.5131421694704398E-2</v>
      </c>
      <c r="AD1034" s="6">
        <f t="shared" si="340"/>
        <v>9.8078482115902699E-2</v>
      </c>
      <c r="AE1034" s="6">
        <f t="shared" si="341"/>
        <v>0.197600079332026</v>
      </c>
      <c r="AF1034" s="6">
        <f t="shared" si="342"/>
        <v>0.64919001685736688</v>
      </c>
    </row>
    <row r="1035" spans="1:32" x14ac:dyDescent="0.25">
      <c r="A1035" s="1">
        <v>44236</v>
      </c>
      <c r="B1035" s="3">
        <v>215.11999499999999</v>
      </c>
      <c r="C1035" s="5">
        <v>49.700001</v>
      </c>
      <c r="D1035" s="3">
        <v>139.58000200000001</v>
      </c>
      <c r="E1035" s="3">
        <v>2075.389893</v>
      </c>
      <c r="F1035" s="6">
        <f t="shared" si="325"/>
        <v>1.4956348407025422E-2</v>
      </c>
      <c r="G1035" s="6">
        <f t="shared" si="326"/>
        <v>-4.4069913624595891E-3</v>
      </c>
      <c r="H1035" s="6">
        <f t="shared" si="327"/>
        <v>-3.9959826173537882E-3</v>
      </c>
      <c r="I1035" s="6">
        <f t="shared" si="328"/>
        <v>-4.3799660892678283E-3</v>
      </c>
      <c r="J1035" s="3" cm="1">
        <f t="array" ref="J1035">B1035*INDEX(AJ$3:AJ$7,2022-YEAR($A1035))/1000000</f>
        <v>122.32368275684999</v>
      </c>
      <c r="K1035" s="3" cm="1">
        <f t="array" ref="K1035">C1035*INDEX(AK$3:AK$7,2022-YEAR($A1035))/1000000</f>
        <v>213.461504295</v>
      </c>
      <c r="L1035" s="3" cm="1">
        <f t="array" ref="L1035">D1035*INDEX(AL$3:AL$7,2022-YEAR($A1035))/1000000</f>
        <v>430.24139816480005</v>
      </c>
      <c r="M1035" s="3" cm="1">
        <f t="array" ref="M1035">E1035*INDEX(AM$3:AM$7,2022-YEAR($A1035))/1000000</f>
        <v>1412.9586453926881</v>
      </c>
      <c r="N1035" s="3"/>
      <c r="O1035" s="8">
        <v>44236</v>
      </c>
      <c r="P1035" s="7">
        <f t="shared" si="329"/>
        <v>2009256.5797448535</v>
      </c>
      <c r="Q1035" s="7">
        <f t="shared" si="323"/>
        <v>2002745.1758909505</v>
      </c>
      <c r="R1035" s="6">
        <f t="shared" si="324"/>
        <v>3.2902670855443628E-3</v>
      </c>
      <c r="S1035" s="9">
        <f t="shared" si="330"/>
        <v>0</v>
      </c>
      <c r="T1035" s="7">
        <f t="shared" si="331"/>
        <v>110773.17179077298</v>
      </c>
      <c r="U1035" s="7">
        <f t="shared" si="332"/>
        <v>197064.83552276544</v>
      </c>
      <c r="V1035" s="7">
        <f t="shared" si="333"/>
        <v>397029.25955597829</v>
      </c>
      <c r="W1035" s="7">
        <f t="shared" si="334"/>
        <v>1304389.3128753367</v>
      </c>
      <c r="X1035" s="7">
        <f t="shared" si="335"/>
        <v>112429.93394222706</v>
      </c>
      <c r="Y1035" s="7">
        <f t="shared" si="336"/>
        <v>196196.37249477211</v>
      </c>
      <c r="Z1035" s="7">
        <f t="shared" si="337"/>
        <v>395442.73753621173</v>
      </c>
      <c r="AA1035" s="7">
        <f t="shared" si="338"/>
        <v>1298676.1319177395</v>
      </c>
      <c r="AB1035" s="7" cm="1">
        <f t="array" ref="AB1035">SUM(ABS(T1035:W1035-X1034:AA1034))</f>
        <v>0</v>
      </c>
      <c r="AC1035" s="6">
        <f t="shared" si="339"/>
        <v>5.6137912748790396E-2</v>
      </c>
      <c r="AD1035" s="6">
        <f t="shared" si="340"/>
        <v>9.79637224228945E-2</v>
      </c>
      <c r="AE1035" s="6">
        <f t="shared" si="341"/>
        <v>0.19745035079677237</v>
      </c>
      <c r="AF1035" s="6">
        <f t="shared" si="342"/>
        <v>0.64844801403154273</v>
      </c>
    </row>
    <row r="1036" spans="1:32" x14ac:dyDescent="0.25">
      <c r="A1036" s="1">
        <v>44237</v>
      </c>
      <c r="B1036" s="3">
        <v>211.91999799999999</v>
      </c>
      <c r="C1036" s="5">
        <v>49.599997999999999</v>
      </c>
      <c r="D1036" s="3">
        <v>139.66000399999999</v>
      </c>
      <c r="E1036" s="3">
        <v>2086.4799800000001</v>
      </c>
      <c r="F1036" s="6">
        <f t="shared" si="325"/>
        <v>-1.4875404771183653E-2</v>
      </c>
      <c r="G1036" s="6">
        <f t="shared" si="326"/>
        <v>-2.0121327562950819E-3</v>
      </c>
      <c r="H1036" s="6">
        <f t="shared" si="327"/>
        <v>5.7316233596260702E-4</v>
      </c>
      <c r="I1036" s="6">
        <f t="shared" si="328"/>
        <v>5.3436161741970967E-3</v>
      </c>
      <c r="J1036" s="3" cm="1">
        <f t="array" ref="J1036">B1036*INDEX(AJ$3:AJ$7,2022-YEAR($A1036))/1000000</f>
        <v>120.50406846273999</v>
      </c>
      <c r="K1036" s="3" cm="1">
        <f t="array" ref="K1036">C1036*INDEX(AK$3:AK$7,2022-YEAR($A1036))/1000000</f>
        <v>213.03199140999999</v>
      </c>
      <c r="L1036" s="3" cm="1">
        <f t="array" ref="L1036">D1036*INDEX(AL$3:AL$7,2022-YEAR($A1036))/1000000</f>
        <v>430.48799632959998</v>
      </c>
      <c r="M1036" s="3" cm="1">
        <f t="array" ref="M1036">E1036*INDEX(AM$3:AM$7,2022-YEAR($A1036))/1000000</f>
        <v>1420.50895406368</v>
      </c>
      <c r="N1036" s="3"/>
      <c r="O1036" s="8">
        <v>44237</v>
      </c>
      <c r="P1036" s="7">
        <f t="shared" si="329"/>
        <v>2002745.1758909505</v>
      </c>
      <c r="Q1036" s="7">
        <f t="shared" si="323"/>
        <v>2007844.2416341444</v>
      </c>
      <c r="R1036" s="6">
        <f t="shared" si="324"/>
        <v>-3.2407030140122473E-3</v>
      </c>
      <c r="S1036" s="9">
        <f t="shared" si="330"/>
        <v>0</v>
      </c>
      <c r="T1036" s="7">
        <f t="shared" si="331"/>
        <v>112429.93394222706</v>
      </c>
      <c r="U1036" s="7">
        <f t="shared" si="332"/>
        <v>196196.37249477211</v>
      </c>
      <c r="V1036" s="7">
        <f t="shared" si="333"/>
        <v>395442.73753621173</v>
      </c>
      <c r="W1036" s="7">
        <f t="shared" si="334"/>
        <v>1298676.1319177395</v>
      </c>
      <c r="X1036" s="7">
        <f t="shared" si="335"/>
        <v>110757.493166439</v>
      </c>
      <c r="Y1036" s="7">
        <f t="shared" si="336"/>
        <v>195801.59934700909</v>
      </c>
      <c r="Z1036" s="7">
        <f t="shared" si="337"/>
        <v>395669.39041939744</v>
      </c>
      <c r="AA1036" s="7">
        <f t="shared" si="338"/>
        <v>1305615.7587012989</v>
      </c>
      <c r="AB1036" s="7" cm="1">
        <f t="array" ref="AB1036">SUM(ABS(T1036:W1036-X1035:AA1035))</f>
        <v>0</v>
      </c>
      <c r="AC1036" s="6">
        <f t="shared" si="339"/>
        <v>5.5162393013262666E-2</v>
      </c>
      <c r="AD1036" s="6">
        <f t="shared" si="340"/>
        <v>9.7518321036521277E-2</v>
      </c>
      <c r="AE1036" s="6">
        <f t="shared" si="341"/>
        <v>0.19706179504111834</v>
      </c>
      <c r="AF1036" s="6">
        <f t="shared" si="342"/>
        <v>0.65025749090909768</v>
      </c>
    </row>
    <row r="1037" spans="1:32" x14ac:dyDescent="0.25">
      <c r="A1037" s="1">
        <v>44238</v>
      </c>
      <c r="B1037" s="3">
        <v>210.66000399999999</v>
      </c>
      <c r="C1037" s="5">
        <v>50.299999</v>
      </c>
      <c r="D1037" s="3">
        <v>139.270004</v>
      </c>
      <c r="E1037" s="3">
        <v>2088.75</v>
      </c>
      <c r="F1037" s="6">
        <f t="shared" si="325"/>
        <v>-5.9456116076407328E-3</v>
      </c>
      <c r="G1037" s="6">
        <f t="shared" si="326"/>
        <v>1.4112923956166368E-2</v>
      </c>
      <c r="H1037" s="6">
        <f t="shared" si="327"/>
        <v>-2.7924959818845796E-3</v>
      </c>
      <c r="I1037" s="6">
        <f t="shared" si="328"/>
        <v>1.0879663460754418E-3</v>
      </c>
      <c r="J1037" s="3" cm="1">
        <f t="array" ref="J1037">B1037*INDEX(AJ$3:AJ$7,2022-YEAR($A1037))/1000000</f>
        <v>119.78759807451999</v>
      </c>
      <c r="K1037" s="3" cm="1">
        <f t="array" ref="K1037">C1037*INDEX(AK$3:AK$7,2022-YEAR($A1037))/1000000</f>
        <v>216.038495705</v>
      </c>
      <c r="L1037" s="3" cm="1">
        <f t="array" ref="L1037">D1037*INDEX(AL$3:AL$7,2022-YEAR($A1037))/1000000</f>
        <v>429.28586032959998</v>
      </c>
      <c r="M1037" s="3" cm="1">
        <f t="array" ref="M1037">E1037*INDEX(AM$3:AM$7,2022-YEAR($A1037))/1000000</f>
        <v>1422.0544199999999</v>
      </c>
      <c r="N1037" s="3"/>
      <c r="O1037" s="8">
        <v>44238</v>
      </c>
      <c r="P1037" s="7">
        <f t="shared" si="329"/>
        <v>2007844.2416341444</v>
      </c>
      <c r="Q1037" s="7">
        <f t="shared" si="323"/>
        <v>2010264.6145026926</v>
      </c>
      <c r="R1037" s="6">
        <f t="shared" si="324"/>
        <v>2.5460382102409085E-3</v>
      </c>
      <c r="S1037" s="9">
        <f t="shared" si="330"/>
        <v>0</v>
      </c>
      <c r="T1037" s="7">
        <f t="shared" si="331"/>
        <v>110757.493166439</v>
      </c>
      <c r="U1037" s="7">
        <f t="shared" si="332"/>
        <v>195801.59934700909</v>
      </c>
      <c r="V1037" s="7">
        <f t="shared" si="333"/>
        <v>395669.39041939744</v>
      </c>
      <c r="W1037" s="7">
        <f t="shared" si="334"/>
        <v>1305615.7587012989</v>
      </c>
      <c r="X1037" s="7">
        <f t="shared" si="335"/>
        <v>110098.97212943542</v>
      </c>
      <c r="Y1037" s="7">
        <f t="shared" si="336"/>
        <v>198564.93242908918</v>
      </c>
      <c r="Z1037" s="7">
        <f t="shared" si="337"/>
        <v>394564.48523649655</v>
      </c>
      <c r="AA1037" s="7">
        <f t="shared" si="338"/>
        <v>1307036.2247076714</v>
      </c>
      <c r="AB1037" s="7" cm="1">
        <f t="array" ref="AB1037">SUM(ABS(T1037:W1037-X1036:AA1036))</f>
        <v>0</v>
      </c>
      <c r="AC1037" s="6">
        <f t="shared" si="339"/>
        <v>5.4768397819444356E-2</v>
      </c>
      <c r="AD1037" s="6">
        <f t="shared" si="340"/>
        <v>9.8775519897519051E-2</v>
      </c>
      <c r="AE1037" s="6">
        <f t="shared" si="341"/>
        <v>0.19627489952814273</v>
      </c>
      <c r="AF1037" s="6">
        <f t="shared" si="342"/>
        <v>0.65018118275489389</v>
      </c>
    </row>
    <row r="1038" spans="1:32" x14ac:dyDescent="0.25">
      <c r="A1038" s="1">
        <v>44239</v>
      </c>
      <c r="B1038" s="3">
        <v>210.979996</v>
      </c>
      <c r="C1038" s="5">
        <v>50.689999</v>
      </c>
      <c r="D1038" s="3">
        <v>141.25</v>
      </c>
      <c r="E1038" s="3">
        <v>2095.030029</v>
      </c>
      <c r="F1038" s="6">
        <f t="shared" si="325"/>
        <v>1.5189974077851609E-3</v>
      </c>
      <c r="G1038" s="6">
        <f t="shared" si="326"/>
        <v>7.7534792793931828E-3</v>
      </c>
      <c r="H1038" s="6">
        <f t="shared" si="327"/>
        <v>1.4216959453810407E-2</v>
      </c>
      <c r="I1038" s="6">
        <f t="shared" si="328"/>
        <v>3.0065967684020922E-3</v>
      </c>
      <c r="J1038" s="3" cm="1">
        <f t="array" ref="J1038">B1038*INDEX(AJ$3:AJ$7,2022-YEAR($A1038))/1000000</f>
        <v>119.96955512548</v>
      </c>
      <c r="K1038" s="3" cm="1">
        <f t="array" ref="K1038">C1038*INDEX(AK$3:AK$7,2022-YEAR($A1038))/1000000</f>
        <v>217.713545705</v>
      </c>
      <c r="L1038" s="3" cm="1">
        <f t="array" ref="L1038">D1038*INDEX(AL$3:AL$7,2022-YEAR($A1038))/1000000</f>
        <v>435.38900000000001</v>
      </c>
      <c r="M1038" s="3" cm="1">
        <f t="array" ref="M1038">E1038*INDEX(AM$3:AM$7,2022-YEAR($A1038))/1000000</f>
        <v>1426.3299642236641</v>
      </c>
      <c r="N1038" s="3"/>
      <c r="O1038" s="8">
        <v>44239</v>
      </c>
      <c r="P1038" s="7">
        <f t="shared" si="329"/>
        <v>2010264.6145026926</v>
      </c>
      <c r="Q1038" s="7">
        <f t="shared" si="323"/>
        <v>2021510.6618230715</v>
      </c>
      <c r="R1038" s="6">
        <f t="shared" si="324"/>
        <v>1.205458480473709E-3</v>
      </c>
      <c r="S1038" s="9">
        <f t="shared" si="330"/>
        <v>0</v>
      </c>
      <c r="T1038" s="7">
        <f t="shared" si="331"/>
        <v>110098.97212943542</v>
      </c>
      <c r="U1038" s="7">
        <f t="shared" si="332"/>
        <v>198564.93242908918</v>
      </c>
      <c r="V1038" s="7">
        <f t="shared" si="333"/>
        <v>394564.48523649655</v>
      </c>
      <c r="W1038" s="7">
        <f t="shared" si="334"/>
        <v>1307036.2247076714</v>
      </c>
      <c r="X1038" s="7">
        <f t="shared" si="335"/>
        <v>110266.21218269985</v>
      </c>
      <c r="Y1038" s="7">
        <f t="shared" si="336"/>
        <v>200104.50151829224</v>
      </c>
      <c r="Z1038" s="7">
        <f t="shared" si="337"/>
        <v>400173.99252501735</v>
      </c>
      <c r="AA1038" s="7">
        <f t="shared" si="338"/>
        <v>1310965.9555970621</v>
      </c>
      <c r="AB1038" s="7" cm="1">
        <f t="array" ref="AB1038">SUM(ABS(T1038:W1038-X1037:AA1037))</f>
        <v>0</v>
      </c>
      <c r="AC1038" s="6">
        <f t="shared" si="339"/>
        <v>5.4546441067621076E-2</v>
      </c>
      <c r="AD1038" s="6">
        <f t="shared" si="340"/>
        <v>9.8987606297278069E-2</v>
      </c>
      <c r="AE1038" s="6">
        <f t="shared" si="341"/>
        <v>0.1979578936101806</v>
      </c>
      <c r="AF1038" s="6">
        <f t="shared" si="342"/>
        <v>0.64850805902492026</v>
      </c>
    </row>
    <row r="1039" spans="1:32" x14ac:dyDescent="0.25">
      <c r="A1039" s="1">
        <v>44243</v>
      </c>
      <c r="B1039" s="3">
        <v>217.179993</v>
      </c>
      <c r="C1039" s="5">
        <v>50.27</v>
      </c>
      <c r="D1039" s="3">
        <v>144.64999399999999</v>
      </c>
      <c r="E1039" s="3">
        <v>2110.6999510000001</v>
      </c>
      <c r="F1039" s="6">
        <f t="shared" si="325"/>
        <v>2.9386658060226667E-2</v>
      </c>
      <c r="G1039" s="6">
        <f t="shared" si="326"/>
        <v>-8.2856383563945091E-3</v>
      </c>
      <c r="H1039" s="6">
        <f t="shared" si="327"/>
        <v>2.4070753982300852E-2</v>
      </c>
      <c r="I1039" s="6">
        <f t="shared" si="328"/>
        <v>7.4795691627769223E-3</v>
      </c>
      <c r="J1039" s="3" cm="1">
        <f t="array" ref="J1039">B1039*INDEX(AJ$3:AJ$7,2022-YEAR($A1039))/1000000</f>
        <v>123.49505941958999</v>
      </c>
      <c r="K1039" s="3" cm="1">
        <f t="array" ref="K1039">C1039*INDEX(AK$3:AK$7,2022-YEAR($A1039))/1000000</f>
        <v>215.90965</v>
      </c>
      <c r="L1039" s="3" cm="1">
        <f t="array" ref="L1039">D1039*INDEX(AL$3:AL$7,2022-YEAR($A1039))/1000000</f>
        <v>445.8691415056</v>
      </c>
      <c r="M1039" s="3" cm="1">
        <f t="array" ref="M1039">E1039*INDEX(AM$3:AM$7,2022-YEAR($A1039))/1000000</f>
        <v>1436.9982978400162</v>
      </c>
      <c r="N1039" s="3"/>
      <c r="O1039" s="8">
        <v>44243</v>
      </c>
      <c r="P1039" s="7">
        <f t="shared" si="329"/>
        <v>2021510.6618230715</v>
      </c>
      <c r="Q1039" s="7">
        <f t="shared" si="323"/>
        <v>2042530.9740221328</v>
      </c>
      <c r="R1039" s="6">
        <f t="shared" si="324"/>
        <v>5.5943119324921575E-3</v>
      </c>
      <c r="S1039" s="9">
        <f t="shared" si="330"/>
        <v>0</v>
      </c>
      <c r="T1039" s="7">
        <f t="shared" si="331"/>
        <v>110266.21218269985</v>
      </c>
      <c r="U1039" s="7">
        <f t="shared" si="332"/>
        <v>200104.50151829224</v>
      </c>
      <c r="V1039" s="7">
        <f t="shared" si="333"/>
        <v>400173.99252501735</v>
      </c>
      <c r="W1039" s="7">
        <f t="shared" si="334"/>
        <v>1310965.9555970621</v>
      </c>
      <c r="X1039" s="7">
        <f t="shared" si="335"/>
        <v>113506.56765570927</v>
      </c>
      <c r="Y1039" s="7">
        <f t="shared" si="336"/>
        <v>198446.50798522509</v>
      </c>
      <c r="Z1039" s="7">
        <f t="shared" si="337"/>
        <v>409806.48224920215</v>
      </c>
      <c r="AA1039" s="7">
        <f t="shared" si="338"/>
        <v>1320771.4161319963</v>
      </c>
      <c r="AB1039" s="7" cm="1">
        <f t="array" ref="AB1039">SUM(ABS(T1039:W1039-X1038:AA1038))</f>
        <v>0</v>
      </c>
      <c r="AC1039" s="6">
        <f t="shared" si="339"/>
        <v>5.557152821638401E-2</v>
      </c>
      <c r="AD1039" s="6">
        <f t="shared" si="340"/>
        <v>9.7157159675501079E-2</v>
      </c>
      <c r="AE1039" s="6">
        <f t="shared" si="341"/>
        <v>0.20063660598606006</v>
      </c>
      <c r="AF1039" s="6">
        <f t="shared" si="342"/>
        <v>0.64663470612205487</v>
      </c>
    </row>
    <row r="1040" spans="1:32" x14ac:dyDescent="0.25">
      <c r="A1040" s="1">
        <v>44244</v>
      </c>
      <c r="B1040" s="3">
        <v>215.520004</v>
      </c>
      <c r="C1040" s="5">
        <v>50.130001</v>
      </c>
      <c r="D1040" s="3">
        <v>145.10000600000001</v>
      </c>
      <c r="E1040" s="3">
        <v>2118.6201169999999</v>
      </c>
      <c r="F1040" s="6">
        <f t="shared" si="325"/>
        <v>-7.643379010515039E-3</v>
      </c>
      <c r="G1040" s="6">
        <f t="shared" si="326"/>
        <v>-2.7849413168888892E-3</v>
      </c>
      <c r="H1040" s="6">
        <f t="shared" si="327"/>
        <v>3.1110405714915856E-3</v>
      </c>
      <c r="I1040" s="6">
        <f t="shared" si="328"/>
        <v>3.7523883943084702E-3</v>
      </c>
      <c r="J1040" s="3" cm="1">
        <f t="array" ref="J1040">B1040*INDEX(AJ$3:AJ$7,2022-YEAR($A1040))/1000000</f>
        <v>122.55113987452</v>
      </c>
      <c r="K1040" s="3" cm="1">
        <f t="array" ref="K1040">C1040*INDEX(AK$3:AK$7,2022-YEAR($A1040))/1000000</f>
        <v>215.30835429499999</v>
      </c>
      <c r="L1040" s="3" cm="1">
        <f t="array" ref="L1040">D1040*INDEX(AL$3:AL$7,2022-YEAR($A1040))/1000000</f>
        <v>447.25625849440002</v>
      </c>
      <c r="M1040" s="3" cm="1">
        <f t="array" ref="M1040">E1040*INDEX(AM$3:AM$7,2022-YEAR($A1040))/1000000</f>
        <v>1442.3904735754718</v>
      </c>
      <c r="N1040" s="3"/>
      <c r="O1040" s="8">
        <v>44244</v>
      </c>
      <c r="P1040" s="7">
        <f t="shared" si="329"/>
        <v>2042530.9740221328</v>
      </c>
      <c r="Q1040" s="7">
        <f t="shared" si="323"/>
        <v>2047341.7103522429</v>
      </c>
      <c r="R1040" s="6">
        <f t="shared" si="324"/>
        <v>1.0398318740552304E-2</v>
      </c>
      <c r="S1040" s="9">
        <f t="shared" si="330"/>
        <v>0</v>
      </c>
      <c r="T1040" s="7">
        <f t="shared" si="331"/>
        <v>113506.56765570927</v>
      </c>
      <c r="U1040" s="7">
        <f t="shared" si="332"/>
        <v>198446.50798522509</v>
      </c>
      <c r="V1040" s="7">
        <f t="shared" si="333"/>
        <v>409806.48224920215</v>
      </c>
      <c r="W1040" s="7">
        <f t="shared" si="334"/>
        <v>1320771.4161319963</v>
      </c>
      <c r="X1040" s="7">
        <f t="shared" si="335"/>
        <v>112638.99393893401</v>
      </c>
      <c r="Y1040" s="7">
        <f t="shared" si="336"/>
        <v>197893.84610594471</v>
      </c>
      <c r="Z1040" s="7">
        <f t="shared" si="337"/>
        <v>411081.40684193966</v>
      </c>
      <c r="AA1040" s="7">
        <f t="shared" si="338"/>
        <v>1325727.4634654245</v>
      </c>
      <c r="AB1040" s="7" cm="1">
        <f t="array" ref="AB1040">SUM(ABS(T1040:W1040-X1039:AA1039))</f>
        <v>0</v>
      </c>
      <c r="AC1040" s="6">
        <f t="shared" si="339"/>
        <v>5.5017192962651361E-2</v>
      </c>
      <c r="AD1040" s="6">
        <f t="shared" si="340"/>
        <v>9.6658923669316194E-2</v>
      </c>
      <c r="AE1040" s="6">
        <f t="shared" si="341"/>
        <v>0.20078788253242472</v>
      </c>
      <c r="AF1040" s="6">
        <f t="shared" si="342"/>
        <v>0.64753600083560769</v>
      </c>
    </row>
    <row r="1041" spans="1:32" x14ac:dyDescent="0.25">
      <c r="A1041" s="1">
        <v>44245</v>
      </c>
      <c r="B1041" s="3">
        <v>208.479996</v>
      </c>
      <c r="C1041" s="5">
        <v>50.77</v>
      </c>
      <c r="D1041" s="3">
        <v>145.58999600000001</v>
      </c>
      <c r="E1041" s="3">
        <v>2105.8100589999999</v>
      </c>
      <c r="F1041" s="6">
        <f t="shared" si="325"/>
        <v>-3.266521839893799E-2</v>
      </c>
      <c r="G1041" s="6">
        <f t="shared" si="326"/>
        <v>1.2766786100802285E-2</v>
      </c>
      <c r="H1041" s="6">
        <f t="shared" si="327"/>
        <v>3.3769123345177565E-3</v>
      </c>
      <c r="I1041" s="6">
        <f t="shared" si="328"/>
        <v>-6.0464157293754761E-3</v>
      </c>
      <c r="J1041" s="3" cm="1">
        <f t="array" ref="J1041">B1041*INDEX(AJ$3:AJ$7,2022-YEAR($A1041))/1000000</f>
        <v>118.54798012548</v>
      </c>
      <c r="K1041" s="3" cm="1">
        <f t="array" ref="K1041">C1041*INDEX(AK$3:AK$7,2022-YEAR($A1041))/1000000</f>
        <v>218.05715000000001</v>
      </c>
      <c r="L1041" s="3" cm="1">
        <f t="array" ref="L1041">D1041*INDEX(AL$3:AL$7,2022-YEAR($A1041))/1000000</f>
        <v>448.7666036704</v>
      </c>
      <c r="M1041" s="3" cm="1">
        <f t="array" ref="M1041">E1041*INDEX(AM$3:AM$7,2022-YEAR($A1041))/1000000</f>
        <v>1433.6691811281439</v>
      </c>
      <c r="N1041" s="3"/>
      <c r="O1041" s="8">
        <v>44245</v>
      </c>
      <c r="P1041" s="7">
        <f t="shared" si="329"/>
        <v>2047341.7103522429</v>
      </c>
      <c r="Q1041" s="7">
        <f t="shared" si="323"/>
        <v>2039561.0879041839</v>
      </c>
      <c r="R1041" s="6">
        <f t="shared" si="324"/>
        <v>2.3552819473953157E-3</v>
      </c>
      <c r="S1041" s="9">
        <f t="shared" si="330"/>
        <v>0</v>
      </c>
      <c r="T1041" s="7">
        <f t="shared" si="331"/>
        <v>112638.99393893401</v>
      </c>
      <c r="U1041" s="7">
        <f t="shared" si="332"/>
        <v>197893.84610594471</v>
      </c>
      <c r="V1041" s="7">
        <f t="shared" si="333"/>
        <v>411081.40684193966</v>
      </c>
      <c r="W1041" s="7">
        <f t="shared" si="334"/>
        <v>1325727.4634654245</v>
      </c>
      <c r="X1041" s="7">
        <f t="shared" si="335"/>
        <v>108959.61660168208</v>
      </c>
      <c r="Y1041" s="7">
        <f t="shared" si="336"/>
        <v>200420.31450984438</v>
      </c>
      <c r="Z1041" s="7">
        <f t="shared" si="337"/>
        <v>412469.59271519515</v>
      </c>
      <c r="AA1041" s="7">
        <f t="shared" si="338"/>
        <v>1317711.5640774623</v>
      </c>
      <c r="AB1041" s="7" cm="1">
        <f t="array" ref="AB1041">SUM(ABS(T1041:W1041-X1040:AA1040))</f>
        <v>0</v>
      </c>
      <c r="AC1041" s="6">
        <f t="shared" si="339"/>
        <v>5.342307089887021E-2</v>
      </c>
      <c r="AD1041" s="6">
        <f t="shared" si="340"/>
        <v>9.8266394519123071E-2</v>
      </c>
      <c r="AE1041" s="6">
        <f t="shared" si="341"/>
        <v>0.20223448817561107</v>
      </c>
      <c r="AF1041" s="6">
        <f t="shared" si="342"/>
        <v>0.6460760464063956</v>
      </c>
    </row>
    <row r="1042" spans="1:32" x14ac:dyDescent="0.25">
      <c r="A1042" s="1">
        <v>44246</v>
      </c>
      <c r="B1042" s="3">
        <v>217.470001</v>
      </c>
      <c r="C1042" s="5">
        <v>50.110000999999997</v>
      </c>
      <c r="D1042" s="3">
        <v>148.020004</v>
      </c>
      <c r="E1042" s="3">
        <v>2088.8100589999999</v>
      </c>
      <c r="F1042" s="6">
        <f t="shared" si="325"/>
        <v>4.3121667174245371E-2</v>
      </c>
      <c r="G1042" s="6">
        <f t="shared" si="326"/>
        <v>-1.2999783336616222E-2</v>
      </c>
      <c r="H1042" s="6">
        <f t="shared" si="327"/>
        <v>1.6690762186709396E-2</v>
      </c>
      <c r="I1042" s="6">
        <f t="shared" si="328"/>
        <v>-8.072902837244933E-3</v>
      </c>
      <c r="J1042" s="3" cm="1">
        <f t="array" ref="J1042">B1042*INDEX(AJ$3:AJ$7,2022-YEAR($A1042))/1000000</f>
        <v>123.65996666863001</v>
      </c>
      <c r="K1042" s="3" cm="1">
        <f t="array" ref="K1042">C1042*INDEX(AK$3:AK$7,2022-YEAR($A1042))/1000000</f>
        <v>215.22245429499998</v>
      </c>
      <c r="L1042" s="3" cm="1">
        <f t="array" ref="L1042">D1042*INDEX(AL$3:AL$7,2022-YEAR($A1042))/1000000</f>
        <v>456.25686032959999</v>
      </c>
      <c r="M1042" s="3" cm="1">
        <f t="array" ref="M1042">E1042*INDEX(AM$3:AM$7,2022-YEAR($A1042))/1000000</f>
        <v>1422.095309128144</v>
      </c>
      <c r="N1042" s="3"/>
      <c r="O1042" s="8">
        <v>44246</v>
      </c>
      <c r="P1042" s="7">
        <f t="shared" si="329"/>
        <v>2039561.0879041839</v>
      </c>
      <c r="Q1042" s="7">
        <f t="shared" si="323"/>
        <v>2037900.8620187775</v>
      </c>
      <c r="R1042" s="6">
        <f t="shared" si="324"/>
        <v>-3.8003536042453545E-3</v>
      </c>
      <c r="S1042" s="9">
        <f t="shared" si="330"/>
        <v>0</v>
      </c>
      <c r="T1042" s="7">
        <f t="shared" si="331"/>
        <v>108959.61660168208</v>
      </c>
      <c r="U1042" s="7">
        <f t="shared" si="332"/>
        <v>200420.31450984438</v>
      </c>
      <c r="V1042" s="7">
        <f t="shared" si="333"/>
        <v>412469.59271519515</v>
      </c>
      <c r="W1042" s="7">
        <f t="shared" si="334"/>
        <v>1317711.5640774623</v>
      </c>
      <c r="X1042" s="7">
        <f t="shared" si="335"/>
        <v>113658.13692421319</v>
      </c>
      <c r="Y1042" s="7">
        <f t="shared" si="336"/>
        <v>197814.89384495994</v>
      </c>
      <c r="Z1042" s="7">
        <f t="shared" si="337"/>
        <v>419354.02459645341</v>
      </c>
      <c r="AA1042" s="7">
        <f t="shared" si="338"/>
        <v>1307073.8066531511</v>
      </c>
      <c r="AB1042" s="7" cm="1">
        <f t="array" ref="AB1042">SUM(ABS(T1042:W1042-X1041:AA1041))</f>
        <v>0</v>
      </c>
      <c r="AC1042" s="6">
        <f t="shared" si="339"/>
        <v>5.5772161954738858E-2</v>
      </c>
      <c r="AD1042" s="6">
        <f t="shared" si="340"/>
        <v>9.7067967108567438E-2</v>
      </c>
      <c r="AE1042" s="6">
        <f t="shared" si="341"/>
        <v>0.20577744109742147</v>
      </c>
      <c r="AF1042" s="6">
        <f t="shared" si="342"/>
        <v>0.64138242983927229</v>
      </c>
    </row>
    <row r="1043" spans="1:32" x14ac:dyDescent="0.25">
      <c r="A1043" s="1">
        <v>44249</v>
      </c>
      <c r="B1043" s="3">
        <v>212.88000500000001</v>
      </c>
      <c r="C1043" s="5">
        <v>50.630001</v>
      </c>
      <c r="D1043" s="3">
        <v>149.41000399999999</v>
      </c>
      <c r="E1043" s="3">
        <v>2054.26001</v>
      </c>
      <c r="F1043" s="6">
        <f t="shared" si="325"/>
        <v>-2.1106341007466112E-2</v>
      </c>
      <c r="G1043" s="6">
        <f t="shared" si="326"/>
        <v>1.0377170018416093E-2</v>
      </c>
      <c r="H1043" s="6">
        <f t="shared" si="327"/>
        <v>9.3906226350324307E-3</v>
      </c>
      <c r="I1043" s="6">
        <f t="shared" si="328"/>
        <v>-1.6540541276663712E-2</v>
      </c>
      <c r="J1043" s="3" cm="1">
        <f t="array" ref="J1043">B1043*INDEX(AJ$3:AJ$7,2022-YEAR($A1043))/1000000</f>
        <v>121.04995724315</v>
      </c>
      <c r="K1043" s="3" cm="1">
        <f t="array" ref="K1043">C1043*INDEX(AK$3:AK$7,2022-YEAR($A1043))/1000000</f>
        <v>217.45585429499999</v>
      </c>
      <c r="L1043" s="3" cm="1">
        <f t="array" ref="L1043">D1043*INDEX(AL$3:AL$7,2022-YEAR($A1043))/1000000</f>
        <v>460.54139632959999</v>
      </c>
      <c r="M1043" s="3" cm="1">
        <f t="array" ref="M1043">E1043*INDEX(AM$3:AM$7,2022-YEAR($A1043))/1000000</f>
        <v>1398.57308296816</v>
      </c>
      <c r="N1043" s="3"/>
      <c r="O1043" s="8">
        <v>44249</v>
      </c>
      <c r="P1043" s="7">
        <f t="shared" si="329"/>
        <v>2037900.8620187775</v>
      </c>
      <c r="Q1043" s="7">
        <f t="shared" si="323"/>
        <v>2019873.0005530608</v>
      </c>
      <c r="R1043" s="6">
        <f t="shared" si="324"/>
        <v>-8.1401135531189439E-4</v>
      </c>
      <c r="S1043" s="9">
        <f t="shared" si="330"/>
        <v>0</v>
      </c>
      <c r="T1043" s="7">
        <f t="shared" si="331"/>
        <v>113658.13692421319</v>
      </c>
      <c r="U1043" s="7">
        <f t="shared" si="332"/>
        <v>197814.89384495994</v>
      </c>
      <c r="V1043" s="7">
        <f t="shared" si="333"/>
        <v>419354.02459645341</v>
      </c>
      <c r="W1043" s="7">
        <f t="shared" si="334"/>
        <v>1307073.8066531511</v>
      </c>
      <c r="X1043" s="7">
        <f t="shared" si="335"/>
        <v>111259.22952801747</v>
      </c>
      <c r="Y1043" s="7">
        <f t="shared" si="336"/>
        <v>199867.65263056403</v>
      </c>
      <c r="Z1043" s="7">
        <f t="shared" si="337"/>
        <v>423292.0199919208</v>
      </c>
      <c r="AA1043" s="7">
        <f t="shared" si="338"/>
        <v>1285454.0984025586</v>
      </c>
      <c r="AB1043" s="7" cm="1">
        <f t="array" ref="AB1043">SUM(ABS(T1043:W1043-X1042:AA1042))</f>
        <v>0</v>
      </c>
      <c r="AC1043" s="6">
        <f t="shared" si="339"/>
        <v>5.5082289578381224E-2</v>
      </c>
      <c r="AD1043" s="6">
        <f t="shared" si="340"/>
        <v>9.8950603615097749E-2</v>
      </c>
      <c r="AE1043" s="6">
        <f t="shared" si="341"/>
        <v>0.20956368042744239</v>
      </c>
      <c r="AF1043" s="6">
        <f t="shared" si="342"/>
        <v>0.63640342637907865</v>
      </c>
    </row>
    <row r="1044" spans="1:32" x14ac:dyDescent="0.25">
      <c r="A1044" s="1">
        <v>44250</v>
      </c>
      <c r="B1044" s="3">
        <v>212.11999499999999</v>
      </c>
      <c r="C1044" s="5">
        <v>50.540000999999997</v>
      </c>
      <c r="D1044" s="3">
        <v>150.61000100000001</v>
      </c>
      <c r="E1044" s="3">
        <v>2060.1201169999999</v>
      </c>
      <c r="F1044" s="6">
        <f t="shared" si="325"/>
        <v>-3.5701333246399569E-3</v>
      </c>
      <c r="G1044" s="6">
        <f t="shared" si="326"/>
        <v>-1.777602177017612E-3</v>
      </c>
      <c r="H1044" s="6">
        <f t="shared" si="327"/>
        <v>8.0315706303042411E-3</v>
      </c>
      <c r="I1044" s="6">
        <f t="shared" si="328"/>
        <v>2.8526607982792829E-3</v>
      </c>
      <c r="J1044" s="3" cm="1">
        <f t="array" ref="J1044">B1044*INDEX(AJ$3:AJ$7,2022-YEAR($A1044))/1000000</f>
        <v>120.61779275684999</v>
      </c>
      <c r="K1044" s="3" cm="1">
        <f t="array" ref="K1044">C1044*INDEX(AK$3:AK$7,2022-YEAR($A1044))/1000000</f>
        <v>217.06930429499999</v>
      </c>
      <c r="L1044" s="3" cm="1">
        <f t="array" ref="L1044">D1044*INDEX(AL$3:AL$7,2022-YEAR($A1044))/1000000</f>
        <v>464.24026708240001</v>
      </c>
      <c r="M1044" s="3" cm="1">
        <f t="array" ref="M1044">E1044*INDEX(AM$3:AM$7,2022-YEAR($A1044))/1000000</f>
        <v>1402.5627375754718</v>
      </c>
      <c r="N1044" s="3"/>
      <c r="O1044" s="8">
        <v>44250</v>
      </c>
      <c r="P1044" s="7">
        <f t="shared" si="329"/>
        <v>2019873.0005530608</v>
      </c>
      <c r="Q1044" s="7">
        <f t="shared" si="323"/>
        <v>2026187.1693659273</v>
      </c>
      <c r="R1044" s="6">
        <f t="shared" si="324"/>
        <v>-8.8462897296476273E-3</v>
      </c>
      <c r="S1044" s="9">
        <f t="shared" si="330"/>
        <v>0</v>
      </c>
      <c r="T1044" s="7">
        <f t="shared" si="331"/>
        <v>111259.22952801747</v>
      </c>
      <c r="U1044" s="7">
        <f t="shared" si="332"/>
        <v>199867.65263056403</v>
      </c>
      <c r="V1044" s="7">
        <f t="shared" si="333"/>
        <v>423292.0199919208</v>
      </c>
      <c r="W1044" s="7">
        <f t="shared" si="334"/>
        <v>1285454.0984025586</v>
      </c>
      <c r="X1044" s="7">
        <f t="shared" si="335"/>
        <v>110862.01924500572</v>
      </c>
      <c r="Y1044" s="7">
        <f t="shared" si="336"/>
        <v>199512.36745613255</v>
      </c>
      <c r="Z1044" s="7">
        <f t="shared" si="337"/>
        <v>426691.71974773001</v>
      </c>
      <c r="AA1044" s="7">
        <f t="shared" si="338"/>
        <v>1289121.0629170591</v>
      </c>
      <c r="AB1044" s="7" cm="1">
        <f t="array" ref="AB1044">SUM(ABS(T1044:W1044-X1043:AA1043))</f>
        <v>0</v>
      </c>
      <c r="AC1044" s="6">
        <f t="shared" si="339"/>
        <v>5.4714599382098918E-2</v>
      </c>
      <c r="AD1044" s="6">
        <f t="shared" si="340"/>
        <v>9.8466899046926501E-2</v>
      </c>
      <c r="AE1044" s="6">
        <f t="shared" si="341"/>
        <v>0.21058850149626523</v>
      </c>
      <c r="AF1044" s="6">
        <f t="shared" si="342"/>
        <v>0.63623000007470931</v>
      </c>
    </row>
    <row r="1045" spans="1:32" x14ac:dyDescent="0.25">
      <c r="A1045" s="1">
        <v>44251</v>
      </c>
      <c r="B1045" s="3">
        <v>229.33999600000001</v>
      </c>
      <c r="C1045" s="5">
        <v>50.709999000000003</v>
      </c>
      <c r="D1045" s="3">
        <v>153.259995</v>
      </c>
      <c r="E1045" s="3">
        <v>2083.8100589999999</v>
      </c>
      <c r="F1045" s="6">
        <f t="shared" si="325"/>
        <v>8.1180470516228453E-2</v>
      </c>
      <c r="G1045" s="6">
        <f t="shared" si="326"/>
        <v>3.3636326995720722E-3</v>
      </c>
      <c r="H1045" s="6">
        <f t="shared" si="327"/>
        <v>1.7595073251476689E-2</v>
      </c>
      <c r="I1045" s="6">
        <f t="shared" si="328"/>
        <v>1.1499301329331191E-2</v>
      </c>
      <c r="J1045" s="3" cm="1">
        <f t="array" ref="J1045">B1045*INDEX(AJ$3:AJ$7,2022-YEAR($A1045))/1000000</f>
        <v>130.40960192548002</v>
      </c>
      <c r="K1045" s="3" cm="1">
        <f t="array" ref="K1045">C1045*INDEX(AK$3:AK$7,2022-YEAR($A1045))/1000000</f>
        <v>217.79944570500001</v>
      </c>
      <c r="L1045" s="3" cm="1">
        <f t="array" ref="L1045">D1045*INDEX(AL$3:AL$7,2022-YEAR($A1045))/1000000</f>
        <v>472.40860858799999</v>
      </c>
      <c r="M1045" s="3" cm="1">
        <f t="array" ref="M1045">E1045*INDEX(AM$3:AM$7,2022-YEAR($A1045))/1000000</f>
        <v>1418.691229128144</v>
      </c>
      <c r="N1045" s="3"/>
      <c r="O1045" s="8">
        <v>44251</v>
      </c>
      <c r="P1045" s="7">
        <f t="shared" si="329"/>
        <v>2026187.1693659273</v>
      </c>
      <c r="Q1045" s="7">
        <f t="shared" si="323"/>
        <v>2058189.7501909914</v>
      </c>
      <c r="R1045" s="6">
        <f t="shared" si="324"/>
        <v>3.1260226811971048E-3</v>
      </c>
      <c r="S1045" s="9">
        <f t="shared" si="330"/>
        <v>0</v>
      </c>
      <c r="T1045" s="7">
        <f t="shared" si="331"/>
        <v>110862.01924500572</v>
      </c>
      <c r="U1045" s="7">
        <f t="shared" si="332"/>
        <v>199512.36745613255</v>
      </c>
      <c r="V1045" s="7">
        <f t="shared" si="333"/>
        <v>426691.71974773001</v>
      </c>
      <c r="W1045" s="7">
        <f t="shared" si="334"/>
        <v>1289121.0629170591</v>
      </c>
      <c r="X1045" s="7">
        <f t="shared" si="335"/>
        <v>119861.85012969445</v>
      </c>
      <c r="Y1045" s="7">
        <f t="shared" si="336"/>
        <v>200183.45377927701</v>
      </c>
      <c r="Z1045" s="7">
        <f t="shared" si="337"/>
        <v>434199.39181248989</v>
      </c>
      <c r="AA1045" s="7">
        <f t="shared" si="338"/>
        <v>1303945.05446953</v>
      </c>
      <c r="AB1045" s="7" cm="1">
        <f t="array" ref="AB1045">SUM(ABS(T1045:W1045-X1044:AA1044))</f>
        <v>0</v>
      </c>
      <c r="AC1045" s="6">
        <f t="shared" si="339"/>
        <v>5.8236540201685373E-2</v>
      </c>
      <c r="AD1045" s="6">
        <f t="shared" si="340"/>
        <v>9.7261903942870584E-2</v>
      </c>
      <c r="AE1045" s="6">
        <f t="shared" si="341"/>
        <v>0.21096178900521587</v>
      </c>
      <c r="AF1045" s="6">
        <f t="shared" si="342"/>
        <v>0.63353976685022817</v>
      </c>
    </row>
    <row r="1046" spans="1:32" x14ac:dyDescent="0.25">
      <c r="A1046" s="1">
        <v>44252</v>
      </c>
      <c r="B1046" s="3">
        <v>216.449997</v>
      </c>
      <c r="C1046" s="5">
        <v>50.169998</v>
      </c>
      <c r="D1046" s="3">
        <v>151.179993</v>
      </c>
      <c r="E1046" s="3">
        <v>2015.9499510000001</v>
      </c>
      <c r="F1046" s="6">
        <f t="shared" si="325"/>
        <v>-5.6204758109440367E-2</v>
      </c>
      <c r="G1046" s="6">
        <f t="shared" si="326"/>
        <v>-1.0648807151426021E-2</v>
      </c>
      <c r="H1046" s="6">
        <f t="shared" si="327"/>
        <v>-1.357172170076093E-2</v>
      </c>
      <c r="I1046" s="6">
        <f t="shared" si="328"/>
        <v>-3.2565399954238239E-2</v>
      </c>
      <c r="J1046" s="3" cm="1">
        <f t="array" ref="J1046">B1046*INDEX(AJ$3:AJ$7,2022-YEAR($A1046))/1000000</f>
        <v>123.07996179411001</v>
      </c>
      <c r="K1046" s="3" cm="1">
        <f t="array" ref="K1046">C1046*INDEX(AK$3:AK$7,2022-YEAR($A1046))/1000000</f>
        <v>215.48014140999999</v>
      </c>
      <c r="L1046" s="3" cm="1">
        <f t="array" ref="L1046">D1046*INDEX(AL$3:AL$7,2022-YEAR($A1046))/1000000</f>
        <v>465.99721042319999</v>
      </c>
      <c r="M1046" s="3" cm="1">
        <f t="array" ref="M1046">E1046*INDEX(AM$3:AM$7,2022-YEAR($A1046))/1000000</f>
        <v>1372.490981840016</v>
      </c>
      <c r="N1046" s="3"/>
      <c r="O1046" s="8">
        <v>44252</v>
      </c>
      <c r="P1046" s="7">
        <f t="shared" si="329"/>
        <v>2058189.7501909914</v>
      </c>
      <c r="Q1046" s="7">
        <f t="shared" si="323"/>
        <v>2000964.9033782298</v>
      </c>
      <c r="R1046" s="6">
        <f t="shared" si="324"/>
        <v>1.5794483998770481E-2</v>
      </c>
      <c r="S1046" s="9">
        <f t="shared" si="330"/>
        <v>0</v>
      </c>
      <c r="T1046" s="7">
        <f t="shared" si="331"/>
        <v>119861.85012969445</v>
      </c>
      <c r="U1046" s="7">
        <f t="shared" si="332"/>
        <v>200183.45377927701</v>
      </c>
      <c r="V1046" s="7">
        <f t="shared" si="333"/>
        <v>434199.39181248989</v>
      </c>
      <c r="W1046" s="7">
        <f t="shared" si="334"/>
        <v>1303945.05446953</v>
      </c>
      <c r="X1046" s="7">
        <f t="shared" si="335"/>
        <v>113125.04383660498</v>
      </c>
      <c r="Y1046" s="7">
        <f t="shared" si="336"/>
        <v>198051.73878507508</v>
      </c>
      <c r="Z1046" s="7">
        <f t="shared" si="337"/>
        <v>428306.55850417115</v>
      </c>
      <c r="AA1046" s="7">
        <f t="shared" si="338"/>
        <v>1261481.5622523786</v>
      </c>
      <c r="AB1046" s="7" cm="1">
        <f t="array" ref="AB1046">SUM(ABS(T1046:W1046-X1045:AA1045))</f>
        <v>0</v>
      </c>
      <c r="AC1046" s="6">
        <f t="shared" si="339"/>
        <v>5.6535246393185572E-2</v>
      </c>
      <c r="AD1046" s="6">
        <f t="shared" si="340"/>
        <v>9.8978117232693216E-2</v>
      </c>
      <c r="AE1046" s="6">
        <f t="shared" si="341"/>
        <v>0.21405001046298264</v>
      </c>
      <c r="AF1046" s="6">
        <f t="shared" si="342"/>
        <v>0.63043662591113858</v>
      </c>
    </row>
    <row r="1047" spans="1:32" x14ac:dyDescent="0.25">
      <c r="A1047" s="1">
        <v>44253</v>
      </c>
      <c r="B1047" s="3">
        <v>212.009995</v>
      </c>
      <c r="C1047" s="5">
        <v>48.990001999999997</v>
      </c>
      <c r="D1047" s="3">
        <v>147.16999799999999</v>
      </c>
      <c r="E1047" s="3">
        <v>2021.910034</v>
      </c>
      <c r="F1047" s="6">
        <f t="shared" si="325"/>
        <v>-2.0512830037137775E-2</v>
      </c>
      <c r="G1047" s="6">
        <f t="shared" si="326"/>
        <v>-2.351995310025734E-2</v>
      </c>
      <c r="H1047" s="6">
        <f t="shared" si="327"/>
        <v>-2.6524640730734794E-2</v>
      </c>
      <c r="I1047" s="6">
        <f t="shared" si="328"/>
        <v>2.9564637738370703E-3</v>
      </c>
      <c r="J1047" s="3" cm="1">
        <f t="array" ref="J1047">B1047*INDEX(AJ$3:AJ$7,2022-YEAR($A1047))/1000000</f>
        <v>120.55524345685001</v>
      </c>
      <c r="K1047" s="3" cm="1">
        <f t="array" ref="K1047">C1047*INDEX(AK$3:AK$7,2022-YEAR($A1047))/1000000</f>
        <v>210.41205858999999</v>
      </c>
      <c r="L1047" s="3" cm="1">
        <f t="array" ref="L1047">D1047*INDEX(AL$3:AL$7,2022-YEAR($A1047))/1000000</f>
        <v>453.63680183519995</v>
      </c>
      <c r="M1047" s="3" cm="1">
        <f t="array" ref="M1047">E1047*INDEX(AM$3:AM$7,2022-YEAR($A1047))/1000000</f>
        <v>1376.5487017077439</v>
      </c>
      <c r="N1047" s="3"/>
      <c r="O1047" s="8">
        <v>44253</v>
      </c>
      <c r="P1047" s="7">
        <f t="shared" si="329"/>
        <v>2000964.9033782298</v>
      </c>
      <c r="Q1047" s="7">
        <f t="shared" si="323"/>
        <v>1986355.0679266383</v>
      </c>
      <c r="R1047" s="6">
        <f t="shared" si="324"/>
        <v>-2.7803484497700648E-2</v>
      </c>
      <c r="S1047" s="9">
        <f t="shared" si="330"/>
        <v>0</v>
      </c>
      <c r="T1047" s="7">
        <f t="shared" si="331"/>
        <v>113125.04383660498</v>
      </c>
      <c r="U1047" s="7">
        <f t="shared" si="332"/>
        <v>198051.73878507508</v>
      </c>
      <c r="V1047" s="7">
        <f t="shared" si="333"/>
        <v>428306.55850417115</v>
      </c>
      <c r="W1047" s="7">
        <f t="shared" si="334"/>
        <v>1261481.5622523786</v>
      </c>
      <c r="X1047" s="7">
        <f t="shared" si="335"/>
        <v>110804.52903944092</v>
      </c>
      <c r="Y1047" s="7">
        <f t="shared" si="336"/>
        <v>193393.57117742571</v>
      </c>
      <c r="Z1047" s="7">
        <f t="shared" si="337"/>
        <v>416945.88091723056</v>
      </c>
      <c r="AA1047" s="7">
        <f t="shared" si="338"/>
        <v>1265211.086792541</v>
      </c>
      <c r="AB1047" s="7" cm="1">
        <f t="array" ref="AB1047">SUM(ABS(T1047:W1047-X1046:AA1046))</f>
        <v>0</v>
      </c>
      <c r="AC1047" s="6">
        <f t="shared" si="339"/>
        <v>5.5782841058270076E-2</v>
      </c>
      <c r="AD1047" s="6">
        <f t="shared" si="340"/>
        <v>9.7361027894821608E-2</v>
      </c>
      <c r="AE1047" s="6">
        <f t="shared" si="341"/>
        <v>0.20990501026205732</v>
      </c>
      <c r="AF1047" s="6">
        <f t="shared" si="342"/>
        <v>0.63695112078485094</v>
      </c>
    </row>
    <row r="1048" spans="1:32" x14ac:dyDescent="0.25">
      <c r="A1048" s="1">
        <v>44256</v>
      </c>
      <c r="B1048" s="3">
        <v>224.38999899999999</v>
      </c>
      <c r="C1048" s="5">
        <v>49.900002000000001</v>
      </c>
      <c r="D1048" s="3">
        <v>150.5</v>
      </c>
      <c r="E1048" s="3">
        <v>2069.6599120000001</v>
      </c>
      <c r="F1048" s="6">
        <f t="shared" si="325"/>
        <v>5.8393492250212065E-2</v>
      </c>
      <c r="G1048" s="6">
        <f t="shared" si="326"/>
        <v>1.8575218674210303E-2</v>
      </c>
      <c r="H1048" s="6">
        <f t="shared" si="327"/>
        <v>2.262690796530431E-2</v>
      </c>
      <c r="I1048" s="6">
        <f t="shared" si="328"/>
        <v>2.3616222876907678E-2</v>
      </c>
      <c r="J1048" s="3" cm="1">
        <f t="array" ref="J1048">B1048*INDEX(AJ$3:AJ$7,2022-YEAR($A1048))/1000000</f>
        <v>127.59488513136999</v>
      </c>
      <c r="K1048" s="3" cm="1">
        <f t="array" ref="K1048">C1048*INDEX(AK$3:AK$7,2022-YEAR($A1048))/1000000</f>
        <v>214.32050859</v>
      </c>
      <c r="L1048" s="3" cm="1">
        <f t="array" ref="L1048">D1048*INDEX(AL$3:AL$7,2022-YEAR($A1048))/1000000</f>
        <v>463.90120000000002</v>
      </c>
      <c r="M1048" s="3" cm="1">
        <f t="array" ref="M1048">E1048*INDEX(AM$3:AM$7,2022-YEAR($A1048))/1000000</f>
        <v>1409.0575826481922</v>
      </c>
      <c r="N1048" s="3"/>
      <c r="O1048" s="8">
        <v>44256</v>
      </c>
      <c r="P1048" s="7">
        <f t="shared" si="329"/>
        <v>1986355.0679266383</v>
      </c>
      <c r="Q1048" s="7">
        <f t="shared" si="323"/>
        <v>2035731.3622952527</v>
      </c>
      <c r="R1048" s="6">
        <f t="shared" si="324"/>
        <v>-7.301395155370205E-3</v>
      </c>
      <c r="S1048" s="9">
        <f t="shared" si="330"/>
        <v>1</v>
      </c>
      <c r="T1048" s="7">
        <f t="shared" si="331"/>
        <v>110804.529039441</v>
      </c>
      <c r="U1048" s="7">
        <f t="shared" si="332"/>
        <v>193393.57117742579</v>
      </c>
      <c r="V1048" s="7">
        <f t="shared" si="333"/>
        <v>416945.88091723085</v>
      </c>
      <c r="W1048" s="7">
        <f t="shared" si="334"/>
        <v>1265211.0867925407</v>
      </c>
      <c r="X1048" s="7">
        <f t="shared" si="335"/>
        <v>117274.79244719399</v>
      </c>
      <c r="Y1048" s="7">
        <f t="shared" si="336"/>
        <v>196985.89905223297</v>
      </c>
      <c r="Z1048" s="7">
        <f t="shared" si="337"/>
        <v>426380.07699125772</v>
      </c>
      <c r="AA1048" s="7">
        <f t="shared" si="338"/>
        <v>1295090.5938045681</v>
      </c>
      <c r="AB1048" s="7" cm="1">
        <f t="array" ref="AB1048">SUM(ABS(T1048:W1048-X1047:AA1047))</f>
        <v>6.8394001573324203E-10</v>
      </c>
      <c r="AC1048" s="6">
        <f t="shared" si="339"/>
        <v>5.7608186728021246E-2</v>
      </c>
      <c r="AD1048" s="6">
        <f t="shared" si="340"/>
        <v>9.6764191337178548E-2</v>
      </c>
      <c r="AE1048" s="6">
        <f t="shared" si="341"/>
        <v>0.20944810542709397</v>
      </c>
      <c r="AF1048" s="6">
        <f t="shared" si="342"/>
        <v>0.63617951650770621</v>
      </c>
    </row>
    <row r="1049" spans="1:32" x14ac:dyDescent="0.25">
      <c r="A1049" s="1">
        <v>44257</v>
      </c>
      <c r="B1049" s="3">
        <v>223.13999899999999</v>
      </c>
      <c r="C1049" s="5">
        <v>50.099997999999999</v>
      </c>
      <c r="D1049" s="3">
        <v>150.009995</v>
      </c>
      <c r="E1049" s="3">
        <v>2064.4799800000001</v>
      </c>
      <c r="F1049" s="6">
        <f t="shared" si="325"/>
        <v>-5.5706582538020966E-3</v>
      </c>
      <c r="G1049" s="6">
        <f t="shared" si="326"/>
        <v>4.0079357111046932E-3</v>
      </c>
      <c r="H1049" s="6">
        <f t="shared" si="327"/>
        <v>-3.2558471760797403E-3</v>
      </c>
      <c r="I1049" s="6">
        <f t="shared" si="328"/>
        <v>-2.5027938019992479E-3</v>
      </c>
      <c r="J1049" s="3" cm="1">
        <f t="array" ref="J1049">B1049*INDEX(AJ$3:AJ$7,2022-YEAR($A1049))/1000000</f>
        <v>126.88409763137</v>
      </c>
      <c r="K1049" s="3" cm="1">
        <f t="array" ref="K1049">C1049*INDEX(AK$3:AK$7,2022-YEAR($A1049))/1000000</f>
        <v>215.17949141</v>
      </c>
      <c r="L1049" s="3" cm="1">
        <f t="array" ref="L1049">D1049*INDEX(AL$3:AL$7,2022-YEAR($A1049))/1000000</f>
        <v>462.39080858800003</v>
      </c>
      <c r="M1049" s="3" cm="1">
        <f t="array" ref="M1049">E1049*INDEX(AM$3:AM$7,2022-YEAR($A1049))/1000000</f>
        <v>1405.53100206368</v>
      </c>
      <c r="N1049" s="3"/>
      <c r="O1049" s="8">
        <v>44257</v>
      </c>
      <c r="P1049" s="7">
        <f t="shared" si="329"/>
        <v>2035731.3622952527</v>
      </c>
      <c r="Q1049" s="7">
        <f t="shared" si="323"/>
        <v>2031237.9982433291</v>
      </c>
      <c r="R1049" s="6">
        <f t="shared" si="324"/>
        <v>2.4857738259330242E-2</v>
      </c>
      <c r="S1049" s="9">
        <f t="shared" si="330"/>
        <v>0</v>
      </c>
      <c r="T1049" s="7">
        <f t="shared" si="331"/>
        <v>117274.79244719399</v>
      </c>
      <c r="U1049" s="7">
        <f t="shared" si="332"/>
        <v>196985.89905223297</v>
      </c>
      <c r="V1049" s="7">
        <f t="shared" si="333"/>
        <v>426380.07699125772</v>
      </c>
      <c r="W1049" s="7">
        <f t="shared" si="334"/>
        <v>1295090.5938045681</v>
      </c>
      <c r="X1049" s="7">
        <f t="shared" si="335"/>
        <v>116621.4946566851</v>
      </c>
      <c r="Y1049" s="7">
        <f t="shared" si="336"/>
        <v>197775.40587162849</v>
      </c>
      <c r="Z1049" s="7">
        <f t="shared" si="337"/>
        <v>424991.84862164909</v>
      </c>
      <c r="AA1049" s="7">
        <f t="shared" si="338"/>
        <v>1291849.2490933663</v>
      </c>
      <c r="AB1049" s="7" cm="1">
        <f t="array" ref="AB1049">SUM(ABS(T1049:W1049-X1048:AA1048))</f>
        <v>0</v>
      </c>
      <c r="AC1049" s="6">
        <f t="shared" si="339"/>
        <v>5.7413998141794612E-2</v>
      </c>
      <c r="AD1049" s="6">
        <f t="shared" si="340"/>
        <v>9.7366928957940996E-2</v>
      </c>
      <c r="AE1049" s="6">
        <f t="shared" si="341"/>
        <v>0.209227992480051</v>
      </c>
      <c r="AF1049" s="6">
        <f t="shared" si="342"/>
        <v>0.63599108042021335</v>
      </c>
    </row>
    <row r="1050" spans="1:32" x14ac:dyDescent="0.25">
      <c r="A1050" s="1">
        <v>44258</v>
      </c>
      <c r="B1050" s="3">
        <v>228.55999800000001</v>
      </c>
      <c r="C1050" s="5">
        <v>49.98</v>
      </c>
      <c r="D1050" s="3">
        <v>152.91000399999999</v>
      </c>
      <c r="E1050" s="3">
        <v>2011.410034</v>
      </c>
      <c r="F1050" s="6">
        <f t="shared" si="325"/>
        <v>2.4289679234066996E-2</v>
      </c>
      <c r="G1050" s="6">
        <f t="shared" si="326"/>
        <v>-2.3951697562942798E-3</v>
      </c>
      <c r="H1050" s="6">
        <f t="shared" si="327"/>
        <v>1.9332105170725367E-2</v>
      </c>
      <c r="I1050" s="6">
        <f t="shared" si="328"/>
        <v>-2.5706205201369903E-2</v>
      </c>
      <c r="J1050" s="3" cm="1">
        <f t="array" ref="J1050">B1050*INDEX(AJ$3:AJ$7,2022-YEAR($A1050))/1000000</f>
        <v>129.96607166274001</v>
      </c>
      <c r="K1050" s="3" cm="1">
        <f t="array" ref="K1050">C1050*INDEX(AK$3:AK$7,2022-YEAR($A1050))/1000000</f>
        <v>214.66409999999999</v>
      </c>
      <c r="L1050" s="3" cm="1">
        <f t="array" ref="L1050">D1050*INDEX(AL$3:AL$7,2022-YEAR($A1050))/1000000</f>
        <v>471.32979632959996</v>
      </c>
      <c r="M1050" s="3" cm="1">
        <f t="array" ref="M1050">E1050*INDEX(AM$3:AM$7,2022-YEAR($A1050))/1000000</f>
        <v>1369.4001337077439</v>
      </c>
      <c r="N1050" s="3"/>
      <c r="O1050" s="8">
        <v>44258</v>
      </c>
      <c r="P1050" s="7">
        <f t="shared" si="329"/>
        <v>2031237.9982433291</v>
      </c>
      <c r="Q1050" s="7">
        <f t="shared" si="323"/>
        <v>2008604.4364974797</v>
      </c>
      <c r="R1050" s="6">
        <f t="shared" si="324"/>
        <v>-2.2072480363309888E-3</v>
      </c>
      <c r="S1050" s="9">
        <f t="shared" si="330"/>
        <v>0</v>
      </c>
      <c r="T1050" s="7">
        <f t="shared" si="331"/>
        <v>116621.4946566851</v>
      </c>
      <c r="U1050" s="7">
        <f t="shared" si="332"/>
        <v>197775.40587162849</v>
      </c>
      <c r="V1050" s="7">
        <f t="shared" si="333"/>
        <v>424991.84862164909</v>
      </c>
      <c r="W1050" s="7">
        <f t="shared" si="334"/>
        <v>1291849.2490933663</v>
      </c>
      <c r="X1050" s="7">
        <f t="shared" si="335"/>
        <v>119454.19335369342</v>
      </c>
      <c r="Y1050" s="7">
        <f t="shared" si="336"/>
        <v>197301.70020094592</v>
      </c>
      <c r="Z1050" s="7">
        <f t="shared" si="337"/>
        <v>433207.83573590382</v>
      </c>
      <c r="AA1050" s="7">
        <f t="shared" si="338"/>
        <v>1258640.7072069366</v>
      </c>
      <c r="AB1050" s="7" cm="1">
        <f t="array" ref="AB1050">SUM(ABS(T1050:W1050-X1049:AA1049))</f>
        <v>0</v>
      </c>
      <c r="AC1050" s="6">
        <f t="shared" si="339"/>
        <v>5.9471238429599727E-2</v>
      </c>
      <c r="AD1050" s="6">
        <f t="shared" si="340"/>
        <v>9.8228250727650665E-2</v>
      </c>
      <c r="AE1050" s="6">
        <f t="shared" si="341"/>
        <v>0.21567603250509271</v>
      </c>
      <c r="AF1050" s="6">
        <f t="shared" si="342"/>
        <v>0.62662447833765689</v>
      </c>
    </row>
    <row r="1051" spans="1:32" x14ac:dyDescent="0.25">
      <c r="A1051" s="1">
        <v>44259</v>
      </c>
      <c r="B1051" s="3">
        <v>224.71000699999999</v>
      </c>
      <c r="C1051" s="5">
        <v>49.939999</v>
      </c>
      <c r="D1051" s="3">
        <v>150.55999800000001</v>
      </c>
      <c r="E1051" s="3">
        <v>2033.9300539999999</v>
      </c>
      <c r="F1051" s="6">
        <f t="shared" si="325"/>
        <v>-1.6844553000039952E-2</v>
      </c>
      <c r="G1051" s="6">
        <f t="shared" si="326"/>
        <v>-8.0034013605434495E-4</v>
      </c>
      <c r="H1051" s="6">
        <f t="shared" si="327"/>
        <v>-1.5368556265291655E-2</v>
      </c>
      <c r="I1051" s="6">
        <f t="shared" si="328"/>
        <v>1.1196135854615097E-2</v>
      </c>
      <c r="J1051" s="3" cm="1">
        <f t="array" ref="J1051">B1051*INDEX(AJ$3:AJ$7,2022-YEAR($A1051))/1000000</f>
        <v>127.77685128040999</v>
      </c>
      <c r="K1051" s="3" cm="1">
        <f t="array" ref="K1051">C1051*INDEX(AK$3:AK$7,2022-YEAR($A1051))/1000000</f>
        <v>214.492295705</v>
      </c>
      <c r="L1051" s="3" cm="1">
        <f t="array" ref="L1051">D1051*INDEX(AL$3:AL$7,2022-YEAR($A1051))/1000000</f>
        <v>464.08613783520002</v>
      </c>
      <c r="M1051" s="3" cm="1">
        <f t="array" ref="M1051">E1051*INDEX(AM$3:AM$7,2022-YEAR($A1051))/1000000</f>
        <v>1384.7321236440639</v>
      </c>
      <c r="N1051" s="3"/>
      <c r="O1051" s="8">
        <v>44259</v>
      </c>
      <c r="P1051" s="7">
        <f t="shared" si="329"/>
        <v>2008604.4364974797</v>
      </c>
      <c r="Q1051" s="7">
        <f t="shared" si="323"/>
        <v>2013868.5088888388</v>
      </c>
      <c r="R1051" s="6">
        <f t="shared" si="324"/>
        <v>-1.1142742389332772E-2</v>
      </c>
      <c r="S1051" s="9">
        <f t="shared" si="330"/>
        <v>0</v>
      </c>
      <c r="T1051" s="7">
        <f t="shared" si="331"/>
        <v>119454.19335369342</v>
      </c>
      <c r="U1051" s="7">
        <f t="shared" si="332"/>
        <v>197301.70020094592</v>
      </c>
      <c r="V1051" s="7">
        <f t="shared" si="333"/>
        <v>433207.83573590382</v>
      </c>
      <c r="W1051" s="7">
        <f t="shared" si="334"/>
        <v>1258640.7072069366</v>
      </c>
      <c r="X1051" s="7">
        <f t="shared" si="335"/>
        <v>117442.04086267012</v>
      </c>
      <c r="Y1051" s="7">
        <f t="shared" si="336"/>
        <v>197143.79173136334</v>
      </c>
      <c r="Z1051" s="7">
        <f t="shared" si="337"/>
        <v>426550.05673783133</v>
      </c>
      <c r="AA1051" s="7">
        <f t="shared" si="338"/>
        <v>1272732.6195569742</v>
      </c>
      <c r="AB1051" s="7" cm="1">
        <f t="array" ref="AB1051">SUM(ABS(T1051:W1051-X1050:AA1050))</f>
        <v>0</v>
      </c>
      <c r="AC1051" s="6">
        <f t="shared" si="339"/>
        <v>5.8316638024927113E-2</v>
      </c>
      <c r="AD1051" s="6">
        <f t="shared" si="340"/>
        <v>9.7893080338268129E-2</v>
      </c>
      <c r="AE1051" s="6">
        <f t="shared" si="341"/>
        <v>0.21180630952573079</v>
      </c>
      <c r="AF1051" s="6">
        <f t="shared" si="342"/>
        <v>0.63198397211107404</v>
      </c>
    </row>
    <row r="1052" spans="1:32" x14ac:dyDescent="0.25">
      <c r="A1052" s="1">
        <v>44260</v>
      </c>
      <c r="B1052" s="3">
        <v>223.220001</v>
      </c>
      <c r="C1052" s="5">
        <v>50.790000999999997</v>
      </c>
      <c r="D1052" s="3">
        <v>150.91000399999999</v>
      </c>
      <c r="E1052" s="3">
        <v>2097.070068</v>
      </c>
      <c r="F1052" s="6">
        <f t="shared" si="325"/>
        <v>-6.630795040649895E-3</v>
      </c>
      <c r="G1052" s="6">
        <f t="shared" si="326"/>
        <v>1.7020464898287235E-2</v>
      </c>
      <c r="H1052" s="6">
        <f t="shared" si="327"/>
        <v>2.3246945048442935E-3</v>
      </c>
      <c r="I1052" s="6">
        <f t="shared" si="328"/>
        <v>3.1043355633507019E-2</v>
      </c>
      <c r="J1052" s="3" cm="1">
        <f t="array" ref="J1052">B1052*INDEX(AJ$3:AJ$7,2022-YEAR($A1052))/1000000</f>
        <v>126.92958916863</v>
      </c>
      <c r="K1052" s="3" cm="1">
        <f t="array" ref="K1052">C1052*INDEX(AK$3:AK$7,2022-YEAR($A1052))/1000000</f>
        <v>218.14305429499998</v>
      </c>
      <c r="L1052" s="3" cm="1">
        <f t="array" ref="L1052">D1052*INDEX(AL$3:AL$7,2022-YEAR($A1052))/1000000</f>
        <v>465.1649963296</v>
      </c>
      <c r="M1052" s="3" cm="1">
        <f t="array" ref="M1052">E1052*INDEX(AM$3:AM$7,2022-YEAR($A1052))/1000000</f>
        <v>1427.718855415488</v>
      </c>
      <c r="N1052" s="3"/>
      <c r="O1052" s="8">
        <v>44260</v>
      </c>
      <c r="P1052" s="7">
        <f t="shared" si="329"/>
        <v>2013868.5088888388</v>
      </c>
      <c r="Q1052" s="7">
        <f t="shared" si="323"/>
        <v>2056946.7436820136</v>
      </c>
      <c r="R1052" s="6">
        <f t="shared" si="324"/>
        <v>2.6207611094091199E-3</v>
      </c>
      <c r="S1052" s="9">
        <f t="shared" si="330"/>
        <v>0</v>
      </c>
      <c r="T1052" s="7">
        <f t="shared" si="331"/>
        <v>117442.04086267012</v>
      </c>
      <c r="U1052" s="7">
        <f t="shared" si="332"/>
        <v>197143.79173136334</v>
      </c>
      <c r="V1052" s="7">
        <f t="shared" si="333"/>
        <v>426550.05673783133</v>
      </c>
      <c r="W1052" s="7">
        <f t="shared" si="334"/>
        <v>1272732.6195569742</v>
      </c>
      <c r="X1052" s="7">
        <f t="shared" si="335"/>
        <v>116663.30676055414</v>
      </c>
      <c r="Y1052" s="7">
        <f t="shared" si="336"/>
        <v>200499.27071844225</v>
      </c>
      <c r="Z1052" s="7">
        <f t="shared" si="337"/>
        <v>427541.65531077085</v>
      </c>
      <c r="AA1052" s="7">
        <f t="shared" si="338"/>
        <v>1312242.5108922464</v>
      </c>
      <c r="AB1052" s="7" cm="1">
        <f t="array" ref="AB1052">SUM(ABS(T1052:W1052-X1051:AA1051))</f>
        <v>0</v>
      </c>
      <c r="AC1052" s="6">
        <f t="shared" si="339"/>
        <v>5.6716736648087615E-2</v>
      </c>
      <c r="AD1052" s="6">
        <f t="shared" si="340"/>
        <v>9.7474215768727612E-2</v>
      </c>
      <c r="AE1052" s="6">
        <f t="shared" si="341"/>
        <v>0.20785256430385499</v>
      </c>
      <c r="AF1052" s="6">
        <f t="shared" si="342"/>
        <v>0.63795648327932986</v>
      </c>
    </row>
    <row r="1053" spans="1:32" x14ac:dyDescent="0.25">
      <c r="A1053" s="1">
        <v>44263</v>
      </c>
      <c r="B1053" s="3">
        <v>224.029999</v>
      </c>
      <c r="C1053" s="5">
        <v>51.639999000000003</v>
      </c>
      <c r="D1053" s="3">
        <v>152.91000399999999</v>
      </c>
      <c r="E1053" s="3">
        <v>2007.5</v>
      </c>
      <c r="F1053" s="6">
        <f t="shared" si="325"/>
        <v>3.628698129071406E-3</v>
      </c>
      <c r="G1053" s="6">
        <f t="shared" si="326"/>
        <v>1.6735538162324648E-2</v>
      </c>
      <c r="H1053" s="6">
        <f t="shared" si="327"/>
        <v>1.3252931859971229E-2</v>
      </c>
      <c r="I1053" s="6">
        <f t="shared" si="328"/>
        <v>-4.2712005367290362E-2</v>
      </c>
      <c r="J1053" s="3" cm="1">
        <f t="array" ref="J1053">B1053*INDEX(AJ$3:AJ$7,2022-YEAR($A1053))/1000000</f>
        <v>127.39017833137</v>
      </c>
      <c r="K1053" s="3" cm="1">
        <f t="array" ref="K1053">C1053*INDEX(AK$3:AK$7,2022-YEAR($A1053))/1000000</f>
        <v>221.79379570500001</v>
      </c>
      <c r="L1053" s="3" cm="1">
        <f t="array" ref="L1053">D1053*INDEX(AL$3:AL$7,2022-YEAR($A1053))/1000000</f>
        <v>471.32979632959996</v>
      </c>
      <c r="M1053" s="3" cm="1">
        <f t="array" ref="M1053">E1053*INDEX(AM$3:AM$7,2022-YEAR($A1053))/1000000</f>
        <v>1366.73812</v>
      </c>
      <c r="N1053" s="3"/>
      <c r="O1053" s="8">
        <v>44263</v>
      </c>
      <c r="P1053" s="7">
        <f t="shared" si="329"/>
        <v>2056946.7436820136</v>
      </c>
      <c r="Q1053" s="7">
        <f t="shared" si="323"/>
        <v>2010343.2140583303</v>
      </c>
      <c r="R1053" s="6">
        <f t="shared" si="324"/>
        <v>2.1390788228246027E-2</v>
      </c>
      <c r="S1053" s="9">
        <f t="shared" si="330"/>
        <v>0</v>
      </c>
      <c r="T1053" s="7">
        <f t="shared" si="331"/>
        <v>116663.30676055414</v>
      </c>
      <c r="U1053" s="7">
        <f t="shared" si="332"/>
        <v>200499.27071844225</v>
      </c>
      <c r="V1053" s="7">
        <f t="shared" si="333"/>
        <v>427541.65531077085</v>
      </c>
      <c r="W1053" s="7">
        <f t="shared" si="334"/>
        <v>1312242.5108922464</v>
      </c>
      <c r="X1053" s="7">
        <f t="shared" si="335"/>
        <v>117086.64268352745</v>
      </c>
      <c r="Y1053" s="7">
        <f t="shared" si="336"/>
        <v>203854.73391506899</v>
      </c>
      <c r="Z1053" s="7">
        <f t="shared" si="337"/>
        <v>433207.83573590382</v>
      </c>
      <c r="AA1053" s="7">
        <f t="shared" si="338"/>
        <v>1256194.0017238301</v>
      </c>
      <c r="AB1053" s="7" cm="1">
        <f t="array" ref="AB1053">SUM(ABS(T1053:W1053-X1052:AA1052))</f>
        <v>0</v>
      </c>
      <c r="AC1053" s="6">
        <f t="shared" si="339"/>
        <v>5.8242116005237585E-2</v>
      </c>
      <c r="AD1053" s="6">
        <f t="shared" si="340"/>
        <v>0.10140295074468519</v>
      </c>
      <c r="AE1053" s="6">
        <f t="shared" si="341"/>
        <v>0.21548949090209144</v>
      </c>
      <c r="AF1053" s="6">
        <f t="shared" si="342"/>
        <v>0.6248654423479858</v>
      </c>
    </row>
    <row r="1054" spans="1:32" x14ac:dyDescent="0.25">
      <c r="A1054" s="1">
        <v>44264</v>
      </c>
      <c r="B1054" s="3">
        <v>230.61000100000001</v>
      </c>
      <c r="C1054" s="5">
        <v>50.860000999999997</v>
      </c>
      <c r="D1054" s="3">
        <v>151.83000200000001</v>
      </c>
      <c r="E1054" s="3">
        <v>2040.3599850000001</v>
      </c>
      <c r="F1054" s="6">
        <f t="shared" si="325"/>
        <v>2.9371075433518135E-2</v>
      </c>
      <c r="G1054" s="6">
        <f t="shared" si="326"/>
        <v>-1.5104531663527099E-2</v>
      </c>
      <c r="H1054" s="6">
        <f t="shared" si="327"/>
        <v>-7.0629911173109017E-3</v>
      </c>
      <c r="I1054" s="6">
        <f t="shared" si="328"/>
        <v>1.6368610211706214E-2</v>
      </c>
      <c r="J1054" s="3" cm="1">
        <f t="array" ref="J1054">B1054*INDEX(AJ$3:AJ$7,2022-YEAR($A1054))/1000000</f>
        <v>131.13176486863</v>
      </c>
      <c r="K1054" s="3" cm="1">
        <f t="array" ref="K1054">C1054*INDEX(AK$3:AK$7,2022-YEAR($A1054))/1000000</f>
        <v>218.44370429499997</v>
      </c>
      <c r="L1054" s="3" cm="1">
        <f t="array" ref="L1054">D1054*INDEX(AL$3:AL$7,2022-YEAR($A1054))/1000000</f>
        <v>468.00079816480007</v>
      </c>
      <c r="M1054" s="3" cm="1">
        <f t="array" ref="M1054">E1054*INDEX(AM$3:AM$7,2022-YEAR($A1054))/1000000</f>
        <v>1389.10972354776</v>
      </c>
      <c r="N1054" s="3"/>
      <c r="O1054" s="8">
        <v>44264</v>
      </c>
      <c r="P1054" s="7">
        <f t="shared" si="329"/>
        <v>2010343.2140583303</v>
      </c>
      <c r="Q1054" s="7">
        <f t="shared" si="323"/>
        <v>2028205.4512584142</v>
      </c>
      <c r="R1054" s="6">
        <f t="shared" si="324"/>
        <v>-2.2656653492283074E-2</v>
      </c>
      <c r="S1054" s="9">
        <f t="shared" si="330"/>
        <v>0</v>
      </c>
      <c r="T1054" s="7">
        <f t="shared" si="331"/>
        <v>117086.64268352745</v>
      </c>
      <c r="U1054" s="7">
        <f t="shared" si="332"/>
        <v>203854.73391506899</v>
      </c>
      <c r="V1054" s="7">
        <f t="shared" si="333"/>
        <v>433207.83573590382</v>
      </c>
      <c r="W1054" s="7">
        <f t="shared" si="334"/>
        <v>1256194.0017238301</v>
      </c>
      <c r="X1054" s="7">
        <f t="shared" si="335"/>
        <v>120525.60329804273</v>
      </c>
      <c r="Y1054" s="7">
        <f t="shared" si="336"/>
        <v>200775.60363188895</v>
      </c>
      <c r="Z1054" s="7">
        <f t="shared" si="337"/>
        <v>430148.09264015168</v>
      </c>
      <c r="AA1054" s="7">
        <f t="shared" si="338"/>
        <v>1276756.1516883308</v>
      </c>
      <c r="AB1054" s="7" cm="1">
        <f t="array" ref="AB1054">SUM(ABS(T1054:W1054-X1053:AA1053))</f>
        <v>0</v>
      </c>
      <c r="AC1054" s="6">
        <f t="shared" si="339"/>
        <v>5.9424750694394284E-2</v>
      </c>
      <c r="AD1054" s="6">
        <f t="shared" si="340"/>
        <v>9.8991748349417139E-2</v>
      </c>
      <c r="AE1054" s="6">
        <f t="shared" si="341"/>
        <v>0.21208309659815938</v>
      </c>
      <c r="AF1054" s="6">
        <f t="shared" si="342"/>
        <v>0.62950040435802923</v>
      </c>
    </row>
    <row r="1055" spans="1:32" x14ac:dyDescent="0.25">
      <c r="A1055" s="1">
        <v>44265</v>
      </c>
      <c r="B1055" s="3">
        <v>245.33999600000001</v>
      </c>
      <c r="C1055" s="5">
        <v>51.439999</v>
      </c>
      <c r="D1055" s="3">
        <v>155.13000500000001</v>
      </c>
      <c r="E1055" s="3">
        <v>2036.1899410000001</v>
      </c>
      <c r="F1055" s="6">
        <f t="shared" si="325"/>
        <v>6.3874051151840527E-2</v>
      </c>
      <c r="G1055" s="6">
        <f t="shared" si="326"/>
        <v>1.140381416823022E-2</v>
      </c>
      <c r="H1055" s="6">
        <f t="shared" si="327"/>
        <v>2.1734854485479183E-2</v>
      </c>
      <c r="I1055" s="6">
        <f t="shared" si="328"/>
        <v>-2.0437785639086936E-3</v>
      </c>
      <c r="J1055" s="3" cm="1">
        <f t="array" ref="J1055">B1055*INDEX(AJ$3:AJ$7,2022-YEAR($A1055))/1000000</f>
        <v>139.50768192548</v>
      </c>
      <c r="K1055" s="3" cm="1">
        <f t="array" ref="K1055">C1055*INDEX(AK$3:AK$7,2022-YEAR($A1055))/1000000</f>
        <v>220.934795705</v>
      </c>
      <c r="L1055" s="3" cm="1">
        <f t="array" ref="L1055">D1055*INDEX(AL$3:AL$7,2022-YEAR($A1055))/1000000</f>
        <v>478.17272741200009</v>
      </c>
      <c r="M1055" s="3" cm="1">
        <f t="array" ref="M1055">E1055*INDEX(AM$3:AM$7,2022-YEAR($A1055))/1000000</f>
        <v>1386.270690871856</v>
      </c>
      <c r="N1055" s="3"/>
      <c r="O1055" s="8">
        <v>44265</v>
      </c>
      <c r="P1055" s="7">
        <f t="shared" si="329"/>
        <v>2028205.4512584142</v>
      </c>
      <c r="Q1055" s="7">
        <f t="shared" si="323"/>
        <v>2044933.316828493</v>
      </c>
      <c r="R1055" s="6">
        <f t="shared" si="324"/>
        <v>8.8851680027437485E-3</v>
      </c>
      <c r="S1055" s="9">
        <f t="shared" si="330"/>
        <v>0</v>
      </c>
      <c r="T1055" s="7">
        <f t="shared" si="331"/>
        <v>120525.60329804273</v>
      </c>
      <c r="U1055" s="7">
        <f t="shared" si="332"/>
        <v>200775.60363188895</v>
      </c>
      <c r="V1055" s="7">
        <f t="shared" si="333"/>
        <v>430148.09264015168</v>
      </c>
      <c r="W1055" s="7">
        <f t="shared" si="334"/>
        <v>1276756.1516883308</v>
      </c>
      <c r="X1055" s="7">
        <f t="shared" si="335"/>
        <v>128224.06184820835</v>
      </c>
      <c r="Y1055" s="7">
        <f t="shared" si="336"/>
        <v>203065.21130522125</v>
      </c>
      <c r="Z1055" s="7">
        <f t="shared" si="337"/>
        <v>439497.2988408918</v>
      </c>
      <c r="AA1055" s="7">
        <f t="shared" si="338"/>
        <v>1274146.7448341716</v>
      </c>
      <c r="AB1055" s="7" cm="1">
        <f t="array" ref="AB1055">SUM(ABS(T1055:W1055-X1054:AA1054))</f>
        <v>0</v>
      </c>
      <c r="AC1055" s="6">
        <f t="shared" si="339"/>
        <v>6.2703297360851007E-2</v>
      </c>
      <c r="AD1055" s="6">
        <f t="shared" si="340"/>
        <v>9.930162985468742E-2</v>
      </c>
      <c r="AE1055" s="6">
        <f t="shared" si="341"/>
        <v>0.21492011266289721</v>
      </c>
      <c r="AF1055" s="6">
        <f t="shared" si="342"/>
        <v>0.62307496012156438</v>
      </c>
    </row>
    <row r="1056" spans="1:32" x14ac:dyDescent="0.25">
      <c r="A1056" s="1">
        <v>44266</v>
      </c>
      <c r="B1056" s="3">
        <v>252</v>
      </c>
      <c r="C1056" s="5">
        <v>50.880001</v>
      </c>
      <c r="D1056" s="3">
        <v>154.320007</v>
      </c>
      <c r="E1056" s="3">
        <v>2100.540039</v>
      </c>
      <c r="F1056" s="6">
        <f t="shared" si="325"/>
        <v>2.7146018213842327E-2</v>
      </c>
      <c r="G1056" s="6">
        <f t="shared" si="326"/>
        <v>-1.0886431004790698E-2</v>
      </c>
      <c r="H1056" s="6">
        <f t="shared" si="327"/>
        <v>-5.2214141293942529E-3</v>
      </c>
      <c r="I1056" s="6">
        <f t="shared" si="328"/>
        <v>3.1603190205525156E-2</v>
      </c>
      <c r="J1056" s="3" cm="1">
        <f t="array" ref="J1056">B1056*INDEX(AJ$3:AJ$7,2022-YEAR($A1056))/1000000</f>
        <v>143.29476</v>
      </c>
      <c r="K1056" s="3" cm="1">
        <f t="array" ref="K1056">C1056*INDEX(AK$3:AK$7,2022-YEAR($A1056))/1000000</f>
        <v>218.52960429499998</v>
      </c>
      <c r="L1056" s="3" cm="1">
        <f t="array" ref="L1056">D1056*INDEX(AL$3:AL$7,2022-YEAR($A1056))/1000000</f>
        <v>475.67598957679996</v>
      </c>
      <c r="M1056" s="3" cm="1">
        <f t="array" ref="M1056">E1056*INDEX(AM$3:AM$7,2022-YEAR($A1056))/1000000</f>
        <v>1430.0812671918241</v>
      </c>
      <c r="N1056" s="3"/>
      <c r="O1056" s="8">
        <v>44266</v>
      </c>
      <c r="P1056" s="7">
        <f t="shared" si="329"/>
        <v>2044933.316828493</v>
      </c>
      <c r="Q1056" s="7">
        <f t="shared" si="323"/>
        <v>2084175.7386552761</v>
      </c>
      <c r="R1056" s="6">
        <f t="shared" si="324"/>
        <v>8.2476188788960236E-3</v>
      </c>
      <c r="S1056" s="9">
        <f t="shared" si="330"/>
        <v>0</v>
      </c>
      <c r="T1056" s="7">
        <f t="shared" si="331"/>
        <v>128224.06184820835</v>
      </c>
      <c r="U1056" s="7">
        <f t="shared" si="332"/>
        <v>203065.21130522125</v>
      </c>
      <c r="V1056" s="7">
        <f t="shared" si="333"/>
        <v>439497.2988408918</v>
      </c>
      <c r="W1056" s="7">
        <f t="shared" si="334"/>
        <v>1274146.7448341716</v>
      </c>
      <c r="X1056" s="7">
        <f t="shared" si="335"/>
        <v>131704.83456659265</v>
      </c>
      <c r="Y1056" s="7">
        <f t="shared" si="336"/>
        <v>200854.5558928737</v>
      </c>
      <c r="Z1056" s="7">
        <f t="shared" si="337"/>
        <v>437202.50143489335</v>
      </c>
      <c r="AA1056" s="7">
        <f t="shared" si="338"/>
        <v>1314413.8467609165</v>
      </c>
      <c r="AB1056" s="7" cm="1">
        <f t="array" ref="AB1056">SUM(ABS(T1056:W1056-X1055:AA1055))</f>
        <v>0</v>
      </c>
      <c r="AC1056" s="6">
        <f t="shared" si="339"/>
        <v>6.3192768308285491E-2</v>
      </c>
      <c r="AD1056" s="6">
        <f t="shared" si="340"/>
        <v>9.6371218687377289E-2</v>
      </c>
      <c r="AE1056" s="6">
        <f t="shared" si="341"/>
        <v>0.20977237827217932</v>
      </c>
      <c r="AF1056" s="6">
        <f t="shared" si="342"/>
        <v>0.63066363473215792</v>
      </c>
    </row>
    <row r="1057" spans="1:32" x14ac:dyDescent="0.25">
      <c r="A1057" s="1">
        <v>44267</v>
      </c>
      <c r="B1057" s="3">
        <v>269.19000199999999</v>
      </c>
      <c r="C1057" s="5">
        <v>50.360000999999997</v>
      </c>
      <c r="D1057" s="3">
        <v>156.14999399999999</v>
      </c>
      <c r="E1057" s="3">
        <v>2050</v>
      </c>
      <c r="F1057" s="6">
        <f t="shared" si="325"/>
        <v>6.8214293650793678E-2</v>
      </c>
      <c r="G1057" s="6">
        <f t="shared" si="326"/>
        <v>-1.022012558529628E-2</v>
      </c>
      <c r="H1057" s="6">
        <f t="shared" si="327"/>
        <v>1.1858391115806555E-2</v>
      </c>
      <c r="I1057" s="6">
        <f t="shared" si="328"/>
        <v>-2.4060497806107306E-2</v>
      </c>
      <c r="J1057" s="3" cm="1">
        <f t="array" ref="J1057">B1057*INDEX(AJ$3:AJ$7,2022-YEAR($A1057))/1000000</f>
        <v>153.06951083726</v>
      </c>
      <c r="K1057" s="3" cm="1">
        <f t="array" ref="K1057">C1057*INDEX(AK$3:AK$7,2022-YEAR($A1057))/1000000</f>
        <v>216.296204295</v>
      </c>
      <c r="L1057" s="3" cm="1">
        <f t="array" ref="L1057">D1057*INDEX(AL$3:AL$7,2022-YEAR($A1057))/1000000</f>
        <v>481.31674150559996</v>
      </c>
      <c r="M1057" s="3" cm="1">
        <f t="array" ref="M1057">E1057*INDEX(AM$3:AM$7,2022-YEAR($A1057))/1000000</f>
        <v>1395.6728000000001</v>
      </c>
      <c r="N1057" s="3"/>
      <c r="O1057" s="8">
        <v>44267</v>
      </c>
      <c r="P1057" s="7">
        <f t="shared" si="329"/>
        <v>2084175.7386552761</v>
      </c>
      <c r="Q1057" s="7">
        <f t="shared" si="323"/>
        <v>2064666.1989125428</v>
      </c>
      <c r="R1057" s="6">
        <f t="shared" si="324"/>
        <v>1.9190074074221908E-2</v>
      </c>
      <c r="S1057" s="9">
        <f t="shared" si="330"/>
        <v>0</v>
      </c>
      <c r="T1057" s="7">
        <f t="shared" si="331"/>
        <v>131704.83456659265</v>
      </c>
      <c r="U1057" s="7">
        <f t="shared" si="332"/>
        <v>200854.5558928737</v>
      </c>
      <c r="V1057" s="7">
        <f t="shared" si="333"/>
        <v>437202.50143489335</v>
      </c>
      <c r="W1057" s="7">
        <f t="shared" si="334"/>
        <v>1314413.8467609165</v>
      </c>
      <c r="X1057" s="7">
        <f t="shared" si="335"/>
        <v>140688.9868269474</v>
      </c>
      <c r="Y1057" s="7">
        <f t="shared" si="336"/>
        <v>198801.79710726964</v>
      </c>
      <c r="Z1057" s="7">
        <f t="shared" si="337"/>
        <v>442387.01969371719</v>
      </c>
      <c r="AA1057" s="7">
        <f t="shared" si="338"/>
        <v>1282788.3952846085</v>
      </c>
      <c r="AB1057" s="7" cm="1">
        <f t="array" ref="AB1057">SUM(ABS(T1057:W1057-X1056:AA1056))</f>
        <v>0</v>
      </c>
      <c r="AC1057" s="6">
        <f t="shared" si="339"/>
        <v>6.8141274798341797E-2</v>
      </c>
      <c r="AD1057" s="6">
        <f t="shared" si="340"/>
        <v>9.628762131717869E-2</v>
      </c>
      <c r="AE1057" s="6">
        <f t="shared" si="341"/>
        <v>0.21426563767388737</v>
      </c>
      <c r="AF1057" s="6">
        <f t="shared" si="342"/>
        <v>0.62130546621059213</v>
      </c>
    </row>
    <row r="1058" spans="1:32" x14ac:dyDescent="0.25">
      <c r="A1058" s="1">
        <v>44270</v>
      </c>
      <c r="B1058" s="3">
        <v>265.63000499999998</v>
      </c>
      <c r="C1058" s="5">
        <v>51.029998999999997</v>
      </c>
      <c r="D1058" s="3">
        <v>155.36999499999999</v>
      </c>
      <c r="E1058" s="3">
        <v>2054.4399410000001</v>
      </c>
      <c r="F1058" s="6">
        <f t="shared" si="325"/>
        <v>-1.3224848521677268E-2</v>
      </c>
      <c r="G1058" s="6">
        <f t="shared" si="326"/>
        <v>1.3304169711990221E-2</v>
      </c>
      <c r="H1058" s="6">
        <f t="shared" si="327"/>
        <v>-4.9951907138722218E-3</v>
      </c>
      <c r="I1058" s="6">
        <f t="shared" si="328"/>
        <v>2.1658248780487277E-3</v>
      </c>
      <c r="J1058" s="3" cm="1">
        <f t="array" ref="J1058">B1058*INDEX(AJ$3:AJ$7,2022-YEAR($A1058))/1000000</f>
        <v>151.04518974314999</v>
      </c>
      <c r="K1058" s="3" cm="1">
        <f t="array" ref="K1058">C1058*INDEX(AK$3:AK$7,2022-YEAR($A1058))/1000000</f>
        <v>219.17384570499999</v>
      </c>
      <c r="L1058" s="3" cm="1">
        <f t="array" ref="L1058">D1058*INDEX(AL$3:AL$7,2022-YEAR($A1058))/1000000</f>
        <v>478.91247258799996</v>
      </c>
      <c r="M1058" s="3" cm="1">
        <f t="array" ref="M1058">E1058*INDEX(AM$3:AM$7,2022-YEAR($A1058))/1000000</f>
        <v>1398.695582871856</v>
      </c>
      <c r="N1058" s="3"/>
      <c r="O1058" s="8">
        <v>44270</v>
      </c>
      <c r="P1058" s="7">
        <f t="shared" si="329"/>
        <v>2064666.1989125428</v>
      </c>
      <c r="Q1058" s="7">
        <f t="shared" si="323"/>
        <v>2066018.9887079201</v>
      </c>
      <c r="R1058" s="6">
        <f t="shared" si="324"/>
        <v>-9.3607939968253229E-3</v>
      </c>
      <c r="S1058" s="9">
        <f t="shared" si="330"/>
        <v>0</v>
      </c>
      <c r="T1058" s="7">
        <f t="shared" si="331"/>
        <v>140688.9868269474</v>
      </c>
      <c r="U1058" s="7">
        <f t="shared" si="332"/>
        <v>198801.79710726964</v>
      </c>
      <c r="V1058" s="7">
        <f t="shared" si="333"/>
        <v>442387.01969371719</v>
      </c>
      <c r="W1058" s="7">
        <f t="shared" si="334"/>
        <v>1282788.3952846085</v>
      </c>
      <c r="X1058" s="7">
        <f t="shared" si="335"/>
        <v>138828.39628749277</v>
      </c>
      <c r="Y1058" s="7">
        <f t="shared" si="336"/>
        <v>201446.68995503342</v>
      </c>
      <c r="Z1058" s="7">
        <f t="shared" si="337"/>
        <v>440177.21216100553</v>
      </c>
      <c r="AA1058" s="7">
        <f t="shared" si="338"/>
        <v>1285566.6903043883</v>
      </c>
      <c r="AB1058" s="7" cm="1">
        <f t="array" ref="AB1058">SUM(ABS(T1058:W1058-X1057:AA1057))</f>
        <v>0</v>
      </c>
      <c r="AC1058" s="6">
        <f t="shared" si="339"/>
        <v>6.719608921615744E-2</v>
      </c>
      <c r="AD1058" s="6">
        <f t="shared" si="340"/>
        <v>9.7504762084020036E-2</v>
      </c>
      <c r="AE1058" s="6">
        <f t="shared" si="341"/>
        <v>0.21305574371138311</v>
      </c>
      <c r="AF1058" s="6">
        <f t="shared" si="342"/>
        <v>0.62224340498843944</v>
      </c>
    </row>
    <row r="1059" spans="1:32" x14ac:dyDescent="0.25">
      <c r="A1059" s="1">
        <v>44271</v>
      </c>
      <c r="B1059" s="3">
        <v>255.21000699999999</v>
      </c>
      <c r="C1059" s="5">
        <v>51.220001000000003</v>
      </c>
      <c r="D1059" s="3">
        <v>153.509995</v>
      </c>
      <c r="E1059" s="3">
        <v>2083.889893</v>
      </c>
      <c r="F1059" s="6">
        <f t="shared" si="325"/>
        <v>-3.9227488626520146E-2</v>
      </c>
      <c r="G1059" s="6">
        <f t="shared" si="326"/>
        <v>3.7233392851918623E-3</v>
      </c>
      <c r="H1059" s="6">
        <f t="shared" si="327"/>
        <v>-1.1971423439898987E-2</v>
      </c>
      <c r="I1059" s="6">
        <f t="shared" si="328"/>
        <v>1.4334783612932167E-2</v>
      </c>
      <c r="J1059" s="3" cm="1">
        <f t="array" ref="J1059">B1059*INDEX(AJ$3:AJ$7,2022-YEAR($A1059))/1000000</f>
        <v>145.12006628040999</v>
      </c>
      <c r="K1059" s="3" cm="1">
        <f t="array" ref="K1059">C1059*INDEX(AK$3:AK$7,2022-YEAR($A1059))/1000000</f>
        <v>219.98990429500003</v>
      </c>
      <c r="L1059" s="3" cm="1">
        <f t="array" ref="L1059">D1059*INDEX(AL$3:AL$7,2022-YEAR($A1059))/1000000</f>
        <v>473.17920858799999</v>
      </c>
      <c r="M1059" s="3" cm="1">
        <f t="array" ref="M1059">E1059*INDEX(AM$3:AM$7,2022-YEAR($A1059))/1000000</f>
        <v>1418.7455813926881</v>
      </c>
      <c r="N1059" s="3"/>
      <c r="O1059" s="8">
        <v>44271</v>
      </c>
      <c r="P1059" s="7">
        <f t="shared" si="329"/>
        <v>2066018.9887079201</v>
      </c>
      <c r="Q1059" s="7">
        <f t="shared" si="323"/>
        <v>2074481.9262762289</v>
      </c>
      <c r="R1059" s="6">
        <f t="shared" si="324"/>
        <v>6.5520992986178861E-4</v>
      </c>
      <c r="S1059" s="9">
        <f t="shared" si="330"/>
        <v>0</v>
      </c>
      <c r="T1059" s="7">
        <f t="shared" si="331"/>
        <v>138828.39628749277</v>
      </c>
      <c r="U1059" s="7">
        <f t="shared" si="332"/>
        <v>201446.68995503342</v>
      </c>
      <c r="V1059" s="7">
        <f t="shared" si="333"/>
        <v>440177.21216100553</v>
      </c>
      <c r="W1059" s="7">
        <f t="shared" si="334"/>
        <v>1285566.6903043883</v>
      </c>
      <c r="X1059" s="7">
        <f t="shared" si="335"/>
        <v>133382.50695108713</v>
      </c>
      <c r="Y1059" s="7">
        <f t="shared" si="336"/>
        <v>202196.74432961488</v>
      </c>
      <c r="Z1059" s="7">
        <f t="shared" si="337"/>
        <v>434907.66436563188</v>
      </c>
      <c r="AA1059" s="7">
        <f t="shared" si="338"/>
        <v>1303995.0106298949</v>
      </c>
      <c r="AB1059" s="7" cm="1">
        <f t="array" ref="AB1059">SUM(ABS(T1059:W1059-X1058:AA1058))</f>
        <v>0</v>
      </c>
      <c r="AC1059" s="6">
        <f t="shared" si="339"/>
        <v>6.4296779480992453E-2</v>
      </c>
      <c r="AD1059" s="6">
        <f t="shared" si="340"/>
        <v>9.7468549505545926E-2</v>
      </c>
      <c r="AE1059" s="6">
        <f t="shared" si="341"/>
        <v>0.20964639838839527</v>
      </c>
      <c r="AF1059" s="6">
        <f t="shared" si="342"/>
        <v>0.62858827262506634</v>
      </c>
    </row>
    <row r="1060" spans="1:32" x14ac:dyDescent="0.25">
      <c r="A1060" s="1">
        <v>44272</v>
      </c>
      <c r="B1060" s="3">
        <v>263.58999599999999</v>
      </c>
      <c r="C1060" s="5">
        <v>51.240001999999997</v>
      </c>
      <c r="D1060" s="3">
        <v>155.08999600000001</v>
      </c>
      <c r="E1060" s="3">
        <v>2082.219971</v>
      </c>
      <c r="F1060" s="6">
        <f t="shared" si="325"/>
        <v>3.2835659927707983E-2</v>
      </c>
      <c r="G1060" s="6">
        <f t="shared" si="326"/>
        <v>3.9049198769047777E-4</v>
      </c>
      <c r="H1060" s="6">
        <f t="shared" si="327"/>
        <v>1.0292495938130974E-2</v>
      </c>
      <c r="I1060" s="6">
        <f t="shared" si="328"/>
        <v>-8.0134848084323362E-4</v>
      </c>
      <c r="J1060" s="3" cm="1">
        <f t="array" ref="J1060">B1060*INDEX(AJ$3:AJ$7,2022-YEAR($A1060))/1000000</f>
        <v>149.88517942547998</v>
      </c>
      <c r="K1060" s="3" cm="1">
        <f t="array" ref="K1060">C1060*INDEX(AK$3:AK$7,2022-YEAR($A1060))/1000000</f>
        <v>220.07580858999998</v>
      </c>
      <c r="L1060" s="3" cm="1">
        <f t="array" ref="L1060">D1060*INDEX(AL$3:AL$7,2022-YEAR($A1060))/1000000</f>
        <v>478.04940367040001</v>
      </c>
      <c r="M1060" s="3" cm="1">
        <f t="array" ref="M1060">E1060*INDEX(AM$3:AM$7,2022-YEAR($A1060))/1000000</f>
        <v>1417.608671776336</v>
      </c>
      <c r="N1060" s="3"/>
      <c r="O1060" s="8">
        <v>44272</v>
      </c>
      <c r="P1060" s="7">
        <f t="shared" si="329"/>
        <v>2074481.9262762289</v>
      </c>
      <c r="Q1060" s="7">
        <f t="shared" si="323"/>
        <v>2082371.9160715276</v>
      </c>
      <c r="R1060" s="6">
        <f t="shared" si="324"/>
        <v>4.0962535264990052E-3</v>
      </c>
      <c r="S1060" s="9">
        <f t="shared" si="330"/>
        <v>0</v>
      </c>
      <c r="T1060" s="7">
        <f t="shared" si="331"/>
        <v>133382.50695108713</v>
      </c>
      <c r="U1060" s="7">
        <f t="shared" si="332"/>
        <v>202196.74432961488</v>
      </c>
      <c r="V1060" s="7">
        <f t="shared" si="333"/>
        <v>434907.66436563188</v>
      </c>
      <c r="W1060" s="7">
        <f t="shared" si="334"/>
        <v>1303995.0106298949</v>
      </c>
      <c r="X1060" s="7">
        <f t="shared" si="335"/>
        <v>137762.20958963819</v>
      </c>
      <c r="Y1060" s="7">
        <f t="shared" si="336"/>
        <v>202275.7005382127</v>
      </c>
      <c r="Z1060" s="7">
        <f t="shared" si="337"/>
        <v>439383.94973457715</v>
      </c>
      <c r="AA1060" s="7">
        <f t="shared" si="338"/>
        <v>1302950.0562090997</v>
      </c>
      <c r="AB1060" s="7" cm="1">
        <f t="array" ref="AB1060">SUM(ABS(T1060:W1060-X1059:AA1059))</f>
        <v>0</v>
      </c>
      <c r="AC1060" s="6">
        <f t="shared" si="339"/>
        <v>6.6156390473000495E-2</v>
      </c>
      <c r="AD1060" s="6">
        <f t="shared" si="340"/>
        <v>9.7137163144138713E-2</v>
      </c>
      <c r="AE1060" s="6">
        <f t="shared" si="341"/>
        <v>0.21100166898307551</v>
      </c>
      <c r="AF1060" s="6">
        <f t="shared" si="342"/>
        <v>0.62570477739978536</v>
      </c>
    </row>
    <row r="1061" spans="1:32" x14ac:dyDescent="0.25">
      <c r="A1061" s="1">
        <v>44273</v>
      </c>
      <c r="B1061" s="3">
        <v>256.05999800000001</v>
      </c>
      <c r="C1061" s="5">
        <v>50.57</v>
      </c>
      <c r="D1061" s="3">
        <v>157.64999399999999</v>
      </c>
      <c r="E1061" s="3">
        <v>2021.339966</v>
      </c>
      <c r="F1061" s="6">
        <f t="shared" si="325"/>
        <v>-2.856708567953381E-2</v>
      </c>
      <c r="G1061" s="6">
        <f t="shared" si="326"/>
        <v>-1.3075760613748599E-2</v>
      </c>
      <c r="H1061" s="6">
        <f t="shared" si="327"/>
        <v>1.6506532117003703E-2</v>
      </c>
      <c r="I1061" s="6">
        <f t="shared" si="328"/>
        <v>-2.9238027608947559E-2</v>
      </c>
      <c r="J1061" s="3" cm="1">
        <f t="array" ref="J1061">B1061*INDEX(AJ$3:AJ$7,2022-YEAR($A1061))/1000000</f>
        <v>145.60339666273998</v>
      </c>
      <c r="K1061" s="3" cm="1">
        <f t="array" ref="K1061">C1061*INDEX(AK$3:AK$7,2022-YEAR($A1061))/1000000</f>
        <v>217.19815</v>
      </c>
      <c r="L1061" s="3" cm="1">
        <f t="array" ref="L1061">D1061*INDEX(AL$3:AL$7,2022-YEAR($A1061))/1000000</f>
        <v>485.94034150559997</v>
      </c>
      <c r="M1061" s="3" cm="1">
        <f t="array" ref="M1061">E1061*INDEX(AM$3:AM$7,2022-YEAR($A1061))/1000000</f>
        <v>1376.1605902922561</v>
      </c>
      <c r="N1061" s="3"/>
      <c r="O1061" s="8">
        <v>44273</v>
      </c>
      <c r="P1061" s="7">
        <f t="shared" si="329"/>
        <v>2082371.9160715276</v>
      </c>
      <c r="Q1061" s="7">
        <f t="shared" si="323"/>
        <v>2044948.5581500311</v>
      </c>
      <c r="R1061" s="6">
        <f t="shared" si="324"/>
        <v>3.8033543196307473E-3</v>
      </c>
      <c r="S1061" s="9">
        <f t="shared" si="330"/>
        <v>0</v>
      </c>
      <c r="T1061" s="7">
        <f t="shared" si="331"/>
        <v>137762.20958963819</v>
      </c>
      <c r="U1061" s="7">
        <f t="shared" si="332"/>
        <v>202275.7005382127</v>
      </c>
      <c r="V1061" s="7">
        <f t="shared" si="333"/>
        <v>439383.94973457715</v>
      </c>
      <c r="W1061" s="7">
        <f t="shared" si="334"/>
        <v>1302950.0562090997</v>
      </c>
      <c r="X1061" s="7">
        <f t="shared" si="335"/>
        <v>133826.74474488909</v>
      </c>
      <c r="Y1061" s="7">
        <f t="shared" si="336"/>
        <v>199630.79189999675</v>
      </c>
      <c r="Z1061" s="7">
        <f t="shared" si="337"/>
        <v>446636.65501256689</v>
      </c>
      <c r="AA1061" s="7">
        <f t="shared" si="338"/>
        <v>1264854.3664925783</v>
      </c>
      <c r="AB1061" s="7" cm="1">
        <f t="array" ref="AB1061">SUM(ABS(T1061:W1061-X1060:AA1060))</f>
        <v>0</v>
      </c>
      <c r="AC1061" s="6">
        <f t="shared" si="339"/>
        <v>6.544259718002679E-2</v>
      </c>
      <c r="AD1061" s="6">
        <f t="shared" si="340"/>
        <v>9.7621424805225093E-2</v>
      </c>
      <c r="AE1061" s="6">
        <f t="shared" si="341"/>
        <v>0.21840972636329692</v>
      </c>
      <c r="AF1061" s="6">
        <f t="shared" si="342"/>
        <v>0.61852625165145114</v>
      </c>
    </row>
    <row r="1062" spans="1:32" x14ac:dyDescent="0.25">
      <c r="A1062" s="1">
        <v>44274</v>
      </c>
      <c r="B1062" s="3">
        <v>255.820007</v>
      </c>
      <c r="C1062" s="5">
        <v>50.810001</v>
      </c>
      <c r="D1062" s="3">
        <v>155.13999899999999</v>
      </c>
      <c r="E1062" s="3">
        <v>2026.959961</v>
      </c>
      <c r="F1062" s="6">
        <f t="shared" si="325"/>
        <v>-9.3724518423221603E-4</v>
      </c>
      <c r="G1062" s="6">
        <f t="shared" si="326"/>
        <v>4.7459165513150658E-3</v>
      </c>
      <c r="H1062" s="6">
        <f t="shared" si="327"/>
        <v>-1.5921313641153678E-2</v>
      </c>
      <c r="I1062" s="6">
        <f t="shared" si="328"/>
        <v>2.7803314111090049E-3</v>
      </c>
      <c r="J1062" s="3" cm="1">
        <f t="array" ref="J1062">B1062*INDEX(AJ$3:AJ$7,2022-YEAR($A1062))/1000000</f>
        <v>145.46693058041001</v>
      </c>
      <c r="K1062" s="3" cm="1">
        <f t="array" ref="K1062">C1062*INDEX(AK$3:AK$7,2022-YEAR($A1062))/1000000</f>
        <v>218.22895429499999</v>
      </c>
      <c r="L1062" s="3" cm="1">
        <f t="array" ref="L1062">D1062*INDEX(AL$3:AL$7,2022-YEAR($A1062))/1000000</f>
        <v>478.2035329176</v>
      </c>
      <c r="M1062" s="3" cm="1">
        <f t="array" ref="M1062">E1062*INDEX(AM$3:AM$7,2022-YEAR($A1062))/1000000</f>
        <v>1379.9867728081761</v>
      </c>
      <c r="N1062" s="3"/>
      <c r="O1062" s="8">
        <v>44274</v>
      </c>
      <c r="P1062" s="7">
        <f t="shared" si="329"/>
        <v>2044948.5581500311</v>
      </c>
      <c r="Q1062" s="7">
        <f t="shared" si="323"/>
        <v>2042176.2328149746</v>
      </c>
      <c r="R1062" s="6">
        <f t="shared" si="324"/>
        <v>-1.7971505297716961E-2</v>
      </c>
      <c r="S1062" s="9">
        <f t="shared" si="330"/>
        <v>0</v>
      </c>
      <c r="T1062" s="7">
        <f t="shared" si="331"/>
        <v>133826.74474488909</v>
      </c>
      <c r="U1062" s="7">
        <f t="shared" si="332"/>
        <v>199630.79189999675</v>
      </c>
      <c r="V1062" s="7">
        <f t="shared" si="333"/>
        <v>446636.65501256689</v>
      </c>
      <c r="W1062" s="7">
        <f t="shared" si="334"/>
        <v>1264854.3664925783</v>
      </c>
      <c r="X1062" s="7">
        <f t="shared" si="335"/>
        <v>133701.31627285547</v>
      </c>
      <c r="Y1062" s="7">
        <f t="shared" si="336"/>
        <v>200578.22297942708</v>
      </c>
      <c r="Z1062" s="7">
        <f t="shared" si="337"/>
        <v>439525.61274447601</v>
      </c>
      <c r="AA1062" s="7">
        <f t="shared" si="338"/>
        <v>1268371.0808182161</v>
      </c>
      <c r="AB1062" s="7" cm="1">
        <f t="array" ref="AB1062">SUM(ABS(T1062:W1062-X1061:AA1061))</f>
        <v>0</v>
      </c>
      <c r="AC1062" s="6">
        <f t="shared" si="339"/>
        <v>6.5470018759624396E-2</v>
      </c>
      <c r="AD1062" s="6">
        <f t="shared" si="340"/>
        <v>9.8217881374001809E-2</v>
      </c>
      <c r="AE1062" s="6">
        <f t="shared" si="341"/>
        <v>0.21522413476462093</v>
      </c>
      <c r="AF1062" s="6">
        <f t="shared" si="342"/>
        <v>0.6210879651017529</v>
      </c>
    </row>
    <row r="1063" spans="1:32" x14ac:dyDescent="0.25">
      <c r="A1063" s="1">
        <v>44277</v>
      </c>
      <c r="B1063" s="3">
        <v>251.229996</v>
      </c>
      <c r="C1063" s="5">
        <v>51</v>
      </c>
      <c r="D1063" s="3">
        <v>150.970001</v>
      </c>
      <c r="E1063" s="3">
        <v>2030.6899410000001</v>
      </c>
      <c r="F1063" s="6">
        <f t="shared" si="325"/>
        <v>-1.7942345689952233E-2</v>
      </c>
      <c r="G1063" s="6">
        <f t="shared" si="326"/>
        <v>3.7394016189844503E-3</v>
      </c>
      <c r="H1063" s="6">
        <f t="shared" si="327"/>
        <v>-2.6878935328599529E-2</v>
      </c>
      <c r="I1063" s="6">
        <f t="shared" si="328"/>
        <v>1.8401843508344395E-3</v>
      </c>
      <c r="J1063" s="3" cm="1">
        <f t="array" ref="J1063">B1063*INDEX(AJ$3:AJ$7,2022-YEAR($A1063))/1000000</f>
        <v>142.85691262547999</v>
      </c>
      <c r="K1063" s="3" cm="1">
        <f t="array" ref="K1063">C1063*INDEX(AK$3:AK$7,2022-YEAR($A1063))/1000000</f>
        <v>219.04499999999999</v>
      </c>
      <c r="L1063" s="3" cm="1">
        <f t="array" ref="L1063">D1063*INDEX(AL$3:AL$7,2022-YEAR($A1063))/1000000</f>
        <v>465.34993108239996</v>
      </c>
      <c r="M1063" s="3" cm="1">
        <f t="array" ref="M1063">E1063*INDEX(AM$3:AM$7,2022-YEAR($A1063))/1000000</f>
        <v>1382.526202871856</v>
      </c>
      <c r="N1063" s="3"/>
      <c r="O1063" s="8">
        <v>44277</v>
      </c>
      <c r="P1063" s="7">
        <f t="shared" si="329"/>
        <v>2042176.2328149746</v>
      </c>
      <c r="Q1063" s="7">
        <f t="shared" si="323"/>
        <v>2031047.4162046984</v>
      </c>
      <c r="R1063" s="6">
        <f t="shared" si="324"/>
        <v>-1.3556944129511361E-3</v>
      </c>
      <c r="S1063" s="9">
        <f t="shared" si="330"/>
        <v>0</v>
      </c>
      <c r="T1063" s="7">
        <f t="shared" si="331"/>
        <v>133701.31627285547</v>
      </c>
      <c r="U1063" s="7">
        <f t="shared" si="332"/>
        <v>200578.22297942708</v>
      </c>
      <c r="V1063" s="7">
        <f t="shared" si="333"/>
        <v>439525.61274447601</v>
      </c>
      <c r="W1063" s="7">
        <f t="shared" si="334"/>
        <v>1268371.0808182161</v>
      </c>
      <c r="X1063" s="7">
        <f t="shared" si="335"/>
        <v>131302.40103708627</v>
      </c>
      <c r="Y1063" s="7">
        <f t="shared" si="336"/>
        <v>201328.26551116936</v>
      </c>
      <c r="Z1063" s="7">
        <f t="shared" si="337"/>
        <v>427711.63222425414</v>
      </c>
      <c r="AA1063" s="7">
        <f t="shared" si="338"/>
        <v>1270705.1174321887</v>
      </c>
      <c r="AB1063" s="7" cm="1">
        <f t="array" ref="AB1063">SUM(ABS(T1063:W1063-X1062:AA1062))</f>
        <v>0</v>
      </c>
      <c r="AC1063" s="6">
        <f t="shared" si="339"/>
        <v>6.4647629587320773E-2</v>
      </c>
      <c r="AD1063" s="6">
        <f t="shared" si="340"/>
        <v>9.9125339913225627E-2</v>
      </c>
      <c r="AE1063" s="6">
        <f t="shared" si="341"/>
        <v>0.21058672919783147</v>
      </c>
      <c r="AF1063" s="6">
        <f t="shared" si="342"/>
        <v>0.62564030130162218</v>
      </c>
    </row>
    <row r="1064" spans="1:32" x14ac:dyDescent="0.25">
      <c r="A1064" s="1">
        <v>44278</v>
      </c>
      <c r="B1064" s="3">
        <v>241.25</v>
      </c>
      <c r="C1064" s="5">
        <v>51.389999000000003</v>
      </c>
      <c r="D1064" s="3">
        <v>149.46000699999999</v>
      </c>
      <c r="E1064" s="3">
        <v>2041.329956</v>
      </c>
      <c r="F1064" s="6">
        <f t="shared" si="325"/>
        <v>-3.9724539899288147E-2</v>
      </c>
      <c r="G1064" s="6">
        <f t="shared" si="326"/>
        <v>7.6470392156864353E-3</v>
      </c>
      <c r="H1064" s="6">
        <f t="shared" si="327"/>
        <v>-1.0001947340518402E-2</v>
      </c>
      <c r="I1064" s="6">
        <f t="shared" si="328"/>
        <v>5.2396059020021202E-3</v>
      </c>
      <c r="J1064" s="3" cm="1">
        <f t="array" ref="J1064">B1064*INDEX(AJ$3:AJ$7,2022-YEAR($A1064))/1000000</f>
        <v>137.18198749999999</v>
      </c>
      <c r="K1064" s="3" cm="1">
        <f t="array" ref="K1064">C1064*INDEX(AK$3:AK$7,2022-YEAR($A1064))/1000000</f>
        <v>220.72004570500002</v>
      </c>
      <c r="L1064" s="3" cm="1">
        <f t="array" ref="L1064">D1064*INDEX(AL$3:AL$7,2022-YEAR($A1064))/1000000</f>
        <v>460.69552557679998</v>
      </c>
      <c r="M1064" s="3" cm="1">
        <f t="array" ref="M1064">E1064*INDEX(AM$3:AM$7,2022-YEAR($A1064))/1000000</f>
        <v>1389.770095324096</v>
      </c>
      <c r="N1064" s="3"/>
      <c r="O1064" s="8">
        <v>44278</v>
      </c>
      <c r="P1064" s="7">
        <f t="shared" si="329"/>
        <v>2031047.4162046984</v>
      </c>
      <c r="Q1064" s="7">
        <f t="shared" si="323"/>
        <v>2029751.0986879864</v>
      </c>
      <c r="R1064" s="6">
        <f t="shared" si="324"/>
        <v>-5.4494888499099225E-3</v>
      </c>
      <c r="S1064" s="9">
        <f t="shared" si="330"/>
        <v>0</v>
      </c>
      <c r="T1064" s="7">
        <f t="shared" si="331"/>
        <v>131302.40103708627</v>
      </c>
      <c r="U1064" s="7">
        <f t="shared" si="332"/>
        <v>201328.26551116936</v>
      </c>
      <c r="V1064" s="7">
        <f t="shared" si="333"/>
        <v>427711.63222425414</v>
      </c>
      <c r="W1064" s="7">
        <f t="shared" si="334"/>
        <v>1270705.1174321887</v>
      </c>
      <c r="X1064" s="7">
        <f t="shared" si="335"/>
        <v>126086.4735682162</v>
      </c>
      <c r="Y1064" s="7">
        <f t="shared" si="336"/>
        <v>202867.83065275938</v>
      </c>
      <c r="Z1064" s="7">
        <f t="shared" si="337"/>
        <v>423433.68300182</v>
      </c>
      <c r="AA1064" s="7">
        <f t="shared" si="338"/>
        <v>1277363.1114651908</v>
      </c>
      <c r="AB1064" s="7" cm="1">
        <f t="array" ref="AB1064">SUM(ABS(T1064:W1064-X1063:AA1063))</f>
        <v>0</v>
      </c>
      <c r="AC1064" s="6">
        <f t="shared" si="339"/>
        <v>6.2119179858908517E-2</v>
      </c>
      <c r="AD1064" s="6">
        <f t="shared" si="340"/>
        <v>9.9947146615115223E-2</v>
      </c>
      <c r="AE1064" s="6">
        <f t="shared" si="341"/>
        <v>0.20861359960614081</v>
      </c>
      <c r="AF1064" s="6">
        <f t="shared" si="342"/>
        <v>0.62932007391983547</v>
      </c>
    </row>
    <row r="1065" spans="1:32" x14ac:dyDescent="0.25">
      <c r="A1065" s="1">
        <v>44279</v>
      </c>
      <c r="B1065" s="3">
        <v>239.240005</v>
      </c>
      <c r="C1065" s="5">
        <v>51.52</v>
      </c>
      <c r="D1065" s="3">
        <v>150.61999499999999</v>
      </c>
      <c r="E1065" s="3">
        <v>2032.530029</v>
      </c>
      <c r="F1065" s="6">
        <f t="shared" si="325"/>
        <v>-8.3315854922280108E-3</v>
      </c>
      <c r="G1065" s="6">
        <f t="shared" si="326"/>
        <v>2.52969454231744E-3</v>
      </c>
      <c r="H1065" s="6">
        <f t="shared" si="327"/>
        <v>7.7611932669050532E-3</v>
      </c>
      <c r="I1065" s="6">
        <f t="shared" si="328"/>
        <v>-4.3108792746291424E-3</v>
      </c>
      <c r="J1065" s="3" cm="1">
        <f t="array" ref="J1065">B1065*INDEX(AJ$3:AJ$7,2022-YEAR($A1065))/1000000</f>
        <v>136.03904404315</v>
      </c>
      <c r="K1065" s="3" cm="1">
        <f t="array" ref="K1065">C1065*INDEX(AK$3:AK$7,2022-YEAR($A1065))/1000000</f>
        <v>221.2784</v>
      </c>
      <c r="L1065" s="3" cm="1">
        <f t="array" ref="L1065">D1065*INDEX(AL$3:AL$7,2022-YEAR($A1065))/1000000</f>
        <v>464.27107258799992</v>
      </c>
      <c r="M1065" s="3" cm="1">
        <f t="array" ref="M1065">E1065*INDEX(AM$3:AM$7,2022-YEAR($A1065))/1000000</f>
        <v>1383.7789642236639</v>
      </c>
      <c r="N1065" s="3"/>
      <c r="O1065" s="8">
        <v>44279</v>
      </c>
      <c r="P1065" s="7">
        <f t="shared" si="329"/>
        <v>2029751.0986879864</v>
      </c>
      <c r="Q1065" s="7">
        <f t="shared" si="323"/>
        <v>2026993.5845841565</v>
      </c>
      <c r="R1065" s="6">
        <f t="shared" si="324"/>
        <v>-6.3825074016954364E-4</v>
      </c>
      <c r="S1065" s="9">
        <f t="shared" si="330"/>
        <v>0</v>
      </c>
      <c r="T1065" s="7">
        <f t="shared" si="331"/>
        <v>126086.4735682162</v>
      </c>
      <c r="U1065" s="7">
        <f t="shared" si="332"/>
        <v>202867.83065275938</v>
      </c>
      <c r="V1065" s="7">
        <f t="shared" si="333"/>
        <v>423433.68300182</v>
      </c>
      <c r="W1065" s="7">
        <f t="shared" si="334"/>
        <v>1277363.1114651908</v>
      </c>
      <c r="X1065" s="7">
        <f t="shared" si="335"/>
        <v>125035.97333426906</v>
      </c>
      <c r="Y1065" s="7">
        <f t="shared" si="336"/>
        <v>203381.02429677342</v>
      </c>
      <c r="Z1065" s="7">
        <f t="shared" si="337"/>
        <v>426720.03365131456</v>
      </c>
      <c r="AA1065" s="7">
        <f t="shared" si="338"/>
        <v>1271856.5533017996</v>
      </c>
      <c r="AB1065" s="7" cm="1">
        <f t="array" ref="AB1065">SUM(ABS(T1065:W1065-X1064:AA1064))</f>
        <v>0</v>
      </c>
      <c r="AC1065" s="6">
        <f t="shared" si="339"/>
        <v>6.1685431214584009E-2</v>
      </c>
      <c r="AD1065" s="6">
        <f t="shared" si="340"/>
        <v>0.1003362940285268</v>
      </c>
      <c r="AE1065" s="6">
        <f t="shared" si="341"/>
        <v>0.21051868979588181</v>
      </c>
      <c r="AF1065" s="6">
        <f t="shared" si="342"/>
        <v>0.6274595849610074</v>
      </c>
    </row>
    <row r="1066" spans="1:32" x14ac:dyDescent="0.25">
      <c r="A1066" s="1">
        <v>44280</v>
      </c>
      <c r="B1066" s="3">
        <v>247.19000199999999</v>
      </c>
      <c r="C1066" s="5">
        <v>52.02</v>
      </c>
      <c r="D1066" s="3">
        <v>152.550003</v>
      </c>
      <c r="E1066" s="3">
        <v>2032.459961</v>
      </c>
      <c r="F1066" s="6">
        <f t="shared" si="325"/>
        <v>3.3230215824481268E-2</v>
      </c>
      <c r="G1066" s="6">
        <f t="shared" si="326"/>
        <v>9.7049689440993347E-3</v>
      </c>
      <c r="H1066" s="6">
        <f t="shared" si="327"/>
        <v>1.2813756898611084E-2</v>
      </c>
      <c r="I1066" s="6">
        <f t="shared" si="328"/>
        <v>-3.4473291415260121E-5</v>
      </c>
      <c r="J1066" s="3" cm="1">
        <f t="array" ref="J1066">B1066*INDEX(AJ$3:AJ$7,2022-YEAR($A1066))/1000000</f>
        <v>140.55965083725999</v>
      </c>
      <c r="K1066" s="3" cm="1">
        <f t="array" ref="K1066">C1066*INDEX(AK$3:AK$7,2022-YEAR($A1066))/1000000</f>
        <v>223.42590000000001</v>
      </c>
      <c r="L1066" s="3" cm="1">
        <f t="array" ref="L1066">D1066*INDEX(AL$3:AL$7,2022-YEAR($A1066))/1000000</f>
        <v>470.22012924720002</v>
      </c>
      <c r="M1066" s="3" cm="1">
        <f t="array" ref="M1066">E1066*INDEX(AM$3:AM$7,2022-YEAR($A1066))/1000000</f>
        <v>1383.7312608081761</v>
      </c>
      <c r="N1066" s="3"/>
      <c r="O1066" s="8">
        <v>44280</v>
      </c>
      <c r="P1066" s="7">
        <f t="shared" si="329"/>
        <v>2026993.5845841565</v>
      </c>
      <c r="Q1066" s="7">
        <f t="shared" si="323"/>
        <v>2038546.4051818727</v>
      </c>
      <c r="R1066" s="6">
        <f t="shared" si="324"/>
        <v>-1.3585479055103766E-3</v>
      </c>
      <c r="S1066" s="9">
        <f t="shared" si="330"/>
        <v>0</v>
      </c>
      <c r="T1066" s="7">
        <f t="shared" si="331"/>
        <v>125035.97333426906</v>
      </c>
      <c r="U1066" s="7">
        <f t="shared" si="332"/>
        <v>203381.02429677342</v>
      </c>
      <c r="V1066" s="7">
        <f t="shared" si="333"/>
        <v>426720.03365131456</v>
      </c>
      <c r="W1066" s="7">
        <f t="shared" si="334"/>
        <v>1271856.5533017996</v>
      </c>
      <c r="X1066" s="7">
        <f t="shared" si="335"/>
        <v>129190.94571399091</v>
      </c>
      <c r="Y1066" s="7">
        <f t="shared" si="336"/>
        <v>205354.83082139274</v>
      </c>
      <c r="Z1066" s="7">
        <f t="shared" si="337"/>
        <v>432187.92042628967</v>
      </c>
      <c r="AA1066" s="7">
        <f t="shared" si="338"/>
        <v>1271812.7082201992</v>
      </c>
      <c r="AB1066" s="7" cm="1">
        <f t="array" ref="AB1066">SUM(ABS(T1066:W1066-X1065:AA1065))</f>
        <v>0</v>
      </c>
      <c r="AC1066" s="6">
        <f t="shared" si="339"/>
        <v>6.3374051915421031E-2</v>
      </c>
      <c r="AD1066" s="6">
        <f t="shared" si="340"/>
        <v>0.10073591177487648</v>
      </c>
      <c r="AE1066" s="6">
        <f t="shared" si="341"/>
        <v>0.21200788921345709</v>
      </c>
      <c r="AF1066" s="6">
        <f t="shared" si="342"/>
        <v>0.62388214709624534</v>
      </c>
    </row>
    <row r="1067" spans="1:32" x14ac:dyDescent="0.25">
      <c r="A1067" s="1">
        <v>44281</v>
      </c>
      <c r="B1067" s="3">
        <v>244.86999499999999</v>
      </c>
      <c r="C1067" s="5">
        <v>53.040000999999997</v>
      </c>
      <c r="D1067" s="3">
        <v>155.08999600000001</v>
      </c>
      <c r="E1067" s="3">
        <v>2024.7299800000001</v>
      </c>
      <c r="F1067" s="6">
        <f t="shared" si="325"/>
        <v>-9.3855211830129459E-3</v>
      </c>
      <c r="G1067" s="6">
        <f t="shared" si="326"/>
        <v>1.960786236063039E-2</v>
      </c>
      <c r="H1067" s="6">
        <f t="shared" si="327"/>
        <v>1.6650232383148555E-2</v>
      </c>
      <c r="I1067" s="6">
        <f t="shared" si="328"/>
        <v>-3.8032636058408231E-3</v>
      </c>
      <c r="J1067" s="3" cm="1">
        <f t="array" ref="J1067">B1067*INDEX(AJ$3:AJ$7,2022-YEAR($A1067))/1000000</f>
        <v>139.24042525685002</v>
      </c>
      <c r="K1067" s="3" cm="1">
        <f t="array" ref="K1067">C1067*INDEX(AK$3:AK$7,2022-YEAR($A1067))/1000000</f>
        <v>227.80680429499998</v>
      </c>
      <c r="L1067" s="3" cm="1">
        <f t="array" ref="L1067">D1067*INDEX(AL$3:AL$7,2022-YEAR($A1067))/1000000</f>
        <v>478.04940367040001</v>
      </c>
      <c r="M1067" s="3" cm="1">
        <f t="array" ref="M1067">E1067*INDEX(AM$3:AM$7,2022-YEAR($A1067))/1000000</f>
        <v>1378.4685660636799</v>
      </c>
      <c r="N1067" s="3"/>
      <c r="O1067" s="8">
        <v>44281</v>
      </c>
      <c r="P1067" s="7">
        <f t="shared" si="329"/>
        <v>2038546.4051818727</v>
      </c>
      <c r="Q1067" s="7">
        <f t="shared" si="323"/>
        <v>2043719.4404037246</v>
      </c>
      <c r="R1067" s="6">
        <f t="shared" si="324"/>
        <v>5.6994855265346533E-3</v>
      </c>
      <c r="S1067" s="9">
        <f t="shared" si="330"/>
        <v>0</v>
      </c>
      <c r="T1067" s="7">
        <f t="shared" si="331"/>
        <v>129190.94571399091</v>
      </c>
      <c r="U1067" s="7">
        <f t="shared" si="332"/>
        <v>205354.83082139274</v>
      </c>
      <c r="V1067" s="7">
        <f t="shared" si="333"/>
        <v>432187.92042628967</v>
      </c>
      <c r="W1067" s="7">
        <f t="shared" si="334"/>
        <v>1271812.7082201992</v>
      </c>
      <c r="X1067" s="7">
        <f t="shared" si="335"/>
        <v>127978.42135633877</v>
      </c>
      <c r="Y1067" s="7">
        <f t="shared" si="336"/>
        <v>209381.40007922915</v>
      </c>
      <c r="Z1067" s="7">
        <f t="shared" si="337"/>
        <v>439383.94973457709</v>
      </c>
      <c r="AA1067" s="7">
        <f t="shared" si="338"/>
        <v>1266975.6692335794</v>
      </c>
      <c r="AB1067" s="7" cm="1">
        <f t="array" ref="AB1067">SUM(ABS(T1067:W1067-X1066:AA1066))</f>
        <v>0</v>
      </c>
      <c r="AC1067" s="6">
        <f t="shared" si="339"/>
        <v>6.2620347404953688E-2</v>
      </c>
      <c r="AD1067" s="6">
        <f t="shared" si="340"/>
        <v>0.10245114663971054</v>
      </c>
      <c r="AE1067" s="6">
        <f t="shared" si="341"/>
        <v>0.21499230327220425</v>
      </c>
      <c r="AF1067" s="6">
        <f t="shared" si="342"/>
        <v>0.61993620268313143</v>
      </c>
    </row>
    <row r="1068" spans="1:32" x14ac:dyDescent="0.25">
      <c r="A1068" s="1">
        <v>44284</v>
      </c>
      <c r="B1068" s="3">
        <v>250.520004</v>
      </c>
      <c r="C1068" s="5">
        <v>53.849997999999999</v>
      </c>
      <c r="D1068" s="3">
        <v>152.679993</v>
      </c>
      <c r="E1068" s="3">
        <v>2045.790039</v>
      </c>
      <c r="F1068" s="6">
        <f t="shared" si="325"/>
        <v>2.3073504779546505E-2</v>
      </c>
      <c r="G1068" s="6">
        <f t="shared" si="326"/>
        <v>1.5271436363660795E-2</v>
      </c>
      <c r="H1068" s="6">
        <f t="shared" si="327"/>
        <v>-1.5539383984509381E-2</v>
      </c>
      <c r="I1068" s="6">
        <f t="shared" si="328"/>
        <v>1.0401416094011573E-2</v>
      </c>
      <c r="J1068" s="3" cm="1">
        <f t="array" ref="J1068">B1068*INDEX(AJ$3:AJ$7,2022-YEAR($A1068))/1000000</f>
        <v>142.45318987452001</v>
      </c>
      <c r="K1068" s="3" cm="1">
        <f t="array" ref="K1068">C1068*INDEX(AK$3:AK$7,2022-YEAR($A1068))/1000000</f>
        <v>231.28574140999999</v>
      </c>
      <c r="L1068" s="3" cm="1">
        <f t="array" ref="L1068">D1068*INDEX(AL$3:AL$7,2022-YEAR($A1068))/1000000</f>
        <v>470.6208104232</v>
      </c>
      <c r="M1068" s="3" cm="1">
        <f t="array" ref="M1068">E1068*INDEX(AM$3:AM$7,2022-YEAR($A1068))/1000000</f>
        <v>1392.8065911918241</v>
      </c>
      <c r="N1068" s="3"/>
      <c r="O1068" s="8">
        <v>44284</v>
      </c>
      <c r="P1068" s="7">
        <f t="shared" si="329"/>
        <v>2043719.4404037246</v>
      </c>
      <c r="Q1068" s="7">
        <f t="shared" si="323"/>
        <v>2056220.4910527442</v>
      </c>
      <c r="R1068" s="6">
        <f t="shared" si="324"/>
        <v>2.5376097442286749E-3</v>
      </c>
      <c r="S1068" s="9">
        <f t="shared" si="330"/>
        <v>0</v>
      </c>
      <c r="T1068" s="7">
        <f t="shared" si="331"/>
        <v>127978.42135633877</v>
      </c>
      <c r="U1068" s="7">
        <f t="shared" si="332"/>
        <v>209381.40007922915</v>
      </c>
      <c r="V1068" s="7">
        <f t="shared" si="333"/>
        <v>439383.94973457709</v>
      </c>
      <c r="W1068" s="7">
        <f t="shared" si="334"/>
        <v>1266975.6692335794</v>
      </c>
      <c r="X1068" s="7">
        <f t="shared" si="335"/>
        <v>130931.33207318306</v>
      </c>
      <c r="Y1068" s="7">
        <f t="shared" si="336"/>
        <v>212578.95480627328</v>
      </c>
      <c r="Z1068" s="7">
        <f t="shared" si="337"/>
        <v>432556.19382302114</v>
      </c>
      <c r="AA1068" s="7">
        <f t="shared" si="338"/>
        <v>1280154.0103502667</v>
      </c>
      <c r="AB1068" s="7" cm="1">
        <f t="array" ref="AB1068">SUM(ABS(T1068:W1068-X1067:AA1067))</f>
        <v>0</v>
      </c>
      <c r="AC1068" s="6">
        <f t="shared" si="339"/>
        <v>6.3675725751642917E-2</v>
      </c>
      <c r="AD1068" s="6">
        <f t="shared" si="340"/>
        <v>0.10338334615926187</v>
      </c>
      <c r="AE1068" s="6">
        <f t="shared" si="341"/>
        <v>0.21036469372093503</v>
      </c>
      <c r="AF1068" s="6">
        <f t="shared" si="342"/>
        <v>0.62257623436816023</v>
      </c>
    </row>
    <row r="1069" spans="1:32" x14ac:dyDescent="0.25">
      <c r="A1069" s="1">
        <v>44285</v>
      </c>
      <c r="B1069" s="3">
        <v>252.009995</v>
      </c>
      <c r="C1069" s="5">
        <v>53.150002000000001</v>
      </c>
      <c r="D1069" s="3">
        <v>154.479996</v>
      </c>
      <c r="E1069" s="3">
        <v>2046.469971</v>
      </c>
      <c r="F1069" s="6">
        <f t="shared" si="325"/>
        <v>5.9475929115824222E-3</v>
      </c>
      <c r="G1069" s="6">
        <f t="shared" si="326"/>
        <v>-1.2998997697270087E-2</v>
      </c>
      <c r="H1069" s="6">
        <f t="shared" si="327"/>
        <v>1.1789383563830746E-2</v>
      </c>
      <c r="I1069" s="6">
        <f t="shared" si="328"/>
        <v>3.3235668716646849E-4</v>
      </c>
      <c r="J1069" s="3" cm="1">
        <f t="array" ref="J1069">B1069*INDEX(AJ$3:AJ$7,2022-YEAR($A1069))/1000000</f>
        <v>143.30044345684999</v>
      </c>
      <c r="K1069" s="3" cm="1">
        <f t="array" ref="K1069">C1069*INDEX(AK$3:AK$7,2022-YEAR($A1069))/1000000</f>
        <v>228.27925859000001</v>
      </c>
      <c r="L1069" s="3" cm="1">
        <f t="array" ref="L1069">D1069*INDEX(AL$3:AL$7,2022-YEAR($A1069))/1000000</f>
        <v>476.1691396704</v>
      </c>
      <c r="M1069" s="3" cm="1">
        <f t="array" ref="M1069">E1069*INDEX(AM$3:AM$7,2022-YEAR($A1069))/1000000</f>
        <v>1393.269499776336</v>
      </c>
      <c r="N1069" s="3"/>
      <c r="O1069" s="8">
        <v>44285</v>
      </c>
      <c r="P1069" s="7">
        <f t="shared" si="329"/>
        <v>2056220.4910527442</v>
      </c>
      <c r="Q1069" s="7">
        <f t="shared" si="323"/>
        <v>2059760.942599105</v>
      </c>
      <c r="R1069" s="6">
        <f t="shared" si="324"/>
        <v>6.116813493025397E-3</v>
      </c>
      <c r="S1069" s="9">
        <f t="shared" si="330"/>
        <v>0</v>
      </c>
      <c r="T1069" s="7">
        <f t="shared" si="331"/>
        <v>130931.33207318306</v>
      </c>
      <c r="U1069" s="7">
        <f t="shared" si="332"/>
        <v>212578.95480627328</v>
      </c>
      <c r="V1069" s="7">
        <f t="shared" si="333"/>
        <v>432556.19382302114</v>
      </c>
      <c r="W1069" s="7">
        <f t="shared" si="334"/>
        <v>1280154.0103502667</v>
      </c>
      <c r="X1069" s="7">
        <f t="shared" si="335"/>
        <v>131710.05833572557</v>
      </c>
      <c r="Y1069" s="7">
        <f t="shared" si="336"/>
        <v>209815.64146225844</v>
      </c>
      <c r="Z1069" s="7">
        <f t="shared" si="337"/>
        <v>437655.76470491145</v>
      </c>
      <c r="AA1069" s="7">
        <f t="shared" si="338"/>
        <v>1280579.4780962095</v>
      </c>
      <c r="AB1069" s="7" cm="1">
        <f t="array" ref="AB1069">SUM(ABS(T1069:W1069-X1068:AA1068))</f>
        <v>0</v>
      </c>
      <c r="AC1069" s="6">
        <f t="shared" si="339"/>
        <v>6.3944342089294851E-2</v>
      </c>
      <c r="AD1069" s="6">
        <f t="shared" si="340"/>
        <v>0.10186407418596015</v>
      </c>
      <c r="AE1069" s="6">
        <f t="shared" si="341"/>
        <v>0.21247891231137553</v>
      </c>
      <c r="AF1069" s="6">
        <f t="shared" si="342"/>
        <v>0.6217126714133695</v>
      </c>
    </row>
    <row r="1070" spans="1:32" x14ac:dyDescent="0.25">
      <c r="A1070" s="1">
        <v>44286</v>
      </c>
      <c r="B1070" s="3">
        <v>254.720001</v>
      </c>
      <c r="C1070" s="5">
        <v>52.709999000000003</v>
      </c>
      <c r="D1070" s="3">
        <v>152.229996</v>
      </c>
      <c r="E1070" s="3">
        <v>2062.5200199999999</v>
      </c>
      <c r="F1070" s="6">
        <f t="shared" si="325"/>
        <v>1.0753565548064836E-2</v>
      </c>
      <c r="G1070" s="6">
        <f t="shared" si="326"/>
        <v>-8.2785133291245483E-3</v>
      </c>
      <c r="H1070" s="6">
        <f t="shared" si="327"/>
        <v>-1.4564992609140126E-2</v>
      </c>
      <c r="I1070" s="6">
        <f t="shared" si="328"/>
        <v>7.8427972203067853E-3</v>
      </c>
      <c r="J1070" s="3" cm="1">
        <f t="array" ref="J1070">B1070*INDEX(AJ$3:AJ$7,2022-YEAR($A1070))/1000000</f>
        <v>144.84143416863</v>
      </c>
      <c r="K1070" s="3" cm="1">
        <f t="array" ref="K1070">C1070*INDEX(AK$3:AK$7,2022-YEAR($A1070))/1000000</f>
        <v>226.38944570500001</v>
      </c>
      <c r="L1070" s="3" cm="1">
        <f t="array" ref="L1070">D1070*INDEX(AL$3:AL$7,2022-YEAR($A1070))/1000000</f>
        <v>469.23373967040004</v>
      </c>
      <c r="M1070" s="3" cm="1">
        <f t="array" ref="M1070">E1070*INDEX(AM$3:AM$7,2022-YEAR($A1070))/1000000</f>
        <v>1404.1966299363201</v>
      </c>
      <c r="N1070" s="3"/>
      <c r="O1070" s="8">
        <v>44286</v>
      </c>
      <c r="P1070" s="7">
        <f t="shared" si="329"/>
        <v>2059760.942599105</v>
      </c>
      <c r="Q1070" s="7">
        <f t="shared" si="323"/>
        <v>2063109.2059531736</v>
      </c>
      <c r="R1070" s="6">
        <f t="shared" si="324"/>
        <v>1.721824853786913E-3</v>
      </c>
      <c r="S1070" s="9">
        <f t="shared" si="330"/>
        <v>0</v>
      </c>
      <c r="T1070" s="7">
        <f t="shared" si="331"/>
        <v>131710.05833572557</v>
      </c>
      <c r="U1070" s="7">
        <f t="shared" si="332"/>
        <v>209815.64146225844</v>
      </c>
      <c r="V1070" s="7">
        <f t="shared" si="333"/>
        <v>437655.76470491145</v>
      </c>
      <c r="W1070" s="7">
        <f t="shared" si="334"/>
        <v>1280579.4780962095</v>
      </c>
      <c r="X1070" s="7">
        <f t="shared" si="335"/>
        <v>133126.41108137823</v>
      </c>
      <c r="Y1070" s="7">
        <f t="shared" si="336"/>
        <v>208078.67987775433</v>
      </c>
      <c r="Z1070" s="7">
        <f t="shared" si="337"/>
        <v>431281.31172663684</v>
      </c>
      <c r="AA1070" s="7">
        <f t="shared" si="338"/>
        <v>1290622.8032674042</v>
      </c>
      <c r="AB1070" s="7" cm="1">
        <f t="array" ref="AB1070">SUM(ABS(T1070:W1070-X1069:AA1069))</f>
        <v>0</v>
      </c>
      <c r="AC1070" s="6">
        <f t="shared" si="339"/>
        <v>6.4527079176050078E-2</v>
      </c>
      <c r="AD1070" s="6">
        <f t="shared" si="340"/>
        <v>0.10085684232193626</v>
      </c>
      <c r="AE1070" s="6">
        <f t="shared" si="341"/>
        <v>0.20904434456603632</v>
      </c>
      <c r="AF1070" s="6">
        <f t="shared" si="342"/>
        <v>0.62557173393597731</v>
      </c>
    </row>
    <row r="1071" spans="1:32" x14ac:dyDescent="0.25">
      <c r="A1071" s="1">
        <v>44287</v>
      </c>
      <c r="B1071" s="3">
        <v>252.96000699999999</v>
      </c>
      <c r="C1071" s="5">
        <v>52.509998000000003</v>
      </c>
      <c r="D1071" s="3">
        <v>153.71000699999999</v>
      </c>
      <c r="E1071" s="3">
        <v>2129.780029</v>
      </c>
      <c r="F1071" s="6">
        <f t="shared" si="325"/>
        <v>-6.9095241562912024E-3</v>
      </c>
      <c r="G1071" s="6">
        <f t="shared" si="326"/>
        <v>-3.7943654675463012E-3</v>
      </c>
      <c r="H1071" s="6">
        <f t="shared" si="327"/>
        <v>9.7222035005504193E-3</v>
      </c>
      <c r="I1071" s="6">
        <f t="shared" si="328"/>
        <v>3.2610596914351531E-2</v>
      </c>
      <c r="J1071" s="3" cm="1">
        <f t="array" ref="J1071">B1071*INDEX(AJ$3:AJ$7,2022-YEAR($A1071))/1000000</f>
        <v>143.84064878040999</v>
      </c>
      <c r="K1071" s="3" cm="1">
        <f t="array" ref="K1071">C1071*INDEX(AK$3:AK$7,2022-YEAR($A1071))/1000000</f>
        <v>225.53044141000004</v>
      </c>
      <c r="L1071" s="3" cm="1">
        <f t="array" ref="L1071">D1071*INDEX(AL$3:AL$7,2022-YEAR($A1071))/1000000</f>
        <v>473.79572557680001</v>
      </c>
      <c r="M1071" s="3" cm="1">
        <f t="array" ref="M1071">E1071*INDEX(AM$3:AM$7,2022-YEAR($A1071))/1000000</f>
        <v>1449.988320223664</v>
      </c>
      <c r="N1071" s="3"/>
      <c r="O1071" s="8">
        <v>44287</v>
      </c>
      <c r="P1071" s="7">
        <f t="shared" si="329"/>
        <v>2063109.2059531733</v>
      </c>
      <c r="Q1071" s="7">
        <f t="shared" si="323"/>
        <v>2107680.8239269201</v>
      </c>
      <c r="R1071" s="6">
        <f t="shared" si="324"/>
        <v>1.6255592019545073E-3</v>
      </c>
      <c r="S1071" s="9">
        <f t="shared" si="330"/>
        <v>1</v>
      </c>
      <c r="T1071" s="7">
        <f t="shared" si="331"/>
        <v>133126.41108137817</v>
      </c>
      <c r="U1071" s="7">
        <f t="shared" si="332"/>
        <v>208078.67987775424</v>
      </c>
      <c r="V1071" s="7">
        <f t="shared" si="333"/>
        <v>431281.31172663689</v>
      </c>
      <c r="W1071" s="7">
        <f t="shared" si="334"/>
        <v>1290622.803267404</v>
      </c>
      <c r="X1071" s="7">
        <f t="shared" si="335"/>
        <v>132206.57092817104</v>
      </c>
      <c r="Y1071" s="7">
        <f t="shared" si="336"/>
        <v>207289.15332029347</v>
      </c>
      <c r="Z1071" s="7">
        <f t="shared" si="337"/>
        <v>435474.31640522758</v>
      </c>
      <c r="AA1071" s="7">
        <f t="shared" si="338"/>
        <v>1332710.7832732277</v>
      </c>
      <c r="AB1071" s="7" cm="1">
        <f t="array" ref="AB1071">SUM(ABS(T1071:W1071-X1070:AA1070))</f>
        <v>4.3655745685100555E-10</v>
      </c>
      <c r="AC1071" s="6">
        <f t="shared" si="339"/>
        <v>6.2726087094084157E-2</v>
      </c>
      <c r="AD1071" s="6">
        <f t="shared" si="340"/>
        <v>9.8349404220551384E-2</v>
      </c>
      <c r="AE1071" s="6">
        <f t="shared" si="341"/>
        <v>0.20661302767554471</v>
      </c>
      <c r="AF1071" s="6">
        <f t="shared" si="342"/>
        <v>0.6323114810098196</v>
      </c>
    </row>
    <row r="1072" spans="1:32" x14ac:dyDescent="0.25">
      <c r="A1072" s="1">
        <v>44291</v>
      </c>
      <c r="B1072" s="3">
        <v>259.35998499999999</v>
      </c>
      <c r="C1072" s="5">
        <v>52.810001</v>
      </c>
      <c r="D1072" s="3">
        <v>153.61999499999999</v>
      </c>
      <c r="E1072" s="3">
        <v>2218.959961</v>
      </c>
      <c r="F1072" s="6">
        <f t="shared" si="325"/>
        <v>2.5300355087355841E-2</v>
      </c>
      <c r="G1072" s="6">
        <f t="shared" si="326"/>
        <v>5.7132548357743396E-3</v>
      </c>
      <c r="H1072" s="6">
        <f t="shared" si="327"/>
        <v>-5.8559622601539463E-4</v>
      </c>
      <c r="I1072" s="6">
        <f t="shared" si="328"/>
        <v>4.1872836999919061E-2</v>
      </c>
      <c r="J1072" s="3" cm="1">
        <f t="array" ref="J1072">B1072*INDEX(AJ$3:AJ$7,2022-YEAR($A1072))/1000000</f>
        <v>147.47986827054999</v>
      </c>
      <c r="K1072" s="3" cm="1">
        <f t="array" ref="K1072">C1072*INDEX(AK$3:AK$7,2022-YEAR($A1072))/1000000</f>
        <v>226.818954295</v>
      </c>
      <c r="L1072" s="3" cm="1">
        <f t="array" ref="L1072">D1072*INDEX(AL$3:AL$7,2022-YEAR($A1072))/1000000</f>
        <v>473.51827258799995</v>
      </c>
      <c r="M1072" s="3" cm="1">
        <f t="array" ref="M1072">E1072*INDEX(AM$3:AM$7,2022-YEAR($A1072))/1000000</f>
        <v>1510.7034448081761</v>
      </c>
      <c r="N1072" s="3"/>
      <c r="O1072" s="8">
        <v>44291</v>
      </c>
      <c r="P1072" s="7">
        <f t="shared" si="329"/>
        <v>2107680.8239269201</v>
      </c>
      <c r="Q1072" s="7">
        <f t="shared" si="323"/>
        <v>2167759.3621537159</v>
      </c>
      <c r="R1072" s="6">
        <f t="shared" si="324"/>
        <v>2.1604100182934571E-2</v>
      </c>
      <c r="S1072" s="9">
        <f t="shared" si="330"/>
        <v>0</v>
      </c>
      <c r="T1072" s="7">
        <f t="shared" si="331"/>
        <v>132206.57092817104</v>
      </c>
      <c r="U1072" s="7">
        <f t="shared" si="332"/>
        <v>207289.15332029347</v>
      </c>
      <c r="V1072" s="7">
        <f t="shared" si="333"/>
        <v>435474.31640522758</v>
      </c>
      <c r="W1072" s="7">
        <f t="shared" si="334"/>
        <v>1332710.7832732277</v>
      </c>
      <c r="X1072" s="7">
        <f t="shared" si="335"/>
        <v>135551.44411753546</v>
      </c>
      <c r="Y1072" s="7">
        <f t="shared" si="336"/>
        <v>208473.44907790417</v>
      </c>
      <c r="Z1072" s="7">
        <f t="shared" si="337"/>
        <v>435219.30428901408</v>
      </c>
      <c r="AA1072" s="7">
        <f t="shared" si="338"/>
        <v>1388515.1646692622</v>
      </c>
      <c r="AB1072" s="7" cm="1">
        <f t="array" ref="AB1072">SUM(ABS(T1072:W1072-X1071:AA1071))</f>
        <v>0</v>
      </c>
      <c r="AC1072" s="6">
        <f t="shared" si="339"/>
        <v>6.2530669447951159E-2</v>
      </c>
      <c r="AD1072" s="6">
        <f t="shared" si="340"/>
        <v>9.6170014401774404E-2</v>
      </c>
      <c r="AE1072" s="6">
        <f t="shared" si="341"/>
        <v>0.20076919601288876</v>
      </c>
      <c r="AF1072" s="6">
        <f t="shared" si="342"/>
        <v>0.64053012013738575</v>
      </c>
    </row>
    <row r="1073" spans="1:32" x14ac:dyDescent="0.25">
      <c r="A1073" s="1">
        <v>44292</v>
      </c>
      <c r="B1073" s="3">
        <v>255.16999799999999</v>
      </c>
      <c r="C1073" s="5">
        <v>53.189999</v>
      </c>
      <c r="D1073" s="3">
        <v>152.53999300000001</v>
      </c>
      <c r="E1073" s="3">
        <v>2209.26001</v>
      </c>
      <c r="F1073" s="6">
        <f t="shared" si="325"/>
        <v>-1.6155101952215145E-2</v>
      </c>
      <c r="G1073" s="6">
        <f t="shared" si="326"/>
        <v>7.1955688847649135E-3</v>
      </c>
      <c r="H1073" s="6">
        <f t="shared" si="327"/>
        <v>-7.0303478398107133E-3</v>
      </c>
      <c r="I1073" s="6">
        <f t="shared" si="328"/>
        <v>-4.3713952349229146E-3</v>
      </c>
      <c r="J1073" s="3" cm="1">
        <f t="array" ref="J1073">B1073*INDEX(AJ$3:AJ$7,2022-YEAR($A1073))/1000000</f>
        <v>145.09731596274</v>
      </c>
      <c r="K1073" s="3" cm="1">
        <f t="array" ref="K1073">C1073*INDEX(AK$3:AK$7,2022-YEAR($A1073))/1000000</f>
        <v>228.45104570500001</v>
      </c>
      <c r="L1073" s="3" cm="1">
        <f t="array" ref="L1073">D1073*INDEX(AL$3:AL$7,2022-YEAR($A1073))/1000000</f>
        <v>470.1892744232</v>
      </c>
      <c r="M1073" s="3" cm="1">
        <f t="array" ref="M1073">E1073*INDEX(AM$3:AM$7,2022-YEAR($A1073))/1000000</f>
        <v>1504.0995629681599</v>
      </c>
      <c r="N1073" s="3"/>
      <c r="O1073" s="8">
        <v>44292</v>
      </c>
      <c r="P1073" s="7">
        <f t="shared" si="329"/>
        <v>2167759.3621537159</v>
      </c>
      <c r="Q1073" s="7">
        <f t="shared" si="323"/>
        <v>2157940.1081475061</v>
      </c>
      <c r="R1073" s="6">
        <f t="shared" si="324"/>
        <v>2.850457125422845E-2</v>
      </c>
      <c r="S1073" s="9">
        <f t="shared" si="330"/>
        <v>0</v>
      </c>
      <c r="T1073" s="7">
        <f t="shared" si="331"/>
        <v>135551.44411753546</v>
      </c>
      <c r="U1073" s="7">
        <f t="shared" si="332"/>
        <v>208473.44907790417</v>
      </c>
      <c r="V1073" s="7">
        <f t="shared" si="333"/>
        <v>435219.30428901408</v>
      </c>
      <c r="W1073" s="7">
        <f t="shared" si="334"/>
        <v>1388515.1646692622</v>
      </c>
      <c r="X1073" s="7">
        <f t="shared" si="335"/>
        <v>133361.59671804667</v>
      </c>
      <c r="Y1073" s="7">
        <f t="shared" si="336"/>
        <v>209973.53414138872</v>
      </c>
      <c r="Z1073" s="7">
        <f t="shared" si="337"/>
        <v>432159.56119326194</v>
      </c>
      <c r="AA1073" s="7">
        <f t="shared" si="338"/>
        <v>1382445.4160948088</v>
      </c>
      <c r="AB1073" s="7" cm="1">
        <f t="array" ref="AB1073">SUM(ABS(T1073:W1073-X1072:AA1072))</f>
        <v>0</v>
      </c>
      <c r="AC1073" s="6">
        <f t="shared" si="339"/>
        <v>6.1800416153593607E-2</v>
      </c>
      <c r="AD1073" s="6">
        <f t="shared" si="340"/>
        <v>9.7302762643232718E-2</v>
      </c>
      <c r="AE1073" s="6">
        <f t="shared" si="341"/>
        <v>0.20026485422908763</v>
      </c>
      <c r="AF1073" s="6">
        <f t="shared" si="342"/>
        <v>0.64063196697408609</v>
      </c>
    </row>
    <row r="1074" spans="1:32" x14ac:dyDescent="0.25">
      <c r="A1074" s="1">
        <v>44293</v>
      </c>
      <c r="B1074" s="3">
        <v>252.58000200000001</v>
      </c>
      <c r="C1074" s="5">
        <v>53.279998999999997</v>
      </c>
      <c r="D1074" s="3">
        <v>154.929993</v>
      </c>
      <c r="E1074" s="3">
        <v>2239.030029</v>
      </c>
      <c r="F1074" s="6">
        <f t="shared" si="325"/>
        <v>-1.0150080418153129E-2</v>
      </c>
      <c r="G1074" s="6">
        <f t="shared" si="326"/>
        <v>1.6920474091379756E-3</v>
      </c>
      <c r="H1074" s="6">
        <f t="shared" si="327"/>
        <v>1.5668022221555944E-2</v>
      </c>
      <c r="I1074" s="6">
        <f t="shared" si="328"/>
        <v>1.3475108798986613E-2</v>
      </c>
      <c r="J1074" s="3" cm="1">
        <f t="array" ref="J1074">B1074*INDEX(AJ$3:AJ$7,2022-YEAR($A1074))/1000000</f>
        <v>143.62456653725999</v>
      </c>
      <c r="K1074" s="3" cm="1">
        <f t="array" ref="K1074">C1074*INDEX(AK$3:AK$7,2022-YEAR($A1074))/1000000</f>
        <v>228.83759570499998</v>
      </c>
      <c r="L1074" s="3" cm="1">
        <f t="array" ref="L1074">D1074*INDEX(AL$3:AL$7,2022-YEAR($A1074))/1000000</f>
        <v>477.55621042320001</v>
      </c>
      <c r="M1074" s="3" cm="1">
        <f t="array" ref="M1074">E1074*INDEX(AM$3:AM$7,2022-YEAR($A1074))/1000000</f>
        <v>1524.367468223664</v>
      </c>
      <c r="N1074" s="3"/>
      <c r="O1074" s="8">
        <v>44293</v>
      </c>
      <c r="P1074" s="7">
        <f t="shared" si="329"/>
        <v>2157940.1081475061</v>
      </c>
      <c r="Q1074" s="7">
        <f t="shared" si="323"/>
        <v>2182341.4503891277</v>
      </c>
      <c r="R1074" s="6">
        <f t="shared" si="324"/>
        <v>-4.5296789752780064E-3</v>
      </c>
      <c r="S1074" s="9">
        <f t="shared" si="330"/>
        <v>0</v>
      </c>
      <c r="T1074" s="7">
        <f t="shared" si="331"/>
        <v>133361.59671804667</v>
      </c>
      <c r="U1074" s="7">
        <f t="shared" si="332"/>
        <v>209973.53414138872</v>
      </c>
      <c r="V1074" s="7">
        <f t="shared" si="333"/>
        <v>432159.56119326194</v>
      </c>
      <c r="W1074" s="7">
        <f t="shared" si="334"/>
        <v>1382445.4160948088</v>
      </c>
      <c r="X1074" s="7">
        <f t="shared" si="335"/>
        <v>132007.96578666518</v>
      </c>
      <c r="Y1074" s="7">
        <f t="shared" si="336"/>
        <v>210328.81931582018</v>
      </c>
      <c r="Z1074" s="7">
        <f t="shared" si="337"/>
        <v>438930.64680129581</v>
      </c>
      <c r="AA1074" s="7">
        <f t="shared" si="338"/>
        <v>1401074.0184853466</v>
      </c>
      <c r="AB1074" s="7" cm="1">
        <f t="array" ref="AB1074">SUM(ABS(T1074:W1074-X1073:AA1073))</f>
        <v>0</v>
      </c>
      <c r="AC1074" s="6">
        <f t="shared" si="339"/>
        <v>6.048914378780057E-2</v>
      </c>
      <c r="AD1074" s="6">
        <f t="shared" si="340"/>
        <v>9.6377594476939887E-2</v>
      </c>
      <c r="AE1074" s="6">
        <f t="shared" si="341"/>
        <v>0.20112830956083028</v>
      </c>
      <c r="AF1074" s="6">
        <f t="shared" si="342"/>
        <v>0.64200495217442932</v>
      </c>
    </row>
    <row r="1075" spans="1:32" x14ac:dyDescent="0.25">
      <c r="A1075" s="1">
        <v>44294</v>
      </c>
      <c r="B1075" s="3">
        <v>254.949997</v>
      </c>
      <c r="C1075" s="5">
        <v>53.119999</v>
      </c>
      <c r="D1075" s="3">
        <v>155.11999499999999</v>
      </c>
      <c r="E1075" s="3">
        <v>2250.429932</v>
      </c>
      <c r="F1075" s="6">
        <f t="shared" si="325"/>
        <v>9.3831458596631556E-3</v>
      </c>
      <c r="G1075" s="6">
        <f t="shared" si="326"/>
        <v>-3.0030030593656276E-3</v>
      </c>
      <c r="H1075" s="6">
        <f t="shared" si="327"/>
        <v>1.2263732562098895E-3</v>
      </c>
      <c r="I1075" s="6">
        <f t="shared" si="328"/>
        <v>5.091447123239945E-3</v>
      </c>
      <c r="J1075" s="3" cm="1">
        <f t="array" ref="J1075">B1075*INDEX(AJ$3:AJ$7,2022-YEAR($A1075))/1000000</f>
        <v>144.97221679411001</v>
      </c>
      <c r="K1075" s="3" cm="1">
        <f t="array" ref="K1075">C1075*INDEX(AK$3:AK$7,2022-YEAR($A1075))/1000000</f>
        <v>228.15039570500002</v>
      </c>
      <c r="L1075" s="3" cm="1">
        <f t="array" ref="L1075">D1075*INDEX(AL$3:AL$7,2022-YEAR($A1075))/1000000</f>
        <v>478.14187258799996</v>
      </c>
      <c r="M1075" s="3" cm="1">
        <f t="array" ref="M1075">E1075*INDEX(AM$3:AM$7,2022-YEAR($A1075))/1000000</f>
        <v>1532.128704584512</v>
      </c>
      <c r="N1075" s="3"/>
      <c r="O1075" s="8">
        <v>44294</v>
      </c>
      <c r="P1075" s="7">
        <f t="shared" si="329"/>
        <v>2182341.4503891277</v>
      </c>
      <c r="Q1075" s="7">
        <f t="shared" si="323"/>
        <v>2190620.2693862948</v>
      </c>
      <c r="R1075" s="6">
        <f t="shared" si="324"/>
        <v>1.1307701334940745E-2</v>
      </c>
      <c r="S1075" s="9">
        <f t="shared" si="330"/>
        <v>0</v>
      </c>
      <c r="T1075" s="7">
        <f t="shared" si="331"/>
        <v>132007.96578666518</v>
      </c>
      <c r="U1075" s="7">
        <f t="shared" si="332"/>
        <v>210328.81931582018</v>
      </c>
      <c r="V1075" s="7">
        <f t="shared" si="333"/>
        <v>438930.64680129581</v>
      </c>
      <c r="W1075" s="7">
        <f t="shared" si="334"/>
        <v>1401074.0184853466</v>
      </c>
      <c r="X1075" s="7">
        <f t="shared" si="335"/>
        <v>133246.61578427887</v>
      </c>
      <c r="Y1075" s="7">
        <f t="shared" si="336"/>
        <v>209697.20122794202</v>
      </c>
      <c r="Z1075" s="7">
        <f t="shared" si="337"/>
        <v>439468.93960786384</v>
      </c>
      <c r="AA1075" s="7">
        <f t="shared" si="338"/>
        <v>1408207.5127662101</v>
      </c>
      <c r="AB1075" s="7" cm="1">
        <f t="array" ref="AB1075">SUM(ABS(T1075:W1075-X1074:AA1074))</f>
        <v>0</v>
      </c>
      <c r="AC1075" s="6">
        <f t="shared" si="339"/>
        <v>6.0825975933112356E-2</v>
      </c>
      <c r="AD1075" s="6">
        <f t="shared" si="340"/>
        <v>9.5725034666409331E-2</v>
      </c>
      <c r="AE1075" s="6">
        <f t="shared" si="341"/>
        <v>0.20061392919137996</v>
      </c>
      <c r="AF1075" s="6">
        <f t="shared" si="342"/>
        <v>0.64283506020909842</v>
      </c>
    </row>
    <row r="1076" spans="1:32" x14ac:dyDescent="0.25">
      <c r="A1076" s="1">
        <v>44295</v>
      </c>
      <c r="B1076" s="3">
        <v>252.36000100000001</v>
      </c>
      <c r="C1076" s="5">
        <v>53.18</v>
      </c>
      <c r="D1076" s="3">
        <v>156.279999</v>
      </c>
      <c r="E1076" s="3">
        <v>2270.669922</v>
      </c>
      <c r="F1076" s="6">
        <f t="shared" si="325"/>
        <v>-1.0158839107575979E-2</v>
      </c>
      <c r="G1076" s="6">
        <f t="shared" si="326"/>
        <v>1.1295369188542015E-3</v>
      </c>
      <c r="H1076" s="6">
        <f t="shared" si="327"/>
        <v>7.4781075128322883E-3</v>
      </c>
      <c r="I1076" s="6">
        <f t="shared" si="328"/>
        <v>8.9938325615908088E-3</v>
      </c>
      <c r="J1076" s="3" cm="1">
        <f t="array" ref="J1076">B1076*INDEX(AJ$3:AJ$7,2022-YEAR($A1076))/1000000</f>
        <v>143.49946736862998</v>
      </c>
      <c r="K1076" s="3" cm="1">
        <f t="array" ref="K1076">C1076*INDEX(AK$3:AK$7,2022-YEAR($A1076))/1000000</f>
        <v>228.40809999999999</v>
      </c>
      <c r="L1076" s="3" cm="1">
        <f t="array" ref="L1076">D1076*INDEX(AL$3:AL$7,2022-YEAR($A1076))/1000000</f>
        <v>481.71746891760006</v>
      </c>
      <c r="M1076" s="3" cm="1">
        <f t="array" ref="M1076">E1076*INDEX(AM$3:AM$7,2022-YEAR($A1076))/1000000</f>
        <v>1545.9084136163522</v>
      </c>
      <c r="N1076" s="3"/>
      <c r="O1076" s="8">
        <v>44295</v>
      </c>
      <c r="P1076" s="7">
        <f t="shared" si="329"/>
        <v>2190620.2693862948</v>
      </c>
      <c r="Q1076" s="7">
        <f t="shared" si="323"/>
        <v>2205455.0777462125</v>
      </c>
      <c r="R1076" s="6">
        <f t="shared" si="324"/>
        <v>3.7935488947848928E-3</v>
      </c>
      <c r="S1076" s="9">
        <f t="shared" si="330"/>
        <v>0</v>
      </c>
      <c r="T1076" s="7">
        <f t="shared" si="331"/>
        <v>133246.61578427887</v>
      </c>
      <c r="U1076" s="7">
        <f t="shared" si="332"/>
        <v>209697.20122794202</v>
      </c>
      <c r="V1076" s="7">
        <f t="shared" si="333"/>
        <v>439468.93960786384</v>
      </c>
      <c r="W1076" s="7">
        <f t="shared" si="334"/>
        <v>1408207.5127662101</v>
      </c>
      <c r="X1076" s="7">
        <f t="shared" si="335"/>
        <v>131892.98485289738</v>
      </c>
      <c r="Y1076" s="7">
        <f t="shared" si="336"/>
        <v>209934.06195850938</v>
      </c>
      <c r="Z1076" s="7">
        <f t="shared" si="337"/>
        <v>442755.33558680187</v>
      </c>
      <c r="AA1076" s="7">
        <f t="shared" si="338"/>
        <v>1420872.6953480036</v>
      </c>
      <c r="AB1076" s="7" cm="1">
        <f t="array" ref="AB1076">SUM(ABS(T1076:W1076-X1075:AA1075))</f>
        <v>0</v>
      </c>
      <c r="AC1076" s="6">
        <f t="shared" si="339"/>
        <v>5.980307020702539E-2</v>
      </c>
      <c r="AD1076" s="6">
        <f t="shared" si="340"/>
        <v>9.5188545927239715E-2</v>
      </c>
      <c r="AE1076" s="6">
        <f t="shared" si="341"/>
        <v>0.20075463792228321</v>
      </c>
      <c r="AF1076" s="6">
        <f t="shared" si="342"/>
        <v>0.64425374594345164</v>
      </c>
    </row>
    <row r="1077" spans="1:32" x14ac:dyDescent="0.25">
      <c r="A1077" s="1">
        <v>44298</v>
      </c>
      <c r="B1077" s="3">
        <v>249.520004</v>
      </c>
      <c r="C1077" s="5">
        <v>53.349997999999999</v>
      </c>
      <c r="D1077" s="3">
        <v>155.949997</v>
      </c>
      <c r="E1077" s="3">
        <v>2244.6201169999999</v>
      </c>
      <c r="F1077" s="6">
        <f t="shared" si="325"/>
        <v>-1.125375253109151E-2</v>
      </c>
      <c r="G1077" s="6">
        <f t="shared" si="326"/>
        <v>3.196652877021533E-3</v>
      </c>
      <c r="H1077" s="6">
        <f t="shared" si="327"/>
        <v>-2.1116073848964634E-3</v>
      </c>
      <c r="I1077" s="6">
        <f t="shared" si="328"/>
        <v>-1.1472299319073009E-2</v>
      </c>
      <c r="J1077" s="3" cm="1">
        <f t="array" ref="J1077">B1077*INDEX(AJ$3:AJ$7,2022-YEAR($A1077))/1000000</f>
        <v>141.88455987451999</v>
      </c>
      <c r="K1077" s="3" cm="1">
        <f t="array" ref="K1077">C1077*INDEX(AK$3:AK$7,2022-YEAR($A1077))/1000000</f>
        <v>229.13824141000001</v>
      </c>
      <c r="L1077" s="3" cm="1">
        <f t="array" ref="L1077">D1077*INDEX(AL$3:AL$7,2022-YEAR($A1077))/1000000</f>
        <v>480.70027075280001</v>
      </c>
      <c r="M1077" s="3" cm="1">
        <f t="array" ref="M1077">E1077*INDEX(AM$3:AM$7,2022-YEAR($A1077))/1000000</f>
        <v>1528.1732895754719</v>
      </c>
      <c r="N1077" s="3"/>
      <c r="O1077" s="8">
        <v>44298</v>
      </c>
      <c r="P1077" s="7">
        <f t="shared" si="329"/>
        <v>2205455.0777462125</v>
      </c>
      <c r="Q1077" s="7">
        <f t="shared" si="323"/>
        <v>2187406.2707655774</v>
      </c>
      <c r="R1077" s="6">
        <f t="shared" si="324"/>
        <v>6.7719670849542002E-3</v>
      </c>
      <c r="S1077" s="9">
        <f t="shared" si="330"/>
        <v>0</v>
      </c>
      <c r="T1077" s="7">
        <f t="shared" si="331"/>
        <v>131892.98485289738</v>
      </c>
      <c r="U1077" s="7">
        <f t="shared" si="332"/>
        <v>209934.06195850938</v>
      </c>
      <c r="V1077" s="7">
        <f t="shared" si="333"/>
        <v>442755.33558680187</v>
      </c>
      <c r="W1077" s="7">
        <f t="shared" si="334"/>
        <v>1420872.6953480036</v>
      </c>
      <c r="X1077" s="7">
        <f t="shared" si="335"/>
        <v>130408.69384077587</v>
      </c>
      <c r="Y1077" s="7">
        <f t="shared" si="336"/>
        <v>210605.14828165385</v>
      </c>
      <c r="Z1077" s="7">
        <f t="shared" si="337"/>
        <v>441820.41015047446</v>
      </c>
      <c r="AA1077" s="7">
        <f t="shared" si="338"/>
        <v>1404572.0184926735</v>
      </c>
      <c r="AB1077" s="7" cm="1">
        <f t="array" ref="AB1077">SUM(ABS(T1077:W1077-X1076:AA1076))</f>
        <v>0</v>
      </c>
      <c r="AC1077" s="6">
        <f t="shared" si="339"/>
        <v>5.9617957388013572E-2</v>
      </c>
      <c r="AD1077" s="6">
        <f t="shared" si="340"/>
        <v>9.6280764618976555E-2</v>
      </c>
      <c r="AE1077" s="6">
        <f t="shared" si="341"/>
        <v>0.2019836991670689</v>
      </c>
      <c r="AF1077" s="6">
        <f t="shared" si="342"/>
        <v>0.64211757882594112</v>
      </c>
    </row>
    <row r="1078" spans="1:32" x14ac:dyDescent="0.25">
      <c r="A1078" s="1">
        <v>44299</v>
      </c>
      <c r="B1078" s="3">
        <v>253.270004</v>
      </c>
      <c r="C1078" s="5">
        <v>53.09</v>
      </c>
      <c r="D1078" s="3">
        <v>154.08999600000001</v>
      </c>
      <c r="E1078" s="3">
        <v>2254.429932</v>
      </c>
      <c r="F1078" s="6">
        <f t="shared" si="325"/>
        <v>1.5028855161448362E-2</v>
      </c>
      <c r="G1078" s="6">
        <f t="shared" si="326"/>
        <v>-4.8734397328373813E-3</v>
      </c>
      <c r="H1078" s="6">
        <f t="shared" si="327"/>
        <v>-1.1926906289071559E-2</v>
      </c>
      <c r="I1078" s="6">
        <f t="shared" si="328"/>
        <v>4.3703675850108592E-3</v>
      </c>
      <c r="J1078" s="3" cm="1">
        <f t="array" ref="J1078">B1078*INDEX(AJ$3:AJ$7,2022-YEAR($A1078))/1000000</f>
        <v>144.01692237451999</v>
      </c>
      <c r="K1078" s="3" cm="1">
        <f t="array" ref="K1078">C1078*INDEX(AK$3:AK$7,2022-YEAR($A1078))/1000000</f>
        <v>228.02154999999999</v>
      </c>
      <c r="L1078" s="3" cm="1">
        <f t="array" ref="L1078">D1078*INDEX(AL$3:AL$7,2022-YEAR($A1078))/1000000</f>
        <v>474.9670036704</v>
      </c>
      <c r="M1078" s="3" cm="1">
        <f t="array" ref="M1078">E1078*INDEX(AM$3:AM$7,2022-YEAR($A1078))/1000000</f>
        <v>1534.851968584512</v>
      </c>
      <c r="N1078" s="3"/>
      <c r="O1078" s="8">
        <v>44299</v>
      </c>
      <c r="P1078" s="7">
        <f t="shared" si="329"/>
        <v>2187406.2707655774</v>
      </c>
      <c r="Q1078" s="7">
        <f t="shared" si="323"/>
        <v>2189208.7380314982</v>
      </c>
      <c r="R1078" s="6">
        <f t="shared" si="324"/>
        <v>-8.1837110003978308E-3</v>
      </c>
      <c r="S1078" s="9">
        <f t="shared" si="330"/>
        <v>0</v>
      </c>
      <c r="T1078" s="7">
        <f t="shared" si="331"/>
        <v>130408.69384077587</v>
      </c>
      <c r="U1078" s="7">
        <f t="shared" si="332"/>
        <v>210605.14828165385</v>
      </c>
      <c r="V1078" s="7">
        <f t="shared" si="333"/>
        <v>441820.41015047446</v>
      </c>
      <c r="W1078" s="7">
        <f t="shared" si="334"/>
        <v>1404572.0184926735</v>
      </c>
      <c r="X1078" s="7">
        <f t="shared" si="335"/>
        <v>132368.58721230255</v>
      </c>
      <c r="Y1078" s="7">
        <f t="shared" si="336"/>
        <v>209578.77678407793</v>
      </c>
      <c r="Z1078" s="7">
        <f t="shared" si="337"/>
        <v>436550.85952201055</v>
      </c>
      <c r="AA1078" s="7">
        <f t="shared" si="338"/>
        <v>1410710.5145131072</v>
      </c>
      <c r="AB1078" s="7" cm="1">
        <f t="array" ref="AB1078">SUM(ABS(T1078:W1078-X1077:AA1077))</f>
        <v>0</v>
      </c>
      <c r="AC1078" s="6">
        <f t="shared" si="339"/>
        <v>6.0464123366932236E-2</v>
      </c>
      <c r="AD1078" s="6">
        <f t="shared" si="340"/>
        <v>9.5732660455451979E-2</v>
      </c>
      <c r="AE1078" s="6">
        <f t="shared" si="341"/>
        <v>0.19941034033810323</v>
      </c>
      <c r="AF1078" s="6">
        <f t="shared" si="342"/>
        <v>0.64439287583951255</v>
      </c>
    </row>
    <row r="1079" spans="1:32" x14ac:dyDescent="0.25">
      <c r="A1079" s="1">
        <v>44300</v>
      </c>
      <c r="B1079" s="3">
        <v>252.429993</v>
      </c>
      <c r="C1079" s="5">
        <v>53.080002</v>
      </c>
      <c r="D1079" s="3">
        <v>151.21000699999999</v>
      </c>
      <c r="E1079" s="3">
        <v>2241.9099120000001</v>
      </c>
      <c r="F1079" s="6">
        <f t="shared" si="325"/>
        <v>-3.3166620078705078E-3</v>
      </c>
      <c r="G1079" s="6">
        <f t="shared" si="326"/>
        <v>-1.8832171783766949E-4</v>
      </c>
      <c r="H1079" s="6">
        <f t="shared" si="327"/>
        <v>-1.8690304852756467E-2</v>
      </c>
      <c r="I1079" s="6">
        <f t="shared" si="328"/>
        <v>-5.5535192388493915E-3</v>
      </c>
      <c r="J1079" s="3" cm="1">
        <f t="array" ref="J1079">B1079*INDEX(AJ$3:AJ$7,2022-YEAR($A1079))/1000000</f>
        <v>143.53926691959001</v>
      </c>
      <c r="K1079" s="3" cm="1">
        <f t="array" ref="K1079">C1079*INDEX(AK$3:AK$7,2022-YEAR($A1079))/1000000</f>
        <v>227.97860858999999</v>
      </c>
      <c r="L1079" s="3" cm="1">
        <f t="array" ref="L1079">D1079*INDEX(AL$3:AL$7,2022-YEAR($A1079))/1000000</f>
        <v>466.08972557679999</v>
      </c>
      <c r="M1079" s="3" cm="1">
        <f t="array" ref="M1079">E1079*INDEX(AM$3:AM$7,2022-YEAR($A1079))/1000000</f>
        <v>1526.3281386481922</v>
      </c>
      <c r="N1079" s="3"/>
      <c r="O1079" s="8">
        <v>44300</v>
      </c>
      <c r="P1079" s="7">
        <f t="shared" si="329"/>
        <v>2189208.7380314982</v>
      </c>
      <c r="Q1079" s="7">
        <f t="shared" si="323"/>
        <v>2172736.5713009946</v>
      </c>
      <c r="R1079" s="6">
        <f t="shared" si="324"/>
        <v>8.2402034318485029E-4</v>
      </c>
      <c r="S1079" s="9">
        <f t="shared" si="330"/>
        <v>0</v>
      </c>
      <c r="T1079" s="7">
        <f t="shared" si="331"/>
        <v>132368.58721230255</v>
      </c>
      <c r="U1079" s="7">
        <f t="shared" si="332"/>
        <v>209578.77678407793</v>
      </c>
      <c r="V1079" s="7">
        <f t="shared" si="333"/>
        <v>436550.85952201055</v>
      </c>
      <c r="W1079" s="7">
        <f t="shared" si="334"/>
        <v>1410710.5145131072</v>
      </c>
      <c r="X1079" s="7">
        <f t="shared" si="335"/>
        <v>131929.56534806002</v>
      </c>
      <c r="Y1079" s="7">
        <f t="shared" si="336"/>
        <v>209539.30854881162</v>
      </c>
      <c r="Z1079" s="7">
        <f t="shared" si="337"/>
        <v>428391.59087381134</v>
      </c>
      <c r="AA1079" s="7">
        <f t="shared" si="338"/>
        <v>1402876.1065303115</v>
      </c>
      <c r="AB1079" s="7" cm="1">
        <f t="array" ref="AB1079">SUM(ABS(T1079:W1079-X1078:AA1078))</f>
        <v>0</v>
      </c>
      <c r="AC1079" s="6">
        <f t="shared" si="339"/>
        <v>6.0720460589045559E-2</v>
      </c>
      <c r="AD1079" s="6">
        <f t="shared" si="340"/>
        <v>9.6440273209624922E-2</v>
      </c>
      <c r="AE1079" s="6">
        <f t="shared" si="341"/>
        <v>0.19716683399741292</v>
      </c>
      <c r="AF1079" s="6">
        <f t="shared" si="342"/>
        <v>0.64567243220391657</v>
      </c>
    </row>
    <row r="1080" spans="1:32" x14ac:dyDescent="0.25">
      <c r="A1080" s="1">
        <v>44301</v>
      </c>
      <c r="B1080" s="3">
        <v>251.11000100000001</v>
      </c>
      <c r="C1080" s="5">
        <v>53.330002</v>
      </c>
      <c r="D1080" s="3">
        <v>152.16999799999999</v>
      </c>
      <c r="E1080" s="3">
        <v>2285.25</v>
      </c>
      <c r="F1080" s="6">
        <f t="shared" si="325"/>
        <v>-5.2291408968980768E-3</v>
      </c>
      <c r="G1080" s="6">
        <f t="shared" si="326"/>
        <v>4.7098717140214852E-3</v>
      </c>
      <c r="H1080" s="6">
        <f t="shared" si="327"/>
        <v>6.3487266421460298E-3</v>
      </c>
      <c r="I1080" s="6">
        <f t="shared" si="328"/>
        <v>1.9331770544400051E-2</v>
      </c>
      <c r="J1080" s="3" cm="1">
        <f t="array" ref="J1080">B1080*INDEX(AJ$3:AJ$7,2022-YEAR($A1080))/1000000</f>
        <v>142.78867986863</v>
      </c>
      <c r="K1080" s="3" cm="1">
        <f t="array" ref="K1080">C1080*INDEX(AK$3:AK$7,2022-YEAR($A1080))/1000000</f>
        <v>229.05235859000001</v>
      </c>
      <c r="L1080" s="3" cm="1">
        <f t="array" ref="L1080">D1080*INDEX(AL$3:AL$7,2022-YEAR($A1080))/1000000</f>
        <v>469.04880183519992</v>
      </c>
      <c r="M1080" s="3" cm="1">
        <f t="array" ref="M1080">E1080*INDEX(AM$3:AM$7,2022-YEAR($A1080))/1000000</f>
        <v>1555.834764</v>
      </c>
      <c r="N1080" s="3"/>
      <c r="O1080" s="8">
        <v>44301</v>
      </c>
      <c r="P1080" s="7">
        <f t="shared" si="329"/>
        <v>2172736.5713009946</v>
      </c>
      <c r="Q1080" s="7">
        <f t="shared" si="323"/>
        <v>2202873.4163775495</v>
      </c>
      <c r="R1080" s="6">
        <f t="shared" si="324"/>
        <v>-7.5242558849436536E-3</v>
      </c>
      <c r="S1080" s="9">
        <f t="shared" si="330"/>
        <v>0</v>
      </c>
      <c r="T1080" s="7">
        <f t="shared" si="331"/>
        <v>131929.56534806002</v>
      </c>
      <c r="U1080" s="7">
        <f t="shared" si="332"/>
        <v>209539.30854881162</v>
      </c>
      <c r="V1080" s="7">
        <f t="shared" si="333"/>
        <v>428391.59087381134</v>
      </c>
      <c r="W1080" s="7">
        <f t="shared" si="334"/>
        <v>1402876.1065303115</v>
      </c>
      <c r="X1080" s="7">
        <f t="shared" si="335"/>
        <v>131239.68706238849</v>
      </c>
      <c r="Y1080" s="7">
        <f t="shared" si="336"/>
        <v>210526.21181112126</v>
      </c>
      <c r="Z1080" s="7">
        <f t="shared" si="337"/>
        <v>431111.33198006323</v>
      </c>
      <c r="AA1080" s="7">
        <f t="shared" si="338"/>
        <v>1429996.1855239766</v>
      </c>
      <c r="AB1080" s="7" cm="1">
        <f t="array" ref="AB1080">SUM(ABS(T1080:W1080-X1079:AA1079))</f>
        <v>0</v>
      </c>
      <c r="AC1080" s="6">
        <f t="shared" si="339"/>
        <v>5.9576590323651799E-2</v>
      </c>
      <c r="AD1080" s="6">
        <f t="shared" si="340"/>
        <v>9.5568910245108371E-2</v>
      </c>
      <c r="AE1080" s="6">
        <f t="shared" si="341"/>
        <v>0.19570408756804175</v>
      </c>
      <c r="AF1080" s="6">
        <f t="shared" si="342"/>
        <v>0.64915041186319811</v>
      </c>
    </row>
    <row r="1081" spans="1:32" x14ac:dyDescent="0.25">
      <c r="A1081" s="1">
        <v>44302</v>
      </c>
      <c r="B1081" s="3">
        <v>248.179993</v>
      </c>
      <c r="C1081" s="5">
        <v>53.68</v>
      </c>
      <c r="D1081" s="3">
        <v>153.300003</v>
      </c>
      <c r="E1081" s="3">
        <v>2282.75</v>
      </c>
      <c r="F1081" s="6">
        <f t="shared" si="325"/>
        <v>-1.1668225034175417E-2</v>
      </c>
      <c r="G1081" s="6">
        <f t="shared" si="326"/>
        <v>6.5628724334194644E-3</v>
      </c>
      <c r="H1081" s="6">
        <f t="shared" si="327"/>
        <v>7.4259381931516266E-3</v>
      </c>
      <c r="I1081" s="6">
        <f t="shared" si="328"/>
        <v>-1.0939722131058094E-3</v>
      </c>
      <c r="J1081" s="3" cm="1">
        <f t="array" ref="J1081">B1081*INDEX(AJ$3:AJ$7,2022-YEAR($A1081))/1000000</f>
        <v>141.12258941958999</v>
      </c>
      <c r="K1081" s="3" cm="1">
        <f t="array" ref="K1081">C1081*INDEX(AK$3:AK$7,2022-YEAR($A1081))/1000000</f>
        <v>230.5556</v>
      </c>
      <c r="L1081" s="3" cm="1">
        <f t="array" ref="L1081">D1081*INDEX(AL$3:AL$7,2022-YEAR($A1081))/1000000</f>
        <v>472.53192924720003</v>
      </c>
      <c r="M1081" s="3" cm="1">
        <f t="array" ref="M1081">E1081*INDEX(AM$3:AM$7,2022-YEAR($A1081))/1000000</f>
        <v>1554.1327240000001</v>
      </c>
      <c r="N1081" s="3"/>
      <c r="O1081" s="8">
        <v>44302</v>
      </c>
      <c r="P1081" s="7">
        <f t="shared" si="329"/>
        <v>2202873.4163775495</v>
      </c>
      <c r="Q1081" s="7">
        <f t="shared" si="323"/>
        <v>2204360.768861339</v>
      </c>
      <c r="R1081" s="6">
        <f t="shared" si="324"/>
        <v>1.387045510929541E-2</v>
      </c>
      <c r="S1081" s="9">
        <f t="shared" si="330"/>
        <v>0</v>
      </c>
      <c r="T1081" s="7">
        <f t="shared" si="331"/>
        <v>131239.68706238849</v>
      </c>
      <c r="U1081" s="7">
        <f t="shared" si="332"/>
        <v>210526.21181112126</v>
      </c>
      <c r="V1081" s="7">
        <f t="shared" si="333"/>
        <v>431111.33198006323</v>
      </c>
      <c r="W1081" s="7">
        <f t="shared" si="334"/>
        <v>1429996.1855239766</v>
      </c>
      <c r="X1081" s="7">
        <f t="shared" si="335"/>
        <v>129708.35286032979</v>
      </c>
      <c r="Y1081" s="7">
        <f t="shared" si="336"/>
        <v>211907.86848312867</v>
      </c>
      <c r="Z1081" s="7">
        <f t="shared" si="337"/>
        <v>434312.73808571446</v>
      </c>
      <c r="AA1081" s="7">
        <f t="shared" si="338"/>
        <v>1428431.8094321662</v>
      </c>
      <c r="AB1081" s="7" cm="1">
        <f t="array" ref="AB1081">SUM(ABS(T1081:W1081-X1080:AA1080))</f>
        <v>0</v>
      </c>
      <c r="AC1081" s="6">
        <f t="shared" si="339"/>
        <v>5.8841708078179303E-2</v>
      </c>
      <c r="AD1081" s="6">
        <f t="shared" si="340"/>
        <v>9.6131210224989411E-2</v>
      </c>
      <c r="AE1081" s="6">
        <f t="shared" si="341"/>
        <v>0.19702434566101373</v>
      </c>
      <c r="AF1081" s="6">
        <f t="shared" si="342"/>
        <v>0.64800273603581759</v>
      </c>
    </row>
    <row r="1082" spans="1:32" x14ac:dyDescent="0.25">
      <c r="A1082" s="1">
        <v>44305</v>
      </c>
      <c r="B1082" s="3">
        <v>244.14999399999999</v>
      </c>
      <c r="C1082" s="5">
        <v>54</v>
      </c>
      <c r="D1082" s="3">
        <v>152.64999399999999</v>
      </c>
      <c r="E1082" s="3">
        <v>2289.76001</v>
      </c>
      <c r="F1082" s="6">
        <f t="shared" si="325"/>
        <v>-1.6238210628042093E-2</v>
      </c>
      <c r="G1082" s="6">
        <f t="shared" si="326"/>
        <v>5.9612518628913147E-3</v>
      </c>
      <c r="H1082" s="6">
        <f t="shared" si="327"/>
        <v>-4.2401108106958629E-3</v>
      </c>
      <c r="I1082" s="6">
        <f t="shared" si="328"/>
        <v>3.07086189902539E-3</v>
      </c>
      <c r="J1082" s="3" cm="1">
        <f t="array" ref="J1082">B1082*INDEX(AJ$3:AJ$7,2022-YEAR($A1082))/1000000</f>
        <v>138.83101108822001</v>
      </c>
      <c r="K1082" s="3" cm="1">
        <f t="array" ref="K1082">C1082*INDEX(AK$3:AK$7,2022-YEAR($A1082))/1000000</f>
        <v>231.93</v>
      </c>
      <c r="L1082" s="3" cm="1">
        <f t="array" ref="L1082">D1082*INDEX(AL$3:AL$7,2022-YEAR($A1082))/1000000</f>
        <v>470.5283415056</v>
      </c>
      <c r="M1082" s="3" cm="1">
        <f t="array" ref="M1082">E1082*INDEX(AM$3:AM$7,2022-YEAR($A1082))/1000000</f>
        <v>1558.9052509681599</v>
      </c>
      <c r="N1082" s="3"/>
      <c r="O1082" s="8">
        <v>44305</v>
      </c>
      <c r="P1082" s="7">
        <f t="shared" si="329"/>
        <v>2204360.768861339</v>
      </c>
      <c r="Q1082" s="7">
        <f t="shared" si="323"/>
        <v>2206062.756166094</v>
      </c>
      <c r="R1082" s="6">
        <f t="shared" si="324"/>
        <v>6.7518744959715882E-4</v>
      </c>
      <c r="S1082" s="9">
        <f t="shared" si="330"/>
        <v>0</v>
      </c>
      <c r="T1082" s="7">
        <f t="shared" si="331"/>
        <v>129708.35286032979</v>
      </c>
      <c r="U1082" s="7">
        <f t="shared" si="332"/>
        <v>211907.86848312867</v>
      </c>
      <c r="V1082" s="7">
        <f t="shared" si="333"/>
        <v>434312.73808571446</v>
      </c>
      <c r="W1082" s="7">
        <f t="shared" si="334"/>
        <v>1428431.8094321662</v>
      </c>
      <c r="X1082" s="7">
        <f t="shared" si="335"/>
        <v>127602.12130636735</v>
      </c>
      <c r="Y1082" s="7">
        <f t="shared" si="336"/>
        <v>213171.10465888504</v>
      </c>
      <c r="Z1082" s="7">
        <f t="shared" si="337"/>
        <v>432471.20394973428</v>
      </c>
      <c r="AA1082" s="7">
        <f t="shared" si="338"/>
        <v>1432818.3262511073</v>
      </c>
      <c r="AB1082" s="7" cm="1">
        <f t="array" ref="AB1082">SUM(ABS(T1082:W1082-X1081:AA1081))</f>
        <v>0</v>
      </c>
      <c r="AC1082" s="6">
        <f t="shared" si="339"/>
        <v>5.7841564547386891E-2</v>
      </c>
      <c r="AD1082" s="6">
        <f t="shared" si="340"/>
        <v>9.6629664801265266E-2</v>
      </c>
      <c r="AE1082" s="6">
        <f t="shared" si="341"/>
        <v>0.19603757995594104</v>
      </c>
      <c r="AF1082" s="6">
        <f t="shared" si="342"/>
        <v>0.64949119069540684</v>
      </c>
    </row>
    <row r="1083" spans="1:32" x14ac:dyDescent="0.25">
      <c r="A1083" s="1">
        <v>44306</v>
      </c>
      <c r="B1083" s="3">
        <v>234.05999800000001</v>
      </c>
      <c r="C1083" s="5">
        <v>54.169998</v>
      </c>
      <c r="D1083" s="3">
        <v>149.270004</v>
      </c>
      <c r="E1083" s="3">
        <v>2279.01001</v>
      </c>
      <c r="F1083" s="6">
        <f t="shared" si="325"/>
        <v>-4.1327037673406508E-2</v>
      </c>
      <c r="G1083" s="6">
        <f t="shared" si="326"/>
        <v>3.1481111111111293E-3</v>
      </c>
      <c r="H1083" s="6">
        <f t="shared" si="327"/>
        <v>-2.2142090618097243E-2</v>
      </c>
      <c r="I1083" s="6">
        <f t="shared" si="328"/>
        <v>-4.6948151566329477E-3</v>
      </c>
      <c r="J1083" s="3" cm="1">
        <f t="array" ref="J1083">B1083*INDEX(AJ$3:AJ$7,2022-YEAR($A1083))/1000000</f>
        <v>133.09353666274001</v>
      </c>
      <c r="K1083" s="3" cm="1">
        <f t="array" ref="K1083">C1083*INDEX(AK$3:AK$7,2022-YEAR($A1083))/1000000</f>
        <v>232.66014140999999</v>
      </c>
      <c r="L1083" s="3" cm="1">
        <f t="array" ref="L1083">D1083*INDEX(AL$3:AL$7,2022-YEAR($A1083))/1000000</f>
        <v>460.1098603296</v>
      </c>
      <c r="M1083" s="3" cm="1">
        <f t="array" ref="M1083">E1083*INDEX(AM$3:AM$7,2022-YEAR($A1083))/1000000</f>
        <v>1551.58647896816</v>
      </c>
      <c r="N1083" s="3"/>
      <c r="O1083" s="8">
        <v>44306</v>
      </c>
      <c r="P1083" s="7">
        <f t="shared" si="329"/>
        <v>2206062.756166094</v>
      </c>
      <c r="Q1083" s="7">
        <f t="shared" si="323"/>
        <v>2185157.7910324456</v>
      </c>
      <c r="R1083" s="6">
        <f t="shared" si="324"/>
        <v>7.7210016109763302E-4</v>
      </c>
      <c r="S1083" s="9">
        <f t="shared" si="330"/>
        <v>0</v>
      </c>
      <c r="T1083" s="7">
        <f t="shared" si="331"/>
        <v>127602.12130636735</v>
      </c>
      <c r="U1083" s="7">
        <f t="shared" si="332"/>
        <v>213171.10465888504</v>
      </c>
      <c r="V1083" s="7">
        <f t="shared" si="333"/>
        <v>432471.20394973428</v>
      </c>
      <c r="W1083" s="7">
        <f t="shared" si="334"/>
        <v>1432818.3262511073</v>
      </c>
      <c r="X1083" s="7">
        <f t="shared" si="335"/>
        <v>122328.70363193251</v>
      </c>
      <c r="Y1083" s="7">
        <f t="shared" si="336"/>
        <v>213842.19098202951</v>
      </c>
      <c r="Z1083" s="7">
        <f t="shared" si="337"/>
        <v>422895.38736216171</v>
      </c>
      <c r="AA1083" s="7">
        <f t="shared" si="338"/>
        <v>1426091.509056322</v>
      </c>
      <c r="AB1083" s="7" cm="1">
        <f t="array" ref="AB1083">SUM(ABS(T1083:W1083-X1082:AA1082))</f>
        <v>0</v>
      </c>
      <c r="AC1083" s="6">
        <f t="shared" si="339"/>
        <v>5.5981633973505647E-2</v>
      </c>
      <c r="AD1083" s="6">
        <f t="shared" si="340"/>
        <v>9.786121252186239E-2</v>
      </c>
      <c r="AE1083" s="6">
        <f t="shared" si="341"/>
        <v>0.19353082376826969</v>
      </c>
      <c r="AF1083" s="6">
        <f t="shared" si="342"/>
        <v>0.65262632973636236</v>
      </c>
    </row>
    <row r="1084" spans="1:32" x14ac:dyDescent="0.25">
      <c r="A1084" s="1">
        <v>44307</v>
      </c>
      <c r="B1084" s="3">
        <v>235.91999799999999</v>
      </c>
      <c r="C1084" s="5">
        <v>54.610000999999997</v>
      </c>
      <c r="D1084" s="3">
        <v>150.53999300000001</v>
      </c>
      <c r="E1084" s="3">
        <v>2278.3500979999999</v>
      </c>
      <c r="F1084" s="6">
        <f t="shared" si="325"/>
        <v>7.9466804062775509E-3</v>
      </c>
      <c r="G1084" s="6">
        <f t="shared" si="326"/>
        <v>8.1226327532815112E-3</v>
      </c>
      <c r="H1084" s="6">
        <f t="shared" si="327"/>
        <v>8.5079987001273061E-3</v>
      </c>
      <c r="I1084" s="6">
        <f t="shared" si="328"/>
        <v>-2.8956081680397983E-4</v>
      </c>
      <c r="J1084" s="3" cm="1">
        <f t="array" ref="J1084">B1084*INDEX(AJ$3:AJ$7,2022-YEAR($A1084))/1000000</f>
        <v>134.15118846273998</v>
      </c>
      <c r="K1084" s="3" cm="1">
        <f t="array" ref="K1084">C1084*INDEX(AK$3:AK$7,2022-YEAR($A1084))/1000000</f>
        <v>234.54995429499999</v>
      </c>
      <c r="L1084" s="3" cm="1">
        <f t="array" ref="L1084">D1084*INDEX(AL$3:AL$7,2022-YEAR($A1084))/1000000</f>
        <v>464.02447442319999</v>
      </c>
      <c r="M1084" s="3" cm="1">
        <f t="array" ref="M1084">E1084*INDEX(AM$3:AM$7,2022-YEAR($A1084))/1000000</f>
        <v>1551.1372003199681</v>
      </c>
      <c r="N1084" s="3"/>
      <c r="O1084" s="8">
        <v>44307</v>
      </c>
      <c r="P1084" s="7">
        <f t="shared" si="329"/>
        <v>2185157.7910324456</v>
      </c>
      <c r="Q1084" s="7">
        <f t="shared" si="323"/>
        <v>2191051.9129129946</v>
      </c>
      <c r="R1084" s="6">
        <f t="shared" si="324"/>
        <v>-9.4761425418282696E-3</v>
      </c>
      <c r="S1084" s="9">
        <f t="shared" si="330"/>
        <v>0</v>
      </c>
      <c r="T1084" s="7">
        <f t="shared" si="331"/>
        <v>122328.70363193251</v>
      </c>
      <c r="U1084" s="7">
        <f t="shared" si="332"/>
        <v>213842.19098202951</v>
      </c>
      <c r="V1084" s="7">
        <f t="shared" si="333"/>
        <v>422895.38736216171</v>
      </c>
      <c r="W1084" s="7">
        <f t="shared" si="334"/>
        <v>1426091.509056322</v>
      </c>
      <c r="X1084" s="7">
        <f t="shared" si="335"/>
        <v>123300.81074420974</v>
      </c>
      <c r="Y1084" s="7">
        <f t="shared" si="336"/>
        <v>215579.15256653362</v>
      </c>
      <c r="Z1084" s="7">
        <f t="shared" si="337"/>
        <v>426493.38076812885</v>
      </c>
      <c r="AA1084" s="7">
        <f t="shared" si="338"/>
        <v>1425678.5688341225</v>
      </c>
      <c r="AB1084" s="7" cm="1">
        <f t="array" ref="AB1084">SUM(ABS(T1084:W1084-X1083:AA1083))</f>
        <v>0</v>
      </c>
      <c r="AC1084" s="6">
        <f t="shared" si="339"/>
        <v>5.6274709885938676E-2</v>
      </c>
      <c r="AD1084" s="6">
        <f t="shared" si="340"/>
        <v>9.8390709638605509E-2</v>
      </c>
      <c r="AE1084" s="6">
        <f t="shared" si="341"/>
        <v>0.19465233947885224</v>
      </c>
      <c r="AF1084" s="6">
        <f t="shared" si="342"/>
        <v>0.65068224099660366</v>
      </c>
    </row>
    <row r="1085" spans="1:32" x14ac:dyDescent="0.25">
      <c r="A1085" s="1">
        <v>44308</v>
      </c>
      <c r="B1085" s="3">
        <v>234.33000200000001</v>
      </c>
      <c r="C1085" s="5">
        <v>54.439999</v>
      </c>
      <c r="D1085" s="3">
        <v>147.36999499999999</v>
      </c>
      <c r="E1085" s="3">
        <v>2252.5200199999999</v>
      </c>
      <c r="F1085" s="6">
        <f t="shared" si="325"/>
        <v>-6.7395558387550736E-3</v>
      </c>
      <c r="G1085" s="6">
        <f t="shared" si="326"/>
        <v>-3.113019536476469E-3</v>
      </c>
      <c r="H1085" s="6">
        <f t="shared" si="327"/>
        <v>-2.1057513932526972E-2</v>
      </c>
      <c r="I1085" s="6">
        <f t="shared" si="328"/>
        <v>-1.1337185633882307E-2</v>
      </c>
      <c r="J1085" s="3" cm="1">
        <f t="array" ref="J1085">B1085*INDEX(AJ$3:AJ$7,2022-YEAR($A1085))/1000000</f>
        <v>133.24706903726002</v>
      </c>
      <c r="K1085" s="3" cm="1">
        <f t="array" ref="K1085">C1085*INDEX(AK$3:AK$7,2022-YEAR($A1085))/1000000</f>
        <v>233.81979570500002</v>
      </c>
      <c r="L1085" s="3" cm="1">
        <f t="array" ref="L1085">D1085*INDEX(AL$3:AL$7,2022-YEAR($A1085))/1000000</f>
        <v>454.25327258799996</v>
      </c>
      <c r="M1085" s="3" cm="1">
        <f t="array" ref="M1085">E1085*INDEX(AM$3:AM$7,2022-YEAR($A1085))/1000000</f>
        <v>1533.55166993632</v>
      </c>
      <c r="N1085" s="3"/>
      <c r="O1085" s="8">
        <v>44308</v>
      </c>
      <c r="P1085" s="7">
        <f t="shared" si="329"/>
        <v>2191051.9129129946</v>
      </c>
      <c r="Q1085" s="7">
        <f t="shared" si="323"/>
        <v>2164405.7452036482</v>
      </c>
      <c r="R1085" s="6">
        <f t="shared" si="324"/>
        <v>2.6973438278634632E-3</v>
      </c>
      <c r="S1085" s="9">
        <f t="shared" si="330"/>
        <v>0</v>
      </c>
      <c r="T1085" s="7">
        <f t="shared" si="331"/>
        <v>123300.81074420974</v>
      </c>
      <c r="U1085" s="7">
        <f t="shared" si="332"/>
        <v>215579.15256653362</v>
      </c>
      <c r="V1085" s="7">
        <f t="shared" si="333"/>
        <v>426493.38076812885</v>
      </c>
      <c r="W1085" s="7">
        <f t="shared" si="334"/>
        <v>1425678.5688341225</v>
      </c>
      <c r="X1085" s="7">
        <f t="shared" si="335"/>
        <v>122469.81804523537</v>
      </c>
      <c r="Y1085" s="7">
        <f t="shared" si="336"/>
        <v>214908.05045293696</v>
      </c>
      <c r="Z1085" s="7">
        <f t="shared" si="337"/>
        <v>417512.4904604734</v>
      </c>
      <c r="AA1085" s="7">
        <f t="shared" si="338"/>
        <v>1409515.3862450025</v>
      </c>
      <c r="AB1085" s="7" cm="1">
        <f t="array" ref="AB1085">SUM(ABS(T1085:W1085-X1084:AA1084))</f>
        <v>0</v>
      </c>
      <c r="AC1085" s="6">
        <f t="shared" si="339"/>
        <v>5.658357649282262E-2</v>
      </c>
      <c r="AD1085" s="6">
        <f t="shared" si="340"/>
        <v>9.9291942339912953E-2</v>
      </c>
      <c r="AE1085" s="6">
        <f t="shared" si="341"/>
        <v>0.19289936343298228</v>
      </c>
      <c r="AF1085" s="6">
        <f t="shared" si="342"/>
        <v>0.65122511773428216</v>
      </c>
    </row>
    <row r="1086" spans="1:32" x14ac:dyDescent="0.25">
      <c r="A1086" s="1">
        <v>44309</v>
      </c>
      <c r="B1086" s="3">
        <v>238.38000500000001</v>
      </c>
      <c r="C1086" s="5">
        <v>54.470001000000003</v>
      </c>
      <c r="D1086" s="3">
        <v>150.19000199999999</v>
      </c>
      <c r="E1086" s="3">
        <v>2299.929932</v>
      </c>
      <c r="F1086" s="6">
        <f t="shared" si="325"/>
        <v>1.7283331052077688E-2</v>
      </c>
      <c r="G1086" s="6">
        <f t="shared" si="326"/>
        <v>5.5110214090925425E-4</v>
      </c>
      <c r="H1086" s="6">
        <f t="shared" si="327"/>
        <v>1.9135557411126936E-2</v>
      </c>
      <c r="I1086" s="6">
        <f t="shared" si="328"/>
        <v>2.1047498614462867E-2</v>
      </c>
      <c r="J1086" s="3" cm="1">
        <f t="array" ref="J1086">B1086*INDEX(AJ$3:AJ$7,2022-YEAR($A1086))/1000000</f>
        <v>135.55002224314998</v>
      </c>
      <c r="K1086" s="3" cm="1">
        <f t="array" ref="K1086">C1086*INDEX(AK$3:AK$7,2022-YEAR($A1086))/1000000</f>
        <v>233.94865429500001</v>
      </c>
      <c r="L1086" s="3" cm="1">
        <f t="array" ref="L1086">D1086*INDEX(AL$3:AL$7,2022-YEAR($A1086))/1000000</f>
        <v>462.94566216480001</v>
      </c>
      <c r="M1086" s="3" cm="1">
        <f t="array" ref="M1086">E1086*INDEX(AM$3:AM$7,2022-YEAR($A1086))/1000000</f>
        <v>1565.8290965845119</v>
      </c>
      <c r="N1086" s="3"/>
      <c r="O1086" s="8">
        <v>44309</v>
      </c>
      <c r="P1086" s="7">
        <f t="shared" si="329"/>
        <v>2164405.7452036482</v>
      </c>
      <c r="Q1086" s="7">
        <f t="shared" si="323"/>
        <v>2204296.9752696399</v>
      </c>
      <c r="R1086" s="6">
        <f t="shared" si="324"/>
        <v>-1.2161358456322713E-2</v>
      </c>
      <c r="S1086" s="9">
        <f t="shared" si="330"/>
        <v>0</v>
      </c>
      <c r="T1086" s="7">
        <f t="shared" si="331"/>
        <v>122469.81804523537</v>
      </c>
      <c r="U1086" s="7">
        <f t="shared" si="332"/>
        <v>214908.05045293696</v>
      </c>
      <c r="V1086" s="7">
        <f t="shared" si="333"/>
        <v>417512.4904604734</v>
      </c>
      <c r="W1086" s="7">
        <f t="shared" si="334"/>
        <v>1409515.3862450025</v>
      </c>
      <c r="X1086" s="7">
        <f t="shared" si="335"/>
        <v>124586.50445439888</v>
      </c>
      <c r="Y1086" s="7">
        <f t="shared" si="336"/>
        <v>215026.48673964021</v>
      </c>
      <c r="Z1086" s="7">
        <f t="shared" si="337"/>
        <v>425501.82469154242</v>
      </c>
      <c r="AA1086" s="7">
        <f t="shared" si="338"/>
        <v>1439182.1593840583</v>
      </c>
      <c r="AB1086" s="7" cm="1">
        <f t="array" ref="AB1086">SUM(ABS(T1086:W1086-X1085:AA1085))</f>
        <v>0</v>
      </c>
      <c r="AC1086" s="6">
        <f t="shared" si="339"/>
        <v>5.6519836415943402E-2</v>
      </c>
      <c r="AD1086" s="6">
        <f t="shared" si="340"/>
        <v>9.7548782742097245E-2</v>
      </c>
      <c r="AE1086" s="6">
        <f t="shared" si="341"/>
        <v>0.1930328941450791</v>
      </c>
      <c r="AF1086" s="6">
        <f t="shared" si="342"/>
        <v>0.65289848669688022</v>
      </c>
    </row>
    <row r="1087" spans="1:32" x14ac:dyDescent="0.25">
      <c r="A1087" s="1">
        <v>44312</v>
      </c>
      <c r="B1087" s="3">
        <v>241.44000199999999</v>
      </c>
      <c r="C1087" s="5">
        <v>53.66</v>
      </c>
      <c r="D1087" s="3">
        <v>150.55999800000001</v>
      </c>
      <c r="E1087" s="3">
        <v>2309.929932</v>
      </c>
      <c r="F1087" s="6">
        <f t="shared" si="325"/>
        <v>1.2836634515549949E-2</v>
      </c>
      <c r="G1087" s="6">
        <f t="shared" si="326"/>
        <v>-1.4870589042214388E-2</v>
      </c>
      <c r="H1087" s="6">
        <f t="shared" si="327"/>
        <v>2.4635195091082807E-3</v>
      </c>
      <c r="I1087" s="6">
        <f t="shared" si="328"/>
        <v>4.3479585446779545E-3</v>
      </c>
      <c r="J1087" s="3" cm="1">
        <f t="array" ref="J1087">B1087*INDEX(AJ$3:AJ$7,2022-YEAR($A1087))/1000000</f>
        <v>137.29002833726</v>
      </c>
      <c r="K1087" s="3" cm="1">
        <f t="array" ref="K1087">C1087*INDEX(AK$3:AK$7,2022-YEAR($A1087))/1000000</f>
        <v>230.46969999999999</v>
      </c>
      <c r="L1087" s="3" cm="1">
        <f t="array" ref="L1087">D1087*INDEX(AL$3:AL$7,2022-YEAR($A1087))/1000000</f>
        <v>464.08613783520002</v>
      </c>
      <c r="M1087" s="3" cm="1">
        <f t="array" ref="M1087">E1087*INDEX(AM$3:AM$7,2022-YEAR($A1087))/1000000</f>
        <v>1572.637256584512</v>
      </c>
      <c r="N1087" s="3"/>
      <c r="O1087" s="8">
        <v>44312</v>
      </c>
      <c r="P1087" s="7">
        <f t="shared" si="329"/>
        <v>2204296.9752696399</v>
      </c>
      <c r="Q1087" s="7">
        <f t="shared" si="323"/>
        <v>2210004.4125889256</v>
      </c>
      <c r="R1087" s="6">
        <f t="shared" si="324"/>
        <v>1.843056929339193E-2</v>
      </c>
      <c r="S1087" s="9">
        <f t="shared" si="330"/>
        <v>0</v>
      </c>
      <c r="T1087" s="7">
        <f t="shared" si="331"/>
        <v>124586.50445439888</v>
      </c>
      <c r="U1087" s="7">
        <f t="shared" si="332"/>
        <v>215026.48673964021</v>
      </c>
      <c r="V1087" s="7">
        <f t="shared" si="333"/>
        <v>425501.82469154242</v>
      </c>
      <c r="W1087" s="7">
        <f t="shared" si="334"/>
        <v>1439182.1593840583</v>
      </c>
      <c r="X1087" s="7">
        <f t="shared" si="335"/>
        <v>126185.77587764994</v>
      </c>
      <c r="Y1087" s="7">
        <f t="shared" si="336"/>
        <v>211828.91622214389</v>
      </c>
      <c r="Z1087" s="7">
        <f t="shared" si="337"/>
        <v>426550.05673783121</v>
      </c>
      <c r="AA1087" s="7">
        <f t="shared" si="338"/>
        <v>1445439.6637513004</v>
      </c>
      <c r="AB1087" s="7" cm="1">
        <f t="array" ref="AB1087">SUM(ABS(T1087:W1087-X1086:AA1086))</f>
        <v>0</v>
      </c>
      <c r="AC1087" s="6">
        <f t="shared" si="339"/>
        <v>5.7097522140161117E-2</v>
      </c>
      <c r="AD1087" s="6">
        <f t="shared" si="340"/>
        <v>9.5849996957243805E-2</v>
      </c>
      <c r="AE1087" s="6">
        <f t="shared" si="341"/>
        <v>0.1930086900768429</v>
      </c>
      <c r="AF1087" s="6">
        <f t="shared" si="342"/>
        <v>0.65404379082575215</v>
      </c>
    </row>
    <row r="1088" spans="1:32" x14ac:dyDescent="0.25">
      <c r="A1088" s="1">
        <v>44313</v>
      </c>
      <c r="B1088" s="3">
        <v>242.470001</v>
      </c>
      <c r="C1088" s="5">
        <v>53.580002</v>
      </c>
      <c r="D1088" s="3">
        <v>151.25</v>
      </c>
      <c r="E1088" s="3">
        <v>2290.9799800000001</v>
      </c>
      <c r="F1088" s="6">
        <f t="shared" si="325"/>
        <v>4.2660660680411411E-3</v>
      </c>
      <c r="G1088" s="6">
        <f t="shared" si="326"/>
        <v>-1.4908311591501633E-3</v>
      </c>
      <c r="H1088" s="6">
        <f t="shared" si="327"/>
        <v>4.5829038865954352E-3</v>
      </c>
      <c r="I1088" s="6">
        <f t="shared" si="328"/>
        <v>-8.2036912624412484E-3</v>
      </c>
      <c r="J1088" s="3" cm="1">
        <f t="array" ref="J1088">B1088*INDEX(AJ$3:AJ$7,2022-YEAR($A1088))/1000000</f>
        <v>137.87571666862999</v>
      </c>
      <c r="K1088" s="3" cm="1">
        <f t="array" ref="K1088">C1088*INDEX(AK$3:AK$7,2022-YEAR($A1088))/1000000</f>
        <v>230.12610859</v>
      </c>
      <c r="L1088" s="3" cm="1">
        <f t="array" ref="L1088">D1088*INDEX(AL$3:AL$7,2022-YEAR($A1088))/1000000</f>
        <v>466.21300000000002</v>
      </c>
      <c r="M1088" s="3" cm="1">
        <f t="array" ref="M1088">E1088*INDEX(AM$3:AM$7,2022-YEAR($A1088))/1000000</f>
        <v>1559.73582606368</v>
      </c>
      <c r="N1088" s="3"/>
      <c r="O1088" s="8">
        <v>44313</v>
      </c>
      <c r="P1088" s="7">
        <f t="shared" si="329"/>
        <v>2210004.4125889256</v>
      </c>
      <c r="Q1088" s="7">
        <f t="shared" si="323"/>
        <v>2200323.8254699023</v>
      </c>
      <c r="R1088" s="6">
        <f t="shared" si="324"/>
        <v>2.5892324778913345E-3</v>
      </c>
      <c r="S1088" s="9">
        <f t="shared" si="330"/>
        <v>0</v>
      </c>
      <c r="T1088" s="7">
        <f t="shared" si="331"/>
        <v>126185.77587764994</v>
      </c>
      <c r="U1088" s="7">
        <f t="shared" si="332"/>
        <v>211828.91622214389</v>
      </c>
      <c r="V1088" s="7">
        <f t="shared" si="333"/>
        <v>426550.05673783121</v>
      </c>
      <c r="W1088" s="7">
        <f t="shared" si="334"/>
        <v>1445439.6637513004</v>
      </c>
      <c r="X1088" s="7">
        <f t="shared" si="335"/>
        <v>126724.09273439103</v>
      </c>
      <c r="Y1088" s="7">
        <f t="shared" si="336"/>
        <v>211513.1150734309</v>
      </c>
      <c r="Z1088" s="7">
        <f t="shared" si="337"/>
        <v>428504.89465068252</v>
      </c>
      <c r="AA1088" s="7">
        <f t="shared" si="338"/>
        <v>1433581.7230113978</v>
      </c>
      <c r="AB1088" s="7" cm="1">
        <f t="array" ref="AB1088">SUM(ABS(T1088:W1088-X1087:AA1087))</f>
        <v>0</v>
      </c>
      <c r="AC1088" s="6">
        <f t="shared" si="339"/>
        <v>5.7593382968221855E-2</v>
      </c>
      <c r="AD1088" s="6">
        <f t="shared" si="340"/>
        <v>9.6128175600816421E-2</v>
      </c>
      <c r="AE1088" s="6">
        <f t="shared" si="341"/>
        <v>0.19474628674675684</v>
      </c>
      <c r="AF1088" s="6">
        <f t="shared" si="342"/>
        <v>0.65153215468420489</v>
      </c>
    </row>
    <row r="1089" spans="1:32" x14ac:dyDescent="0.25">
      <c r="A1089" s="1">
        <v>44314</v>
      </c>
      <c r="B1089" s="3">
        <v>235.46000699999999</v>
      </c>
      <c r="C1089" s="5">
        <v>53.59</v>
      </c>
      <c r="D1089" s="3">
        <v>152.229996</v>
      </c>
      <c r="E1089" s="3">
        <v>2359.040039</v>
      </c>
      <c r="F1089" s="6">
        <f t="shared" si="325"/>
        <v>-2.8910768223241012E-2</v>
      </c>
      <c r="G1089" s="6">
        <f t="shared" si="326"/>
        <v>1.8659947045174263E-4</v>
      </c>
      <c r="H1089" s="6">
        <f t="shared" si="327"/>
        <v>6.4793123966941923E-3</v>
      </c>
      <c r="I1089" s="6">
        <f t="shared" si="328"/>
        <v>2.970783664377552E-2</v>
      </c>
      <c r="J1089" s="3" cm="1">
        <f t="array" ref="J1089">B1089*INDEX(AJ$3:AJ$7,2022-YEAR($A1089))/1000000</f>
        <v>133.88962378041001</v>
      </c>
      <c r="K1089" s="3" cm="1">
        <f t="array" ref="K1089">C1089*INDEX(AK$3:AK$7,2022-YEAR($A1089))/1000000</f>
        <v>230.16905</v>
      </c>
      <c r="L1089" s="3" cm="1">
        <f t="array" ref="L1089">D1089*INDEX(AL$3:AL$7,2022-YEAR($A1089))/1000000</f>
        <v>469.23373967040004</v>
      </c>
      <c r="M1089" s="3" cm="1">
        <f t="array" ref="M1089">E1089*INDEX(AM$3:AM$7,2022-YEAR($A1089))/1000000</f>
        <v>1606.072203191824</v>
      </c>
      <c r="N1089" s="3"/>
      <c r="O1089" s="8">
        <v>44314</v>
      </c>
      <c r="P1089" s="7">
        <f t="shared" si="329"/>
        <v>2200323.8254699023</v>
      </c>
      <c r="Q1089" s="7">
        <f t="shared" si="323"/>
        <v>2242064.631550503</v>
      </c>
      <c r="R1089" s="6">
        <f t="shared" si="324"/>
        <v>-4.3803474164483269E-3</v>
      </c>
      <c r="S1089" s="9">
        <f t="shared" si="330"/>
        <v>0</v>
      </c>
      <c r="T1089" s="7">
        <f t="shared" si="331"/>
        <v>126724.09273439103</v>
      </c>
      <c r="U1089" s="7">
        <f t="shared" si="332"/>
        <v>211513.1150734309</v>
      </c>
      <c r="V1089" s="7">
        <f t="shared" si="333"/>
        <v>428504.89465068252</v>
      </c>
      <c r="W1089" s="7">
        <f t="shared" si="334"/>
        <v>1433581.7230113978</v>
      </c>
      <c r="X1089" s="7">
        <f t="shared" si="335"/>
        <v>123060.40186104656</v>
      </c>
      <c r="Y1089" s="7">
        <f t="shared" si="336"/>
        <v>211552.58330869721</v>
      </c>
      <c r="Z1089" s="7">
        <f t="shared" si="337"/>
        <v>431281.31172663684</v>
      </c>
      <c r="AA1089" s="7">
        <f t="shared" si="338"/>
        <v>1476170.3346541226</v>
      </c>
      <c r="AB1089" s="7" cm="1">
        <f t="array" ref="AB1089">SUM(ABS(T1089:W1089-X1088:AA1088))</f>
        <v>0</v>
      </c>
      <c r="AC1089" s="6">
        <f t="shared" si="339"/>
        <v>5.4887089394895797E-2</v>
      </c>
      <c r="AD1089" s="6">
        <f t="shared" si="340"/>
        <v>9.4356148494433773E-2</v>
      </c>
      <c r="AE1089" s="6">
        <f t="shared" si="341"/>
        <v>0.19235900056475341</v>
      </c>
      <c r="AF1089" s="6">
        <f t="shared" si="342"/>
        <v>0.65839776154591712</v>
      </c>
    </row>
    <row r="1090" spans="1:32" x14ac:dyDescent="0.25">
      <c r="A1090" s="1">
        <v>44315</v>
      </c>
      <c r="B1090" s="3">
        <v>235.94000199999999</v>
      </c>
      <c r="C1090" s="5">
        <v>54.259998000000003</v>
      </c>
      <c r="D1090" s="3">
        <v>155.19000199999999</v>
      </c>
      <c r="E1090" s="3">
        <v>2392.76001</v>
      </c>
      <c r="F1090" s="6">
        <f t="shared" si="325"/>
        <v>2.0385415175834254E-3</v>
      </c>
      <c r="G1090" s="6">
        <f t="shared" si="326"/>
        <v>1.2502295204329217E-2</v>
      </c>
      <c r="H1090" s="6">
        <f t="shared" si="327"/>
        <v>1.9444301896979654E-2</v>
      </c>
      <c r="I1090" s="6">
        <f t="shared" si="328"/>
        <v>1.4293937551943303E-2</v>
      </c>
      <c r="J1090" s="3" cm="1">
        <f t="array" ref="J1090">B1090*INDEX(AJ$3:AJ$7,2022-YEAR($A1090))/1000000</f>
        <v>134.16256333726</v>
      </c>
      <c r="K1090" s="3" cm="1">
        <f t="array" ref="K1090">C1090*INDEX(AK$3:AK$7,2022-YEAR($A1090))/1000000</f>
        <v>233.04669141000002</v>
      </c>
      <c r="L1090" s="3" cm="1">
        <f t="array" ref="L1090">D1090*INDEX(AL$3:AL$7,2022-YEAR($A1090))/1000000</f>
        <v>478.35766216479999</v>
      </c>
      <c r="M1090" s="3" cm="1">
        <f t="array" ref="M1090">E1090*INDEX(AM$3:AM$7,2022-YEAR($A1090))/1000000</f>
        <v>1629.02929896816</v>
      </c>
      <c r="N1090" s="3"/>
      <c r="O1090" s="8">
        <v>44315</v>
      </c>
      <c r="P1090" s="7">
        <f t="shared" si="329"/>
        <v>2242064.631550503</v>
      </c>
      <c r="Q1090" s="7">
        <f t="shared" si="323"/>
        <v>2274446.6387439463</v>
      </c>
      <c r="R1090" s="6">
        <f t="shared" si="324"/>
        <v>1.8970301369929832E-2</v>
      </c>
      <c r="S1090" s="9">
        <f t="shared" si="330"/>
        <v>0</v>
      </c>
      <c r="T1090" s="7">
        <f t="shared" si="331"/>
        <v>123060.40186104656</v>
      </c>
      <c r="U1090" s="7">
        <f t="shared" si="332"/>
        <v>211552.58330869721</v>
      </c>
      <c r="V1090" s="7">
        <f t="shared" si="333"/>
        <v>431281.31172663684</v>
      </c>
      <c r="W1090" s="7">
        <f t="shared" si="334"/>
        <v>1476170.3346541226</v>
      </c>
      <c r="X1090" s="7">
        <f t="shared" si="335"/>
        <v>123311.26559941082</v>
      </c>
      <c r="Y1090" s="7">
        <f t="shared" si="336"/>
        <v>214197.47615646097</v>
      </c>
      <c r="Z1090" s="7">
        <f t="shared" si="337"/>
        <v>439667.27575437492</v>
      </c>
      <c r="AA1090" s="7">
        <f t="shared" si="338"/>
        <v>1497270.6212336998</v>
      </c>
      <c r="AB1090" s="7" cm="1">
        <f t="array" ref="AB1090">SUM(ABS(T1090:W1090-X1089:AA1089))</f>
        <v>0</v>
      </c>
      <c r="AC1090" s="6">
        <f t="shared" si="339"/>
        <v>5.4215941362998496E-2</v>
      </c>
      <c r="AD1090" s="6">
        <f t="shared" si="340"/>
        <v>9.4175643652273433E-2</v>
      </c>
      <c r="AE1090" s="6">
        <f t="shared" si="341"/>
        <v>0.19330736024529435</v>
      </c>
      <c r="AF1090" s="6">
        <f t="shared" si="342"/>
        <v>0.65830105473943379</v>
      </c>
    </row>
    <row r="1091" spans="1:32" x14ac:dyDescent="0.25">
      <c r="A1091" s="1">
        <v>44316</v>
      </c>
      <c r="B1091" s="3">
        <v>234.30999800000001</v>
      </c>
      <c r="C1091" s="5">
        <v>53.98</v>
      </c>
      <c r="D1091" s="3">
        <v>153.80999800000001</v>
      </c>
      <c r="E1091" s="3">
        <v>2353.5</v>
      </c>
      <c r="F1091" s="6">
        <f t="shared" si="325"/>
        <v>-6.9085529633927667E-3</v>
      </c>
      <c r="G1091" s="6">
        <f t="shared" si="326"/>
        <v>-5.1603024386400742E-3</v>
      </c>
      <c r="H1091" s="6">
        <f t="shared" si="327"/>
        <v>-8.8923511966961799E-3</v>
      </c>
      <c r="I1091" s="6">
        <f t="shared" si="328"/>
        <v>-1.6407834398736831E-2</v>
      </c>
      <c r="J1091" s="3" cm="1">
        <f t="array" ref="J1091">B1091*INDEX(AJ$3:AJ$7,2022-YEAR($A1091))/1000000</f>
        <v>133.23569416274</v>
      </c>
      <c r="K1091" s="3" cm="1">
        <f t="array" ref="K1091">C1091*INDEX(AK$3:AK$7,2022-YEAR($A1091))/1000000</f>
        <v>231.8441</v>
      </c>
      <c r="L1091" s="3" cm="1">
        <f t="array" ref="L1091">D1091*INDEX(AL$3:AL$7,2022-YEAR($A1091))/1000000</f>
        <v>474.10393783519999</v>
      </c>
      <c r="M1091" s="3" cm="1">
        <f t="array" ref="M1091">E1091*INDEX(AM$3:AM$7,2022-YEAR($A1091))/1000000</f>
        <v>1602.3004559999999</v>
      </c>
      <c r="N1091" s="3"/>
      <c r="O1091" s="8">
        <v>44316</v>
      </c>
      <c r="P1091" s="7">
        <f t="shared" si="329"/>
        <v>2274446.6387439463</v>
      </c>
      <c r="Q1091" s="7">
        <f t="shared" si="323"/>
        <v>2244012.7683470105</v>
      </c>
      <c r="R1091" s="6">
        <f t="shared" si="324"/>
        <v>1.4442941000790688E-2</v>
      </c>
      <c r="S1091" s="9">
        <f t="shared" si="330"/>
        <v>0</v>
      </c>
      <c r="T1091" s="7">
        <f t="shared" si="331"/>
        <v>123311.26559941082</v>
      </c>
      <c r="U1091" s="7">
        <f t="shared" si="332"/>
        <v>214197.47615646097</v>
      </c>
      <c r="V1091" s="7">
        <f t="shared" si="333"/>
        <v>439667.27575437492</v>
      </c>
      <c r="W1091" s="7">
        <f t="shared" si="334"/>
        <v>1497270.6212336998</v>
      </c>
      <c r="X1091" s="7">
        <f t="shared" si="335"/>
        <v>122459.3631900343</v>
      </c>
      <c r="Y1091" s="7">
        <f t="shared" si="336"/>
        <v>213092.15239790024</v>
      </c>
      <c r="Z1091" s="7">
        <f t="shared" si="337"/>
        <v>435757.59992867237</v>
      </c>
      <c r="AA1091" s="7">
        <f t="shared" si="338"/>
        <v>1472703.6528304035</v>
      </c>
      <c r="AB1091" s="7" cm="1">
        <f t="array" ref="AB1091">SUM(ABS(T1091:W1091-X1090:AA1090))</f>
        <v>0</v>
      </c>
      <c r="AC1091" s="6">
        <f t="shared" si="339"/>
        <v>5.4571598217883842E-2</v>
      </c>
      <c r="AD1091" s="6">
        <f t="shared" si="340"/>
        <v>9.4960311903603226E-2</v>
      </c>
      <c r="AE1091" s="6">
        <f t="shared" si="341"/>
        <v>0.1941867738344738</v>
      </c>
      <c r="AF1091" s="6">
        <f t="shared" si="342"/>
        <v>0.65628131604403916</v>
      </c>
    </row>
    <row r="1092" spans="1:32" x14ac:dyDescent="0.25">
      <c r="A1092" s="1">
        <v>44319</v>
      </c>
      <c r="B1092" s="3">
        <v>235.19000199999999</v>
      </c>
      <c r="C1092" s="5">
        <v>54.48</v>
      </c>
      <c r="D1092" s="3">
        <v>153.36000100000001</v>
      </c>
      <c r="E1092" s="3">
        <v>2343.080078</v>
      </c>
      <c r="F1092" s="6">
        <f t="shared" si="325"/>
        <v>3.755725353213446E-3</v>
      </c>
      <c r="G1092" s="6">
        <f t="shared" si="326"/>
        <v>9.262689885142672E-3</v>
      </c>
      <c r="H1092" s="6">
        <f t="shared" si="327"/>
        <v>-2.9256680700301407E-3</v>
      </c>
      <c r="I1092" s="6">
        <f t="shared" si="328"/>
        <v>-4.4274153388570436E-3</v>
      </c>
      <c r="J1092" s="3" cm="1">
        <f t="array" ref="J1092">B1092*INDEX(AJ$3:AJ$7,2022-YEAR($A1092))/1000000</f>
        <v>133.73609083725998</v>
      </c>
      <c r="K1092" s="3" cm="1">
        <f t="array" ref="K1092">C1092*INDEX(AK$3:AK$7,2022-YEAR($A1092))/1000000</f>
        <v>233.99160000000001</v>
      </c>
      <c r="L1092" s="3" cm="1">
        <f t="array" ref="L1092">D1092*INDEX(AL$3:AL$7,2022-YEAR($A1092))/1000000</f>
        <v>472.71686708240003</v>
      </c>
      <c r="M1092" s="3" cm="1">
        <f t="array" ref="M1092">E1092*INDEX(AM$3:AM$7,2022-YEAR($A1092))/1000000</f>
        <v>1595.2064063836478</v>
      </c>
      <c r="N1092" s="3"/>
      <c r="O1092" s="8">
        <v>44319</v>
      </c>
      <c r="P1092" s="7">
        <f t="shared" si="329"/>
        <v>2244012.7683470105</v>
      </c>
      <c r="Q1092" s="7">
        <f t="shared" ref="Q1092:Q1155" si="343">SUM(X1092:AA1092)</f>
        <v>2238651.3457681844</v>
      </c>
      <c r="R1092" s="6">
        <f t="shared" ref="R1092:R1155" si="344">P1092/P1091-1</f>
        <v>-1.3380780132851489E-2</v>
      </c>
      <c r="S1092" s="9">
        <f t="shared" si="330"/>
        <v>1</v>
      </c>
      <c r="T1092" s="7">
        <f t="shared" si="331"/>
        <v>122459.36319003436</v>
      </c>
      <c r="U1092" s="7">
        <f t="shared" si="332"/>
        <v>213092.15239790041</v>
      </c>
      <c r="V1092" s="7">
        <f t="shared" si="333"/>
        <v>435757.59992867248</v>
      </c>
      <c r="W1092" s="7">
        <f t="shared" si="334"/>
        <v>1472703.6528304033</v>
      </c>
      <c r="X1092" s="7">
        <f t="shared" si="335"/>
        <v>122919.28692510554</v>
      </c>
      <c r="Y1092" s="7">
        <f t="shared" si="336"/>
        <v>215065.95892251973</v>
      </c>
      <c r="Z1092" s="7">
        <f t="shared" si="337"/>
        <v>434482.71783228824</v>
      </c>
      <c r="AA1092" s="7">
        <f t="shared" si="338"/>
        <v>1466183.3820882712</v>
      </c>
      <c r="AB1092" s="7" cm="1">
        <f t="array" ref="AB1092">SUM(ABS(T1092:W1092-X1091:AA1091))</f>
        <v>5.8207660913467407E-10</v>
      </c>
      <c r="AC1092" s="6">
        <f t="shared" si="339"/>
        <v>5.4907740393547649E-2</v>
      </c>
      <c r="AD1092" s="6">
        <f t="shared" si="340"/>
        <v>9.6069430074079129E-2</v>
      </c>
      <c r="AE1092" s="6">
        <f t="shared" si="341"/>
        <v>0.19408235170412264</v>
      </c>
      <c r="AF1092" s="6">
        <f t="shared" si="342"/>
        <v>0.65494047782825071</v>
      </c>
    </row>
    <row r="1093" spans="1:32" x14ac:dyDescent="0.25">
      <c r="A1093" s="1">
        <v>44320</v>
      </c>
      <c r="B1093" s="3">
        <v>233.63000500000001</v>
      </c>
      <c r="C1093" s="5">
        <v>54.139999000000003</v>
      </c>
      <c r="D1093" s="3">
        <v>155.479996</v>
      </c>
      <c r="E1093" s="3">
        <v>2306.830078</v>
      </c>
      <c r="F1093" s="6">
        <f t="shared" ref="F1093:F1156" si="345">B1093/B1092-1</f>
        <v>-6.6329222617208528E-3</v>
      </c>
      <c r="G1093" s="6">
        <f t="shared" ref="G1093:G1156" si="346">C1093/C1092-1</f>
        <v>-6.2408406754771439E-3</v>
      </c>
      <c r="H1093" s="6">
        <f t="shared" ref="H1093:H1156" si="347">D1093/D1092-1</f>
        <v>1.3823650144603183E-2</v>
      </c>
      <c r="I1093" s="6">
        <f t="shared" ref="I1093:I1156" si="348">E1093/E1092-1</f>
        <v>-1.5471088820379619E-2</v>
      </c>
      <c r="J1093" s="3" cm="1">
        <f t="array" ref="J1093">B1093*INDEX(AJ$3:AJ$7,2022-YEAR($A1093))/1000000</f>
        <v>132.84902974315</v>
      </c>
      <c r="K1093" s="3" cm="1">
        <f t="array" ref="K1093">C1093*INDEX(AK$3:AK$7,2022-YEAR($A1093))/1000000</f>
        <v>232.53129570500002</v>
      </c>
      <c r="L1093" s="3" cm="1">
        <f t="array" ref="L1093">D1093*INDEX(AL$3:AL$7,2022-YEAR($A1093))/1000000</f>
        <v>479.25153967040001</v>
      </c>
      <c r="M1093" s="3" cm="1">
        <f t="array" ref="M1093">E1093*INDEX(AM$3:AM$7,2022-YEAR($A1093))/1000000</f>
        <v>1570.5268263836479</v>
      </c>
      <c r="N1093" s="3"/>
      <c r="O1093" s="8">
        <v>44320</v>
      </c>
      <c r="P1093" s="7">
        <f t="shared" ref="P1093:P1156" si="349">SUM(T1093:W1093)</f>
        <v>2238651.3457681844</v>
      </c>
      <c r="Q1093" s="7">
        <f t="shared" si="343"/>
        <v>2219816.5230631279</v>
      </c>
      <c r="R1093" s="6">
        <f t="shared" si="344"/>
        <v>-2.3892121535366018E-3</v>
      </c>
      <c r="S1093" s="9">
        <f t="shared" ref="S1093:S1156" si="350">IF(MONTH(A1093)=MONTH(A1092),0,1)</f>
        <v>0</v>
      </c>
      <c r="T1093" s="7">
        <f t="shared" ref="T1093:T1156" si="351">IF($S1093=0,X1092,$Q1092*J1092/SUM($J1092:$M1092))</f>
        <v>122919.28692510554</v>
      </c>
      <c r="U1093" s="7">
        <f t="shared" ref="U1093:U1156" si="352">IF($S1093=0,Y1092,$Q1092*K1092/SUM($J1092:$M1092))</f>
        <v>215065.95892251973</v>
      </c>
      <c r="V1093" s="7">
        <f t="shared" ref="V1093:V1156" si="353">IF($S1093=0,Z1092,$Q1092*L1092/SUM($J1092:$M1092))</f>
        <v>434482.71783228824</v>
      </c>
      <c r="W1093" s="7">
        <f t="shared" ref="W1093:W1156" si="354">IF($S1093=0,AA1092,$Q1092*M1092/SUM($J1092:$M1092))</f>
        <v>1466183.3820882712</v>
      </c>
      <c r="X1093" s="7">
        <f t="shared" ref="X1093:X1156" si="355">T1093*B1093/B1092</f>
        <v>122103.97285046514</v>
      </c>
      <c r="Y1093" s="7">
        <f t="shared" ref="Y1093:Y1156" si="356">U1093*C1093/C1092</f>
        <v>213723.76653816557</v>
      </c>
      <c r="Z1093" s="7">
        <f t="shared" ref="Z1093:Z1156" si="357">V1093*D1093/D1092</f>
        <v>440488.85491747811</v>
      </c>
      <c r="AA1093" s="7">
        <f t="shared" ref="AA1093:AA1156" si="358">W1093*E1093/E1092</f>
        <v>1443499.9287570189</v>
      </c>
      <c r="AB1093" s="7" cm="1">
        <f t="array" ref="AB1093">SUM(ABS(T1093:W1093-X1092:AA1092))</f>
        <v>0</v>
      </c>
      <c r="AC1093" s="6">
        <f t="shared" ref="AC1093:AC1156" si="359">X1093/$Q1093</f>
        <v>5.5006335695696913E-2</v>
      </c>
      <c r="AD1093" s="6">
        <f t="shared" ref="AD1093:AD1156" si="360">Y1093/$Q1093</f>
        <v>9.6279924181863388E-2</v>
      </c>
      <c r="AE1093" s="6">
        <f t="shared" ref="AE1093:AE1156" si="361">Z1093/$Q1093</f>
        <v>0.19843480321051352</v>
      </c>
      <c r="AF1093" s="6">
        <f t="shared" ref="AF1093:AF1156" si="362">AA1093/$Q1093</f>
        <v>0.65027893691192606</v>
      </c>
    </row>
    <row r="1094" spans="1:32" x14ac:dyDescent="0.25">
      <c r="A1094" s="1">
        <v>44321</v>
      </c>
      <c r="B1094" s="3">
        <v>228.179993</v>
      </c>
      <c r="C1094" s="5">
        <v>54</v>
      </c>
      <c r="D1094" s="3">
        <v>157.520004</v>
      </c>
      <c r="E1094" s="3">
        <v>2314.7700199999999</v>
      </c>
      <c r="F1094" s="6">
        <f t="shared" si="345"/>
        <v>-2.3327534491984547E-2</v>
      </c>
      <c r="G1094" s="6">
        <f t="shared" si="346"/>
        <v>-2.5858700145156011E-3</v>
      </c>
      <c r="H1094" s="6">
        <f t="shared" si="347"/>
        <v>1.3120710396725244E-2</v>
      </c>
      <c r="I1094" s="6">
        <f t="shared" si="348"/>
        <v>3.4419275505908065E-3</v>
      </c>
      <c r="J1094" s="3" cm="1">
        <f t="array" ref="J1094">B1094*INDEX(AJ$3:AJ$7,2022-YEAR($A1094))/1000000</f>
        <v>129.74998941959001</v>
      </c>
      <c r="K1094" s="3" cm="1">
        <f t="array" ref="K1094">C1094*INDEX(AK$3:AK$7,2022-YEAR($A1094))/1000000</f>
        <v>231.93</v>
      </c>
      <c r="L1094" s="3" cm="1">
        <f t="array" ref="L1094">D1094*INDEX(AL$3:AL$7,2022-YEAR($A1094))/1000000</f>
        <v>485.5396603296</v>
      </c>
      <c r="M1094" s="3" cm="1">
        <f t="array" ref="M1094">E1094*INDEX(AM$3:AM$7,2022-YEAR($A1094))/1000000</f>
        <v>1575.9324659363201</v>
      </c>
      <c r="N1094" s="3"/>
      <c r="O1094" s="8">
        <v>44321</v>
      </c>
      <c r="P1094" s="7">
        <f t="shared" si="349"/>
        <v>2219816.5230631279</v>
      </c>
      <c r="Q1094" s="7">
        <f t="shared" si="343"/>
        <v>2227163.4254179923</v>
      </c>
      <c r="R1094" s="6">
        <f t="shared" si="344"/>
        <v>-8.4134685558163724E-3</v>
      </c>
      <c r="S1094" s="9">
        <f t="shared" si="350"/>
        <v>0</v>
      </c>
      <c r="T1094" s="7">
        <f t="shared" si="351"/>
        <v>122103.97285046514</v>
      </c>
      <c r="U1094" s="7">
        <f t="shared" si="352"/>
        <v>213723.76653816557</v>
      </c>
      <c r="V1094" s="7">
        <f t="shared" si="353"/>
        <v>440488.85491747811</v>
      </c>
      <c r="W1094" s="7">
        <f t="shared" si="354"/>
        <v>1443499.9287570189</v>
      </c>
      <c r="X1094" s="7">
        <f t="shared" si="355"/>
        <v>119255.58821218758</v>
      </c>
      <c r="Y1094" s="7">
        <f t="shared" si="356"/>
        <v>213171.10465888522</v>
      </c>
      <c r="Z1094" s="7">
        <f t="shared" si="357"/>
        <v>446268.38161583542</v>
      </c>
      <c r="AA1094" s="7">
        <f t="shared" si="358"/>
        <v>1448468.3509310838</v>
      </c>
      <c r="AB1094" s="7" cm="1">
        <f t="array" ref="AB1094">SUM(ABS(T1094:W1094-X1093:AA1093))</f>
        <v>0</v>
      </c>
      <c r="AC1094" s="6">
        <f t="shared" si="359"/>
        <v>5.3545953050035282E-2</v>
      </c>
      <c r="AD1094" s="6">
        <f t="shared" si="360"/>
        <v>9.5714172667359348E-2</v>
      </c>
      <c r="AE1094" s="6">
        <f t="shared" si="361"/>
        <v>0.20037522910204944</v>
      </c>
      <c r="AF1094" s="6">
        <f t="shared" si="362"/>
        <v>0.65036464518055581</v>
      </c>
    </row>
    <row r="1095" spans="1:32" x14ac:dyDescent="0.25">
      <c r="A1095" s="1">
        <v>44322</v>
      </c>
      <c r="B1095" s="3">
        <v>229.80999800000001</v>
      </c>
      <c r="C1095" s="5">
        <v>54.540000999999997</v>
      </c>
      <c r="D1095" s="3">
        <v>160.69000199999999</v>
      </c>
      <c r="E1095" s="3">
        <v>2337.3500979999999</v>
      </c>
      <c r="F1095" s="6">
        <f t="shared" si="345"/>
        <v>7.1435053466761822E-3</v>
      </c>
      <c r="G1095" s="6">
        <f t="shared" si="346"/>
        <v>1.0000018518518505E-2</v>
      </c>
      <c r="H1095" s="6">
        <f t="shared" si="347"/>
        <v>2.0124415436149956E-2</v>
      </c>
      <c r="I1095" s="6">
        <f t="shared" si="348"/>
        <v>9.7547824643071657E-3</v>
      </c>
      <c r="J1095" s="3" cm="1">
        <f t="array" ref="J1095">B1095*INDEX(AJ$3:AJ$7,2022-YEAR($A1095))/1000000</f>
        <v>130.67685916274002</v>
      </c>
      <c r="K1095" s="3" cm="1">
        <f t="array" ref="K1095">C1095*INDEX(AK$3:AK$7,2022-YEAR($A1095))/1000000</f>
        <v>234.24930429499997</v>
      </c>
      <c r="L1095" s="3" cm="1">
        <f t="array" ref="L1095">D1095*INDEX(AL$3:AL$7,2022-YEAR($A1095))/1000000</f>
        <v>495.31086216479997</v>
      </c>
      <c r="M1095" s="3" cm="1">
        <f t="array" ref="M1095">E1095*INDEX(AM$3:AM$7,2022-YEAR($A1095))/1000000</f>
        <v>1591.3053443199681</v>
      </c>
      <c r="N1095" s="3"/>
      <c r="O1095" s="8">
        <v>44322</v>
      </c>
      <c r="P1095" s="7">
        <f t="shared" si="349"/>
        <v>2227163.4254179923</v>
      </c>
      <c r="Q1095" s="7">
        <f t="shared" si="343"/>
        <v>2253257.4273216305</v>
      </c>
      <c r="R1095" s="6">
        <f t="shared" si="344"/>
        <v>3.3096890119217459E-3</v>
      </c>
      <c r="S1095" s="9">
        <f t="shared" si="350"/>
        <v>0</v>
      </c>
      <c r="T1095" s="7">
        <f t="shared" si="351"/>
        <v>119255.58821218758</v>
      </c>
      <c r="U1095" s="7">
        <f t="shared" si="352"/>
        <v>213171.10465888522</v>
      </c>
      <c r="V1095" s="7">
        <f t="shared" si="353"/>
        <v>446268.38161583542</v>
      </c>
      <c r="W1095" s="7">
        <f t="shared" si="354"/>
        <v>1448468.3509310838</v>
      </c>
      <c r="X1095" s="7">
        <f t="shared" si="355"/>
        <v>120107.49114420234</v>
      </c>
      <c r="Y1095" s="7">
        <f t="shared" si="356"/>
        <v>215302.81965308712</v>
      </c>
      <c r="Z1095" s="7">
        <f t="shared" si="357"/>
        <v>455249.27192349074</v>
      </c>
      <c r="AA1095" s="7">
        <f t="shared" si="358"/>
        <v>1462597.8446008503</v>
      </c>
      <c r="AB1095" s="7" cm="1">
        <f t="array" ref="AB1095">SUM(ABS(T1095:W1095-X1094:AA1094))</f>
        <v>0</v>
      </c>
      <c r="AC1095" s="6">
        <f t="shared" si="359"/>
        <v>5.3303936642059568E-2</v>
      </c>
      <c r="AD1095" s="6">
        <f t="shared" si="360"/>
        <v>9.5551807371166711E-2</v>
      </c>
      <c r="AE1095" s="6">
        <f t="shared" si="361"/>
        <v>0.20204050651444203</v>
      </c>
      <c r="AF1095" s="6">
        <f t="shared" si="362"/>
        <v>0.64910374947233163</v>
      </c>
    </row>
    <row r="1096" spans="1:32" x14ac:dyDescent="0.25">
      <c r="A1096" s="1">
        <v>44323</v>
      </c>
      <c r="B1096" s="3">
        <v>235.470001</v>
      </c>
      <c r="C1096" s="5">
        <v>54.509998000000003</v>
      </c>
      <c r="D1096" s="3">
        <v>161.240005</v>
      </c>
      <c r="E1096" s="3">
        <v>2351.929932</v>
      </c>
      <c r="F1096" s="6">
        <f t="shared" si="345"/>
        <v>2.4629054650616045E-2</v>
      </c>
      <c r="G1096" s="6">
        <f t="shared" si="346"/>
        <v>-5.5011000091464979E-4</v>
      </c>
      <c r="H1096" s="6">
        <f t="shared" si="347"/>
        <v>3.4227580630685761E-3</v>
      </c>
      <c r="I1096" s="6">
        <f t="shared" si="348"/>
        <v>6.2377621617213386E-3</v>
      </c>
      <c r="J1096" s="3" cm="1">
        <f t="array" ref="J1096">B1096*INDEX(AJ$3:AJ$7,2022-YEAR($A1096))/1000000</f>
        <v>133.89530666863001</v>
      </c>
      <c r="K1096" s="3" cm="1">
        <f t="array" ref="K1096">C1096*INDEX(AK$3:AK$7,2022-YEAR($A1096))/1000000</f>
        <v>234.12044141000001</v>
      </c>
      <c r="L1096" s="3" cm="1">
        <f t="array" ref="L1096">D1096*INDEX(AL$3:AL$7,2022-YEAR($A1096))/1000000</f>
        <v>497.00619141200002</v>
      </c>
      <c r="M1096" s="3" cm="1">
        <f t="array" ref="M1096">E1096*INDEX(AM$3:AM$7,2022-YEAR($A1096))/1000000</f>
        <v>1601.231528584512</v>
      </c>
      <c r="N1096" s="3"/>
      <c r="O1096" s="8">
        <v>44323</v>
      </c>
      <c r="P1096" s="7">
        <f t="shared" si="349"/>
        <v>2253257.4273216305</v>
      </c>
      <c r="Q1096" s="7">
        <f t="shared" si="343"/>
        <v>2266778.6666597016</v>
      </c>
      <c r="R1096" s="6">
        <f t="shared" si="344"/>
        <v>1.1716249290840031E-2</v>
      </c>
      <c r="S1096" s="9">
        <f t="shared" si="350"/>
        <v>0</v>
      </c>
      <c r="T1096" s="7">
        <f t="shared" si="351"/>
        <v>120107.49114420234</v>
      </c>
      <c r="U1096" s="7">
        <f t="shared" si="352"/>
        <v>215302.81965308712</v>
      </c>
      <c r="V1096" s="7">
        <f t="shared" si="353"/>
        <v>455249.27192349074</v>
      </c>
      <c r="W1096" s="7">
        <f t="shared" si="354"/>
        <v>1462597.8446008503</v>
      </c>
      <c r="X1096" s="7">
        <f t="shared" si="355"/>
        <v>123065.62510754129</v>
      </c>
      <c r="Y1096" s="7">
        <f t="shared" si="356"/>
        <v>215184.37941877081</v>
      </c>
      <c r="Z1096" s="7">
        <f t="shared" si="357"/>
        <v>456807.48003967293</v>
      </c>
      <c r="AA1096" s="7">
        <f t="shared" si="358"/>
        <v>1471721.1820937165</v>
      </c>
      <c r="AB1096" s="7" cm="1">
        <f t="array" ref="AB1096">SUM(ABS(T1096:W1096-X1095:AA1095))</f>
        <v>0</v>
      </c>
      <c r="AC1096" s="6">
        <f t="shared" si="359"/>
        <v>5.4290975522938614E-2</v>
      </c>
      <c r="AD1096" s="6">
        <f t="shared" si="360"/>
        <v>9.4929594399202621E-2</v>
      </c>
      <c r="AE1096" s="6">
        <f t="shared" si="361"/>
        <v>0.20152275418791507</v>
      </c>
      <c r="AF1096" s="6">
        <f t="shared" si="362"/>
        <v>0.64925667588994362</v>
      </c>
    </row>
    <row r="1097" spans="1:32" x14ac:dyDescent="0.25">
      <c r="A1097" s="1">
        <v>44326</v>
      </c>
      <c r="B1097" s="3">
        <v>232.929993</v>
      </c>
      <c r="C1097" s="5">
        <v>54.91</v>
      </c>
      <c r="D1097" s="3">
        <v>161.220001</v>
      </c>
      <c r="E1097" s="3">
        <v>2291.75</v>
      </c>
      <c r="F1097" s="6">
        <f t="shared" si="345"/>
        <v>-1.0786970693561937E-2</v>
      </c>
      <c r="G1097" s="6">
        <f t="shared" si="346"/>
        <v>7.3381400601040259E-3</v>
      </c>
      <c r="H1097" s="6">
        <f t="shared" si="347"/>
        <v>-1.2406350396731991E-4</v>
      </c>
      <c r="I1097" s="6">
        <f t="shared" si="348"/>
        <v>-2.5587468053874018E-2</v>
      </c>
      <c r="J1097" s="3" cm="1">
        <f t="array" ref="J1097">B1097*INDEX(AJ$3:AJ$7,2022-YEAR($A1097))/1000000</f>
        <v>132.45098191958999</v>
      </c>
      <c r="K1097" s="3" cm="1">
        <f t="array" ref="K1097">C1097*INDEX(AK$3:AK$7,2022-YEAR($A1097))/1000000</f>
        <v>235.83844999999999</v>
      </c>
      <c r="L1097" s="3" cm="1">
        <f t="array" ref="L1097">D1097*INDEX(AL$3:AL$7,2022-YEAR($A1097))/1000000</f>
        <v>496.94453108239998</v>
      </c>
      <c r="M1097" s="3" cm="1">
        <f t="array" ref="M1097">E1097*INDEX(AM$3:AM$7,2022-YEAR($A1097))/1000000</f>
        <v>1560.260068</v>
      </c>
      <c r="N1097" s="3"/>
      <c r="O1097" s="8">
        <v>44326</v>
      </c>
      <c r="P1097" s="7">
        <f t="shared" si="349"/>
        <v>2266778.6666597016</v>
      </c>
      <c r="Q1097" s="7">
        <f t="shared" si="343"/>
        <v>2229315.9226155584</v>
      </c>
      <c r="R1097" s="6">
        <f t="shared" si="344"/>
        <v>6.0007521440386125E-3</v>
      </c>
      <c r="S1097" s="9">
        <f t="shared" si="350"/>
        <v>0</v>
      </c>
      <c r="T1097" s="7">
        <f t="shared" si="351"/>
        <v>123065.62510754129</v>
      </c>
      <c r="U1097" s="7">
        <f t="shared" si="352"/>
        <v>215184.37941877081</v>
      </c>
      <c r="V1097" s="7">
        <f t="shared" si="353"/>
        <v>456807.48003967293</v>
      </c>
      <c r="W1097" s="7">
        <f t="shared" si="354"/>
        <v>1471721.1820937165</v>
      </c>
      <c r="X1097" s="7">
        <f t="shared" si="355"/>
        <v>121738.11981612135</v>
      </c>
      <c r="Y1097" s="7">
        <f t="shared" si="356"/>
        <v>216763.43253369234</v>
      </c>
      <c r="Z1097" s="7">
        <f t="shared" si="357"/>
        <v>456750.8069030607</v>
      </c>
      <c r="AA1097" s="7">
        <f t="shared" si="358"/>
        <v>1434063.5633626839</v>
      </c>
      <c r="AB1097" s="7" cm="1">
        <f t="array" ref="AB1097">SUM(ABS(T1097:W1097-X1096:AA1096))</f>
        <v>0</v>
      </c>
      <c r="AC1097" s="6">
        <f t="shared" si="359"/>
        <v>5.4607836682605028E-2</v>
      </c>
      <c r="AD1097" s="6">
        <f t="shared" si="360"/>
        <v>9.7233160331700916E-2</v>
      </c>
      <c r="AE1097" s="6">
        <f t="shared" si="361"/>
        <v>0.20488384004684945</v>
      </c>
      <c r="AF1097" s="6">
        <f t="shared" si="362"/>
        <v>0.64327516293884457</v>
      </c>
    </row>
    <row r="1098" spans="1:32" x14ac:dyDescent="0.25">
      <c r="A1098" s="1">
        <v>44327</v>
      </c>
      <c r="B1098" s="3">
        <v>228.88000500000001</v>
      </c>
      <c r="C1098" s="5">
        <v>54.32</v>
      </c>
      <c r="D1098" s="3">
        <v>158.53999300000001</v>
      </c>
      <c r="E1098" s="3">
        <v>2270.0600589999999</v>
      </c>
      <c r="F1098" s="6">
        <f t="shared" si="345"/>
        <v>-1.7387146875499138E-2</v>
      </c>
      <c r="G1098" s="6">
        <f t="shared" si="346"/>
        <v>-1.0744855217628801E-2</v>
      </c>
      <c r="H1098" s="6">
        <f t="shared" si="347"/>
        <v>-1.6623297254538483E-2</v>
      </c>
      <c r="I1098" s="6">
        <f t="shared" si="348"/>
        <v>-9.4643573688230065E-3</v>
      </c>
      <c r="J1098" s="3" cm="1">
        <f t="array" ref="J1098">B1098*INDEX(AJ$3:AJ$7,2022-YEAR($A1098))/1000000</f>
        <v>130.14803724315001</v>
      </c>
      <c r="K1098" s="3" cm="1">
        <f t="array" ref="K1098">C1098*INDEX(AK$3:AK$7,2022-YEAR($A1098))/1000000</f>
        <v>233.30439999999999</v>
      </c>
      <c r="L1098" s="3" cm="1">
        <f t="array" ref="L1098">D1098*INDEX(AL$3:AL$7,2022-YEAR($A1098))/1000000</f>
        <v>488.68367442319999</v>
      </c>
      <c r="M1098" s="3" cm="1">
        <f t="array" ref="M1098">E1098*INDEX(AM$3:AM$7,2022-YEAR($A1098))/1000000</f>
        <v>1545.4932091281439</v>
      </c>
      <c r="N1098" s="3"/>
      <c r="O1098" s="8">
        <v>44327</v>
      </c>
      <c r="P1098" s="7">
        <f t="shared" si="349"/>
        <v>2229315.9226155584</v>
      </c>
      <c r="Q1098" s="7">
        <f t="shared" si="343"/>
        <v>2203704.9578592451</v>
      </c>
      <c r="R1098" s="6">
        <f t="shared" si="344"/>
        <v>-1.6526864574452627E-2</v>
      </c>
      <c r="S1098" s="9">
        <f t="shared" si="350"/>
        <v>0</v>
      </c>
      <c r="T1098" s="7">
        <f t="shared" si="351"/>
        <v>121738.11981612135</v>
      </c>
      <c r="U1098" s="7">
        <f t="shared" si="352"/>
        <v>216763.43253369234</v>
      </c>
      <c r="V1098" s="7">
        <f t="shared" si="353"/>
        <v>456750.8069030607</v>
      </c>
      <c r="W1098" s="7">
        <f t="shared" si="354"/>
        <v>1434063.5633626839</v>
      </c>
      <c r="X1098" s="7">
        <f t="shared" si="355"/>
        <v>119621.44124653134</v>
      </c>
      <c r="Y1098" s="7">
        <f t="shared" si="356"/>
        <v>214434.34083464157</v>
      </c>
      <c r="Z1098" s="7">
        <f t="shared" si="357"/>
        <v>449158.10246866086</v>
      </c>
      <c r="AA1098" s="7">
        <f t="shared" si="358"/>
        <v>1420491.0733094115</v>
      </c>
      <c r="AB1098" s="7" cm="1">
        <f t="array" ref="AB1098">SUM(ABS(T1098:W1098-X1097:AA1097))</f>
        <v>0</v>
      </c>
      <c r="AC1098" s="6">
        <f t="shared" si="359"/>
        <v>5.4281967656294478E-2</v>
      </c>
      <c r="AD1098" s="6">
        <f t="shared" si="360"/>
        <v>9.7306284160176532E-2</v>
      </c>
      <c r="AE1098" s="6">
        <f t="shared" si="361"/>
        <v>0.20381952714077864</v>
      </c>
      <c r="AF1098" s="6">
        <f t="shared" si="362"/>
        <v>0.64459222104275038</v>
      </c>
    </row>
    <row r="1099" spans="1:32" x14ac:dyDescent="0.25">
      <c r="A1099" s="1">
        <v>44328</v>
      </c>
      <c r="B1099" s="3">
        <v>220.779999</v>
      </c>
      <c r="C1099" s="5">
        <v>54.040000999999997</v>
      </c>
      <c r="D1099" s="3">
        <v>157.449997</v>
      </c>
      <c r="E1099" s="3">
        <v>2200.25</v>
      </c>
      <c r="F1099" s="6">
        <f t="shared" si="345"/>
        <v>-3.5389749314274965E-2</v>
      </c>
      <c r="G1099" s="6">
        <f t="shared" si="346"/>
        <v>-5.1546207658321741E-3</v>
      </c>
      <c r="H1099" s="6">
        <f t="shared" si="347"/>
        <v>-6.8752116067017921E-3</v>
      </c>
      <c r="I1099" s="6">
        <f t="shared" si="348"/>
        <v>-3.0752516314811684E-2</v>
      </c>
      <c r="J1099" s="3" cm="1">
        <f t="array" ref="J1099">B1099*INDEX(AJ$3:AJ$7,2022-YEAR($A1099))/1000000</f>
        <v>125.54213083137</v>
      </c>
      <c r="K1099" s="3" cm="1">
        <f t="array" ref="K1099">C1099*INDEX(AK$3:AK$7,2022-YEAR($A1099))/1000000</f>
        <v>232.10180429499999</v>
      </c>
      <c r="L1099" s="3" cm="1">
        <f t="array" ref="L1099">D1099*INDEX(AL$3:AL$7,2022-YEAR($A1099))/1000000</f>
        <v>485.32387075279996</v>
      </c>
      <c r="M1099" s="3" cm="1">
        <f t="array" ref="M1099">E1099*INDEX(AM$3:AM$7,2022-YEAR($A1099))/1000000</f>
        <v>1497.965404</v>
      </c>
      <c r="N1099" s="3"/>
      <c r="O1099" s="8">
        <v>44328</v>
      </c>
      <c r="P1099" s="7">
        <f t="shared" si="349"/>
        <v>2203704.9578592451</v>
      </c>
      <c r="Q1099" s="7">
        <f t="shared" si="343"/>
        <v>2151594.5254284157</v>
      </c>
      <c r="R1099" s="6">
        <f t="shared" si="344"/>
        <v>-1.1488261711361636E-2</v>
      </c>
      <c r="S1099" s="9">
        <f t="shared" si="350"/>
        <v>0</v>
      </c>
      <c r="T1099" s="7">
        <f t="shared" si="351"/>
        <v>119621.44124653134</v>
      </c>
      <c r="U1099" s="7">
        <f t="shared" si="352"/>
        <v>214434.34083464157</v>
      </c>
      <c r="V1099" s="7">
        <f t="shared" si="353"/>
        <v>449158.10246866086</v>
      </c>
      <c r="W1099" s="7">
        <f t="shared" si="354"/>
        <v>1420491.0733094115</v>
      </c>
      <c r="X1099" s="7">
        <f t="shared" si="355"/>
        <v>115388.06842820432</v>
      </c>
      <c r="Y1099" s="7">
        <f t="shared" si="356"/>
        <v>213329.01312846781</v>
      </c>
      <c r="Z1099" s="7">
        <f t="shared" si="357"/>
        <v>446070.04546932416</v>
      </c>
      <c r="AA1099" s="7">
        <f t="shared" si="358"/>
        <v>1376807.3984024194</v>
      </c>
      <c r="AB1099" s="7" cm="1">
        <f t="array" ref="AB1099">SUM(ABS(T1099:W1099-X1098:AA1098))</f>
        <v>0</v>
      </c>
      <c r="AC1099" s="6">
        <f t="shared" si="359"/>
        <v>5.3629095568194368E-2</v>
      </c>
      <c r="AD1099" s="6">
        <f t="shared" si="360"/>
        <v>9.9149263770315035E-2</v>
      </c>
      <c r="AE1099" s="6">
        <f t="shared" si="361"/>
        <v>0.20732068249732358</v>
      </c>
      <c r="AF1099" s="6">
        <f t="shared" si="362"/>
        <v>0.63990095816416703</v>
      </c>
    </row>
    <row r="1100" spans="1:32" x14ac:dyDescent="0.25">
      <c r="A1100" s="1">
        <v>44329</v>
      </c>
      <c r="B1100" s="3">
        <v>222.63999899999999</v>
      </c>
      <c r="C1100" s="5">
        <v>54.509998000000003</v>
      </c>
      <c r="D1100" s="3">
        <v>161.5</v>
      </c>
      <c r="E1100" s="3">
        <v>2229.040039</v>
      </c>
      <c r="F1100" s="6">
        <f t="shared" si="345"/>
        <v>8.4246761863604469E-3</v>
      </c>
      <c r="G1100" s="6">
        <f t="shared" si="346"/>
        <v>8.6972056125611541E-3</v>
      </c>
      <c r="H1100" s="6">
        <f t="shared" si="347"/>
        <v>2.5722471115702916E-2</v>
      </c>
      <c r="I1100" s="6">
        <f t="shared" si="348"/>
        <v>1.3084894443813111E-2</v>
      </c>
      <c r="J1100" s="3" cm="1">
        <f t="array" ref="J1100">B1100*INDEX(AJ$3:AJ$7,2022-YEAR($A1100))/1000000</f>
        <v>126.59978263136999</v>
      </c>
      <c r="K1100" s="3" cm="1">
        <f t="array" ref="K1100">C1100*INDEX(AK$3:AK$7,2022-YEAR($A1100))/1000000</f>
        <v>234.12044141000001</v>
      </c>
      <c r="L1100" s="3" cm="1">
        <f t="array" ref="L1100">D1100*INDEX(AL$3:AL$7,2022-YEAR($A1100))/1000000</f>
        <v>497.80759999999998</v>
      </c>
      <c r="M1100" s="3" cm="1">
        <f t="array" ref="M1100">E1100*INDEX(AM$3:AM$7,2022-YEAR($A1100))/1000000</f>
        <v>1517.5661231918239</v>
      </c>
      <c r="N1100" s="3"/>
      <c r="O1100" s="8">
        <v>44329</v>
      </c>
      <c r="P1100" s="7">
        <f t="shared" si="349"/>
        <v>2151594.5254284157</v>
      </c>
      <c r="Q1100" s="7">
        <f t="shared" si="343"/>
        <v>2183911.4021687177</v>
      </c>
      <c r="R1100" s="6">
        <f t="shared" si="344"/>
        <v>-2.364673739330847E-2</v>
      </c>
      <c r="S1100" s="9">
        <f t="shared" si="350"/>
        <v>0</v>
      </c>
      <c r="T1100" s="7">
        <f t="shared" si="351"/>
        <v>115388.06842820432</v>
      </c>
      <c r="U1100" s="7">
        <f t="shared" si="352"/>
        <v>213329.01312846781</v>
      </c>
      <c r="V1100" s="7">
        <f t="shared" si="353"/>
        <v>446070.04546932416</v>
      </c>
      <c r="W1100" s="7">
        <f t="shared" si="354"/>
        <v>1376807.3984024194</v>
      </c>
      <c r="X1100" s="7">
        <f t="shared" si="355"/>
        <v>116360.17554048155</v>
      </c>
      <c r="Y1100" s="7">
        <f t="shared" si="356"/>
        <v>215184.37941877081</v>
      </c>
      <c r="Z1100" s="7">
        <f t="shared" si="357"/>
        <v>457544.06932948914</v>
      </c>
      <c r="AA1100" s="7">
        <f t="shared" si="358"/>
        <v>1394822.7778799762</v>
      </c>
      <c r="AB1100" s="7" cm="1">
        <f t="array" ref="AB1100">SUM(ABS(T1100:W1100-X1099:AA1099))</f>
        <v>0</v>
      </c>
      <c r="AC1100" s="6">
        <f t="shared" si="359"/>
        <v>5.3280630077269117E-2</v>
      </c>
      <c r="AD1100" s="6">
        <f t="shared" si="360"/>
        <v>9.8531643364782789E-2</v>
      </c>
      <c r="AE1100" s="6">
        <f t="shared" si="361"/>
        <v>0.20950669925305956</v>
      </c>
      <c r="AF1100" s="6">
        <f t="shared" si="362"/>
        <v>0.63868102730488852</v>
      </c>
    </row>
    <row r="1101" spans="1:32" x14ac:dyDescent="0.25">
      <c r="A1101" s="1">
        <v>44330</v>
      </c>
      <c r="B1101" s="3">
        <v>228.470001</v>
      </c>
      <c r="C1101" s="5">
        <v>54.73</v>
      </c>
      <c r="D1101" s="3">
        <v>164.009995</v>
      </c>
      <c r="E1101" s="3">
        <v>2278.3798830000001</v>
      </c>
      <c r="F1101" s="6">
        <f t="shared" si="345"/>
        <v>2.6185779851714885E-2</v>
      </c>
      <c r="G1101" s="6">
        <f t="shared" si="346"/>
        <v>4.0359935437896954E-3</v>
      </c>
      <c r="H1101" s="6">
        <f t="shared" si="347"/>
        <v>1.5541764705882422E-2</v>
      </c>
      <c r="I1101" s="6">
        <f t="shared" si="348"/>
        <v>2.2135019172708548E-2</v>
      </c>
      <c r="J1101" s="3" cm="1">
        <f t="array" ref="J1101">B1101*INDEX(AJ$3:AJ$7,2022-YEAR($A1101))/1000000</f>
        <v>129.91489666863001</v>
      </c>
      <c r="K1101" s="3" cm="1">
        <f t="array" ref="K1101">C1101*INDEX(AK$3:AK$7,2022-YEAR($A1101))/1000000</f>
        <v>235.06535</v>
      </c>
      <c r="L1101" s="3" cm="1">
        <f t="array" ref="L1101">D1101*INDEX(AL$3:AL$7,2022-YEAR($A1101))/1000000</f>
        <v>505.54440858800001</v>
      </c>
      <c r="M1101" s="3" cm="1">
        <f t="array" ref="M1101">E1101*INDEX(AM$3:AM$7,2022-YEAR($A1101))/1000000</f>
        <v>1551.1574784245281</v>
      </c>
      <c r="N1101" s="3"/>
      <c r="O1101" s="8">
        <v>44330</v>
      </c>
      <c r="P1101" s="7">
        <f t="shared" si="349"/>
        <v>2183911.4021687177</v>
      </c>
      <c r="Q1101" s="7">
        <f t="shared" si="343"/>
        <v>2225812.338073981</v>
      </c>
      <c r="R1101" s="6">
        <f t="shared" si="344"/>
        <v>1.5019966056972089E-2</v>
      </c>
      <c r="S1101" s="9">
        <f t="shared" si="350"/>
        <v>0</v>
      </c>
      <c r="T1101" s="7">
        <f t="shared" si="351"/>
        <v>116360.17554048155</v>
      </c>
      <c r="U1101" s="7">
        <f t="shared" si="352"/>
        <v>215184.37941877081</v>
      </c>
      <c r="V1101" s="7">
        <f t="shared" si="353"/>
        <v>457544.06932948914</v>
      </c>
      <c r="W1101" s="7">
        <f t="shared" si="354"/>
        <v>1394822.7778799762</v>
      </c>
      <c r="X1101" s="7">
        <f t="shared" si="355"/>
        <v>119407.15748069149</v>
      </c>
      <c r="Y1101" s="7">
        <f t="shared" si="356"/>
        <v>216052.86218482937</v>
      </c>
      <c r="Z1101" s="7">
        <f t="shared" si="357"/>
        <v>464655.11159757996</v>
      </c>
      <c r="AA1101" s="7">
        <f t="shared" si="358"/>
        <v>1425697.2068108802</v>
      </c>
      <c r="AB1101" s="7" cm="1">
        <f t="array" ref="AB1101">SUM(ABS(T1101:W1101-X1100:AA1100))</f>
        <v>0</v>
      </c>
      <c r="AC1101" s="6">
        <f t="shared" si="359"/>
        <v>5.3646552064679345E-2</v>
      </c>
      <c r="AD1101" s="6">
        <f t="shared" si="360"/>
        <v>9.7066971230729271E-2</v>
      </c>
      <c r="AE1101" s="6">
        <f t="shared" si="361"/>
        <v>0.20875754152735579</v>
      </c>
      <c r="AF1101" s="6">
        <f t="shared" si="362"/>
        <v>0.64052893517723564</v>
      </c>
    </row>
    <row r="1102" spans="1:32" x14ac:dyDescent="0.25">
      <c r="A1102" s="1">
        <v>44333</v>
      </c>
      <c r="B1102" s="3">
        <v>227.979996</v>
      </c>
      <c r="C1102" s="5">
        <v>54.639999000000003</v>
      </c>
      <c r="D1102" s="3">
        <v>164.66999799999999</v>
      </c>
      <c r="E1102" s="3">
        <v>2288.919922</v>
      </c>
      <c r="F1102" s="6">
        <f t="shared" si="345"/>
        <v>-2.1447235867084746E-3</v>
      </c>
      <c r="G1102" s="6">
        <f t="shared" si="346"/>
        <v>-1.644454595285838E-3</v>
      </c>
      <c r="H1102" s="6">
        <f t="shared" si="347"/>
        <v>4.0241632834632224E-3</v>
      </c>
      <c r="I1102" s="6">
        <f t="shared" si="348"/>
        <v>4.6261113340422266E-3</v>
      </c>
      <c r="J1102" s="3" cm="1">
        <f t="array" ref="J1102">B1102*INDEX(AJ$3:AJ$7,2022-YEAR($A1102))/1000000</f>
        <v>129.63626512548001</v>
      </c>
      <c r="K1102" s="3" cm="1">
        <f t="array" ref="K1102">C1102*INDEX(AK$3:AK$7,2022-YEAR($A1102))/1000000</f>
        <v>234.67879570500003</v>
      </c>
      <c r="L1102" s="3" cm="1">
        <f t="array" ref="L1102">D1102*INDEX(AL$3:AL$7,2022-YEAR($A1102))/1000000</f>
        <v>507.57880183519995</v>
      </c>
      <c r="M1102" s="3" cm="1">
        <f t="array" ref="M1102">E1102*INDEX(AM$3:AM$7,2022-YEAR($A1102))/1000000</f>
        <v>1558.3333056163522</v>
      </c>
      <c r="N1102" s="3"/>
      <c r="O1102" s="8">
        <v>44333</v>
      </c>
      <c r="P1102" s="7">
        <f t="shared" si="349"/>
        <v>2225812.338073981</v>
      </c>
      <c r="Q1102" s="7">
        <f t="shared" si="343"/>
        <v>2233666.2356517706</v>
      </c>
      <c r="R1102" s="6">
        <f t="shared" si="344"/>
        <v>1.9186188534779269E-2</v>
      </c>
      <c r="S1102" s="9">
        <f t="shared" si="350"/>
        <v>0</v>
      </c>
      <c r="T1102" s="7">
        <f t="shared" si="351"/>
        <v>119407.15748069149</v>
      </c>
      <c r="U1102" s="7">
        <f t="shared" si="352"/>
        <v>216052.86218482937</v>
      </c>
      <c r="V1102" s="7">
        <f t="shared" si="353"/>
        <v>464655.11159757996</v>
      </c>
      <c r="W1102" s="7">
        <f t="shared" si="354"/>
        <v>1425697.2068108802</v>
      </c>
      <c r="X1102" s="7">
        <f t="shared" si="355"/>
        <v>119151.06213362084</v>
      </c>
      <c r="Y1102" s="7">
        <f t="shared" si="356"/>
        <v>215697.57306278488</v>
      </c>
      <c r="Z1102" s="7">
        <f t="shared" si="357"/>
        <v>466524.95963714446</v>
      </c>
      <c r="AA1102" s="7">
        <f t="shared" si="358"/>
        <v>1432292.6408182203</v>
      </c>
      <c r="AB1102" s="7" cm="1">
        <f t="array" ref="AB1102">SUM(ABS(T1102:W1102-X1101:AA1101))</f>
        <v>0</v>
      </c>
      <c r="AC1102" s="6">
        <f t="shared" si="359"/>
        <v>5.334327046352709E-2</v>
      </c>
      <c r="AD1102" s="6">
        <f t="shared" si="360"/>
        <v>9.6566608573838961E-2</v>
      </c>
      <c r="AE1102" s="6">
        <f t="shared" si="361"/>
        <v>0.20886064005037674</v>
      </c>
      <c r="AF1102" s="6">
        <f t="shared" si="362"/>
        <v>0.64122948091225718</v>
      </c>
    </row>
    <row r="1103" spans="1:32" x14ac:dyDescent="0.25">
      <c r="A1103" s="1">
        <v>44334</v>
      </c>
      <c r="B1103" s="3">
        <v>227.550003</v>
      </c>
      <c r="C1103" s="5">
        <v>54.34</v>
      </c>
      <c r="D1103" s="3">
        <v>162.35000600000001</v>
      </c>
      <c r="E1103" s="3">
        <v>2262.469971</v>
      </c>
      <c r="F1103" s="6">
        <f t="shared" si="345"/>
        <v>-1.8860996909570993E-3</v>
      </c>
      <c r="G1103" s="6">
        <f t="shared" si="346"/>
        <v>-5.4904649613920498E-3</v>
      </c>
      <c r="H1103" s="6">
        <f t="shared" si="347"/>
        <v>-1.4088735216963966E-2</v>
      </c>
      <c r="I1103" s="6">
        <f t="shared" si="348"/>
        <v>-1.1555647161692217E-2</v>
      </c>
      <c r="J1103" s="3" cm="1">
        <f t="array" ref="J1103">B1103*INDEX(AJ$3:AJ$7,2022-YEAR($A1103))/1000000</f>
        <v>129.39175820589</v>
      </c>
      <c r="K1103" s="3" cm="1">
        <f t="array" ref="K1103">C1103*INDEX(AK$3:AK$7,2022-YEAR($A1103))/1000000</f>
        <v>233.3903</v>
      </c>
      <c r="L1103" s="3" cm="1">
        <f t="array" ref="L1103">D1103*INDEX(AL$3:AL$7,2022-YEAR($A1103))/1000000</f>
        <v>500.42765849440002</v>
      </c>
      <c r="M1103" s="3" cm="1">
        <f t="array" ref="M1103">E1103*INDEX(AM$3:AM$7,2022-YEAR($A1103))/1000000</f>
        <v>1540.3257557763359</v>
      </c>
      <c r="N1103" s="3"/>
      <c r="O1103" s="8">
        <v>44334</v>
      </c>
      <c r="P1103" s="7">
        <f t="shared" si="349"/>
        <v>2233666.2356517706</v>
      </c>
      <c r="Q1103" s="7">
        <f t="shared" si="343"/>
        <v>2209133.4098851285</v>
      </c>
      <c r="R1103" s="6">
        <f t="shared" si="344"/>
        <v>3.5285533481164144E-3</v>
      </c>
      <c r="S1103" s="9">
        <f t="shared" si="350"/>
        <v>0</v>
      </c>
      <c r="T1103" s="7">
        <f t="shared" si="351"/>
        <v>119151.06213362084</v>
      </c>
      <c r="U1103" s="7">
        <f t="shared" si="352"/>
        <v>215697.57306278488</v>
      </c>
      <c r="V1103" s="7">
        <f t="shared" si="353"/>
        <v>466524.95963714446</v>
      </c>
      <c r="W1103" s="7">
        <f t="shared" si="354"/>
        <v>1432292.6408182203</v>
      </c>
      <c r="X1103" s="7">
        <f t="shared" si="355"/>
        <v>118926.33135215341</v>
      </c>
      <c r="Y1103" s="7">
        <f t="shared" si="356"/>
        <v>214513.29309562634</v>
      </c>
      <c r="Z1103" s="7">
        <f t="shared" si="357"/>
        <v>459952.21300871199</v>
      </c>
      <c r="AA1103" s="7">
        <f t="shared" si="358"/>
        <v>1415741.5724286367</v>
      </c>
      <c r="AB1103" s="7" cm="1">
        <f t="array" ref="AB1103">SUM(ABS(T1103:W1103-X1102:AA1102))</f>
        <v>0</v>
      </c>
      <c r="AC1103" s="6">
        <f t="shared" si="359"/>
        <v>5.3833929096358826E-2</v>
      </c>
      <c r="AD1103" s="6">
        <f t="shared" si="360"/>
        <v>9.7102914715676086E-2</v>
      </c>
      <c r="AE1103" s="6">
        <f t="shared" si="361"/>
        <v>0.2082048150422155</v>
      </c>
      <c r="AF1103" s="6">
        <f t="shared" si="362"/>
        <v>0.64085834114574958</v>
      </c>
    </row>
    <row r="1104" spans="1:32" x14ac:dyDescent="0.25">
      <c r="A1104" s="1">
        <v>44335</v>
      </c>
      <c r="B1104" s="3">
        <v>224.41999799999999</v>
      </c>
      <c r="C1104" s="5">
        <v>54.169998</v>
      </c>
      <c r="D1104" s="3">
        <v>161.11000100000001</v>
      </c>
      <c r="E1104" s="3">
        <v>2271.5</v>
      </c>
      <c r="F1104" s="6">
        <f t="shared" si="345"/>
        <v>-1.3755240425112225E-2</v>
      </c>
      <c r="G1104" s="6">
        <f t="shared" si="346"/>
        <v>-3.1284873021716342E-3</v>
      </c>
      <c r="H1104" s="6">
        <f t="shared" si="347"/>
        <v>-7.6378500411019568E-3</v>
      </c>
      <c r="I1104" s="6">
        <f t="shared" si="348"/>
        <v>3.9912260121661713E-3</v>
      </c>
      <c r="J1104" s="3" cm="1">
        <f t="array" ref="J1104">B1104*INDEX(AJ$3:AJ$7,2022-YEAR($A1104))/1000000</f>
        <v>127.61194346273999</v>
      </c>
      <c r="K1104" s="3" cm="1">
        <f t="array" ref="K1104">C1104*INDEX(AK$3:AK$7,2022-YEAR($A1104))/1000000</f>
        <v>232.66014140999999</v>
      </c>
      <c r="L1104" s="3" cm="1">
        <f t="array" ref="L1104">D1104*INDEX(AL$3:AL$7,2022-YEAR($A1104))/1000000</f>
        <v>496.60546708240003</v>
      </c>
      <c r="M1104" s="3" cm="1">
        <f t="array" ref="M1104">E1104*INDEX(AM$3:AM$7,2022-YEAR($A1104))/1000000</f>
        <v>1546.4735439999999</v>
      </c>
      <c r="N1104" s="3"/>
      <c r="O1104" s="8">
        <v>44335</v>
      </c>
      <c r="P1104" s="7">
        <f t="shared" si="349"/>
        <v>2209133.4098851285</v>
      </c>
      <c r="Q1104" s="7">
        <f t="shared" si="343"/>
        <v>2208963.9460522551</v>
      </c>
      <c r="R1104" s="6">
        <f t="shared" si="344"/>
        <v>-1.0983210192763493E-2</v>
      </c>
      <c r="S1104" s="9">
        <f t="shared" si="350"/>
        <v>0</v>
      </c>
      <c r="T1104" s="7">
        <f t="shared" si="351"/>
        <v>118926.33135215341</v>
      </c>
      <c r="U1104" s="7">
        <f t="shared" si="352"/>
        <v>214513.29309562634</v>
      </c>
      <c r="V1104" s="7">
        <f t="shared" si="353"/>
        <v>459952.21300871199</v>
      </c>
      <c r="W1104" s="7">
        <f t="shared" si="354"/>
        <v>1415741.5724286367</v>
      </c>
      <c r="X1104" s="7">
        <f t="shared" si="355"/>
        <v>117290.47107152798</v>
      </c>
      <c r="Y1104" s="7">
        <f t="shared" si="356"/>
        <v>213842.19098202966</v>
      </c>
      <c r="Z1104" s="7">
        <f t="shared" si="357"/>
        <v>456439.1669796785</v>
      </c>
      <c r="AA1104" s="7">
        <f t="shared" si="358"/>
        <v>1421392.1170190189</v>
      </c>
      <c r="AB1104" s="7" cm="1">
        <f t="array" ref="AB1104">SUM(ABS(T1104:W1104-X1103:AA1103))</f>
        <v>0</v>
      </c>
      <c r="AC1104" s="6">
        <f t="shared" si="359"/>
        <v>5.3097503597169783E-2</v>
      </c>
      <c r="AD1104" s="6">
        <f t="shared" si="360"/>
        <v>9.6806555563841254E-2</v>
      </c>
      <c r="AE1104" s="6">
        <f t="shared" si="361"/>
        <v>0.20663042862035061</v>
      </c>
      <c r="AF1104" s="6">
        <f t="shared" si="362"/>
        <v>0.64346551221863835</v>
      </c>
    </row>
    <row r="1105" spans="1:32" x14ac:dyDescent="0.25">
      <c r="A1105" s="1">
        <v>44336</v>
      </c>
      <c r="B1105" s="3">
        <v>227.64999399999999</v>
      </c>
      <c r="C1105" s="5">
        <v>54.650002000000001</v>
      </c>
      <c r="D1105" s="3">
        <v>160.83000200000001</v>
      </c>
      <c r="E1105" s="3">
        <v>2306.9499510000001</v>
      </c>
      <c r="F1105" s="6">
        <f t="shared" si="345"/>
        <v>1.4392638930510904E-2</v>
      </c>
      <c r="G1105" s="6">
        <f t="shared" si="346"/>
        <v>8.8610673384186267E-3</v>
      </c>
      <c r="H1105" s="6">
        <f t="shared" si="347"/>
        <v>-1.7379368025700614E-3</v>
      </c>
      <c r="I1105" s="6">
        <f t="shared" si="348"/>
        <v>1.5606405899185605E-2</v>
      </c>
      <c r="J1105" s="3" cm="1">
        <f t="array" ref="J1105">B1105*INDEX(AJ$3:AJ$7,2022-YEAR($A1105))/1000000</f>
        <v>129.44861608822001</v>
      </c>
      <c r="K1105" s="3" cm="1">
        <f t="array" ref="K1105">C1105*INDEX(AK$3:AK$7,2022-YEAR($A1105))/1000000</f>
        <v>234.72175859000001</v>
      </c>
      <c r="L1105" s="3" cm="1">
        <f t="array" ref="L1105">D1105*INDEX(AL$3:AL$7,2022-YEAR($A1105))/1000000</f>
        <v>495.74239816480002</v>
      </c>
      <c r="M1105" s="3" cm="1">
        <f t="array" ref="M1105">E1105*INDEX(AM$3:AM$7,2022-YEAR($A1105))/1000000</f>
        <v>1570.6084378400162</v>
      </c>
      <c r="N1105" s="3"/>
      <c r="O1105" s="8">
        <v>44336</v>
      </c>
      <c r="P1105" s="7">
        <f t="shared" si="349"/>
        <v>2208963.9460522551</v>
      </c>
      <c r="Q1105" s="7">
        <f t="shared" si="343"/>
        <v>2233936.4954001368</v>
      </c>
      <c r="R1105" s="6">
        <f t="shared" si="344"/>
        <v>-7.671054727387272E-5</v>
      </c>
      <c r="S1105" s="9">
        <f t="shared" si="350"/>
        <v>0</v>
      </c>
      <c r="T1105" s="7">
        <f t="shared" si="351"/>
        <v>117290.47107152798</v>
      </c>
      <c r="U1105" s="7">
        <f t="shared" si="352"/>
        <v>213842.19098202966</v>
      </c>
      <c r="V1105" s="7">
        <f t="shared" si="353"/>
        <v>456439.1669796785</v>
      </c>
      <c r="W1105" s="7">
        <f t="shared" si="354"/>
        <v>1421392.1170190189</v>
      </c>
      <c r="X1105" s="7">
        <f t="shared" si="355"/>
        <v>118978.59047165002</v>
      </c>
      <c r="Y1105" s="7">
        <f t="shared" si="356"/>
        <v>215737.06103611639</v>
      </c>
      <c r="Z1105" s="7">
        <f t="shared" si="357"/>
        <v>455645.90455325006</v>
      </c>
      <c r="AA1105" s="7">
        <f t="shared" si="358"/>
        <v>1443574.9393391204</v>
      </c>
      <c r="AB1105" s="7" cm="1">
        <f t="array" ref="AB1105">SUM(ABS(T1105:W1105-X1104:AA1104))</f>
        <v>0</v>
      </c>
      <c r="AC1105" s="6">
        <f t="shared" si="359"/>
        <v>5.3259611773493538E-2</v>
      </c>
      <c r="AD1105" s="6">
        <f t="shared" si="360"/>
        <v>9.6572602435358909E-2</v>
      </c>
      <c r="AE1105" s="6">
        <f t="shared" si="361"/>
        <v>0.20396546879979055</v>
      </c>
      <c r="AF1105" s="6">
        <f t="shared" si="362"/>
        <v>0.646202316991357</v>
      </c>
    </row>
    <row r="1106" spans="1:32" x14ac:dyDescent="0.25">
      <c r="A1106" s="1">
        <v>44337</v>
      </c>
      <c r="B1106" s="3">
        <v>234.820007</v>
      </c>
      <c r="C1106" s="5">
        <v>54.619999</v>
      </c>
      <c r="D1106" s="3">
        <v>162.66000399999999</v>
      </c>
      <c r="E1106" s="3">
        <v>2294.1298830000001</v>
      </c>
      <c r="F1106" s="6">
        <f t="shared" si="345"/>
        <v>3.1495775044913854E-2</v>
      </c>
      <c r="G1106" s="6">
        <f t="shared" si="346"/>
        <v>-5.4900272464764033E-4</v>
      </c>
      <c r="H1106" s="6">
        <f t="shared" si="347"/>
        <v>1.1378486459261428E-2</v>
      </c>
      <c r="I1106" s="6">
        <f t="shared" si="348"/>
        <v>-5.5571504680640427E-3</v>
      </c>
      <c r="J1106" s="3" cm="1">
        <f t="array" ref="J1106">B1106*INDEX(AJ$3:AJ$7,2022-YEAR($A1106))/1000000</f>
        <v>133.52570058041002</v>
      </c>
      <c r="K1106" s="3" cm="1">
        <f t="array" ref="K1106">C1106*INDEX(AK$3:AK$7,2022-YEAR($A1106))/1000000</f>
        <v>234.59289570500002</v>
      </c>
      <c r="L1106" s="3" cm="1">
        <f t="array" ref="L1106">D1106*INDEX(AL$3:AL$7,2022-YEAR($A1106))/1000000</f>
        <v>501.38319632959997</v>
      </c>
      <c r="M1106" s="3" cm="1">
        <f t="array" ref="M1106">E1106*INDEX(AM$3:AM$7,2022-YEAR($A1106))/1000000</f>
        <v>1561.8803304245282</v>
      </c>
      <c r="N1106" s="3"/>
      <c r="O1106" s="8">
        <v>44337</v>
      </c>
      <c r="P1106" s="7">
        <f t="shared" si="349"/>
        <v>2233936.4954001368</v>
      </c>
      <c r="Q1106" s="7">
        <f t="shared" si="343"/>
        <v>2234727.7756918198</v>
      </c>
      <c r="R1106" s="6">
        <f t="shared" si="344"/>
        <v>1.1305095944418309E-2</v>
      </c>
      <c r="S1106" s="9">
        <f t="shared" si="350"/>
        <v>0</v>
      </c>
      <c r="T1106" s="7">
        <f t="shared" si="351"/>
        <v>118978.59047165002</v>
      </c>
      <c r="U1106" s="7">
        <f t="shared" si="352"/>
        <v>215737.06103611639</v>
      </c>
      <c r="V1106" s="7">
        <f t="shared" si="353"/>
        <v>455645.90455325006</v>
      </c>
      <c r="W1106" s="7">
        <f t="shared" si="354"/>
        <v>1443574.9393391204</v>
      </c>
      <c r="X1106" s="7">
        <f t="shared" si="355"/>
        <v>122725.91339230606</v>
      </c>
      <c r="Y1106" s="7">
        <f t="shared" si="356"/>
        <v>215618.62080180005</v>
      </c>
      <c r="Z1106" s="7">
        <f t="shared" si="357"/>
        <v>460830.46530842711</v>
      </c>
      <c r="AA1106" s="7">
        <f t="shared" si="358"/>
        <v>1435552.7761892865</v>
      </c>
      <c r="AB1106" s="7" cm="1">
        <f t="array" ref="AB1106">SUM(ABS(T1106:W1106-X1105:AA1105))</f>
        <v>0</v>
      </c>
      <c r="AC1106" s="6">
        <f t="shared" si="359"/>
        <v>5.4917612215345989E-2</v>
      </c>
      <c r="AD1106" s="6">
        <f t="shared" si="360"/>
        <v>9.6485407818878308E-2</v>
      </c>
      <c r="AE1106" s="6">
        <f t="shared" si="361"/>
        <v>0.20621324454866308</v>
      </c>
      <c r="AF1106" s="6">
        <f t="shared" si="362"/>
        <v>0.64238373541711258</v>
      </c>
    </row>
    <row r="1107" spans="1:32" x14ac:dyDescent="0.25">
      <c r="A1107" s="1">
        <v>44340</v>
      </c>
      <c r="B1107" s="3">
        <v>237.44000199999999</v>
      </c>
      <c r="C1107" s="5">
        <v>54.799999</v>
      </c>
      <c r="D1107" s="3">
        <v>163.53999300000001</v>
      </c>
      <c r="E1107" s="3">
        <v>2361.040039</v>
      </c>
      <c r="F1107" s="6">
        <f t="shared" si="345"/>
        <v>1.1157460701378685E-2</v>
      </c>
      <c r="G1107" s="6">
        <f t="shared" si="346"/>
        <v>3.2954962155895551E-3</v>
      </c>
      <c r="H1107" s="6">
        <f t="shared" si="347"/>
        <v>5.4099900304933612E-3</v>
      </c>
      <c r="I1107" s="6">
        <f t="shared" si="348"/>
        <v>2.9165809876685156E-2</v>
      </c>
      <c r="J1107" s="3" cm="1">
        <f t="array" ref="J1107">B1107*INDEX(AJ$3:AJ$7,2022-YEAR($A1107))/1000000</f>
        <v>135.01550833726</v>
      </c>
      <c r="K1107" s="3" cm="1">
        <f t="array" ref="K1107">C1107*INDEX(AK$3:AK$7,2022-YEAR($A1107))/1000000</f>
        <v>235.36599570500002</v>
      </c>
      <c r="L1107" s="3" cm="1">
        <f t="array" ref="L1107">D1107*INDEX(AL$3:AL$7,2022-YEAR($A1107))/1000000</f>
        <v>504.09567442320002</v>
      </c>
      <c r="M1107" s="3" cm="1">
        <f t="array" ref="M1107">E1107*INDEX(AM$3:AM$7,2022-YEAR($A1107))/1000000</f>
        <v>1607.4338351918238</v>
      </c>
      <c r="N1107" s="3"/>
      <c r="O1107" s="8">
        <v>44340</v>
      </c>
      <c r="P1107" s="7">
        <f t="shared" si="349"/>
        <v>2234727.7756918198</v>
      </c>
      <c r="Q1107" s="7">
        <f t="shared" si="343"/>
        <v>2281169.8031577487</v>
      </c>
      <c r="R1107" s="6">
        <f t="shared" si="344"/>
        <v>3.5420894609683451E-4</v>
      </c>
      <c r="S1107" s="9">
        <f t="shared" si="350"/>
        <v>0</v>
      </c>
      <c r="T1107" s="7">
        <f t="shared" si="351"/>
        <v>122725.91339230606</v>
      </c>
      <c r="U1107" s="7">
        <f t="shared" si="352"/>
        <v>215618.62080180005</v>
      </c>
      <c r="V1107" s="7">
        <f t="shared" si="353"/>
        <v>460830.46530842711</v>
      </c>
      <c r="W1107" s="7">
        <f t="shared" si="354"/>
        <v>1435552.7761892865</v>
      </c>
      <c r="X1107" s="7">
        <f t="shared" si="355"/>
        <v>124095.22294802153</v>
      </c>
      <c r="Y1107" s="7">
        <f t="shared" si="356"/>
        <v>216329.19115066298</v>
      </c>
      <c r="Z1107" s="7">
        <f t="shared" si="357"/>
        <v>463323.55353149335</v>
      </c>
      <c r="AA1107" s="7">
        <f t="shared" si="358"/>
        <v>1477421.8355275707</v>
      </c>
      <c r="AB1107" s="7" cm="1">
        <f t="array" ref="AB1107">SUM(ABS(T1107:W1107-X1106:AA1106))</f>
        <v>0</v>
      </c>
      <c r="AC1107" s="6">
        <f t="shared" si="359"/>
        <v>5.439981836347324E-2</v>
      </c>
      <c r="AD1107" s="6">
        <f t="shared" si="360"/>
        <v>9.4832568295093844E-2</v>
      </c>
      <c r="AE1107" s="6">
        <f t="shared" si="361"/>
        <v>0.20310787600735802</v>
      </c>
      <c r="AF1107" s="6">
        <f t="shared" si="362"/>
        <v>0.64765973733407478</v>
      </c>
    </row>
    <row r="1108" spans="1:32" x14ac:dyDescent="0.25">
      <c r="A1108" s="1">
        <v>44341</v>
      </c>
      <c r="B1108" s="3">
        <v>240.740005</v>
      </c>
      <c r="C1108" s="5">
        <v>54.790000999999997</v>
      </c>
      <c r="D1108" s="3">
        <v>161.85000600000001</v>
      </c>
      <c r="E1108" s="3">
        <v>2362.8701169999999</v>
      </c>
      <c r="F1108" s="6">
        <f t="shared" si="345"/>
        <v>1.3898260496139958E-2</v>
      </c>
      <c r="G1108" s="6">
        <f t="shared" si="346"/>
        <v>-1.8244525880384277E-4</v>
      </c>
      <c r="H1108" s="6">
        <f t="shared" si="347"/>
        <v>-1.0333784226100651E-2</v>
      </c>
      <c r="I1108" s="6">
        <f t="shared" si="348"/>
        <v>7.7511519066608692E-4</v>
      </c>
      <c r="J1108" s="3" cm="1">
        <f t="array" ref="J1108">B1108*INDEX(AJ$3:AJ$7,2022-YEAR($A1108))/1000000</f>
        <v>136.89198904315001</v>
      </c>
      <c r="K1108" s="3" cm="1">
        <f t="array" ref="K1108">C1108*INDEX(AK$3:AK$7,2022-YEAR($A1108))/1000000</f>
        <v>235.32305429499999</v>
      </c>
      <c r="L1108" s="3" cm="1">
        <f t="array" ref="L1108">D1108*INDEX(AL$3:AL$7,2022-YEAR($A1108))/1000000</f>
        <v>498.88645849440002</v>
      </c>
      <c r="M1108" s="3" cm="1">
        <f t="array" ref="M1108">E1108*INDEX(AM$3:AM$7,2022-YEAR($A1108))/1000000</f>
        <v>1608.6797815754719</v>
      </c>
      <c r="N1108" s="3"/>
      <c r="O1108" s="8">
        <v>44341</v>
      </c>
      <c r="P1108" s="7">
        <f t="shared" si="349"/>
        <v>2281169.8031577487</v>
      </c>
      <c r="Q1108" s="7">
        <f t="shared" si="343"/>
        <v>2279212.3291360149</v>
      </c>
      <c r="R1108" s="6">
        <f t="shared" si="344"/>
        <v>2.0781961888647338E-2</v>
      </c>
      <c r="S1108" s="9">
        <f t="shared" si="350"/>
        <v>0</v>
      </c>
      <c r="T1108" s="7">
        <f t="shared" si="351"/>
        <v>124095.22294802153</v>
      </c>
      <c r="U1108" s="7">
        <f t="shared" si="352"/>
        <v>216329.19115066298</v>
      </c>
      <c r="V1108" s="7">
        <f t="shared" si="353"/>
        <v>463323.55353149335</v>
      </c>
      <c r="W1108" s="7">
        <f t="shared" si="354"/>
        <v>1477421.8355275707</v>
      </c>
      <c r="X1108" s="7">
        <f t="shared" si="355"/>
        <v>125819.9306828797</v>
      </c>
      <c r="Y1108" s="7">
        <f t="shared" si="356"/>
        <v>216289.72291539668</v>
      </c>
      <c r="Z1108" s="7">
        <f t="shared" si="357"/>
        <v>458535.66790242877</v>
      </c>
      <c r="AA1108" s="7">
        <f t="shared" si="358"/>
        <v>1478567.0076353101</v>
      </c>
      <c r="AB1108" s="7" cm="1">
        <f t="array" ref="AB1108">SUM(ABS(T1108:W1108-X1107:AA1107))</f>
        <v>0</v>
      </c>
      <c r="AC1108" s="6">
        <f t="shared" si="359"/>
        <v>5.5203251173432569E-2</v>
      </c>
      <c r="AD1108" s="6">
        <f t="shared" si="360"/>
        <v>9.4896697490832724E-2</v>
      </c>
      <c r="AE1108" s="6">
        <f t="shared" si="361"/>
        <v>0.20118163720018428</v>
      </c>
      <c r="AF1108" s="6">
        <f t="shared" si="362"/>
        <v>0.64871841413555054</v>
      </c>
    </row>
    <row r="1109" spans="1:32" x14ac:dyDescent="0.25">
      <c r="A1109" s="1">
        <v>44342</v>
      </c>
      <c r="B1109" s="3">
        <v>241.36999499999999</v>
      </c>
      <c r="C1109" s="5">
        <v>55.029998999999997</v>
      </c>
      <c r="D1109" s="3">
        <v>161.83000200000001</v>
      </c>
      <c r="E1109" s="3">
        <v>2380.3100589999999</v>
      </c>
      <c r="F1109" s="6">
        <f t="shared" si="345"/>
        <v>2.616889536078526E-3</v>
      </c>
      <c r="G1109" s="6">
        <f t="shared" si="346"/>
        <v>4.3803247968547954E-3</v>
      </c>
      <c r="H1109" s="6">
        <f t="shared" si="347"/>
        <v>-1.2359591756827548E-4</v>
      </c>
      <c r="I1109" s="6">
        <f t="shared" si="348"/>
        <v>7.3808297267488054E-3</v>
      </c>
      <c r="J1109" s="3" cm="1">
        <f t="array" ref="J1109">B1109*INDEX(AJ$3:AJ$7,2022-YEAR($A1109))/1000000</f>
        <v>137.25022025685001</v>
      </c>
      <c r="K1109" s="3" cm="1">
        <f t="array" ref="K1109">C1109*INDEX(AK$3:AK$7,2022-YEAR($A1109))/1000000</f>
        <v>236.35384570499997</v>
      </c>
      <c r="L1109" s="3" cm="1">
        <f t="array" ref="L1109">D1109*INDEX(AL$3:AL$7,2022-YEAR($A1109))/1000000</f>
        <v>498.82479816480003</v>
      </c>
      <c r="M1109" s="3" cm="1">
        <f t="array" ref="M1109">E1109*INDEX(AM$3:AM$7,2022-YEAR($A1109))/1000000</f>
        <v>1620.553173128144</v>
      </c>
      <c r="N1109" s="3"/>
      <c r="O1109" s="8">
        <v>44342</v>
      </c>
      <c r="P1109" s="7">
        <f t="shared" si="349"/>
        <v>2279212.3291360149</v>
      </c>
      <c r="Q1109" s="7">
        <f t="shared" si="343"/>
        <v>2291345.3834189731</v>
      </c>
      <c r="R1109" s="6">
        <f t="shared" si="344"/>
        <v>-8.581009703986231E-4</v>
      </c>
      <c r="S1109" s="9">
        <f t="shared" si="350"/>
        <v>0</v>
      </c>
      <c r="T1109" s="7">
        <f t="shared" si="351"/>
        <v>125819.9306828797</v>
      </c>
      <c r="U1109" s="7">
        <f t="shared" si="352"/>
        <v>216289.72291539668</v>
      </c>
      <c r="V1109" s="7">
        <f t="shared" si="353"/>
        <v>458535.66790242877</v>
      </c>
      <c r="W1109" s="7">
        <f t="shared" si="354"/>
        <v>1478567.0076353101</v>
      </c>
      <c r="X1109" s="7">
        <f t="shared" si="355"/>
        <v>126149.18754291386</v>
      </c>
      <c r="Y1109" s="7">
        <f t="shared" si="356"/>
        <v>217237.14215198782</v>
      </c>
      <c r="Z1109" s="7">
        <f t="shared" si="357"/>
        <v>458478.99476581655</v>
      </c>
      <c r="AA1109" s="7">
        <f t="shared" si="358"/>
        <v>1489480.0589582548</v>
      </c>
      <c r="AB1109" s="7" cm="1">
        <f t="array" ref="AB1109">SUM(ABS(T1109:W1109-X1108:AA1108))</f>
        <v>0</v>
      </c>
      <c r="AC1109" s="6">
        <f t="shared" si="359"/>
        <v>5.5054636658347658E-2</v>
      </c>
      <c r="AD1109" s="6">
        <f t="shared" si="360"/>
        <v>9.4807680991262397E-2</v>
      </c>
      <c r="AE1109" s="6">
        <f t="shared" si="361"/>
        <v>0.2000916134614803</v>
      </c>
      <c r="AF1109" s="6">
        <f t="shared" si="362"/>
        <v>0.65004606888890959</v>
      </c>
    </row>
    <row r="1110" spans="1:32" x14ac:dyDescent="0.25">
      <c r="A1110" s="1">
        <v>44343</v>
      </c>
      <c r="B1110" s="3">
        <v>250.699997</v>
      </c>
      <c r="C1110" s="5">
        <v>55.490001999999997</v>
      </c>
      <c r="D1110" s="3">
        <v>164.35000600000001</v>
      </c>
      <c r="E1110" s="3">
        <v>2362.679932</v>
      </c>
      <c r="F1110" s="6">
        <f t="shared" si="345"/>
        <v>3.8654357183045995E-2</v>
      </c>
      <c r="G1110" s="6">
        <f t="shared" si="346"/>
        <v>8.3591315347835149E-3</v>
      </c>
      <c r="H1110" s="6">
        <f t="shared" si="347"/>
        <v>1.5571920959378094E-2</v>
      </c>
      <c r="I1110" s="6">
        <f t="shared" si="348"/>
        <v>-7.4066514710300346E-3</v>
      </c>
      <c r="J1110" s="3" cm="1">
        <f t="array" ref="J1110">B1110*INDEX(AJ$3:AJ$7,2022-YEAR($A1110))/1000000</f>
        <v>142.55553929410999</v>
      </c>
      <c r="K1110" s="3" cm="1">
        <f t="array" ref="K1110">C1110*INDEX(AK$3:AK$7,2022-YEAR($A1110))/1000000</f>
        <v>238.32955858999998</v>
      </c>
      <c r="L1110" s="3" cm="1">
        <f t="array" ref="L1110">D1110*INDEX(AL$3:AL$7,2022-YEAR($A1110))/1000000</f>
        <v>506.59245849440003</v>
      </c>
      <c r="M1110" s="3" cm="1">
        <f t="array" ref="M1110">E1110*INDEX(AM$3:AM$7,2022-YEAR($A1110))/1000000</f>
        <v>1608.5503005845119</v>
      </c>
      <c r="N1110" s="3"/>
      <c r="O1110" s="8">
        <v>44343</v>
      </c>
      <c r="P1110" s="7">
        <f t="shared" si="349"/>
        <v>2291345.3834189731</v>
      </c>
      <c r="Q1110" s="7">
        <f t="shared" si="343"/>
        <v>2294144.8520163721</v>
      </c>
      <c r="R1110" s="6">
        <f t="shared" si="344"/>
        <v>5.3233540938055768E-3</v>
      </c>
      <c r="S1110" s="9">
        <f t="shared" si="350"/>
        <v>0</v>
      </c>
      <c r="T1110" s="7">
        <f t="shared" si="351"/>
        <v>126149.18754291386</v>
      </c>
      <c r="U1110" s="7">
        <f t="shared" si="352"/>
        <v>217237.14215198782</v>
      </c>
      <c r="V1110" s="7">
        <f t="shared" si="353"/>
        <v>458478.99476581655</v>
      </c>
      <c r="W1110" s="7">
        <f t="shared" si="354"/>
        <v>1489480.0589582548</v>
      </c>
      <c r="X1110" s="7">
        <f t="shared" si="355"/>
        <v>131025.4032965487</v>
      </c>
      <c r="Y1110" s="7">
        <f t="shared" si="356"/>
        <v>219053.05599747671</v>
      </c>
      <c r="Z1110" s="7">
        <f t="shared" si="357"/>
        <v>465618.39343384502</v>
      </c>
      <c r="AA1110" s="7">
        <f t="shared" si="358"/>
        <v>1478447.9992885017</v>
      </c>
      <c r="AB1110" s="7" cm="1">
        <f t="array" ref="AB1110">SUM(ABS(T1110:W1110-X1109:AA1109))</f>
        <v>0</v>
      </c>
      <c r="AC1110" s="6">
        <f t="shared" si="359"/>
        <v>5.7112960056287514E-2</v>
      </c>
      <c r="AD1110" s="6">
        <f t="shared" si="360"/>
        <v>9.5483533136517681E-2</v>
      </c>
      <c r="AE1110" s="6">
        <f t="shared" si="361"/>
        <v>0.20295945699531712</v>
      </c>
      <c r="AF1110" s="6">
        <f t="shared" si="362"/>
        <v>0.64444404981187764</v>
      </c>
    </row>
    <row r="1111" spans="1:32" x14ac:dyDescent="0.25">
      <c r="A1111" s="1">
        <v>44344</v>
      </c>
      <c r="B1111" s="3">
        <v>247.020004</v>
      </c>
      <c r="C1111" s="5">
        <v>55.290000999999997</v>
      </c>
      <c r="D1111" s="3">
        <v>164.240005</v>
      </c>
      <c r="E1111" s="3">
        <v>2356.8500979999999</v>
      </c>
      <c r="F1111" s="6">
        <f t="shared" si="345"/>
        <v>-1.4678871336404553E-2</v>
      </c>
      <c r="G1111" s="6">
        <f t="shared" si="346"/>
        <v>-3.6042709099199932E-3</v>
      </c>
      <c r="H1111" s="6">
        <f t="shared" si="347"/>
        <v>-6.6930937623455034E-4</v>
      </c>
      <c r="I1111" s="6">
        <f t="shared" si="348"/>
        <v>-2.4674666767348086E-3</v>
      </c>
      <c r="J1111" s="3" cm="1">
        <f t="array" ref="J1111">B1111*INDEX(AJ$3:AJ$7,2022-YEAR($A1111))/1000000</f>
        <v>140.46298487452</v>
      </c>
      <c r="K1111" s="3" cm="1">
        <f t="array" ref="K1111">C1111*INDEX(AK$3:AK$7,2022-YEAR($A1111))/1000000</f>
        <v>237.470554295</v>
      </c>
      <c r="L1111" s="3" cm="1">
        <f t="array" ref="L1111">D1111*INDEX(AL$3:AL$7,2022-YEAR($A1111))/1000000</f>
        <v>506.25339141199998</v>
      </c>
      <c r="M1111" s="3" cm="1">
        <f t="array" ref="M1111">E1111*INDEX(AM$3:AM$7,2022-YEAR($A1111))/1000000</f>
        <v>1604.5812563199679</v>
      </c>
      <c r="N1111" s="3"/>
      <c r="O1111" s="8">
        <v>44344</v>
      </c>
      <c r="P1111" s="7">
        <f t="shared" si="349"/>
        <v>2294144.8520163721</v>
      </c>
      <c r="Q1111" s="7">
        <f t="shared" si="343"/>
        <v>2287472.3564941185</v>
      </c>
      <c r="R1111" s="6">
        <f t="shared" si="344"/>
        <v>1.2217575829716054E-3</v>
      </c>
      <c r="S1111" s="9">
        <f t="shared" si="350"/>
        <v>0</v>
      </c>
      <c r="T1111" s="7">
        <f t="shared" si="351"/>
        <v>131025.4032965487</v>
      </c>
      <c r="U1111" s="7">
        <f t="shared" si="352"/>
        <v>219053.05599747671</v>
      </c>
      <c r="V1111" s="7">
        <f t="shared" si="353"/>
        <v>465618.39343384502</v>
      </c>
      <c r="W1111" s="7">
        <f t="shared" si="354"/>
        <v>1478447.9992885017</v>
      </c>
      <c r="X1111" s="7">
        <f t="shared" si="355"/>
        <v>129102.09825975815</v>
      </c>
      <c r="Y1111" s="7">
        <f t="shared" si="356"/>
        <v>218263.52944001593</v>
      </c>
      <c r="Z1111" s="7">
        <f t="shared" si="357"/>
        <v>465306.7506773725</v>
      </c>
      <c r="AA1111" s="7">
        <f t="shared" si="358"/>
        <v>1474799.9781169719</v>
      </c>
      <c r="AB1111" s="7" cm="1">
        <f t="array" ref="AB1111">SUM(ABS(T1111:W1111-X1110:AA1110))</f>
        <v>0</v>
      </c>
      <c r="AC1111" s="6">
        <f t="shared" si="359"/>
        <v>5.6438757781373035E-2</v>
      </c>
      <c r="AD1111" s="6">
        <f t="shared" si="360"/>
        <v>9.5416903649290993E-2</v>
      </c>
      <c r="AE1111" s="6">
        <f t="shared" si="361"/>
        <v>0.20341524537176145</v>
      </c>
      <c r="AF1111" s="6">
        <f t="shared" si="362"/>
        <v>0.64472909319757454</v>
      </c>
    </row>
    <row r="1112" spans="1:32" x14ac:dyDescent="0.25">
      <c r="A1112" s="1">
        <v>44348</v>
      </c>
      <c r="B1112" s="3">
        <v>254.729996</v>
      </c>
      <c r="C1112" s="5">
        <v>55.279998999999997</v>
      </c>
      <c r="D1112" s="3">
        <v>166.050003</v>
      </c>
      <c r="E1112" s="3">
        <v>2381.179932</v>
      </c>
      <c r="F1112" s="6">
        <f t="shared" si="345"/>
        <v>3.1212014716022862E-2</v>
      </c>
      <c r="G1112" s="6">
        <f t="shared" si="346"/>
        <v>-1.8090070209986209E-4</v>
      </c>
      <c r="H1112" s="6">
        <f t="shared" si="347"/>
        <v>1.1020445353737029E-2</v>
      </c>
      <c r="I1112" s="6">
        <f t="shared" si="348"/>
        <v>1.0323029886646573E-2</v>
      </c>
      <c r="J1112" s="3" cm="1">
        <f t="array" ref="J1112">B1112*INDEX(AJ$3:AJ$7,2022-YEAR($A1112))/1000000</f>
        <v>144.84711762548</v>
      </c>
      <c r="K1112" s="3" cm="1">
        <f t="array" ref="K1112">C1112*INDEX(AK$3:AK$7,2022-YEAR($A1112))/1000000</f>
        <v>237.42759570499999</v>
      </c>
      <c r="L1112" s="3" cm="1">
        <f t="array" ref="L1112">D1112*INDEX(AL$3:AL$7,2022-YEAR($A1112))/1000000</f>
        <v>511.8325292472</v>
      </c>
      <c r="M1112" s="3" cm="1">
        <f t="array" ref="M1112">E1112*INDEX(AM$3:AM$7,2022-YEAR($A1112))/1000000</f>
        <v>1621.1453965845119</v>
      </c>
      <c r="N1112" s="3"/>
      <c r="O1112" s="8">
        <v>44348</v>
      </c>
      <c r="P1112" s="7">
        <f t="shared" si="349"/>
        <v>2287472.3564941185</v>
      </c>
      <c r="Q1112" s="7">
        <f t="shared" si="343"/>
        <v>2311814.7009286452</v>
      </c>
      <c r="R1112" s="6">
        <f t="shared" si="344"/>
        <v>-2.9084891986611572E-3</v>
      </c>
      <c r="S1112" s="9">
        <f t="shared" si="350"/>
        <v>1</v>
      </c>
      <c r="T1112" s="7">
        <f t="shared" si="351"/>
        <v>129102.09825975813</v>
      </c>
      <c r="U1112" s="7">
        <f t="shared" si="352"/>
        <v>218263.52944001602</v>
      </c>
      <c r="V1112" s="7">
        <f t="shared" si="353"/>
        <v>465306.7506773725</v>
      </c>
      <c r="W1112" s="7">
        <f t="shared" si="354"/>
        <v>1474799.9781169719</v>
      </c>
      <c r="X1112" s="7">
        <f t="shared" si="355"/>
        <v>133131.63485051112</v>
      </c>
      <c r="Y1112" s="7">
        <f t="shared" si="356"/>
        <v>218224.04541429752</v>
      </c>
      <c r="Z1112" s="7">
        <f t="shared" si="357"/>
        <v>470434.63829593745</v>
      </c>
      <c r="AA1112" s="7">
        <f t="shared" si="358"/>
        <v>1490024.3823678992</v>
      </c>
      <c r="AB1112" s="7" cm="1">
        <f t="array" ref="AB1112">SUM(ABS(T1112:W1112-X1111:AA1111))</f>
        <v>1.0186340659856796E-10</v>
      </c>
      <c r="AC1112" s="6">
        <f t="shared" si="359"/>
        <v>5.7587502491887765E-2</v>
      </c>
      <c r="AD1112" s="6">
        <f t="shared" si="360"/>
        <v>9.4395128349446841E-2</v>
      </c>
      <c r="AE1112" s="6">
        <f t="shared" si="361"/>
        <v>0.2034914987377518</v>
      </c>
      <c r="AF1112" s="6">
        <f t="shared" si="362"/>
        <v>0.64452587042091358</v>
      </c>
    </row>
    <row r="1113" spans="1:32" x14ac:dyDescent="0.25">
      <c r="A1113" s="1">
        <v>44349</v>
      </c>
      <c r="B1113" s="3">
        <v>255.61999499999999</v>
      </c>
      <c r="C1113" s="5">
        <v>55.5</v>
      </c>
      <c r="D1113" s="3">
        <v>166.05999800000001</v>
      </c>
      <c r="E1113" s="3">
        <v>2370.5900879999999</v>
      </c>
      <c r="F1113" s="6">
        <f t="shared" si="345"/>
        <v>3.4938916263320685E-3</v>
      </c>
      <c r="G1113" s="6">
        <f t="shared" si="346"/>
        <v>3.9797576696773973E-3</v>
      </c>
      <c r="H1113" s="6">
        <f t="shared" si="347"/>
        <v>6.0192711950790567E-5</v>
      </c>
      <c r="I1113" s="6">
        <f t="shared" si="348"/>
        <v>-4.447309444232328E-3</v>
      </c>
      <c r="J1113" s="3" cm="1">
        <f t="array" ref="J1113">B1113*INDEX(AJ$3:AJ$7,2022-YEAR($A1113))/1000000</f>
        <v>145.35319775684999</v>
      </c>
      <c r="K1113" s="3" cm="1">
        <f t="array" ref="K1113">C1113*INDEX(AK$3:AK$7,2022-YEAR($A1113))/1000000</f>
        <v>238.3725</v>
      </c>
      <c r="L1113" s="3" cm="1">
        <f t="array" ref="L1113">D1113*INDEX(AL$3:AL$7,2022-YEAR($A1113))/1000000</f>
        <v>511.86333783520001</v>
      </c>
      <c r="M1113" s="3" cm="1">
        <f t="array" ref="M1113">E1113*INDEX(AM$3:AM$7,2022-YEAR($A1113))/1000000</f>
        <v>1613.9356613518078</v>
      </c>
      <c r="N1113" s="3"/>
      <c r="O1113" s="8">
        <v>44349</v>
      </c>
      <c r="P1113" s="7">
        <f t="shared" si="349"/>
        <v>2311814.7009286452</v>
      </c>
      <c r="Q1113" s="7">
        <f t="shared" si="343"/>
        <v>2306550.0444801282</v>
      </c>
      <c r="R1113" s="6">
        <f t="shared" si="344"/>
        <v>1.0641590647169519E-2</v>
      </c>
      <c r="S1113" s="9">
        <f t="shared" si="350"/>
        <v>0</v>
      </c>
      <c r="T1113" s="7">
        <f t="shared" si="351"/>
        <v>133131.63485051112</v>
      </c>
      <c r="U1113" s="7">
        <f t="shared" si="352"/>
        <v>218224.04541429752</v>
      </c>
      <c r="V1113" s="7">
        <f t="shared" si="353"/>
        <v>470434.63829593745</v>
      </c>
      <c r="W1113" s="7">
        <f t="shared" si="354"/>
        <v>1490024.3823678992</v>
      </c>
      <c r="X1113" s="7">
        <f t="shared" si="355"/>
        <v>133596.78235471522</v>
      </c>
      <c r="Y1113" s="7">
        <f t="shared" si="356"/>
        <v>219092.52423274308</v>
      </c>
      <c r="Z1113" s="7">
        <f t="shared" si="357"/>
        <v>470462.95503261202</v>
      </c>
      <c r="AA1113" s="7">
        <f t="shared" si="358"/>
        <v>1483397.7828600579</v>
      </c>
      <c r="AB1113" s="7" cm="1">
        <f t="array" ref="AB1113">SUM(ABS(T1113:W1113-X1112:AA1112))</f>
        <v>0</v>
      </c>
      <c r="AC1113" s="6">
        <f t="shared" si="359"/>
        <v>5.7920608605232543E-2</v>
      </c>
      <c r="AD1113" s="6">
        <f t="shared" si="360"/>
        <v>9.4987110623096921E-2</v>
      </c>
      <c r="AE1113" s="6">
        <f t="shared" si="361"/>
        <v>0.20396824086192736</v>
      </c>
      <c r="AF1113" s="6">
        <f t="shared" si="362"/>
        <v>0.64312403990974321</v>
      </c>
    </row>
    <row r="1114" spans="1:32" x14ac:dyDescent="0.25">
      <c r="A1114" s="1">
        <v>44350</v>
      </c>
      <c r="B1114" s="3">
        <v>250.320007</v>
      </c>
      <c r="C1114" s="5">
        <v>55.639999000000003</v>
      </c>
      <c r="D1114" s="3">
        <v>166.16999799999999</v>
      </c>
      <c r="E1114" s="3">
        <v>2347.580078</v>
      </c>
      <c r="F1114" s="6">
        <f t="shared" si="345"/>
        <v>-2.0733855346487973E-2</v>
      </c>
      <c r="G1114" s="6">
        <f t="shared" si="346"/>
        <v>2.5225045045045302E-3</v>
      </c>
      <c r="H1114" s="6">
        <f t="shared" si="347"/>
        <v>6.6241118466092708E-4</v>
      </c>
      <c r="I1114" s="6">
        <f t="shared" si="348"/>
        <v>-9.7064482453028678E-3</v>
      </c>
      <c r="J1114" s="3" cm="1">
        <f t="array" ref="J1114">B1114*INDEX(AJ$3:AJ$7,2022-YEAR($A1114))/1000000</f>
        <v>142.33946558041001</v>
      </c>
      <c r="K1114" s="3" cm="1">
        <f t="array" ref="K1114">C1114*INDEX(AK$3:AK$7,2022-YEAR($A1114))/1000000</f>
        <v>238.97379570500001</v>
      </c>
      <c r="L1114" s="3" cm="1">
        <f t="array" ref="L1114">D1114*INDEX(AL$3:AL$7,2022-YEAR($A1114))/1000000</f>
        <v>512.20240183519991</v>
      </c>
      <c r="M1114" s="3" cm="1">
        <f t="array" ref="M1114">E1114*INDEX(AM$3:AM$7,2022-YEAR($A1114))/1000000</f>
        <v>1598.2700783836478</v>
      </c>
      <c r="N1114" s="3"/>
      <c r="O1114" s="8">
        <v>44350</v>
      </c>
      <c r="P1114" s="7">
        <f t="shared" si="349"/>
        <v>2306550.0444801282</v>
      </c>
      <c r="Q1114" s="7">
        <f t="shared" si="343"/>
        <v>2290245.8461161638</v>
      </c>
      <c r="R1114" s="6">
        <f t="shared" si="344"/>
        <v>-2.2772830566404334E-3</v>
      </c>
      <c r="S1114" s="9">
        <f t="shared" si="350"/>
        <v>0</v>
      </c>
      <c r="T1114" s="7">
        <f t="shared" si="351"/>
        <v>133596.78235471522</v>
      </c>
      <c r="U1114" s="7">
        <f t="shared" si="352"/>
        <v>219092.52423274308</v>
      </c>
      <c r="V1114" s="7">
        <f t="shared" si="353"/>
        <v>470462.95503261202</v>
      </c>
      <c r="W1114" s="7">
        <f t="shared" si="354"/>
        <v>1483397.7828600579</v>
      </c>
      <c r="X1114" s="7">
        <f t="shared" si="355"/>
        <v>130826.80599461633</v>
      </c>
      <c r="Y1114" s="7">
        <f t="shared" si="356"/>
        <v>219645.18611202345</v>
      </c>
      <c r="Z1114" s="7">
        <f t="shared" si="357"/>
        <v>470774.59495599434</v>
      </c>
      <c r="AA1114" s="7">
        <f t="shared" si="358"/>
        <v>1468999.2590535297</v>
      </c>
      <c r="AB1114" s="7" cm="1">
        <f t="array" ref="AB1114">SUM(ABS(T1114:W1114-X1113:AA1113))</f>
        <v>0</v>
      </c>
      <c r="AC1114" s="6">
        <f t="shared" si="359"/>
        <v>5.712347703477972E-2</v>
      </c>
      <c r="AD1114" s="6">
        <f t="shared" si="360"/>
        <v>9.5904632458782252E-2</v>
      </c>
      <c r="AE1114" s="6">
        <f t="shared" si="361"/>
        <v>0.20555635795796401</v>
      </c>
      <c r="AF1114" s="6">
        <f t="shared" si="362"/>
        <v>0.64141553254847405</v>
      </c>
    </row>
    <row r="1115" spans="1:32" x14ac:dyDescent="0.25">
      <c r="A1115" s="1">
        <v>44351</v>
      </c>
      <c r="B1115" s="3">
        <v>249.91999799999999</v>
      </c>
      <c r="C1115" s="5">
        <v>56.240001999999997</v>
      </c>
      <c r="D1115" s="3">
        <v>166.44000199999999</v>
      </c>
      <c r="E1115" s="3">
        <v>2393.570068</v>
      </c>
      <c r="F1115" s="6">
        <f t="shared" si="345"/>
        <v>-1.5979905273812989E-3</v>
      </c>
      <c r="G1115" s="6">
        <f t="shared" si="346"/>
        <v>1.0783663026305845E-2</v>
      </c>
      <c r="H1115" s="6">
        <f t="shared" si="347"/>
        <v>1.6248661205375825E-3</v>
      </c>
      <c r="I1115" s="6">
        <f t="shared" si="348"/>
        <v>1.9590381785477007E-2</v>
      </c>
      <c r="J1115" s="3" cm="1">
        <f t="array" ref="J1115">B1115*INDEX(AJ$3:AJ$7,2022-YEAR($A1115))/1000000</f>
        <v>142.11200846273999</v>
      </c>
      <c r="K1115" s="3" cm="1">
        <f t="array" ref="K1115">C1115*INDEX(AK$3:AK$7,2022-YEAR($A1115))/1000000</f>
        <v>241.55080858999997</v>
      </c>
      <c r="L1115" s="3" cm="1">
        <f t="array" ref="L1115">D1115*INDEX(AL$3:AL$7,2022-YEAR($A1115))/1000000</f>
        <v>513.03466216480001</v>
      </c>
      <c r="M1115" s="3" cm="1">
        <f t="array" ref="M1115">E1115*INDEX(AM$3:AM$7,2022-YEAR($A1115))/1000000</f>
        <v>1629.5807994154879</v>
      </c>
      <c r="N1115" s="3"/>
      <c r="O1115" s="8">
        <v>44351</v>
      </c>
      <c r="P1115" s="7">
        <f t="shared" si="349"/>
        <v>2290245.8461161638</v>
      </c>
      <c r="Q1115" s="7">
        <f t="shared" si="343"/>
        <v>2321948.5678090341</v>
      </c>
      <c r="R1115" s="6">
        <f t="shared" si="344"/>
        <v>-7.0686514706163051E-3</v>
      </c>
      <c r="S1115" s="9">
        <f t="shared" si="350"/>
        <v>0</v>
      </c>
      <c r="T1115" s="7">
        <f t="shared" si="351"/>
        <v>130826.80599461633</v>
      </c>
      <c r="U1115" s="7">
        <f t="shared" si="352"/>
        <v>219645.18611202345</v>
      </c>
      <c r="V1115" s="7">
        <f t="shared" si="353"/>
        <v>470774.59495599434</v>
      </c>
      <c r="W1115" s="7">
        <f t="shared" si="354"/>
        <v>1468999.2590535297</v>
      </c>
      <c r="X1115" s="7">
        <f t="shared" si="355"/>
        <v>130617.74599790938</v>
      </c>
      <c r="Y1115" s="7">
        <f t="shared" si="356"/>
        <v>222013.76578440575</v>
      </c>
      <c r="Z1115" s="7">
        <f t="shared" si="357"/>
        <v>471539.54064574809</v>
      </c>
      <c r="AA1115" s="7">
        <f t="shared" si="358"/>
        <v>1497777.5153809711</v>
      </c>
      <c r="AB1115" s="7" cm="1">
        <f t="array" ref="AB1115">SUM(ABS(T1115:W1115-X1114:AA1114))</f>
        <v>0</v>
      </c>
      <c r="AC1115" s="6">
        <f t="shared" si="359"/>
        <v>5.6253505270859164E-2</v>
      </c>
      <c r="AD1115" s="6">
        <f t="shared" si="360"/>
        <v>9.5615281433169538E-2</v>
      </c>
      <c r="AE1115" s="6">
        <f t="shared" si="361"/>
        <v>0.20307923576907122</v>
      </c>
      <c r="AF1115" s="6">
        <f t="shared" si="362"/>
        <v>0.64505197752690013</v>
      </c>
    </row>
    <row r="1116" spans="1:32" x14ac:dyDescent="0.25">
      <c r="A1116" s="1">
        <v>44354</v>
      </c>
      <c r="B1116" s="3">
        <v>252.66000399999999</v>
      </c>
      <c r="C1116" s="5">
        <v>56.040000999999997</v>
      </c>
      <c r="D1116" s="3">
        <v>165.66000399999999</v>
      </c>
      <c r="E1116" s="3">
        <v>2402.3000489999999</v>
      </c>
      <c r="F1116" s="6">
        <f t="shared" si="345"/>
        <v>1.0963532418082123E-2</v>
      </c>
      <c r="G1116" s="6">
        <f t="shared" si="346"/>
        <v>-3.5562054211876193E-3</v>
      </c>
      <c r="H1116" s="6">
        <f t="shared" si="347"/>
        <v>-4.6863613952612404E-3</v>
      </c>
      <c r="I1116" s="6">
        <f t="shared" si="348"/>
        <v>3.647263607074791E-3</v>
      </c>
      <c r="J1116" s="3" cm="1">
        <f t="array" ref="J1116">B1116*INDEX(AJ$3:AJ$7,2022-YEAR($A1116))/1000000</f>
        <v>143.67005807452</v>
      </c>
      <c r="K1116" s="3" cm="1">
        <f t="array" ref="K1116">C1116*INDEX(AK$3:AK$7,2022-YEAR($A1116))/1000000</f>
        <v>240.691804295</v>
      </c>
      <c r="L1116" s="3" cm="1">
        <f t="array" ref="L1116">D1116*INDEX(AL$3:AL$7,2022-YEAR($A1116))/1000000</f>
        <v>510.63039632959999</v>
      </c>
      <c r="M1116" s="3" cm="1">
        <f t="array" ref="M1116">E1116*INDEX(AM$3:AM$7,2022-YEAR($A1116))/1000000</f>
        <v>1635.5243101599838</v>
      </c>
      <c r="N1116" s="3"/>
      <c r="O1116" s="8">
        <v>44354</v>
      </c>
      <c r="P1116" s="7">
        <f t="shared" si="349"/>
        <v>2321948.5678090341</v>
      </c>
      <c r="Q1116" s="7">
        <f t="shared" si="343"/>
        <v>2325844.057867921</v>
      </c>
      <c r="R1116" s="6">
        <f t="shared" si="344"/>
        <v>1.3842497191571157E-2</v>
      </c>
      <c r="S1116" s="9">
        <f t="shared" si="350"/>
        <v>0</v>
      </c>
      <c r="T1116" s="7">
        <f t="shared" si="351"/>
        <v>130617.74599790938</v>
      </c>
      <c r="U1116" s="7">
        <f t="shared" si="352"/>
        <v>222013.76578440575</v>
      </c>
      <c r="V1116" s="7">
        <f t="shared" si="353"/>
        <v>471539.54064574809</v>
      </c>
      <c r="W1116" s="7">
        <f t="shared" si="354"/>
        <v>1497777.5153809711</v>
      </c>
      <c r="X1116" s="7">
        <f t="shared" si="355"/>
        <v>132049.77789053426</v>
      </c>
      <c r="Y1116" s="7">
        <f t="shared" si="356"/>
        <v>221224.23922694498</v>
      </c>
      <c r="Z1116" s="7">
        <f t="shared" si="357"/>
        <v>469329.73594612663</v>
      </c>
      <c r="AA1116" s="7">
        <f t="shared" si="358"/>
        <v>1503240.3048043151</v>
      </c>
      <c r="AB1116" s="7" cm="1">
        <f t="array" ref="AB1116">SUM(ABS(T1116:W1116-X1115:AA1115))</f>
        <v>0</v>
      </c>
      <c r="AC1116" s="6">
        <f t="shared" si="359"/>
        <v>5.6774992048083839E-2</v>
      </c>
      <c r="AD1116" s="6">
        <f t="shared" si="360"/>
        <v>9.5115680038213357E-2</v>
      </c>
      <c r="AE1116" s="6">
        <f t="shared" si="361"/>
        <v>0.20178899542231421</v>
      </c>
      <c r="AF1116" s="6">
        <f t="shared" si="362"/>
        <v>0.64632033249138854</v>
      </c>
    </row>
    <row r="1117" spans="1:32" x14ac:dyDescent="0.25">
      <c r="A1117" s="1">
        <v>44355</v>
      </c>
      <c r="B1117" s="3">
        <v>252.759995</v>
      </c>
      <c r="C1117" s="5">
        <v>55.650002000000001</v>
      </c>
      <c r="D1117" s="3">
        <v>165</v>
      </c>
      <c r="E1117" s="3">
        <v>2398.4399410000001</v>
      </c>
      <c r="F1117" s="6">
        <f t="shared" si="345"/>
        <v>3.9575317983464586E-4</v>
      </c>
      <c r="G1117" s="6">
        <f t="shared" si="346"/>
        <v>-6.9592968065792515E-3</v>
      </c>
      <c r="H1117" s="6">
        <f t="shared" si="347"/>
        <v>-3.9840877946615283E-3</v>
      </c>
      <c r="I1117" s="6">
        <f t="shared" si="348"/>
        <v>-1.6068384137138958E-3</v>
      </c>
      <c r="J1117" s="3" cm="1">
        <f t="array" ref="J1117">B1117*INDEX(AJ$3:AJ$7,2022-YEAR($A1117))/1000000</f>
        <v>143.72691595684998</v>
      </c>
      <c r="K1117" s="3" cm="1">
        <f t="array" ref="K1117">C1117*INDEX(AK$3:AK$7,2022-YEAR($A1117))/1000000</f>
        <v>239.01675858999999</v>
      </c>
      <c r="L1117" s="3" cm="1">
        <f t="array" ref="L1117">D1117*INDEX(AL$3:AL$7,2022-YEAR($A1117))/1000000</f>
        <v>508.596</v>
      </c>
      <c r="M1117" s="3" cm="1">
        <f t="array" ref="M1117">E1117*INDEX(AM$3:AM$7,2022-YEAR($A1117))/1000000</f>
        <v>1632.8962868718559</v>
      </c>
      <c r="N1117" s="3"/>
      <c r="O1117" s="8">
        <v>44355</v>
      </c>
      <c r="P1117" s="7">
        <f t="shared" si="349"/>
        <v>2325844.057867921</v>
      </c>
      <c r="Q1117" s="7">
        <f t="shared" si="343"/>
        <v>2320071.4367063707</v>
      </c>
      <c r="R1117" s="6">
        <f t="shared" si="344"/>
        <v>1.6776814581049848E-3</v>
      </c>
      <c r="S1117" s="9">
        <f t="shared" si="350"/>
        <v>0</v>
      </c>
      <c r="T1117" s="7">
        <f t="shared" si="351"/>
        <v>132049.77789053426</v>
      </c>
      <c r="U1117" s="7">
        <f t="shared" si="352"/>
        <v>221224.23922694498</v>
      </c>
      <c r="V1117" s="7">
        <f t="shared" si="353"/>
        <v>469329.73594612663</v>
      </c>
      <c r="W1117" s="7">
        <f t="shared" si="354"/>
        <v>1503240.3048043151</v>
      </c>
      <c r="X1117" s="7">
        <f t="shared" si="355"/>
        <v>132102.03701003088</v>
      </c>
      <c r="Y1117" s="7">
        <f t="shared" si="356"/>
        <v>219684.67408535499</v>
      </c>
      <c r="Z1117" s="7">
        <f t="shared" si="357"/>
        <v>467459.88507347187</v>
      </c>
      <c r="AA1117" s="7">
        <f t="shared" si="358"/>
        <v>1500824.8405375127</v>
      </c>
      <c r="AB1117" s="7" cm="1">
        <f t="array" ref="AB1117">SUM(ABS(T1117:W1117-X1116:AA1116))</f>
        <v>0</v>
      </c>
      <c r="AC1117" s="6">
        <f t="shared" si="359"/>
        <v>5.6938779953071665E-2</v>
      </c>
      <c r="AD1117" s="6">
        <f t="shared" si="360"/>
        <v>9.4688754238199085E-2</v>
      </c>
      <c r="AE1117" s="6">
        <f t="shared" si="361"/>
        <v>0.20148512570677099</v>
      </c>
      <c r="AF1117" s="6">
        <f t="shared" si="362"/>
        <v>0.64688734010195814</v>
      </c>
    </row>
    <row r="1118" spans="1:32" x14ac:dyDescent="0.25">
      <c r="A1118" s="1">
        <v>44356</v>
      </c>
      <c r="B1118" s="3">
        <v>248.05999800000001</v>
      </c>
      <c r="C1118" s="5">
        <v>55.48</v>
      </c>
      <c r="D1118" s="3">
        <v>162.94000199999999</v>
      </c>
      <c r="E1118" s="3">
        <v>2407.9399410000001</v>
      </c>
      <c r="F1118" s="6">
        <f t="shared" si="345"/>
        <v>-1.85947028524035E-2</v>
      </c>
      <c r="G1118" s="6">
        <f t="shared" si="346"/>
        <v>-3.0548426575079946E-3</v>
      </c>
      <c r="H1118" s="6">
        <f t="shared" si="347"/>
        <v>-1.2484836363636398E-2</v>
      </c>
      <c r="I1118" s="6">
        <f t="shared" si="348"/>
        <v>3.960908020919307E-3</v>
      </c>
      <c r="J1118" s="3" cm="1">
        <f t="array" ref="J1118">B1118*INDEX(AJ$3:AJ$7,2022-YEAR($A1118))/1000000</f>
        <v>141.05435666273999</v>
      </c>
      <c r="K1118" s="3" cm="1">
        <f t="array" ref="K1118">C1118*INDEX(AK$3:AK$7,2022-YEAR($A1118))/1000000</f>
        <v>238.28659999999999</v>
      </c>
      <c r="L1118" s="3" cm="1">
        <f t="array" ref="L1118">D1118*INDEX(AL$3:AL$7,2022-YEAR($A1118))/1000000</f>
        <v>502.24626216479999</v>
      </c>
      <c r="M1118" s="3" cm="1">
        <f t="array" ref="M1118">E1118*INDEX(AM$3:AM$7,2022-YEAR($A1118))/1000000</f>
        <v>1639.3640388718559</v>
      </c>
      <c r="N1118" s="3"/>
      <c r="O1118" s="8">
        <v>44356</v>
      </c>
      <c r="P1118" s="7">
        <f t="shared" si="349"/>
        <v>2320071.4367063707</v>
      </c>
      <c r="Q1118" s="7">
        <f t="shared" si="343"/>
        <v>2317052.4054455482</v>
      </c>
      <c r="R1118" s="6">
        <f t="shared" si="344"/>
        <v>-2.481946776277888E-3</v>
      </c>
      <c r="S1118" s="9">
        <f t="shared" si="350"/>
        <v>0</v>
      </c>
      <c r="T1118" s="7">
        <f t="shared" si="351"/>
        <v>132102.03701003088</v>
      </c>
      <c r="U1118" s="7">
        <f t="shared" si="352"/>
        <v>219684.67408535499</v>
      </c>
      <c r="V1118" s="7">
        <f t="shared" si="353"/>
        <v>467459.88507347187</v>
      </c>
      <c r="W1118" s="7">
        <f t="shared" si="354"/>
        <v>1500824.8405375127</v>
      </c>
      <c r="X1118" s="7">
        <f t="shared" si="355"/>
        <v>129645.63888563214</v>
      </c>
      <c r="Y1118" s="7">
        <f t="shared" si="356"/>
        <v>219013.5719717583</v>
      </c>
      <c r="Z1118" s="7">
        <f t="shared" si="357"/>
        <v>461623.72490176529</v>
      </c>
      <c r="AA1118" s="7">
        <f t="shared" si="358"/>
        <v>1506769.4696863925</v>
      </c>
      <c r="AB1118" s="7" cm="1">
        <f t="array" ref="AB1118">SUM(ABS(T1118:W1118-X1117:AA1117))</f>
        <v>0</v>
      </c>
      <c r="AC1118" s="6">
        <f t="shared" si="359"/>
        <v>5.5952829802614006E-2</v>
      </c>
      <c r="AD1118" s="6">
        <f t="shared" si="360"/>
        <v>9.4522493948359348E-2</v>
      </c>
      <c r="AE1118" s="6">
        <f t="shared" si="361"/>
        <v>0.19922886673467327</v>
      </c>
      <c r="AF1118" s="6">
        <f t="shared" si="362"/>
        <v>0.6502958095143534</v>
      </c>
    </row>
    <row r="1119" spans="1:32" x14ac:dyDescent="0.25">
      <c r="A1119" s="1">
        <v>44357</v>
      </c>
      <c r="B1119" s="3">
        <v>248.33999600000001</v>
      </c>
      <c r="C1119" s="5">
        <v>55.91</v>
      </c>
      <c r="D1119" s="3">
        <v>160.39999399999999</v>
      </c>
      <c r="E1119" s="3">
        <v>2435.1298830000001</v>
      </c>
      <c r="F1119" s="6">
        <f t="shared" si="345"/>
        <v>1.128751117703386E-3</v>
      </c>
      <c r="G1119" s="6">
        <f t="shared" si="346"/>
        <v>7.7505407354001576E-3</v>
      </c>
      <c r="H1119" s="6">
        <f t="shared" si="347"/>
        <v>-1.558860911269655E-2</v>
      </c>
      <c r="I1119" s="6">
        <f t="shared" si="348"/>
        <v>1.1291785786280206E-2</v>
      </c>
      <c r="J1119" s="3" cm="1">
        <f t="array" ref="J1119">B1119*INDEX(AJ$3:AJ$7,2022-YEAR($A1119))/1000000</f>
        <v>141.21357192548001</v>
      </c>
      <c r="K1119" s="3" cm="1">
        <f t="array" ref="K1119">C1119*INDEX(AK$3:AK$7,2022-YEAR($A1119))/1000000</f>
        <v>240.13345000000001</v>
      </c>
      <c r="L1119" s="3" cm="1">
        <f t="array" ref="L1119">D1119*INDEX(AL$3:AL$7,2022-YEAR($A1119))/1000000</f>
        <v>494.41694150559999</v>
      </c>
      <c r="M1119" s="3" cm="1">
        <f t="array" ref="M1119">E1119*INDEX(AM$3:AM$7,2022-YEAR($A1119))/1000000</f>
        <v>1657.8753864245282</v>
      </c>
      <c r="N1119" s="3"/>
      <c r="O1119" s="8">
        <v>44357</v>
      </c>
      <c r="P1119" s="7">
        <f t="shared" si="349"/>
        <v>2317052.4054455482</v>
      </c>
      <c r="Q1119" s="7">
        <f t="shared" si="343"/>
        <v>2328714.2629928831</v>
      </c>
      <c r="R1119" s="6">
        <f t="shared" si="344"/>
        <v>-1.3012665097538179E-3</v>
      </c>
      <c r="S1119" s="9">
        <f t="shared" si="350"/>
        <v>0</v>
      </c>
      <c r="T1119" s="7">
        <f t="shared" si="351"/>
        <v>129645.63888563214</v>
      </c>
      <c r="U1119" s="7">
        <f t="shared" si="352"/>
        <v>219013.5719717583</v>
      </c>
      <c r="V1119" s="7">
        <f t="shared" si="353"/>
        <v>461623.72490176529</v>
      </c>
      <c r="W1119" s="7">
        <f t="shared" si="354"/>
        <v>1506769.4696863925</v>
      </c>
      <c r="X1119" s="7">
        <f t="shared" si="355"/>
        <v>129791.97654542969</v>
      </c>
      <c r="Y1119" s="7">
        <f t="shared" si="356"/>
        <v>220711.04558293088</v>
      </c>
      <c r="Z1119" s="7">
        <f t="shared" si="357"/>
        <v>454427.65309712465</v>
      </c>
      <c r="AA1119" s="7">
        <f t="shared" si="358"/>
        <v>1523783.587767398</v>
      </c>
      <c r="AB1119" s="7" cm="1">
        <f t="array" ref="AB1119">SUM(ABS(T1119:W1119-X1118:AA1118))</f>
        <v>0</v>
      </c>
      <c r="AC1119" s="6">
        <f t="shared" si="359"/>
        <v>5.5735466823061387E-2</v>
      </c>
      <c r="AD1119" s="6">
        <f t="shared" si="360"/>
        <v>9.4778070925400346E-2</v>
      </c>
      <c r="AE1119" s="6">
        <f t="shared" si="361"/>
        <v>0.19514100992068062</v>
      </c>
      <c r="AF1119" s="6">
        <f t="shared" si="362"/>
        <v>0.65434545233085772</v>
      </c>
    </row>
    <row r="1120" spans="1:32" x14ac:dyDescent="0.25">
      <c r="A1120" s="1">
        <v>44358</v>
      </c>
      <c r="B1120" s="3">
        <v>247.279999</v>
      </c>
      <c r="C1120" s="5">
        <v>56.16</v>
      </c>
      <c r="D1120" s="3">
        <v>160.28999300000001</v>
      </c>
      <c r="E1120" s="3">
        <v>2430.1999510000001</v>
      </c>
      <c r="F1120" s="6">
        <f t="shared" si="345"/>
        <v>-4.2683297780193863E-3</v>
      </c>
      <c r="G1120" s="6">
        <f t="shared" si="346"/>
        <v>4.47147200858522E-3</v>
      </c>
      <c r="H1120" s="6">
        <f t="shared" si="347"/>
        <v>-6.8579179622652031E-4</v>
      </c>
      <c r="I1120" s="6">
        <f t="shared" si="348"/>
        <v>-2.0245047438399721E-3</v>
      </c>
      <c r="J1120" s="3" cm="1">
        <f t="array" ref="J1120">B1120*INDEX(AJ$3:AJ$7,2022-YEAR($A1120))/1000000</f>
        <v>140.61082583136999</v>
      </c>
      <c r="K1120" s="3" cm="1">
        <f t="array" ref="K1120">C1120*INDEX(AK$3:AK$7,2022-YEAR($A1120))/1000000</f>
        <v>241.2072</v>
      </c>
      <c r="L1120" s="3" cm="1">
        <f t="array" ref="L1120">D1120*INDEX(AL$3:AL$7,2022-YEAR($A1120))/1000000</f>
        <v>494.0778744232</v>
      </c>
      <c r="M1120" s="3" cm="1">
        <f t="array" ref="M1120">E1120*INDEX(AM$3:AM$7,2022-YEAR($A1120))/1000000</f>
        <v>1654.5190098400162</v>
      </c>
      <c r="N1120" s="3"/>
      <c r="O1120" s="8">
        <v>44358</v>
      </c>
      <c r="P1120" s="7">
        <f t="shared" si="349"/>
        <v>2328714.2629928831</v>
      </c>
      <c r="Q1120" s="7">
        <f t="shared" si="343"/>
        <v>2325750.621438263</v>
      </c>
      <c r="R1120" s="6">
        <f t="shared" si="344"/>
        <v>5.0330573101959875E-3</v>
      </c>
      <c r="S1120" s="9">
        <f t="shared" si="350"/>
        <v>0</v>
      </c>
      <c r="T1120" s="7">
        <f t="shared" si="351"/>
        <v>129791.97654542969</v>
      </c>
      <c r="U1120" s="7">
        <f t="shared" si="352"/>
        <v>220711.04558293088</v>
      </c>
      <c r="V1120" s="7">
        <f t="shared" si="353"/>
        <v>454427.65309712465</v>
      </c>
      <c r="W1120" s="7">
        <f t="shared" si="354"/>
        <v>1523783.587767398</v>
      </c>
      <c r="X1120" s="7">
        <f t="shared" si="355"/>
        <v>129237.98158699284</v>
      </c>
      <c r="Y1120" s="7">
        <f t="shared" si="356"/>
        <v>221697.94884524052</v>
      </c>
      <c r="Z1120" s="7">
        <f t="shared" si="357"/>
        <v>454116.0103406522</v>
      </c>
      <c r="AA1120" s="7">
        <f t="shared" si="358"/>
        <v>1520698.6806653773</v>
      </c>
      <c r="AB1120" s="7" cm="1">
        <f t="array" ref="AB1120">SUM(ABS(T1120:W1120-X1119:AA1119))</f>
        <v>0</v>
      </c>
      <c r="AC1120" s="6">
        <f t="shared" si="359"/>
        <v>5.5568288532616208E-2</v>
      </c>
      <c r="AD1120" s="6">
        <f t="shared" si="360"/>
        <v>9.5323181600674239E-2</v>
      </c>
      <c r="AE1120" s="6">
        <f t="shared" si="361"/>
        <v>0.19525567623403373</v>
      </c>
      <c r="AF1120" s="6">
        <f t="shared" si="362"/>
        <v>0.65385285363267576</v>
      </c>
    </row>
    <row r="1121" spans="1:32" x14ac:dyDescent="0.25">
      <c r="A1121" s="1">
        <v>44361</v>
      </c>
      <c r="B1121" s="3">
        <v>245.13999899999999</v>
      </c>
      <c r="C1121" s="5">
        <v>55.549999</v>
      </c>
      <c r="D1121" s="3">
        <v>157.570007</v>
      </c>
      <c r="E1121" s="3">
        <v>2448.9099120000001</v>
      </c>
      <c r="F1121" s="6">
        <f t="shared" si="345"/>
        <v>-8.6541572656670951E-3</v>
      </c>
      <c r="G1121" s="6">
        <f t="shared" si="346"/>
        <v>-1.086184116809108E-2</v>
      </c>
      <c r="H1121" s="6">
        <f t="shared" si="347"/>
        <v>-1.6969156645979755E-2</v>
      </c>
      <c r="I1121" s="6">
        <f t="shared" si="348"/>
        <v>7.6989389257049456E-3</v>
      </c>
      <c r="J1121" s="3" cm="1">
        <f t="array" ref="J1121">B1121*INDEX(AJ$3:AJ$7,2022-YEAR($A1121))/1000000</f>
        <v>139.39395763137</v>
      </c>
      <c r="K1121" s="3" cm="1">
        <f t="array" ref="K1121">C1121*INDEX(AK$3:AK$7,2022-YEAR($A1121))/1000000</f>
        <v>238.58724570500002</v>
      </c>
      <c r="L1121" s="3" cm="1">
        <f t="array" ref="L1121">D1121*INDEX(AL$3:AL$7,2022-YEAR($A1121))/1000000</f>
        <v>485.69378957679999</v>
      </c>
      <c r="M1121" s="3" cm="1">
        <f t="array" ref="M1121">E1121*INDEX(AM$3:AM$7,2022-YEAR($A1121))/1000000</f>
        <v>1667.2570506481923</v>
      </c>
      <c r="N1121" s="3"/>
      <c r="O1121" s="8">
        <v>44361</v>
      </c>
      <c r="P1121" s="7">
        <f t="shared" si="349"/>
        <v>2325750.621438263</v>
      </c>
      <c r="Q1121" s="7">
        <f t="shared" si="343"/>
        <v>2326225.9282651879</v>
      </c>
      <c r="R1121" s="6">
        <f t="shared" si="344"/>
        <v>-1.2726514376268927E-3</v>
      </c>
      <c r="S1121" s="9">
        <f t="shared" si="350"/>
        <v>0</v>
      </c>
      <c r="T1121" s="7">
        <f t="shared" si="351"/>
        <v>129237.98158699284</v>
      </c>
      <c r="U1121" s="7">
        <f t="shared" si="352"/>
        <v>221697.94884524052</v>
      </c>
      <c r="V1121" s="7">
        <f t="shared" si="353"/>
        <v>454116.0103406522</v>
      </c>
      <c r="W1121" s="7">
        <f t="shared" si="354"/>
        <v>1520698.6806653773</v>
      </c>
      <c r="X1121" s="7">
        <f t="shared" si="355"/>
        <v>128119.5357696416</v>
      </c>
      <c r="Y1121" s="7">
        <f t="shared" si="356"/>
        <v>219289.90093759194</v>
      </c>
      <c r="Z1121" s="7">
        <f t="shared" si="357"/>
        <v>446410.04462573427</v>
      </c>
      <c r="AA1121" s="7">
        <f t="shared" si="358"/>
        <v>1532406.4469322199</v>
      </c>
      <c r="AB1121" s="7" cm="1">
        <f t="array" ref="AB1121">SUM(ABS(T1121:W1121-X1120:AA1120))</f>
        <v>0</v>
      </c>
      <c r="AC1121" s="6">
        <f t="shared" si="359"/>
        <v>5.5076136076425024E-2</v>
      </c>
      <c r="AD1121" s="6">
        <f t="shared" si="360"/>
        <v>9.4268530959557367E-2</v>
      </c>
      <c r="AE1121" s="6">
        <f t="shared" si="361"/>
        <v>0.19190313339798862</v>
      </c>
      <c r="AF1121" s="6">
        <f t="shared" si="362"/>
        <v>0.65875219956602893</v>
      </c>
    </row>
    <row r="1122" spans="1:32" x14ac:dyDescent="0.25">
      <c r="A1122" s="1">
        <v>44362</v>
      </c>
      <c r="B1122" s="3">
        <v>246.53999300000001</v>
      </c>
      <c r="C1122" s="5">
        <v>55.41</v>
      </c>
      <c r="D1122" s="3">
        <v>155.179993</v>
      </c>
      <c r="E1122" s="3">
        <v>2428.389893</v>
      </c>
      <c r="F1122" s="6">
        <f t="shared" si="345"/>
        <v>5.7109978204741285E-3</v>
      </c>
      <c r="G1122" s="6">
        <f t="shared" si="346"/>
        <v>-2.52023406877111E-3</v>
      </c>
      <c r="H1122" s="6">
        <f t="shared" si="347"/>
        <v>-1.5167950078215142E-2</v>
      </c>
      <c r="I1122" s="6">
        <f t="shared" si="348"/>
        <v>-8.3792461696728937E-3</v>
      </c>
      <c r="J1122" s="3" cm="1">
        <f t="array" ref="J1122">B1122*INDEX(AJ$3:AJ$7,2022-YEAR($A1122))/1000000</f>
        <v>140.19003621959001</v>
      </c>
      <c r="K1122" s="3" cm="1">
        <f t="array" ref="K1122">C1122*INDEX(AK$3:AK$7,2022-YEAR($A1122))/1000000</f>
        <v>237.98595</v>
      </c>
      <c r="L1122" s="3" cm="1">
        <f t="array" ref="L1122">D1122*INDEX(AL$3:AL$7,2022-YEAR($A1122))/1000000</f>
        <v>478.32681042320002</v>
      </c>
      <c r="M1122" s="3" cm="1">
        <f t="array" ref="M1122">E1122*INDEX(AM$3:AM$7,2022-YEAR($A1122))/1000000</f>
        <v>1653.286693392688</v>
      </c>
      <c r="N1122" s="3"/>
      <c r="O1122" s="8">
        <v>44362</v>
      </c>
      <c r="P1122" s="7">
        <f t="shared" si="349"/>
        <v>2326225.9282651879</v>
      </c>
      <c r="Q1122" s="7">
        <f t="shared" si="343"/>
        <v>2306793.420653312</v>
      </c>
      <c r="R1122" s="6">
        <f t="shared" si="344"/>
        <v>2.0436706435478236E-4</v>
      </c>
      <c r="S1122" s="9">
        <f t="shared" si="350"/>
        <v>0</v>
      </c>
      <c r="T1122" s="7">
        <f t="shared" si="351"/>
        <v>128119.5357696416</v>
      </c>
      <c r="U1122" s="7">
        <f t="shared" si="352"/>
        <v>219289.90093759194</v>
      </c>
      <c r="V1122" s="7">
        <f t="shared" si="353"/>
        <v>446410.04462573427</v>
      </c>
      <c r="W1122" s="7">
        <f t="shared" si="354"/>
        <v>1532406.4469322199</v>
      </c>
      <c r="X1122" s="7">
        <f t="shared" si="355"/>
        <v>128851.22615918217</v>
      </c>
      <c r="Y1122" s="7">
        <f t="shared" si="356"/>
        <v>218737.23905831156</v>
      </c>
      <c r="Z1122" s="7">
        <f t="shared" si="357"/>
        <v>439638.91935443738</v>
      </c>
      <c r="AA1122" s="7">
        <f t="shared" si="358"/>
        <v>1519566.0360813809</v>
      </c>
      <c r="AB1122" s="7" cm="1">
        <f t="array" ref="AB1122">SUM(ABS(T1122:W1122-X1121:AA1121))</f>
        <v>0</v>
      </c>
      <c r="AC1122" s="6">
        <f t="shared" si="359"/>
        <v>5.5857288739227434E-2</v>
      </c>
      <c r="AD1122" s="6">
        <f t="shared" si="360"/>
        <v>9.4823072191857788E-2</v>
      </c>
      <c r="AE1122" s="6">
        <f t="shared" si="361"/>
        <v>0.19058443440068695</v>
      </c>
      <c r="AF1122" s="6">
        <f t="shared" si="362"/>
        <v>0.65873520466822788</v>
      </c>
    </row>
    <row r="1123" spans="1:32" x14ac:dyDescent="0.25">
      <c r="A1123" s="1">
        <v>44363</v>
      </c>
      <c r="B1123" s="3">
        <v>242.270004</v>
      </c>
      <c r="C1123" s="5">
        <v>54.669998</v>
      </c>
      <c r="D1123" s="3">
        <v>156.270004</v>
      </c>
      <c r="E1123" s="3">
        <v>2415.4499510000001</v>
      </c>
      <c r="F1123" s="6">
        <f t="shared" si="345"/>
        <v>-1.7319660587481245E-2</v>
      </c>
      <c r="G1123" s="6">
        <f t="shared" si="346"/>
        <v>-1.3355026168561546E-2</v>
      </c>
      <c r="H1123" s="6">
        <f t="shared" si="347"/>
        <v>7.0241722462252021E-3</v>
      </c>
      <c r="I1123" s="6">
        <f t="shared" si="348"/>
        <v>-5.3286097250282438E-3</v>
      </c>
      <c r="J1123" s="3" cm="1">
        <f t="array" ref="J1123">B1123*INDEX(AJ$3:AJ$7,2022-YEAR($A1123))/1000000</f>
        <v>137.76199237451999</v>
      </c>
      <c r="K1123" s="3" cm="1">
        <f t="array" ref="K1123">C1123*INDEX(AK$3:AK$7,2022-YEAR($A1123))/1000000</f>
        <v>234.80764141</v>
      </c>
      <c r="L1123" s="3" cm="1">
        <f t="array" ref="L1123">D1123*INDEX(AL$3:AL$7,2022-YEAR($A1123))/1000000</f>
        <v>481.68666032959999</v>
      </c>
      <c r="M1123" s="3" cm="1">
        <f t="array" ref="M1123">E1123*INDEX(AM$3:AM$7,2022-YEAR($A1123))/1000000</f>
        <v>1644.4769738400162</v>
      </c>
      <c r="N1123" s="3"/>
      <c r="O1123" s="8">
        <v>44363</v>
      </c>
      <c r="P1123" s="7">
        <f t="shared" si="349"/>
        <v>2306793.420653312</v>
      </c>
      <c r="Q1123" s="7">
        <f t="shared" si="343"/>
        <v>2296631.4447362954</v>
      </c>
      <c r="R1123" s="6">
        <f t="shared" si="344"/>
        <v>-8.3536630624557739E-3</v>
      </c>
      <c r="S1123" s="9">
        <f t="shared" si="350"/>
        <v>0</v>
      </c>
      <c r="T1123" s="7">
        <f t="shared" si="351"/>
        <v>128851.22615918217</v>
      </c>
      <c r="U1123" s="7">
        <f t="shared" si="352"/>
        <v>218737.23905831156</v>
      </c>
      <c r="V1123" s="7">
        <f t="shared" si="353"/>
        <v>439638.91935443738</v>
      </c>
      <c r="W1123" s="7">
        <f t="shared" si="354"/>
        <v>1519566.0360813809</v>
      </c>
      <c r="X1123" s="7">
        <f t="shared" si="355"/>
        <v>126619.56665582435</v>
      </c>
      <c r="Y1123" s="7">
        <f t="shared" si="356"/>
        <v>215815.99750664891</v>
      </c>
      <c r="Z1123" s="7">
        <f t="shared" si="357"/>
        <v>442727.01885012718</v>
      </c>
      <c r="AA1123" s="7">
        <f t="shared" si="358"/>
        <v>1511468.8617236952</v>
      </c>
      <c r="AB1123" s="7" cm="1">
        <f t="array" ref="AB1123">SUM(ABS(T1123:W1123-X1122:AA1122))</f>
        <v>0</v>
      </c>
      <c r="AC1123" s="6">
        <f t="shared" si="359"/>
        <v>5.5132732309324931E-2</v>
      </c>
      <c r="AD1123" s="6">
        <f t="shared" si="360"/>
        <v>9.3970670828043723E-2</v>
      </c>
      <c r="AE1123" s="6">
        <f t="shared" si="361"/>
        <v>0.19277234049234318</v>
      </c>
      <c r="AF1123" s="6">
        <f t="shared" si="362"/>
        <v>0.65812425637028826</v>
      </c>
    </row>
    <row r="1124" spans="1:32" x14ac:dyDescent="0.25">
      <c r="A1124" s="1">
        <v>44364</v>
      </c>
      <c r="B1124" s="3">
        <v>239.220001</v>
      </c>
      <c r="C1124" s="5">
        <v>54.950001</v>
      </c>
      <c r="D1124" s="3">
        <v>151.759995</v>
      </c>
      <c r="E1124" s="3">
        <v>2434.8701169999999</v>
      </c>
      <c r="F1124" s="6">
        <f t="shared" si="345"/>
        <v>-1.2589272091645287E-2</v>
      </c>
      <c r="G1124" s="6">
        <f t="shared" si="346"/>
        <v>5.1216939865261768E-3</v>
      </c>
      <c r="H1124" s="6">
        <f t="shared" si="347"/>
        <v>-2.8860362734744682E-2</v>
      </c>
      <c r="I1124" s="6">
        <f t="shared" si="348"/>
        <v>8.0399786350198177E-3</v>
      </c>
      <c r="J1124" s="3" cm="1">
        <f t="array" ref="J1124">B1124*INDEX(AJ$3:AJ$7,2022-YEAR($A1124))/1000000</f>
        <v>136.02766916863001</v>
      </c>
      <c r="K1124" s="3" cm="1">
        <f t="array" ref="K1124">C1124*INDEX(AK$3:AK$7,2022-YEAR($A1124))/1000000</f>
        <v>236.01025429499998</v>
      </c>
      <c r="L1124" s="3" cm="1">
        <f t="array" ref="L1124">D1124*INDEX(AL$3:AL$7,2022-YEAR($A1124))/1000000</f>
        <v>467.78500858799998</v>
      </c>
      <c r="M1124" s="3" cm="1">
        <f t="array" ref="M1124">E1124*INDEX(AM$3:AM$7,2022-YEAR($A1124))/1000000</f>
        <v>1657.6985335754719</v>
      </c>
      <c r="N1124" s="3"/>
      <c r="O1124" s="8">
        <v>44364</v>
      </c>
      <c r="P1124" s="7">
        <f t="shared" si="349"/>
        <v>2296631.4447362954</v>
      </c>
      <c r="Q1124" s="7">
        <f t="shared" si="343"/>
        <v>2295517.6550554344</v>
      </c>
      <c r="R1124" s="6">
        <f t="shared" si="344"/>
        <v>-4.4052388159397937E-3</v>
      </c>
      <c r="S1124" s="9">
        <f t="shared" si="350"/>
        <v>0</v>
      </c>
      <c r="T1124" s="7">
        <f t="shared" si="351"/>
        <v>126619.56665582435</v>
      </c>
      <c r="U1124" s="7">
        <f t="shared" si="352"/>
        <v>215815.99750664891</v>
      </c>
      <c r="V1124" s="7">
        <f t="shared" si="353"/>
        <v>442727.01885012718</v>
      </c>
      <c r="W1124" s="7">
        <f t="shared" si="354"/>
        <v>1511468.8617236952</v>
      </c>
      <c r="X1124" s="7">
        <f t="shared" si="355"/>
        <v>125025.51847906796</v>
      </c>
      <c r="Y1124" s="7">
        <f t="shared" si="356"/>
        <v>216921.34100327487</v>
      </c>
      <c r="Z1124" s="7">
        <f t="shared" si="357"/>
        <v>429949.75649364042</v>
      </c>
      <c r="AA1124" s="7">
        <f t="shared" si="358"/>
        <v>1523621.0390794515</v>
      </c>
      <c r="AB1124" s="7" cm="1">
        <f t="array" ref="AB1124">SUM(ABS(T1124:W1124-X1123:AA1123))</f>
        <v>0</v>
      </c>
      <c r="AC1124" s="6">
        <f t="shared" si="359"/>
        <v>5.4465065081823E-2</v>
      </c>
      <c r="AD1124" s="6">
        <f t="shared" si="360"/>
        <v>9.4497788124411716E-2</v>
      </c>
      <c r="AE1124" s="6">
        <f t="shared" si="361"/>
        <v>0.18729969492796497</v>
      </c>
      <c r="AF1124" s="6">
        <f t="shared" si="362"/>
        <v>0.66373745186580047</v>
      </c>
    </row>
    <row r="1125" spans="1:32" x14ac:dyDescent="0.25">
      <c r="A1125" s="1">
        <v>44365</v>
      </c>
      <c r="B1125" s="3">
        <v>237.35000600000001</v>
      </c>
      <c r="C1125" s="5">
        <v>53.77</v>
      </c>
      <c r="D1125" s="3">
        <v>147.91999799999999</v>
      </c>
      <c r="E1125" s="3">
        <v>2402.219971</v>
      </c>
      <c r="F1125" s="6">
        <f t="shared" si="345"/>
        <v>-7.8170512172182072E-3</v>
      </c>
      <c r="G1125" s="6">
        <f t="shared" si="346"/>
        <v>-2.1474085141508836E-2</v>
      </c>
      <c r="H1125" s="6">
        <f t="shared" si="347"/>
        <v>-2.5303091239558984E-2</v>
      </c>
      <c r="I1125" s="6">
        <f t="shared" si="348"/>
        <v>-1.340939944682884E-2</v>
      </c>
      <c r="J1125" s="3" cm="1">
        <f t="array" ref="J1125">B1125*INDEX(AJ$3:AJ$7,2022-YEAR($A1125))/1000000</f>
        <v>134.96433391177999</v>
      </c>
      <c r="K1125" s="3" cm="1">
        <f t="array" ref="K1125">C1125*INDEX(AK$3:AK$7,2022-YEAR($A1125))/1000000</f>
        <v>230.94215</v>
      </c>
      <c r="L1125" s="3" cm="1">
        <f t="array" ref="L1125">D1125*INDEX(AL$3:AL$7,2022-YEAR($A1125))/1000000</f>
        <v>455.94860183519995</v>
      </c>
      <c r="M1125" s="3" cm="1">
        <f t="array" ref="M1125">E1125*INDEX(AM$3:AM$7,2022-YEAR($A1125))/1000000</f>
        <v>1635.469791776336</v>
      </c>
      <c r="N1125" s="3"/>
      <c r="O1125" s="8">
        <v>44365</v>
      </c>
      <c r="P1125" s="7">
        <f t="shared" si="349"/>
        <v>2295517.6550554344</v>
      </c>
      <c r="Q1125" s="7">
        <f t="shared" si="343"/>
        <v>2258572.2357927165</v>
      </c>
      <c r="R1125" s="6">
        <f t="shared" si="344"/>
        <v>-4.849666599373581E-4</v>
      </c>
      <c r="S1125" s="9">
        <f t="shared" si="350"/>
        <v>0</v>
      </c>
      <c r="T1125" s="7">
        <f t="shared" si="351"/>
        <v>125025.51847906796</v>
      </c>
      <c r="U1125" s="7">
        <f t="shared" si="352"/>
        <v>216921.34100327487</v>
      </c>
      <c r="V1125" s="7">
        <f t="shared" si="353"/>
        <v>429949.75649364042</v>
      </c>
      <c r="W1125" s="7">
        <f t="shared" si="354"/>
        <v>1523621.0390794515</v>
      </c>
      <c r="X1125" s="7">
        <f t="shared" si="355"/>
        <v>124048.18759765783</v>
      </c>
      <c r="Y1125" s="7">
        <f t="shared" si="356"/>
        <v>212263.15365756027</v>
      </c>
      <c r="Z1125" s="7">
        <f t="shared" si="357"/>
        <v>419070.6985766557</v>
      </c>
      <c r="AA1125" s="7">
        <f t="shared" si="358"/>
        <v>1503190.1959608428</v>
      </c>
      <c r="AB1125" s="7" cm="1">
        <f t="array" ref="AB1125">SUM(ABS(T1125:W1125-X1124:AA1124))</f>
        <v>0</v>
      </c>
      <c r="AC1125" s="6">
        <f t="shared" si="359"/>
        <v>5.492327658677662E-2</v>
      </c>
      <c r="AD1125" s="6">
        <f t="shared" si="360"/>
        <v>9.3981122362933808E-2</v>
      </c>
      <c r="AE1125" s="6">
        <f t="shared" si="361"/>
        <v>0.18554673254874654</v>
      </c>
      <c r="AF1125" s="6">
        <f t="shared" si="362"/>
        <v>0.66554886850154305</v>
      </c>
    </row>
    <row r="1126" spans="1:32" x14ac:dyDescent="0.25">
      <c r="A1126" s="1">
        <v>44368</v>
      </c>
      <c r="B1126" s="3">
        <v>245.279999</v>
      </c>
      <c r="C1126" s="5">
        <v>54.360000999999997</v>
      </c>
      <c r="D1126" s="3">
        <v>150.429993</v>
      </c>
      <c r="E1126" s="3">
        <v>2436.25</v>
      </c>
      <c r="F1126" s="6">
        <f t="shared" si="345"/>
        <v>3.3410544763162964E-2</v>
      </c>
      <c r="G1126" s="6">
        <f t="shared" si="346"/>
        <v>1.0972679933048068E-2</v>
      </c>
      <c r="H1126" s="6">
        <f t="shared" si="347"/>
        <v>1.6968598120181255E-2</v>
      </c>
      <c r="I1126" s="6">
        <f t="shared" si="348"/>
        <v>1.4166075301519587E-2</v>
      </c>
      <c r="J1126" s="3" cm="1">
        <f t="array" ref="J1126">B1126*INDEX(AJ$3:AJ$7,2022-YEAR($A1126))/1000000</f>
        <v>139.47356583137</v>
      </c>
      <c r="K1126" s="3" cm="1">
        <f t="array" ref="K1126">C1126*INDEX(AK$3:AK$7,2022-YEAR($A1126))/1000000</f>
        <v>233.47620429499997</v>
      </c>
      <c r="L1126" s="3" cm="1">
        <f t="array" ref="L1126">D1126*INDEX(AL$3:AL$7,2022-YEAR($A1126))/1000000</f>
        <v>463.68541042320004</v>
      </c>
      <c r="M1126" s="3" cm="1">
        <f t="array" ref="M1126">E1126*INDEX(AM$3:AM$7,2022-YEAR($A1126))/1000000</f>
        <v>1658.63798</v>
      </c>
      <c r="N1126" s="3"/>
      <c r="O1126" s="8">
        <v>44368</v>
      </c>
      <c r="P1126" s="7">
        <f t="shared" si="349"/>
        <v>2258572.2357927165</v>
      </c>
      <c r="Q1126" s="7">
        <f t="shared" si="343"/>
        <v>2293451.1967404792</v>
      </c>
      <c r="R1126" s="6">
        <f t="shared" si="344"/>
        <v>-1.609459164095417E-2</v>
      </c>
      <c r="S1126" s="9">
        <f t="shared" si="350"/>
        <v>0</v>
      </c>
      <c r="T1126" s="7">
        <f t="shared" si="351"/>
        <v>124048.18759765783</v>
      </c>
      <c r="U1126" s="7">
        <f t="shared" si="352"/>
        <v>212263.15365756027</v>
      </c>
      <c r="V1126" s="7">
        <f t="shared" si="353"/>
        <v>419070.6985766557</v>
      </c>
      <c r="W1126" s="7">
        <f t="shared" si="354"/>
        <v>1503190.1959608428</v>
      </c>
      <c r="X1126" s="7">
        <f t="shared" si="355"/>
        <v>128192.70512217861</v>
      </c>
      <c r="Y1126" s="7">
        <f t="shared" si="356"/>
        <v>214592.24930422407</v>
      </c>
      <c r="Z1126" s="7">
        <f t="shared" si="357"/>
        <v>426181.74084474653</v>
      </c>
      <c r="AA1126" s="7">
        <f t="shared" si="358"/>
        <v>1524484.5014693299</v>
      </c>
      <c r="AB1126" s="7" cm="1">
        <f t="array" ref="AB1126">SUM(ABS(T1126:W1126-X1125:AA1125))</f>
        <v>0</v>
      </c>
      <c r="AC1126" s="6">
        <f t="shared" si="359"/>
        <v>5.5895109215478349E-2</v>
      </c>
      <c r="AD1126" s="6">
        <f t="shared" si="360"/>
        <v>9.3567392935680921E-2</v>
      </c>
      <c r="AE1126" s="6">
        <f t="shared" si="361"/>
        <v>0.18582551111200823</v>
      </c>
      <c r="AF1126" s="6">
        <f t="shared" si="362"/>
        <v>0.66471198673683241</v>
      </c>
    </row>
    <row r="1127" spans="1:32" x14ac:dyDescent="0.25">
      <c r="A1127" s="1">
        <v>44369</v>
      </c>
      <c r="B1127" s="3">
        <v>243.779999</v>
      </c>
      <c r="C1127" s="5">
        <v>54.560001</v>
      </c>
      <c r="D1127" s="3">
        <v>150.21000699999999</v>
      </c>
      <c r="E1127" s="3">
        <v>2446.610107</v>
      </c>
      <c r="F1127" s="6">
        <f t="shared" si="345"/>
        <v>-6.115459907515719E-3</v>
      </c>
      <c r="G1127" s="6">
        <f t="shared" si="346"/>
        <v>3.6791757969247829E-3</v>
      </c>
      <c r="H1127" s="6">
        <f t="shared" si="347"/>
        <v>-1.4623812420173632E-3</v>
      </c>
      <c r="I1127" s="6">
        <f t="shared" si="348"/>
        <v>4.2524810672139868E-3</v>
      </c>
      <c r="J1127" s="3" cm="1">
        <f t="array" ref="J1127">B1127*INDEX(AJ$3:AJ$7,2022-YEAR($A1127))/1000000</f>
        <v>138.62062083136999</v>
      </c>
      <c r="K1127" s="3" cm="1">
        <f t="array" ref="K1127">C1127*INDEX(AK$3:AK$7,2022-YEAR($A1127))/1000000</f>
        <v>234.33520429499998</v>
      </c>
      <c r="L1127" s="3" cm="1">
        <f t="array" ref="L1127">D1127*INDEX(AL$3:AL$7,2022-YEAR($A1127))/1000000</f>
        <v>463.00732557679999</v>
      </c>
      <c r="M1127" s="3" cm="1">
        <f t="array" ref="M1127">E1127*INDEX(AM$3:AM$7,2022-YEAR($A1127))/1000000</f>
        <v>1665.6913066073121</v>
      </c>
      <c r="N1127" s="3"/>
      <c r="O1127" s="8">
        <v>44369</v>
      </c>
      <c r="P1127" s="7">
        <f t="shared" si="349"/>
        <v>2293451.1967404792</v>
      </c>
      <c r="Q1127" s="7">
        <f t="shared" si="343"/>
        <v>2299316.3632979738</v>
      </c>
      <c r="R1127" s="6">
        <f t="shared" si="344"/>
        <v>1.5442924691545512E-2</v>
      </c>
      <c r="S1127" s="9">
        <f t="shared" si="350"/>
        <v>0</v>
      </c>
      <c r="T1127" s="7">
        <f t="shared" si="351"/>
        <v>128192.70512217861</v>
      </c>
      <c r="U1127" s="7">
        <f t="shared" si="352"/>
        <v>214592.24930422407</v>
      </c>
      <c r="V1127" s="7">
        <f t="shared" si="353"/>
        <v>426181.74084474653</v>
      </c>
      <c r="W1127" s="7">
        <f t="shared" si="354"/>
        <v>1524484.5014693299</v>
      </c>
      <c r="X1127" s="7">
        <f t="shared" si="355"/>
        <v>127408.74777356794</v>
      </c>
      <c r="Y1127" s="7">
        <f t="shared" si="356"/>
        <v>215381.77191407181</v>
      </c>
      <c r="Z1127" s="7">
        <f t="shared" si="357"/>
        <v>425558.50066124485</v>
      </c>
      <c r="AA1127" s="7">
        <f t="shared" si="358"/>
        <v>1530967.3429490894</v>
      </c>
      <c r="AB1127" s="7" cm="1">
        <f t="array" ref="AB1127">SUM(ABS(T1127:W1127-X1126:AA1126))</f>
        <v>0</v>
      </c>
      <c r="AC1127" s="6">
        <f t="shared" si="359"/>
        <v>5.541157789649355E-2</v>
      </c>
      <c r="AD1127" s="6">
        <f t="shared" si="360"/>
        <v>9.3672091127618345E-2</v>
      </c>
      <c r="AE1127" s="6">
        <f t="shared" si="361"/>
        <v>0.1850804471511934</v>
      </c>
      <c r="AF1127" s="6">
        <f t="shared" si="362"/>
        <v>0.66583588382469483</v>
      </c>
    </row>
    <row r="1128" spans="1:32" x14ac:dyDescent="0.25">
      <c r="A1128" s="1">
        <v>44370</v>
      </c>
      <c r="B1128" s="3">
        <v>243.570007</v>
      </c>
      <c r="C1128" s="5">
        <v>54.119999</v>
      </c>
      <c r="D1128" s="3">
        <v>151.11999499999999</v>
      </c>
      <c r="E1128" s="3">
        <v>2442.540039</v>
      </c>
      <c r="F1128" s="6">
        <f t="shared" si="345"/>
        <v>-8.6139962614406596E-4</v>
      </c>
      <c r="G1128" s="6">
        <f t="shared" si="346"/>
        <v>-8.0645526381130095E-3</v>
      </c>
      <c r="H1128" s="6">
        <f t="shared" si="347"/>
        <v>6.0581050369035161E-3</v>
      </c>
      <c r="I1128" s="6">
        <f t="shared" si="348"/>
        <v>-1.6635539877625227E-3</v>
      </c>
      <c r="J1128" s="3" cm="1">
        <f t="array" ref="J1128">B1128*INDEX(AJ$3:AJ$7,2022-YEAR($A1128))/1000000</f>
        <v>138.50121308041</v>
      </c>
      <c r="K1128" s="3" cm="1">
        <f t="array" ref="K1128">C1128*INDEX(AK$3:AK$7,2022-YEAR($A1128))/1000000</f>
        <v>232.44539570500001</v>
      </c>
      <c r="L1128" s="3" cm="1">
        <f t="array" ref="L1128">D1128*INDEX(AL$3:AL$7,2022-YEAR($A1128))/1000000</f>
        <v>465.81227258799993</v>
      </c>
      <c r="M1128" s="3" cm="1">
        <f t="array" ref="M1128">E1128*INDEX(AM$3:AM$7,2022-YEAR($A1128))/1000000</f>
        <v>1662.920339191824</v>
      </c>
      <c r="N1128" s="3"/>
      <c r="O1128" s="8">
        <v>44370</v>
      </c>
      <c r="P1128" s="7">
        <f t="shared" si="349"/>
        <v>2299316.3632979738</v>
      </c>
      <c r="Q1128" s="7">
        <f t="shared" si="343"/>
        <v>2297500.8870812389</v>
      </c>
      <c r="R1128" s="6">
        <f t="shared" si="344"/>
        <v>2.5573539850467508E-3</v>
      </c>
      <c r="S1128" s="9">
        <f t="shared" si="350"/>
        <v>0</v>
      </c>
      <c r="T1128" s="7">
        <f t="shared" si="351"/>
        <v>127408.74777356794</v>
      </c>
      <c r="U1128" s="7">
        <f t="shared" si="352"/>
        <v>215381.77191407181</v>
      </c>
      <c r="V1128" s="7">
        <f t="shared" si="353"/>
        <v>425558.50066124485</v>
      </c>
      <c r="W1128" s="7">
        <f t="shared" si="354"/>
        <v>1530967.3429490894</v>
      </c>
      <c r="X1128" s="7">
        <f t="shared" si="355"/>
        <v>127298.99792586832</v>
      </c>
      <c r="Y1128" s="7">
        <f t="shared" si="356"/>
        <v>213644.81427718073</v>
      </c>
      <c r="Z1128" s="7">
        <f t="shared" si="357"/>
        <v>428136.57875759783</v>
      </c>
      <c r="AA1128" s="7">
        <f t="shared" si="358"/>
        <v>1528420.4961205921</v>
      </c>
      <c r="AB1128" s="7" cm="1">
        <f t="array" ref="AB1128">SUM(ABS(T1128:W1128-X1127:AA1127))</f>
        <v>0</v>
      </c>
      <c r="AC1128" s="6">
        <f t="shared" si="359"/>
        <v>5.5407594678925171E-2</v>
      </c>
      <c r="AD1128" s="6">
        <f t="shared" si="360"/>
        <v>9.2990090005404341E-2</v>
      </c>
      <c r="AE1128" s="6">
        <f t="shared" si="361"/>
        <v>0.18634881978283174</v>
      </c>
      <c r="AF1128" s="6">
        <f t="shared" si="362"/>
        <v>0.66525349553283875</v>
      </c>
    </row>
    <row r="1129" spans="1:32" x14ac:dyDescent="0.25">
      <c r="A1129" s="1">
        <v>44371</v>
      </c>
      <c r="B1129" s="3">
        <v>250.570007</v>
      </c>
      <c r="C1129" s="5">
        <v>54.389999000000003</v>
      </c>
      <c r="D1129" s="3">
        <v>152.509995</v>
      </c>
      <c r="E1129" s="3">
        <v>2450</v>
      </c>
      <c r="F1129" s="6">
        <f t="shared" si="345"/>
        <v>2.8739170664801916E-2</v>
      </c>
      <c r="G1129" s="6">
        <f t="shared" si="346"/>
        <v>4.9889136176812787E-3</v>
      </c>
      <c r="H1129" s="6">
        <f t="shared" si="347"/>
        <v>9.1979886579536263E-3</v>
      </c>
      <c r="I1129" s="6">
        <f t="shared" si="348"/>
        <v>3.0541816637135177E-3</v>
      </c>
      <c r="J1129" s="3" cm="1">
        <f t="array" ref="J1129">B1129*INDEX(AJ$3:AJ$7,2022-YEAR($A1129))/1000000</f>
        <v>142.48162308041</v>
      </c>
      <c r="K1129" s="3" cm="1">
        <f t="array" ref="K1129">C1129*INDEX(AK$3:AK$7,2022-YEAR($A1129))/1000000</f>
        <v>233.60504570500001</v>
      </c>
      <c r="L1129" s="3" cm="1">
        <f t="array" ref="L1129">D1129*INDEX(AL$3:AL$7,2022-YEAR($A1129))/1000000</f>
        <v>470.09680858799999</v>
      </c>
      <c r="M1129" s="3" cm="1">
        <f t="array" ref="M1129">E1129*INDEX(AM$3:AM$7,2022-YEAR($A1129))/1000000</f>
        <v>1667.9992</v>
      </c>
      <c r="N1129" s="3"/>
      <c r="O1129" s="8">
        <v>44371</v>
      </c>
      <c r="P1129" s="7">
        <f t="shared" si="349"/>
        <v>2297500.8870812389</v>
      </c>
      <c r="Q1129" s="7">
        <f t="shared" si="343"/>
        <v>2310831.2794805462</v>
      </c>
      <c r="R1129" s="6">
        <f t="shared" si="344"/>
        <v>-7.8957217271780067E-4</v>
      </c>
      <c r="S1129" s="9">
        <f t="shared" si="350"/>
        <v>0</v>
      </c>
      <c r="T1129" s="7">
        <f t="shared" si="351"/>
        <v>127298.99792586832</v>
      </c>
      <c r="U1129" s="7">
        <f t="shared" si="352"/>
        <v>213644.81427718073</v>
      </c>
      <c r="V1129" s="7">
        <f t="shared" si="353"/>
        <v>428136.57875759783</v>
      </c>
      <c r="W1129" s="7">
        <f t="shared" si="354"/>
        <v>1528420.4961205921</v>
      </c>
      <c r="X1129" s="7">
        <f t="shared" si="355"/>
        <v>130957.46555271812</v>
      </c>
      <c r="Y1129" s="7">
        <f t="shared" si="356"/>
        <v>214710.66980047515</v>
      </c>
      <c r="Z1129" s="7">
        <f t="shared" si="357"/>
        <v>432074.57415306527</v>
      </c>
      <c r="AA1129" s="7">
        <f t="shared" si="358"/>
        <v>1533088.5699742876</v>
      </c>
      <c r="AB1129" s="7" cm="1">
        <f t="array" ref="AB1129">SUM(ABS(T1129:W1129-X1128:AA1128))</f>
        <v>0</v>
      </c>
      <c r="AC1129" s="6">
        <f t="shared" si="359"/>
        <v>5.66711497786875E-2</v>
      </c>
      <c r="AD1129" s="6">
        <f t="shared" si="360"/>
        <v>9.2914905431235179E-2</v>
      </c>
      <c r="AE1129" s="6">
        <f t="shared" si="361"/>
        <v>0.18697798406562668</v>
      </c>
      <c r="AF1129" s="6">
        <f t="shared" si="362"/>
        <v>0.66343596072445066</v>
      </c>
    </row>
    <row r="1130" spans="1:32" x14ac:dyDescent="0.25">
      <c r="A1130" s="1">
        <v>44372</v>
      </c>
      <c r="B1130" s="3">
        <v>248.38000500000001</v>
      </c>
      <c r="C1130" s="5">
        <v>54.32</v>
      </c>
      <c r="D1130" s="3">
        <v>154.050003</v>
      </c>
      <c r="E1130" s="3">
        <v>2450.169922</v>
      </c>
      <c r="F1130" s="6">
        <f t="shared" si="345"/>
        <v>-8.7400803720294462E-3</v>
      </c>
      <c r="G1130" s="6">
        <f t="shared" si="346"/>
        <v>-1.2869829249307907E-3</v>
      </c>
      <c r="H1130" s="6">
        <f t="shared" si="347"/>
        <v>1.0097751298201896E-2</v>
      </c>
      <c r="I1130" s="6">
        <f t="shared" si="348"/>
        <v>6.9355918367319802E-5</v>
      </c>
      <c r="J1130" s="3" cm="1">
        <f t="array" ref="J1130">B1130*INDEX(AJ$3:AJ$7,2022-YEAR($A1130))/1000000</f>
        <v>141.23632224315</v>
      </c>
      <c r="K1130" s="3" cm="1">
        <f t="array" ref="K1130">C1130*INDEX(AK$3:AK$7,2022-YEAR($A1130))/1000000</f>
        <v>233.30439999999999</v>
      </c>
      <c r="L1130" s="3" cm="1">
        <f t="array" ref="L1130">D1130*INDEX(AL$3:AL$7,2022-YEAR($A1130))/1000000</f>
        <v>474.84372924720003</v>
      </c>
      <c r="M1130" s="3" cm="1">
        <f t="array" ref="M1130">E1130*INDEX(AM$3:AM$7,2022-YEAR($A1130))/1000000</f>
        <v>1668.114885616352</v>
      </c>
      <c r="N1130" s="3"/>
      <c r="O1130" s="8">
        <v>44372</v>
      </c>
      <c r="P1130" s="7">
        <f t="shared" si="349"/>
        <v>2310831.2794805462</v>
      </c>
      <c r="Q1130" s="7">
        <f t="shared" si="343"/>
        <v>2313879.682098248</v>
      </c>
      <c r="R1130" s="6">
        <f t="shared" si="344"/>
        <v>5.8021272045045702E-3</v>
      </c>
      <c r="S1130" s="9">
        <f t="shared" si="350"/>
        <v>0</v>
      </c>
      <c r="T1130" s="7">
        <f t="shared" si="351"/>
        <v>130957.46555271812</v>
      </c>
      <c r="U1130" s="7">
        <f t="shared" si="352"/>
        <v>214710.66980047515</v>
      </c>
      <c r="V1130" s="7">
        <f t="shared" si="353"/>
        <v>432074.57415306527</v>
      </c>
      <c r="W1130" s="7">
        <f t="shared" si="354"/>
        <v>1533088.5699742876</v>
      </c>
      <c r="X1130" s="7">
        <f t="shared" si="355"/>
        <v>129812.88677847007</v>
      </c>
      <c r="Y1130" s="7">
        <f t="shared" si="356"/>
        <v>214434.34083464148</v>
      </c>
      <c r="Z1130" s="7">
        <f t="shared" si="357"/>
        <v>436437.55574513937</v>
      </c>
      <c r="AA1130" s="7">
        <f t="shared" si="358"/>
        <v>1533194.8987399968</v>
      </c>
      <c r="AB1130" s="7" cm="1">
        <f t="array" ref="AB1130">SUM(ABS(T1130:W1130-X1129:AA1129))</f>
        <v>0</v>
      </c>
      <c r="AC1130" s="6">
        <f t="shared" si="359"/>
        <v>5.6101830956376483E-2</v>
      </c>
      <c r="AD1130" s="6">
        <f t="shared" si="360"/>
        <v>9.2673073061513025E-2</v>
      </c>
      <c r="AE1130" s="6">
        <f t="shared" si="361"/>
        <v>0.18861722116396892</v>
      </c>
      <c r="AF1130" s="6">
        <f t="shared" si="362"/>
        <v>0.66260787481814143</v>
      </c>
    </row>
    <row r="1131" spans="1:32" x14ac:dyDescent="0.25">
      <c r="A1131" s="1">
        <v>44375</v>
      </c>
      <c r="B1131" s="3">
        <v>239.96000699999999</v>
      </c>
      <c r="C1131" s="5">
        <v>54.259998000000003</v>
      </c>
      <c r="D1131" s="3">
        <v>154.33000200000001</v>
      </c>
      <c r="E1131" s="3">
        <v>2450.719971</v>
      </c>
      <c r="F1131" s="6">
        <f t="shared" si="345"/>
        <v>-3.3899661126103986E-2</v>
      </c>
      <c r="G1131" s="6">
        <f t="shared" si="346"/>
        <v>-1.1046023564064145E-3</v>
      </c>
      <c r="H1131" s="6">
        <f t="shared" si="347"/>
        <v>1.8175851642145968E-3</v>
      </c>
      <c r="I1131" s="6">
        <f t="shared" si="348"/>
        <v>2.2449422591508394E-4</v>
      </c>
      <c r="J1131" s="3" cm="1">
        <f t="array" ref="J1131">B1131*INDEX(AJ$3:AJ$7,2022-YEAR($A1131))/1000000</f>
        <v>136.44845878040999</v>
      </c>
      <c r="K1131" s="3" cm="1">
        <f t="array" ref="K1131">C1131*INDEX(AK$3:AK$7,2022-YEAR($A1131))/1000000</f>
        <v>233.04669141000002</v>
      </c>
      <c r="L1131" s="3" cm="1">
        <f t="array" ref="L1131">D1131*INDEX(AL$3:AL$7,2022-YEAR($A1131))/1000000</f>
        <v>475.70679816480003</v>
      </c>
      <c r="M1131" s="3" cm="1">
        <f t="array" ref="M1131">E1131*INDEX(AM$3:AM$7,2022-YEAR($A1131))/1000000</f>
        <v>1668.4893677763359</v>
      </c>
      <c r="N1131" s="3"/>
      <c r="O1131" s="8">
        <v>44375</v>
      </c>
      <c r="P1131" s="7">
        <f t="shared" si="349"/>
        <v>2313879.682098248</v>
      </c>
      <c r="Q1131" s="7">
        <f t="shared" si="343"/>
        <v>2310379.6603768738</v>
      </c>
      <c r="R1131" s="6">
        <f t="shared" si="344"/>
        <v>1.3191800910652418E-3</v>
      </c>
      <c r="S1131" s="9">
        <f t="shared" si="350"/>
        <v>0</v>
      </c>
      <c r="T1131" s="7">
        <f t="shared" si="351"/>
        <v>129812.88677847007</v>
      </c>
      <c r="U1131" s="7">
        <f t="shared" si="352"/>
        <v>214434.34083464148</v>
      </c>
      <c r="V1131" s="7">
        <f t="shared" si="353"/>
        <v>436437.55574513937</v>
      </c>
      <c r="W1131" s="7">
        <f t="shared" si="354"/>
        <v>1533194.8987399968</v>
      </c>
      <c r="X1131" s="7">
        <f t="shared" si="355"/>
        <v>125412.27390687863</v>
      </c>
      <c r="Y1131" s="7">
        <f t="shared" si="356"/>
        <v>214197.47615646105</v>
      </c>
      <c r="Z1131" s="7">
        <f t="shared" si="357"/>
        <v>437230.81817156775</v>
      </c>
      <c r="AA1131" s="7">
        <f t="shared" si="358"/>
        <v>1533539.0921419666</v>
      </c>
      <c r="AB1131" s="7" cm="1">
        <f t="array" ref="AB1131">SUM(ABS(T1131:W1131-X1130:AA1130))</f>
        <v>0</v>
      </c>
      <c r="AC1131" s="6">
        <f t="shared" si="359"/>
        <v>5.4282106122082605E-2</v>
      </c>
      <c r="AD1131" s="6">
        <f t="shared" si="360"/>
        <v>9.2710942634216545E-2</v>
      </c>
      <c r="AE1131" s="6">
        <f t="shared" si="361"/>
        <v>0.18924630686033903</v>
      </c>
      <c r="AF1131" s="6">
        <f t="shared" si="362"/>
        <v>0.66376064438336191</v>
      </c>
    </row>
    <row r="1132" spans="1:32" x14ac:dyDescent="0.25">
      <c r="A1132" s="1">
        <v>44376</v>
      </c>
      <c r="B1132" s="3">
        <v>235.759995</v>
      </c>
      <c r="C1132" s="5">
        <v>53.860000999999997</v>
      </c>
      <c r="D1132" s="3">
        <v>154.13999899999999</v>
      </c>
      <c r="E1132" s="3">
        <v>2445.4499510000001</v>
      </c>
      <c r="F1132" s="6">
        <f t="shared" si="345"/>
        <v>-1.7502966650605134E-2</v>
      </c>
      <c r="G1132" s="6">
        <f t="shared" si="346"/>
        <v>-7.3718579938024664E-3</v>
      </c>
      <c r="H1132" s="6">
        <f t="shared" si="347"/>
        <v>-1.2311475250289527E-3</v>
      </c>
      <c r="I1132" s="6">
        <f t="shared" si="348"/>
        <v>-2.1503966435828525E-3</v>
      </c>
      <c r="J1132" s="3" cm="1">
        <f t="array" ref="J1132">B1132*INDEX(AJ$3:AJ$7,2022-YEAR($A1132))/1000000</f>
        <v>134.06020595685001</v>
      </c>
      <c r="K1132" s="3" cm="1">
        <f t="array" ref="K1132">C1132*INDEX(AK$3:AK$7,2022-YEAR($A1132))/1000000</f>
        <v>231.32870429499999</v>
      </c>
      <c r="L1132" s="3" cm="1">
        <f t="array" ref="L1132">D1132*INDEX(AL$3:AL$7,2022-YEAR($A1132))/1000000</f>
        <v>475.12113291759999</v>
      </c>
      <c r="M1132" s="3" cm="1">
        <f t="array" ref="M1132">E1132*INDEX(AM$3:AM$7,2022-YEAR($A1132))/1000000</f>
        <v>1664.9014538400161</v>
      </c>
      <c r="N1132" s="3"/>
      <c r="O1132" s="8">
        <v>44376</v>
      </c>
      <c r="P1132" s="7">
        <f t="shared" si="349"/>
        <v>2310379.6603768738</v>
      </c>
      <c r="Q1132" s="7">
        <f t="shared" si="343"/>
        <v>2302769.5271960455</v>
      </c>
      <c r="R1132" s="6">
        <f t="shared" si="344"/>
        <v>-1.5126204480089278E-3</v>
      </c>
      <c r="S1132" s="9">
        <f t="shared" si="350"/>
        <v>0</v>
      </c>
      <c r="T1132" s="7">
        <f t="shared" si="351"/>
        <v>125412.27390687863</v>
      </c>
      <c r="U1132" s="7">
        <f t="shared" si="352"/>
        <v>214197.47615646105</v>
      </c>
      <c r="V1132" s="7">
        <f t="shared" si="353"/>
        <v>437230.81817156775</v>
      </c>
      <c r="W1132" s="7">
        <f t="shared" si="354"/>
        <v>1533539.0921419666</v>
      </c>
      <c r="X1132" s="7">
        <f t="shared" si="355"/>
        <v>123217.18705910999</v>
      </c>
      <c r="Y1132" s="7">
        <f t="shared" si="356"/>
        <v>212618.44277960475</v>
      </c>
      <c r="Z1132" s="7">
        <f t="shared" si="357"/>
        <v>436692.5225319094</v>
      </c>
      <c r="AA1132" s="7">
        <f t="shared" si="358"/>
        <v>1530241.3748254213</v>
      </c>
      <c r="AB1132" s="7" cm="1">
        <f t="array" ref="AB1132">SUM(ABS(T1132:W1132-X1131:AA1131))</f>
        <v>0</v>
      </c>
      <c r="AC1132" s="6">
        <f t="shared" si="359"/>
        <v>5.3508258470462179E-2</v>
      </c>
      <c r="AD1132" s="6">
        <f t="shared" si="360"/>
        <v>9.2331620802060213E-2</v>
      </c>
      <c r="AE1132" s="6">
        <f t="shared" si="361"/>
        <v>0.18963796305904987</v>
      </c>
      <c r="AF1132" s="6">
        <f t="shared" si="362"/>
        <v>0.6645221576684277</v>
      </c>
    </row>
    <row r="1133" spans="1:32" x14ac:dyDescent="0.25">
      <c r="A1133" s="1">
        <v>44377</v>
      </c>
      <c r="B1133" s="3">
        <v>239.55999800000001</v>
      </c>
      <c r="C1133" s="5">
        <v>54.110000999999997</v>
      </c>
      <c r="D1133" s="3">
        <v>155.53999300000001</v>
      </c>
      <c r="E1133" s="3">
        <v>2441.790039</v>
      </c>
      <c r="F1133" s="6">
        <f t="shared" si="345"/>
        <v>1.6118099255982843E-2</v>
      </c>
      <c r="G1133" s="6">
        <f t="shared" si="346"/>
        <v>4.641663486044223E-3</v>
      </c>
      <c r="H1133" s="6">
        <f t="shared" si="347"/>
        <v>9.0826132676957716E-3</v>
      </c>
      <c r="I1133" s="6">
        <f t="shared" si="348"/>
        <v>-1.496621101774509E-3</v>
      </c>
      <c r="J1133" s="3" cm="1">
        <f t="array" ref="J1133">B1133*INDEX(AJ$3:AJ$7,2022-YEAR($A1133))/1000000</f>
        <v>136.22100166273998</v>
      </c>
      <c r="K1133" s="3" cm="1">
        <f t="array" ref="K1133">C1133*INDEX(AK$3:AK$7,2022-YEAR($A1133))/1000000</f>
        <v>232.40245429499998</v>
      </c>
      <c r="L1133" s="3" cm="1">
        <f t="array" ref="L1133">D1133*INDEX(AL$3:AL$7,2022-YEAR($A1133))/1000000</f>
        <v>479.43647442320002</v>
      </c>
      <c r="M1133" s="3" cm="1">
        <f t="array" ref="M1133">E1133*INDEX(AM$3:AM$7,2022-YEAR($A1133))/1000000</f>
        <v>1662.409727191824</v>
      </c>
      <c r="N1133" s="3"/>
      <c r="O1133" s="8">
        <v>44377</v>
      </c>
      <c r="P1133" s="7">
        <f t="shared" si="349"/>
        <v>2302769.5271960455</v>
      </c>
      <c r="Q1133" s="7">
        <f t="shared" si="343"/>
        <v>2307418.5750760967</v>
      </c>
      <c r="R1133" s="6">
        <f t="shared" si="344"/>
        <v>-3.2938885808867502E-3</v>
      </c>
      <c r="S1133" s="9">
        <f t="shared" si="350"/>
        <v>0</v>
      </c>
      <c r="T1133" s="7">
        <f t="shared" si="351"/>
        <v>123217.18705910999</v>
      </c>
      <c r="U1133" s="7">
        <f t="shared" si="352"/>
        <v>212618.44277960475</v>
      </c>
      <c r="V1133" s="7">
        <f t="shared" si="353"/>
        <v>436692.5225319094</v>
      </c>
      <c r="W1133" s="7">
        <f t="shared" si="354"/>
        <v>1530241.3748254213</v>
      </c>
      <c r="X1133" s="7">
        <f t="shared" si="355"/>
        <v>125203.21391017172</v>
      </c>
      <c r="Y1133" s="7">
        <f t="shared" si="356"/>
        <v>213605.3460419144</v>
      </c>
      <c r="Z1133" s="7">
        <f t="shared" si="357"/>
        <v>440658.83183096128</v>
      </c>
      <c r="AA1133" s="7">
        <f t="shared" si="358"/>
        <v>1527951.183293049</v>
      </c>
      <c r="AB1133" s="7" cm="1">
        <f t="array" ref="AB1133">SUM(ABS(T1133:W1133-X1132:AA1132))</f>
        <v>0</v>
      </c>
      <c r="AC1133" s="6">
        <f t="shared" si="359"/>
        <v>5.4261162349376779E-2</v>
      </c>
      <c r="AD1133" s="6">
        <f t="shared" si="360"/>
        <v>9.2573297428217974E-2</v>
      </c>
      <c r="AE1133" s="6">
        <f t="shared" si="361"/>
        <v>0.19097481340871528</v>
      </c>
      <c r="AF1133" s="6">
        <f t="shared" si="362"/>
        <v>0.66219072681368985</v>
      </c>
    </row>
    <row r="1134" spans="1:32" x14ac:dyDescent="0.25">
      <c r="A1134" s="1">
        <v>44378</v>
      </c>
      <c r="B1134" s="3">
        <v>239.729996</v>
      </c>
      <c r="C1134" s="5">
        <v>53.959999000000003</v>
      </c>
      <c r="D1134" s="3">
        <v>157.08000200000001</v>
      </c>
      <c r="E1134" s="3">
        <v>2448.889893</v>
      </c>
      <c r="F1134" s="6">
        <f t="shared" si="345"/>
        <v>7.0962598688950607E-4</v>
      </c>
      <c r="G1134" s="6">
        <f t="shared" si="346"/>
        <v>-2.7721677550882617E-3</v>
      </c>
      <c r="H1134" s="6">
        <f t="shared" si="347"/>
        <v>9.9010484075308103E-3</v>
      </c>
      <c r="I1134" s="6">
        <f t="shared" si="348"/>
        <v>2.9076431169765549E-3</v>
      </c>
      <c r="J1134" s="3" cm="1">
        <f t="array" ref="J1134">B1134*INDEX(AJ$3:AJ$7,2022-YEAR($A1134))/1000000</f>
        <v>136.31766762548</v>
      </c>
      <c r="K1134" s="3" cm="1">
        <f t="array" ref="K1134">C1134*INDEX(AK$3:AK$7,2022-YEAR($A1134))/1000000</f>
        <v>231.75819570500002</v>
      </c>
      <c r="L1134" s="3" cm="1">
        <f t="array" ref="L1134">D1134*INDEX(AL$3:AL$7,2022-YEAR($A1134))/1000000</f>
        <v>484.18339816480005</v>
      </c>
      <c r="M1134" s="3" cm="1">
        <f t="array" ref="M1134">E1134*INDEX(AM$3:AM$7,2022-YEAR($A1134))/1000000</f>
        <v>1667.2434213926881</v>
      </c>
      <c r="N1134" s="3"/>
      <c r="O1134" s="8">
        <v>44378</v>
      </c>
      <c r="P1134" s="7">
        <f t="shared" si="349"/>
        <v>2307418.5750760967</v>
      </c>
      <c r="Q1134" s="7">
        <f t="shared" si="343"/>
        <v>2315720.9938440602</v>
      </c>
      <c r="R1134" s="6">
        <f t="shared" si="344"/>
        <v>2.0188941295016249E-3</v>
      </c>
      <c r="S1134" s="9">
        <f t="shared" si="350"/>
        <v>1</v>
      </c>
      <c r="T1134" s="7">
        <f t="shared" si="351"/>
        <v>125203.21391017162</v>
      </c>
      <c r="U1134" s="7">
        <f t="shared" si="352"/>
        <v>213605.3460419144</v>
      </c>
      <c r="V1134" s="7">
        <f t="shared" si="353"/>
        <v>440658.83183096134</v>
      </c>
      <c r="W1134" s="7">
        <f t="shared" si="354"/>
        <v>1527951.1832930495</v>
      </c>
      <c r="X1134" s="7">
        <f t="shared" si="355"/>
        <v>125292.06136440436</v>
      </c>
      <c r="Y1134" s="7">
        <f t="shared" si="356"/>
        <v>213013.19618930254</v>
      </c>
      <c r="Z1134" s="7">
        <f t="shared" si="357"/>
        <v>445021.81625612563</v>
      </c>
      <c r="AA1134" s="7">
        <f t="shared" si="358"/>
        <v>1532393.9200342274</v>
      </c>
      <c r="AB1134" s="7" cm="1">
        <f t="array" ref="AB1134">SUM(ABS(T1134:W1134-X1133:AA1133))</f>
        <v>6.2573235481977463E-10</v>
      </c>
      <c r="AC1134" s="6">
        <f t="shared" si="359"/>
        <v>5.4104990064637072E-2</v>
      </c>
      <c r="AD1134" s="6">
        <f t="shared" si="360"/>
        <v>9.1985691175906298E-2</v>
      </c>
      <c r="AE1134" s="6">
        <f t="shared" si="361"/>
        <v>0.19217419431750993</v>
      </c>
      <c r="AF1134" s="6">
        <f t="shared" si="362"/>
        <v>0.6617351244419466</v>
      </c>
    </row>
    <row r="1135" spans="1:32" x14ac:dyDescent="0.25">
      <c r="A1135" s="1">
        <v>44379</v>
      </c>
      <c r="B1135" s="3">
        <v>236.679993</v>
      </c>
      <c r="C1135" s="5">
        <v>54.18</v>
      </c>
      <c r="D1135" s="3">
        <v>156.029999</v>
      </c>
      <c r="E1135" s="3">
        <v>2505.1499020000001</v>
      </c>
      <c r="F1135" s="6">
        <f t="shared" si="345"/>
        <v>-1.2722659036794037E-2</v>
      </c>
      <c r="G1135" s="6">
        <f t="shared" si="346"/>
        <v>4.0771127516143757E-3</v>
      </c>
      <c r="H1135" s="6">
        <f t="shared" si="347"/>
        <v>-6.6845109920484758E-3</v>
      </c>
      <c r="I1135" s="6">
        <f t="shared" si="348"/>
        <v>2.2973678465828984E-2</v>
      </c>
      <c r="J1135" s="3" cm="1">
        <f t="array" ref="J1135">B1135*INDEX(AJ$3:AJ$7,2022-YEAR($A1135))/1000000</f>
        <v>134.58334441958999</v>
      </c>
      <c r="K1135" s="3" cm="1">
        <f t="array" ref="K1135">C1135*INDEX(AK$3:AK$7,2022-YEAR($A1135))/1000000</f>
        <v>232.70310000000001</v>
      </c>
      <c r="L1135" s="3" cm="1">
        <f t="array" ref="L1135">D1135*INDEX(AL$3:AL$7,2022-YEAR($A1135))/1000000</f>
        <v>480.94686891760006</v>
      </c>
      <c r="M1135" s="3" cm="1">
        <f t="array" ref="M1135">E1135*INDEX(AM$3:AM$7,2022-YEAR($A1135))/1000000</f>
        <v>1705.546135680032</v>
      </c>
      <c r="N1135" s="3"/>
      <c r="O1135" s="8">
        <v>44379</v>
      </c>
      <c r="P1135" s="7">
        <f t="shared" si="349"/>
        <v>2315720.9938440602</v>
      </c>
      <c r="Q1135" s="7">
        <f t="shared" si="343"/>
        <v>2347225.3964651409</v>
      </c>
      <c r="R1135" s="6">
        <f t="shared" si="344"/>
        <v>3.5981416018937562E-3</v>
      </c>
      <c r="S1135" s="9">
        <f t="shared" si="350"/>
        <v>0</v>
      </c>
      <c r="T1135" s="7">
        <f t="shared" si="351"/>
        <v>125292.06136440436</v>
      </c>
      <c r="U1135" s="7">
        <f t="shared" si="352"/>
        <v>213013.19618930254</v>
      </c>
      <c r="V1135" s="7">
        <f t="shared" si="353"/>
        <v>445021.81625612563</v>
      </c>
      <c r="W1135" s="7">
        <f t="shared" si="354"/>
        <v>1532393.9200342274</v>
      </c>
      <c r="X1135" s="7">
        <f t="shared" si="355"/>
        <v>123698.01318764797</v>
      </c>
      <c r="Y1135" s="7">
        <f t="shared" si="356"/>
        <v>213881.6750077481</v>
      </c>
      <c r="Z1135" s="7">
        <f t="shared" si="357"/>
        <v>442047.06303366018</v>
      </c>
      <c r="AA1135" s="7">
        <f t="shared" si="358"/>
        <v>1567598.6452360847</v>
      </c>
      <c r="AB1135" s="7" cm="1">
        <f t="array" ref="AB1135">SUM(ABS(T1135:W1135-X1134:AA1134))</f>
        <v>0</v>
      </c>
      <c r="AC1135" s="6">
        <f t="shared" si="359"/>
        <v>5.2699673995490123E-2</v>
      </c>
      <c r="AD1135" s="6">
        <f t="shared" si="360"/>
        <v>9.1121063758873869E-2</v>
      </c>
      <c r="AE1135" s="6">
        <f t="shared" si="361"/>
        <v>0.18832748814807956</v>
      </c>
      <c r="AF1135" s="6">
        <f t="shared" si="362"/>
        <v>0.66785177409755647</v>
      </c>
    </row>
    <row r="1136" spans="1:32" x14ac:dyDescent="0.25">
      <c r="A1136" s="1">
        <v>44383</v>
      </c>
      <c r="B1136" s="3">
        <v>236.13999899999999</v>
      </c>
      <c r="C1136" s="5">
        <v>53.880001</v>
      </c>
      <c r="D1136" s="3">
        <v>153.41000399999999</v>
      </c>
      <c r="E1136" s="3">
        <v>2523.8000489999999</v>
      </c>
      <c r="F1136" s="6">
        <f t="shared" si="345"/>
        <v>-2.2815363189571114E-3</v>
      </c>
      <c r="G1136" s="6">
        <f t="shared" si="346"/>
        <v>-5.5370801033591821E-3</v>
      </c>
      <c r="H1136" s="6">
        <f t="shared" si="347"/>
        <v>-1.6791610695325421E-2</v>
      </c>
      <c r="I1136" s="6">
        <f t="shared" si="348"/>
        <v>7.4447229625302924E-3</v>
      </c>
      <c r="J1136" s="3" cm="1">
        <f t="array" ref="J1136">B1136*INDEX(AJ$3:AJ$7,2022-YEAR($A1136))/1000000</f>
        <v>134.27628763137</v>
      </c>
      <c r="K1136" s="3" cm="1">
        <f t="array" ref="K1136">C1136*INDEX(AK$3:AK$7,2022-YEAR($A1136))/1000000</f>
        <v>231.41460429499998</v>
      </c>
      <c r="L1136" s="3" cm="1">
        <f t="array" ref="L1136">D1136*INDEX(AL$3:AL$7,2022-YEAR($A1136))/1000000</f>
        <v>472.87099632959996</v>
      </c>
      <c r="M1136" s="3" cm="1">
        <f t="array" ref="M1136">E1136*INDEX(AM$3:AM$7,2022-YEAR($A1136))/1000000</f>
        <v>1718.2434541599839</v>
      </c>
      <c r="N1136" s="3"/>
      <c r="O1136" s="8">
        <v>44383</v>
      </c>
      <c r="P1136" s="7">
        <f t="shared" si="349"/>
        <v>2347225.3964651409</v>
      </c>
      <c r="Q1136" s="7">
        <f t="shared" si="343"/>
        <v>2350006.5504270592</v>
      </c>
      <c r="R1136" s="6">
        <f t="shared" si="344"/>
        <v>1.3604576157848713E-2</v>
      </c>
      <c r="S1136" s="9">
        <f t="shared" si="350"/>
        <v>0</v>
      </c>
      <c r="T1136" s="7">
        <f t="shared" si="351"/>
        <v>123698.01318764797</v>
      </c>
      <c r="U1136" s="7">
        <f t="shared" si="352"/>
        <v>213881.6750077481</v>
      </c>
      <c r="V1136" s="7">
        <f t="shared" si="353"/>
        <v>442047.06303366018</v>
      </c>
      <c r="W1136" s="7">
        <f t="shared" si="354"/>
        <v>1567598.6452360847</v>
      </c>
      <c r="X1136" s="7">
        <f t="shared" si="355"/>
        <v>123415.79167797753</v>
      </c>
      <c r="Y1136" s="7">
        <f t="shared" si="356"/>
        <v>212697.39504058956</v>
      </c>
      <c r="Z1136" s="7">
        <f t="shared" si="357"/>
        <v>434624.38084218698</v>
      </c>
      <c r="AA1136" s="7">
        <f t="shared" si="358"/>
        <v>1579268.9828663052</v>
      </c>
      <c r="AB1136" s="7" cm="1">
        <f t="array" ref="AB1136">SUM(ABS(T1136:W1136-X1135:AA1135))</f>
        <v>0</v>
      </c>
      <c r="AC1136" s="6">
        <f t="shared" si="359"/>
        <v>5.2517211773537215E-2</v>
      </c>
      <c r="AD1136" s="6">
        <f t="shared" si="360"/>
        <v>9.0509277517518721E-2</v>
      </c>
      <c r="AE1136" s="6">
        <f t="shared" si="361"/>
        <v>0.18494602951774924</v>
      </c>
      <c r="AF1136" s="6">
        <f t="shared" si="362"/>
        <v>0.67202748119119482</v>
      </c>
    </row>
    <row r="1137" spans="1:32" x14ac:dyDescent="0.25">
      <c r="A1137" s="1">
        <v>44384</v>
      </c>
      <c r="B1137" s="3">
        <v>231.779999</v>
      </c>
      <c r="C1137" s="5">
        <v>54.32</v>
      </c>
      <c r="D1137" s="3">
        <v>153.58999600000001</v>
      </c>
      <c r="E1137" s="3">
        <v>2529.4799800000001</v>
      </c>
      <c r="F1137" s="6">
        <f t="shared" si="345"/>
        <v>-1.8463623352518055E-2</v>
      </c>
      <c r="G1137" s="6">
        <f t="shared" si="346"/>
        <v>8.1662767600914066E-3</v>
      </c>
      <c r="H1137" s="6">
        <f t="shared" si="347"/>
        <v>1.1732742018573106E-3</v>
      </c>
      <c r="I1137" s="6">
        <f t="shared" si="348"/>
        <v>2.2505471470493088E-3</v>
      </c>
      <c r="J1137" s="3" cm="1">
        <f t="array" ref="J1137">B1137*INDEX(AJ$3:AJ$7,2022-YEAR($A1137))/1000000</f>
        <v>131.79706083137</v>
      </c>
      <c r="K1137" s="3" cm="1">
        <f t="array" ref="K1137">C1137*INDEX(AK$3:AK$7,2022-YEAR($A1137))/1000000</f>
        <v>233.30439999999999</v>
      </c>
      <c r="L1137" s="3" cm="1">
        <f t="array" ref="L1137">D1137*INDEX(AL$3:AL$7,2022-YEAR($A1137))/1000000</f>
        <v>473.4258036704</v>
      </c>
      <c r="M1137" s="3" cm="1">
        <f t="array" ref="M1137">E1137*INDEX(AM$3:AM$7,2022-YEAR($A1137))/1000000</f>
        <v>1722.11044206368</v>
      </c>
      <c r="N1137" s="3"/>
      <c r="O1137" s="8">
        <v>44384</v>
      </c>
      <c r="P1137" s="7">
        <f t="shared" si="349"/>
        <v>2350006.5504270592</v>
      </c>
      <c r="Q1137" s="7">
        <f t="shared" si="343"/>
        <v>2353528.9464051696</v>
      </c>
      <c r="R1137" s="6">
        <f t="shared" si="344"/>
        <v>1.1848687246256429E-3</v>
      </c>
      <c r="S1137" s="9">
        <f t="shared" si="350"/>
        <v>0</v>
      </c>
      <c r="T1137" s="7">
        <f t="shared" si="351"/>
        <v>123415.79167797753</v>
      </c>
      <c r="U1137" s="7">
        <f t="shared" si="352"/>
        <v>212697.39504058956</v>
      </c>
      <c r="V1137" s="7">
        <f t="shared" si="353"/>
        <v>434624.38084218698</v>
      </c>
      <c r="W1137" s="7">
        <f t="shared" si="354"/>
        <v>1579268.9828663052</v>
      </c>
      <c r="X1137" s="7">
        <f t="shared" si="355"/>
        <v>121137.08898468252</v>
      </c>
      <c r="Y1137" s="7">
        <f t="shared" si="356"/>
        <v>214434.34083464151</v>
      </c>
      <c r="Z1137" s="7">
        <f t="shared" si="357"/>
        <v>435134.31441572733</v>
      </c>
      <c r="AA1137" s="7">
        <f t="shared" si="358"/>
        <v>1582823.2021701185</v>
      </c>
      <c r="AB1137" s="7" cm="1">
        <f t="array" ref="AB1137">SUM(ABS(T1137:W1137-X1136:AA1136))</f>
        <v>0</v>
      </c>
      <c r="AC1137" s="6">
        <f t="shared" si="359"/>
        <v>5.1470405396844554E-2</v>
      </c>
      <c r="AD1137" s="6">
        <f t="shared" si="360"/>
        <v>9.1111834915892198E-2</v>
      </c>
      <c r="AE1137" s="6">
        <f t="shared" si="361"/>
        <v>0.18488589871833139</v>
      </c>
      <c r="AF1137" s="6">
        <f t="shared" si="362"/>
        <v>0.67253186096893203</v>
      </c>
    </row>
    <row r="1138" spans="1:32" x14ac:dyDescent="0.25">
      <c r="A1138" s="1">
        <v>44385</v>
      </c>
      <c r="B1138" s="3">
        <v>236.770004</v>
      </c>
      <c r="C1138" s="5">
        <v>54.130001</v>
      </c>
      <c r="D1138" s="3">
        <v>150.94000199999999</v>
      </c>
      <c r="E1138" s="3">
        <v>2500.8798830000001</v>
      </c>
      <c r="F1138" s="6">
        <f t="shared" si="345"/>
        <v>2.1529057820040887E-2</v>
      </c>
      <c r="G1138" s="6">
        <f t="shared" si="346"/>
        <v>-3.4977724594992265E-3</v>
      </c>
      <c r="H1138" s="6">
        <f t="shared" si="347"/>
        <v>-1.725368884051548E-2</v>
      </c>
      <c r="I1138" s="6">
        <f t="shared" si="348"/>
        <v>-1.1306710164197487E-2</v>
      </c>
      <c r="J1138" s="3" cm="1">
        <f t="array" ref="J1138">B1138*INDEX(AJ$3:AJ$7,2022-YEAR($A1138))/1000000</f>
        <v>134.63452737451999</v>
      </c>
      <c r="K1138" s="3" cm="1">
        <f t="array" ref="K1138">C1138*INDEX(AK$3:AK$7,2022-YEAR($A1138))/1000000</f>
        <v>232.48835429499999</v>
      </c>
      <c r="L1138" s="3" cm="1">
        <f t="array" ref="L1138">D1138*INDEX(AL$3:AL$7,2022-YEAR($A1138))/1000000</f>
        <v>465.25746216479996</v>
      </c>
      <c r="M1138" s="3" cm="1">
        <f t="array" ref="M1138">E1138*INDEX(AM$3:AM$7,2022-YEAR($A1138))/1000000</f>
        <v>1702.6390384245281</v>
      </c>
      <c r="N1138" s="3"/>
      <c r="O1138" s="8">
        <v>44385</v>
      </c>
      <c r="P1138" s="7">
        <f t="shared" si="349"/>
        <v>2353528.9464051696</v>
      </c>
      <c r="Q1138" s="7">
        <f t="shared" si="343"/>
        <v>2329982.6760134655</v>
      </c>
      <c r="R1138" s="6">
        <f t="shared" si="344"/>
        <v>1.4988877275556867E-3</v>
      </c>
      <c r="S1138" s="9">
        <f t="shared" si="350"/>
        <v>0</v>
      </c>
      <c r="T1138" s="7">
        <f t="shared" si="351"/>
        <v>121137.08898468252</v>
      </c>
      <c r="U1138" s="7">
        <f t="shared" si="352"/>
        <v>214434.34083464151</v>
      </c>
      <c r="V1138" s="7">
        <f t="shared" si="353"/>
        <v>435134.31441572733</v>
      </c>
      <c r="W1138" s="7">
        <f t="shared" si="354"/>
        <v>1582823.2021701185</v>
      </c>
      <c r="X1138" s="7">
        <f t="shared" si="355"/>
        <v>123745.05637758518</v>
      </c>
      <c r="Y1138" s="7">
        <f t="shared" si="356"/>
        <v>213684.29830289923</v>
      </c>
      <c r="Z1138" s="7">
        <f t="shared" si="357"/>
        <v>427626.64235096733</v>
      </c>
      <c r="AA1138" s="7">
        <f t="shared" si="358"/>
        <v>1564926.6789820138</v>
      </c>
      <c r="AB1138" s="7" cm="1">
        <f t="array" ref="AB1138">SUM(ABS(T1138:W1138-X1137:AA1137))</f>
        <v>0</v>
      </c>
      <c r="AC1138" s="6">
        <f t="shared" si="359"/>
        <v>5.3109861138242224E-2</v>
      </c>
      <c r="AD1138" s="6">
        <f t="shared" si="360"/>
        <v>9.1710681157727333E-2</v>
      </c>
      <c r="AE1138" s="6">
        <f t="shared" si="361"/>
        <v>0.18353211238575579</v>
      </c>
      <c r="AF1138" s="6">
        <f t="shared" si="362"/>
        <v>0.67164734531827475</v>
      </c>
    </row>
    <row r="1139" spans="1:32" x14ac:dyDescent="0.25">
      <c r="A1139" s="1">
        <v>44386</v>
      </c>
      <c r="B1139" s="3">
        <v>239.58999600000001</v>
      </c>
      <c r="C1139" s="5">
        <v>54.459999000000003</v>
      </c>
      <c r="D1139" s="3">
        <v>155.770004</v>
      </c>
      <c r="E1139" s="3">
        <v>2510.3701169999999</v>
      </c>
      <c r="F1139" s="6">
        <f t="shared" si="345"/>
        <v>1.1910258699830978E-2</v>
      </c>
      <c r="G1139" s="6">
        <f t="shared" si="346"/>
        <v>6.096397448801083E-3</v>
      </c>
      <c r="H1139" s="6">
        <f t="shared" si="347"/>
        <v>3.199948281437015E-2</v>
      </c>
      <c r="I1139" s="6">
        <f t="shared" si="348"/>
        <v>3.7947580227706279E-3</v>
      </c>
      <c r="J1139" s="3" cm="1">
        <f t="array" ref="J1139">B1139*INDEX(AJ$3:AJ$7,2022-YEAR($A1139))/1000000</f>
        <v>136.23805942548</v>
      </c>
      <c r="K1139" s="3" cm="1">
        <f t="array" ref="K1139">C1139*INDEX(AK$3:AK$7,2022-YEAR($A1139))/1000000</f>
        <v>233.905695705</v>
      </c>
      <c r="L1139" s="3" cm="1">
        <f t="array" ref="L1139">D1139*INDEX(AL$3:AL$7,2022-YEAR($A1139))/1000000</f>
        <v>480.14546032959998</v>
      </c>
      <c r="M1139" s="3" cm="1">
        <f t="array" ref="M1139">E1139*INDEX(AM$3:AM$7,2022-YEAR($A1139))/1000000</f>
        <v>1709.100141575472</v>
      </c>
      <c r="N1139" s="3"/>
      <c r="O1139" s="8">
        <v>44386</v>
      </c>
      <c r="P1139" s="7">
        <f t="shared" si="349"/>
        <v>2329982.6760134655</v>
      </c>
      <c r="Q1139" s="7">
        <f t="shared" si="343"/>
        <v>2352381.5655217618</v>
      </c>
      <c r="R1139" s="6">
        <f t="shared" si="344"/>
        <v>-1.0004665728742812E-2</v>
      </c>
      <c r="S1139" s="9">
        <f t="shared" si="350"/>
        <v>0</v>
      </c>
      <c r="T1139" s="7">
        <f t="shared" si="351"/>
        <v>123745.05637758518</v>
      </c>
      <c r="U1139" s="7">
        <f t="shared" si="352"/>
        <v>213684.29830289923</v>
      </c>
      <c r="V1139" s="7">
        <f t="shared" si="353"/>
        <v>427626.64235096733</v>
      </c>
      <c r="W1139" s="7">
        <f t="shared" si="354"/>
        <v>1564926.6789820138</v>
      </c>
      <c r="X1139" s="7">
        <f t="shared" si="355"/>
        <v>125218.89201186739</v>
      </c>
      <c r="Y1139" s="7">
        <f t="shared" si="356"/>
        <v>214987.00271392189</v>
      </c>
      <c r="Z1139" s="7">
        <f t="shared" si="357"/>
        <v>441310.47374384396</v>
      </c>
      <c r="AA1139" s="7">
        <f t="shared" si="358"/>
        <v>1570865.1970521286</v>
      </c>
      <c r="AB1139" s="7" cm="1">
        <f t="array" ref="AB1139">SUM(ABS(T1139:W1139-X1138:AA1138))</f>
        <v>0</v>
      </c>
      <c r="AC1139" s="6">
        <f t="shared" si="359"/>
        <v>5.3230689207553639E-2</v>
      </c>
      <c r="AD1139" s="6">
        <f t="shared" si="360"/>
        <v>9.1391212150668866E-2</v>
      </c>
      <c r="AE1139" s="6">
        <f t="shared" si="361"/>
        <v>0.187601569495364</v>
      </c>
      <c r="AF1139" s="6">
        <f t="shared" si="362"/>
        <v>0.6677765291464135</v>
      </c>
    </row>
    <row r="1140" spans="1:32" x14ac:dyDescent="0.25">
      <c r="A1140" s="1">
        <v>44389</v>
      </c>
      <c r="B1140" s="3">
        <v>238.28999300000001</v>
      </c>
      <c r="C1140" s="5">
        <v>54.48</v>
      </c>
      <c r="D1140" s="3">
        <v>158</v>
      </c>
      <c r="E1140" s="3">
        <v>2539.51001</v>
      </c>
      <c r="F1140" s="6">
        <f t="shared" si="345"/>
        <v>-5.4259485859334822E-3</v>
      </c>
      <c r="G1140" s="6">
        <f t="shared" si="346"/>
        <v>3.6726038133050309E-4</v>
      </c>
      <c r="H1140" s="6">
        <f t="shared" si="347"/>
        <v>1.4315952640021834E-2</v>
      </c>
      <c r="I1140" s="6">
        <f t="shared" si="348"/>
        <v>1.1607807471363474E-2</v>
      </c>
      <c r="J1140" s="3" cm="1">
        <f t="array" ref="J1140">B1140*INDEX(AJ$3:AJ$7,2022-YEAR($A1140))/1000000</f>
        <v>135.49883871959</v>
      </c>
      <c r="K1140" s="3" cm="1">
        <f t="array" ref="K1140">C1140*INDEX(AK$3:AK$7,2022-YEAR($A1140))/1000000</f>
        <v>233.99160000000001</v>
      </c>
      <c r="L1140" s="3" cm="1">
        <f t="array" ref="L1140">D1140*INDEX(AL$3:AL$7,2022-YEAR($A1140))/1000000</f>
        <v>487.01920000000001</v>
      </c>
      <c r="M1140" s="3" cm="1">
        <f t="array" ref="M1140">E1140*INDEX(AM$3:AM$7,2022-YEAR($A1140))/1000000</f>
        <v>1728.9390469681598</v>
      </c>
      <c r="N1140" s="3"/>
      <c r="O1140" s="8">
        <v>44389</v>
      </c>
      <c r="P1140" s="7">
        <f t="shared" si="349"/>
        <v>2352381.5655217618</v>
      </c>
      <c r="Q1140" s="7">
        <f t="shared" si="343"/>
        <v>2376333.1710728249</v>
      </c>
      <c r="R1140" s="6">
        <f t="shared" si="344"/>
        <v>9.6133287765984843E-3</v>
      </c>
      <c r="S1140" s="9">
        <f t="shared" si="350"/>
        <v>0</v>
      </c>
      <c r="T1140" s="7">
        <f t="shared" si="351"/>
        <v>125218.89201186739</v>
      </c>
      <c r="U1140" s="7">
        <f t="shared" si="352"/>
        <v>214987.00271392189</v>
      </c>
      <c r="V1140" s="7">
        <f t="shared" si="353"/>
        <v>441310.47374384396</v>
      </c>
      <c r="W1140" s="7">
        <f t="shared" si="354"/>
        <v>1570865.1970521286</v>
      </c>
      <c r="X1140" s="7">
        <f t="shared" si="355"/>
        <v>124539.46074182344</v>
      </c>
      <c r="Y1140" s="7">
        <f t="shared" si="356"/>
        <v>215065.9589225197</v>
      </c>
      <c r="Z1140" s="7">
        <f t="shared" si="357"/>
        <v>447628.25358550641</v>
      </c>
      <c r="AA1140" s="7">
        <f t="shared" si="358"/>
        <v>1589099.497822975</v>
      </c>
      <c r="AB1140" s="7" cm="1">
        <f t="array" ref="AB1140">SUM(ABS(T1140:W1140-X1139:AA1139))</f>
        <v>0</v>
      </c>
      <c r="AC1140" s="6">
        <f t="shared" si="359"/>
        <v>5.2408249086384869E-2</v>
      </c>
      <c r="AD1140" s="6">
        <f t="shared" si="360"/>
        <v>9.0503285288664095E-2</v>
      </c>
      <c r="AE1140" s="6">
        <f t="shared" si="361"/>
        <v>0.18836931581585384</v>
      </c>
      <c r="AF1140" s="6">
        <f t="shared" si="362"/>
        <v>0.66871914980909708</v>
      </c>
    </row>
    <row r="1141" spans="1:32" x14ac:dyDescent="0.25">
      <c r="A1141" s="1">
        <v>44390</v>
      </c>
      <c r="B1141" s="3">
        <v>228.199997</v>
      </c>
      <c r="C1141" s="5">
        <v>55.02</v>
      </c>
      <c r="D1141" s="3">
        <v>155.64999399999999</v>
      </c>
      <c r="E1141" s="3">
        <v>2546.830078</v>
      </c>
      <c r="F1141" s="6">
        <f t="shared" si="345"/>
        <v>-4.2343347586568658E-2</v>
      </c>
      <c r="G1141" s="6">
        <f t="shared" si="346"/>
        <v>9.9118942731277748E-3</v>
      </c>
      <c r="H1141" s="6">
        <f t="shared" si="347"/>
        <v>-1.4873455696202575E-2</v>
      </c>
      <c r="I1141" s="6">
        <f t="shared" si="348"/>
        <v>2.8824725916318794E-3</v>
      </c>
      <c r="J1141" s="3" cm="1">
        <f t="array" ref="J1141">B1141*INDEX(AJ$3:AJ$7,2022-YEAR($A1141))/1000000</f>
        <v>129.76136429411</v>
      </c>
      <c r="K1141" s="3" cm="1">
        <f t="array" ref="K1141">C1141*INDEX(AK$3:AK$7,2022-YEAR($A1141))/1000000</f>
        <v>236.3109</v>
      </c>
      <c r="L1141" s="3" cm="1">
        <f t="array" ref="L1141">D1141*INDEX(AL$3:AL$7,2022-YEAR($A1141))/1000000</f>
        <v>479.77554150559996</v>
      </c>
      <c r="M1141" s="3" cm="1">
        <f t="array" ref="M1141">E1141*INDEX(AM$3:AM$7,2022-YEAR($A1141))/1000000</f>
        <v>1733.922666383648</v>
      </c>
      <c r="N1141" s="3"/>
      <c r="O1141" s="8">
        <v>44390</v>
      </c>
      <c r="P1141" s="7">
        <f t="shared" si="349"/>
        <v>2376333.1710728249</v>
      </c>
      <c r="Q1141" s="7">
        <f t="shared" si="343"/>
        <v>2371114.2211947571</v>
      </c>
      <c r="R1141" s="6">
        <f t="shared" si="344"/>
        <v>1.0181853956907183E-2</v>
      </c>
      <c r="S1141" s="9">
        <f t="shared" si="350"/>
        <v>0</v>
      </c>
      <c r="T1141" s="7">
        <f t="shared" si="351"/>
        <v>124539.46074182344</v>
      </c>
      <c r="U1141" s="7">
        <f t="shared" si="352"/>
        <v>215065.9589225197</v>
      </c>
      <c r="V1141" s="7">
        <f t="shared" si="353"/>
        <v>447628.25358550641</v>
      </c>
      <c r="W1141" s="7">
        <f t="shared" si="354"/>
        <v>1589099.497822975</v>
      </c>
      <c r="X1141" s="7">
        <f t="shared" si="355"/>
        <v>119266.04306738859</v>
      </c>
      <c r="Y1141" s="7">
        <f t="shared" si="356"/>
        <v>217197.66996910857</v>
      </c>
      <c r="Z1141" s="7">
        <f t="shared" si="357"/>
        <v>440970.47458743391</v>
      </c>
      <c r="AA1141" s="7">
        <f t="shared" si="358"/>
        <v>1593680.0335708258</v>
      </c>
      <c r="AB1141" s="7" cm="1">
        <f t="array" ref="AB1141">SUM(ABS(T1141:W1141-X1140:AA1140))</f>
        <v>0</v>
      </c>
      <c r="AC1141" s="6">
        <f t="shared" si="359"/>
        <v>5.029957730475456E-2</v>
      </c>
      <c r="AD1141" s="6">
        <f t="shared" si="360"/>
        <v>9.1601521355503063E-2</v>
      </c>
      <c r="AE1141" s="6">
        <f t="shared" si="361"/>
        <v>0.18597605743566317</v>
      </c>
      <c r="AF1141" s="6">
        <f t="shared" si="362"/>
        <v>0.67212284390407906</v>
      </c>
    </row>
    <row r="1142" spans="1:32" x14ac:dyDescent="0.25">
      <c r="A1142" s="1">
        <v>44391</v>
      </c>
      <c r="B1142" s="3">
        <v>224.449997</v>
      </c>
      <c r="C1142" s="5">
        <v>56.259998000000003</v>
      </c>
      <c r="D1142" s="3">
        <v>155.11999499999999</v>
      </c>
      <c r="E1142" s="3">
        <v>2564.73999</v>
      </c>
      <c r="F1142" s="6">
        <f t="shared" si="345"/>
        <v>-1.6432953765551539E-2</v>
      </c>
      <c r="G1142" s="6">
        <f t="shared" si="346"/>
        <v>2.2537222828062475E-2</v>
      </c>
      <c r="H1142" s="6">
        <f t="shared" si="347"/>
        <v>-3.4050691964691016E-3</v>
      </c>
      <c r="I1142" s="6">
        <f t="shared" si="348"/>
        <v>7.032236722311902E-3</v>
      </c>
      <c r="J1142" s="3" cm="1">
        <f t="array" ref="J1142">B1142*INDEX(AJ$3:AJ$7,2022-YEAR($A1142))/1000000</f>
        <v>127.62900179411</v>
      </c>
      <c r="K1142" s="3" cm="1">
        <f t="array" ref="K1142">C1142*INDEX(AK$3:AK$7,2022-YEAR($A1142))/1000000</f>
        <v>241.63669141000003</v>
      </c>
      <c r="L1142" s="3" cm="1">
        <f t="array" ref="L1142">D1142*INDEX(AL$3:AL$7,2022-YEAR($A1142))/1000000</f>
        <v>478.14187258799996</v>
      </c>
      <c r="M1142" s="3" cm="1">
        <f t="array" ref="M1142">E1142*INDEX(AM$3:AM$7,2022-YEAR($A1142))/1000000</f>
        <v>1746.1160210318401</v>
      </c>
      <c r="N1142" s="3"/>
      <c r="O1142" s="8">
        <v>44391</v>
      </c>
      <c r="P1142" s="7">
        <f t="shared" si="349"/>
        <v>2371114.2211947571</v>
      </c>
      <c r="Q1142" s="7">
        <f t="shared" si="343"/>
        <v>2383754.9603851819</v>
      </c>
      <c r="R1142" s="6">
        <f t="shared" si="344"/>
        <v>-2.19621976480322E-3</v>
      </c>
      <c r="S1142" s="9">
        <f t="shared" si="350"/>
        <v>0</v>
      </c>
      <c r="T1142" s="7">
        <f t="shared" si="351"/>
        <v>119266.04306738859</v>
      </c>
      <c r="U1142" s="7">
        <f t="shared" si="352"/>
        <v>217197.66996910857</v>
      </c>
      <c r="V1142" s="7">
        <f t="shared" si="353"/>
        <v>440970.47458743391</v>
      </c>
      <c r="W1142" s="7">
        <f t="shared" si="354"/>
        <v>1593680.0335708258</v>
      </c>
      <c r="X1142" s="7">
        <f t="shared" si="355"/>
        <v>117306.14969586191</v>
      </c>
      <c r="Y1142" s="7">
        <f t="shared" si="356"/>
        <v>222092.70225493834</v>
      </c>
      <c r="Z1142" s="7">
        <f t="shared" si="357"/>
        <v>439468.9396078639</v>
      </c>
      <c r="AA1142" s="7">
        <f t="shared" si="358"/>
        <v>1604887.1688265179</v>
      </c>
      <c r="AB1142" s="7" cm="1">
        <f t="array" ref="AB1142">SUM(ABS(T1142:W1142-X1141:AA1141))</f>
        <v>0</v>
      </c>
      <c r="AC1142" s="6">
        <f t="shared" si="359"/>
        <v>4.921065782571328E-2</v>
      </c>
      <c r="AD1142" s="6">
        <f t="shared" si="360"/>
        <v>9.3169266953114685E-2</v>
      </c>
      <c r="AE1142" s="6">
        <f t="shared" si="361"/>
        <v>0.18435994760839503</v>
      </c>
      <c r="AF1142" s="6">
        <f t="shared" si="362"/>
        <v>0.67326012761277709</v>
      </c>
    </row>
    <row r="1143" spans="1:32" x14ac:dyDescent="0.25">
      <c r="A1143" s="1">
        <v>44392</v>
      </c>
      <c r="B1143" s="3">
        <v>222.759995</v>
      </c>
      <c r="C1143" s="5">
        <v>56.439999</v>
      </c>
      <c r="D1143" s="3">
        <v>155.46000699999999</v>
      </c>
      <c r="E1143" s="3">
        <v>2540.1000979999999</v>
      </c>
      <c r="F1143" s="6">
        <f t="shared" si="345"/>
        <v>-7.5295256074340289E-3</v>
      </c>
      <c r="G1143" s="6">
        <f t="shared" si="346"/>
        <v>3.1994491005846726E-3</v>
      </c>
      <c r="H1143" s="6">
        <f t="shared" si="347"/>
        <v>2.1919288999461273E-3</v>
      </c>
      <c r="I1143" s="6">
        <f t="shared" si="348"/>
        <v>-9.6071695751116515E-3</v>
      </c>
      <c r="J1143" s="3" cm="1">
        <f t="array" ref="J1143">B1143*INDEX(AJ$3:AJ$7,2022-YEAR($A1143))/1000000</f>
        <v>126.66801595685001</v>
      </c>
      <c r="K1143" s="3" cm="1">
        <f t="array" ref="K1143">C1143*INDEX(AK$3:AK$7,2022-YEAR($A1143))/1000000</f>
        <v>242.40979570500002</v>
      </c>
      <c r="L1143" s="3" cm="1">
        <f t="array" ref="L1143">D1143*INDEX(AL$3:AL$7,2022-YEAR($A1143))/1000000</f>
        <v>479.18992557679996</v>
      </c>
      <c r="M1143" s="3" cm="1">
        <f t="array" ref="M1143">E1143*INDEX(AM$3:AM$7,2022-YEAR($A1143))/1000000</f>
        <v>1729.3407883199679</v>
      </c>
      <c r="N1143" s="3"/>
      <c r="O1143" s="8">
        <v>44392</v>
      </c>
      <c r="P1143" s="7">
        <f t="shared" si="349"/>
        <v>2383754.9603851819</v>
      </c>
      <c r="Q1143" s="7">
        <f t="shared" si="343"/>
        <v>2369127.1365131317</v>
      </c>
      <c r="R1143" s="6">
        <f t="shared" si="344"/>
        <v>5.3311388702546036E-3</v>
      </c>
      <c r="S1143" s="9">
        <f t="shared" si="350"/>
        <v>0</v>
      </c>
      <c r="T1143" s="7">
        <f t="shared" si="351"/>
        <v>117306.14969586191</v>
      </c>
      <c r="U1143" s="7">
        <f t="shared" si="352"/>
        <v>222092.70225493834</v>
      </c>
      <c r="V1143" s="7">
        <f t="shared" si="353"/>
        <v>439468.9396078639</v>
      </c>
      <c r="W1143" s="7">
        <f t="shared" si="354"/>
        <v>1604887.1688265179</v>
      </c>
      <c r="X1143" s="7">
        <f t="shared" si="355"/>
        <v>116422.89003781743</v>
      </c>
      <c r="Y1143" s="7">
        <f t="shared" si="356"/>
        <v>222803.27655141431</v>
      </c>
      <c r="Z1143" s="7">
        <f t="shared" si="357"/>
        <v>440432.22427721909</v>
      </c>
      <c r="AA1143" s="7">
        <f t="shared" si="358"/>
        <v>1589468.7456466807</v>
      </c>
      <c r="AB1143" s="7" cm="1">
        <f t="array" ref="AB1143">SUM(ABS(T1143:W1143-X1142:AA1142))</f>
        <v>0</v>
      </c>
      <c r="AC1143" s="6">
        <f t="shared" si="359"/>
        <v>4.9141681019773384E-2</v>
      </c>
      <c r="AD1143" s="6">
        <f t="shared" si="360"/>
        <v>9.40444576053166E-2</v>
      </c>
      <c r="AE1143" s="6">
        <f t="shared" si="361"/>
        <v>0.18590484971838397</v>
      </c>
      <c r="AF1143" s="6">
        <f t="shared" si="362"/>
        <v>0.67090901165652594</v>
      </c>
    </row>
    <row r="1144" spans="1:32" x14ac:dyDescent="0.25">
      <c r="A1144" s="1">
        <v>44393</v>
      </c>
      <c r="B1144" s="3">
        <v>217.740005</v>
      </c>
      <c r="C1144" s="5">
        <v>56.400002000000001</v>
      </c>
      <c r="D1144" s="3">
        <v>151.91000399999999</v>
      </c>
      <c r="E1144" s="3">
        <v>2539.3999020000001</v>
      </c>
      <c r="F1144" s="6">
        <f t="shared" si="345"/>
        <v>-2.2535419791152367E-2</v>
      </c>
      <c r="G1144" s="6">
        <f t="shared" si="346"/>
        <v>-7.0866408059289121E-4</v>
      </c>
      <c r="H1144" s="6">
        <f t="shared" si="347"/>
        <v>-2.2835474335209605E-2</v>
      </c>
      <c r="I1144" s="6">
        <f t="shared" si="348"/>
        <v>-2.7565685326780276E-4</v>
      </c>
      <c r="J1144" s="3" cm="1">
        <f t="array" ref="J1144">B1144*INDEX(AJ$3:AJ$7,2022-YEAR($A1144))/1000000</f>
        <v>123.81349904314999</v>
      </c>
      <c r="K1144" s="3" cm="1">
        <f t="array" ref="K1144">C1144*INDEX(AK$3:AK$7,2022-YEAR($A1144))/1000000</f>
        <v>242.23800858999999</v>
      </c>
      <c r="L1144" s="3" cm="1">
        <f t="array" ref="L1144">D1144*INDEX(AL$3:AL$7,2022-YEAR($A1144))/1000000</f>
        <v>468.24739632959995</v>
      </c>
      <c r="M1144" s="3" cm="1">
        <f t="array" ref="M1144">E1144*INDEX(AM$3:AM$7,2022-YEAR($A1144))/1000000</f>
        <v>1728.8640836800321</v>
      </c>
      <c r="N1144" s="3"/>
      <c r="O1144" s="8">
        <v>44393</v>
      </c>
      <c r="P1144" s="7">
        <f t="shared" si="349"/>
        <v>2369127.1365131317</v>
      </c>
      <c r="Q1144" s="7">
        <f t="shared" si="343"/>
        <v>2355849.9784270255</v>
      </c>
      <c r="R1144" s="6">
        <f t="shared" si="344"/>
        <v>-6.136462897883832E-3</v>
      </c>
      <c r="S1144" s="9">
        <f t="shared" si="350"/>
        <v>0</v>
      </c>
      <c r="T1144" s="7">
        <f t="shared" si="351"/>
        <v>116422.89003781743</v>
      </c>
      <c r="U1144" s="7">
        <f t="shared" si="352"/>
        <v>222803.27655141431</v>
      </c>
      <c r="V1144" s="7">
        <f t="shared" si="353"/>
        <v>440432.22427721909</v>
      </c>
      <c r="W1144" s="7">
        <f t="shared" si="354"/>
        <v>1589468.7456466807</v>
      </c>
      <c r="X1144" s="7">
        <f t="shared" si="355"/>
        <v>113799.25133751603</v>
      </c>
      <c r="Y1144" s="7">
        <f t="shared" si="356"/>
        <v>222645.38387228391</v>
      </c>
      <c r="Z1144" s="7">
        <f t="shared" si="357"/>
        <v>430374.74552333739</v>
      </c>
      <c r="AA1144" s="7">
        <f t="shared" si="358"/>
        <v>1589030.5976938882</v>
      </c>
      <c r="AB1144" s="7" cm="1">
        <f t="array" ref="AB1144">SUM(ABS(T1144:W1144-X1143:AA1143))</f>
        <v>0</v>
      </c>
      <c r="AC1144" s="6">
        <f t="shared" si="359"/>
        <v>4.8304965248041183E-2</v>
      </c>
      <c r="AD1144" s="6">
        <f t="shared" si="360"/>
        <v>9.4507454171993466E-2</v>
      </c>
      <c r="AE1144" s="6">
        <f t="shared" si="361"/>
        <v>0.18268342613679237</v>
      </c>
      <c r="AF1144" s="6">
        <f t="shared" si="362"/>
        <v>0.67450415444317302</v>
      </c>
    </row>
    <row r="1145" spans="1:32" x14ac:dyDescent="0.25">
      <c r="A1145" s="1">
        <v>44396</v>
      </c>
      <c r="B1145" s="3">
        <v>206.990005</v>
      </c>
      <c r="C1145" s="5">
        <v>55.73</v>
      </c>
      <c r="D1145" s="3">
        <v>146.970001</v>
      </c>
      <c r="E1145" s="3">
        <v>2491.5600589999999</v>
      </c>
      <c r="F1145" s="6">
        <f t="shared" si="345"/>
        <v>-4.9370808088297746E-2</v>
      </c>
      <c r="G1145" s="6">
        <f t="shared" si="346"/>
        <v>-1.1879467663848731E-2</v>
      </c>
      <c r="H1145" s="6">
        <f t="shared" si="347"/>
        <v>-3.2519273714191943E-2</v>
      </c>
      <c r="I1145" s="6">
        <f t="shared" si="348"/>
        <v>-1.8839034750817385E-2</v>
      </c>
      <c r="J1145" s="3" cm="1">
        <f t="array" ref="J1145">B1145*INDEX(AJ$3:AJ$7,2022-YEAR($A1145))/1000000</f>
        <v>117.70072654315</v>
      </c>
      <c r="K1145" s="3" cm="1">
        <f t="array" ref="K1145">C1145*INDEX(AK$3:AK$7,2022-YEAR($A1145))/1000000</f>
        <v>239.36035000000001</v>
      </c>
      <c r="L1145" s="3" cm="1">
        <f t="array" ref="L1145">D1145*INDEX(AL$3:AL$7,2022-YEAR($A1145))/1000000</f>
        <v>453.02033108239999</v>
      </c>
      <c r="M1145" s="3" cm="1">
        <f t="array" ref="M1145">E1145*INDEX(AM$3:AM$7,2022-YEAR($A1145))/1000000</f>
        <v>1696.293953128144</v>
      </c>
      <c r="N1145" s="3"/>
      <c r="O1145" s="8">
        <v>44396</v>
      </c>
      <c r="P1145" s="7">
        <f t="shared" si="349"/>
        <v>2355849.9784270255</v>
      </c>
      <c r="Q1145" s="7">
        <f t="shared" si="343"/>
        <v>2303655.4319910165</v>
      </c>
      <c r="R1145" s="6">
        <f t="shared" si="344"/>
        <v>-5.604240431624663E-3</v>
      </c>
      <c r="S1145" s="9">
        <f t="shared" si="350"/>
        <v>0</v>
      </c>
      <c r="T1145" s="7">
        <f t="shared" si="351"/>
        <v>113799.25133751603</v>
      </c>
      <c r="U1145" s="7">
        <f t="shared" si="352"/>
        <v>222645.38387228391</v>
      </c>
      <c r="V1145" s="7">
        <f t="shared" si="353"/>
        <v>430374.74552333739</v>
      </c>
      <c r="W1145" s="7">
        <f t="shared" si="354"/>
        <v>1589030.5976938882</v>
      </c>
      <c r="X1145" s="7">
        <f t="shared" si="355"/>
        <v>108180.89033913956</v>
      </c>
      <c r="Y1145" s="7">
        <f t="shared" si="356"/>
        <v>220000.47523406794</v>
      </c>
      <c r="Z1145" s="7">
        <f t="shared" si="357"/>
        <v>416379.2713739883</v>
      </c>
      <c r="AA1145" s="7">
        <f t="shared" si="358"/>
        <v>1559094.795043821</v>
      </c>
      <c r="AB1145" s="7" cm="1">
        <f t="array" ref="AB1145">SUM(ABS(T1145:W1145-X1144:AA1144))</f>
        <v>0</v>
      </c>
      <c r="AC1145" s="6">
        <f t="shared" si="359"/>
        <v>4.6960534477866925E-2</v>
      </c>
      <c r="AD1145" s="6">
        <f t="shared" si="360"/>
        <v>9.5500599689913118E-2</v>
      </c>
      <c r="AE1145" s="6">
        <f t="shared" si="361"/>
        <v>0.18074720098835165</v>
      </c>
      <c r="AF1145" s="6">
        <f t="shared" si="362"/>
        <v>0.67679166484386843</v>
      </c>
    </row>
    <row r="1146" spans="1:32" x14ac:dyDescent="0.25">
      <c r="A1146" s="1">
        <v>44397</v>
      </c>
      <c r="B1146" s="3">
        <v>217.14999399999999</v>
      </c>
      <c r="C1146" s="5">
        <v>55.830002</v>
      </c>
      <c r="D1146" s="3">
        <v>149.71000699999999</v>
      </c>
      <c r="E1146" s="3">
        <v>2524.1899410000001</v>
      </c>
      <c r="F1146" s="6">
        <f t="shared" si="345"/>
        <v>4.9084442507260073E-2</v>
      </c>
      <c r="G1146" s="6">
        <f t="shared" si="346"/>
        <v>1.794401579041871E-3</v>
      </c>
      <c r="H1146" s="6">
        <f t="shared" si="347"/>
        <v>1.8643301227166731E-2</v>
      </c>
      <c r="I1146" s="6">
        <f t="shared" si="348"/>
        <v>1.3096165144458327E-2</v>
      </c>
      <c r="J1146" s="3" cm="1">
        <f t="array" ref="J1146">B1146*INDEX(AJ$3:AJ$7,2022-YEAR($A1146))/1000000</f>
        <v>123.47800108822</v>
      </c>
      <c r="K1146" s="3" cm="1">
        <f t="array" ref="K1146">C1146*INDEX(AK$3:AK$7,2022-YEAR($A1146))/1000000</f>
        <v>239.78985858999999</v>
      </c>
      <c r="L1146" s="3" cm="1">
        <f t="array" ref="L1146">D1146*INDEX(AL$3:AL$7,2022-YEAR($A1146))/1000000</f>
        <v>461.46612557679998</v>
      </c>
      <c r="M1146" s="3" cm="1">
        <f t="array" ref="M1146">E1146*INDEX(AM$3:AM$7,2022-YEAR($A1146))/1000000</f>
        <v>1718.508898871856</v>
      </c>
      <c r="N1146" s="3"/>
      <c r="O1146" s="8">
        <v>44397</v>
      </c>
      <c r="P1146" s="7">
        <f t="shared" si="349"/>
        <v>2303655.4319910165</v>
      </c>
      <c r="Q1146" s="7">
        <f t="shared" si="343"/>
        <v>2337541.0469761351</v>
      </c>
      <c r="R1146" s="6">
        <f t="shared" si="344"/>
        <v>-2.2155292957516171E-2</v>
      </c>
      <c r="S1146" s="9">
        <f t="shared" si="350"/>
        <v>0</v>
      </c>
      <c r="T1146" s="7">
        <f t="shared" si="351"/>
        <v>108180.89033913956</v>
      </c>
      <c r="U1146" s="7">
        <f t="shared" si="352"/>
        <v>220000.47523406794</v>
      </c>
      <c r="V1146" s="7">
        <f t="shared" si="353"/>
        <v>416379.2713739883</v>
      </c>
      <c r="W1146" s="7">
        <f t="shared" si="354"/>
        <v>1559094.795043821</v>
      </c>
      <c r="X1146" s="7">
        <f t="shared" si="355"/>
        <v>113490.88903137528</v>
      </c>
      <c r="Y1146" s="7">
        <f t="shared" si="356"/>
        <v>220395.24443421792</v>
      </c>
      <c r="Z1146" s="7">
        <f t="shared" si="357"/>
        <v>424141.95555496175</v>
      </c>
      <c r="AA1146" s="7">
        <f t="shared" si="358"/>
        <v>1579512.9579555802</v>
      </c>
      <c r="AB1146" s="7" cm="1">
        <f t="array" ref="AB1146">SUM(ABS(T1146:W1146-X1145:AA1145))</f>
        <v>0</v>
      </c>
      <c r="AC1146" s="6">
        <f t="shared" si="359"/>
        <v>4.8551399419568757E-2</v>
      </c>
      <c r="AD1146" s="6">
        <f t="shared" si="360"/>
        <v>9.4285079921622453E-2</v>
      </c>
      <c r="AE1146" s="6">
        <f t="shared" si="361"/>
        <v>0.18144791771833729</v>
      </c>
      <c r="AF1146" s="6">
        <f t="shared" si="362"/>
        <v>0.6757156029404715</v>
      </c>
    </row>
    <row r="1147" spans="1:32" x14ac:dyDescent="0.25">
      <c r="A1147" s="1">
        <v>44398</v>
      </c>
      <c r="B1147" s="3">
        <v>222.53999300000001</v>
      </c>
      <c r="C1147" s="5">
        <v>56.549999</v>
      </c>
      <c r="D1147" s="3">
        <v>152.86000100000001</v>
      </c>
      <c r="E1147" s="3">
        <v>2550.9799800000001</v>
      </c>
      <c r="F1147" s="6">
        <f t="shared" si="345"/>
        <v>2.4821548003358451E-2</v>
      </c>
      <c r="G1147" s="6">
        <f t="shared" si="346"/>
        <v>1.2896238119425529E-2</v>
      </c>
      <c r="H1147" s="6">
        <f t="shared" si="347"/>
        <v>2.1040637584099686E-2</v>
      </c>
      <c r="I1147" s="6">
        <f t="shared" si="348"/>
        <v>1.0613321353062144E-2</v>
      </c>
      <c r="J1147" s="3" cm="1">
        <f t="array" ref="J1147">B1147*INDEX(AJ$3:AJ$7,2022-YEAR($A1147))/1000000</f>
        <v>126.54291621959001</v>
      </c>
      <c r="K1147" s="3" cm="1">
        <f t="array" ref="K1147">C1147*INDEX(AK$3:AK$7,2022-YEAR($A1147))/1000000</f>
        <v>242.882245705</v>
      </c>
      <c r="L1147" s="3" cm="1">
        <f t="array" ref="L1147">D1147*INDEX(AL$3:AL$7,2022-YEAR($A1147))/1000000</f>
        <v>471.17566708240003</v>
      </c>
      <c r="M1147" s="3" cm="1">
        <f t="array" ref="M1147">E1147*INDEX(AM$3:AM$7,2022-YEAR($A1147))/1000000</f>
        <v>1736.7479860636799</v>
      </c>
      <c r="N1147" s="3"/>
      <c r="O1147" s="8">
        <v>44398</v>
      </c>
      <c r="P1147" s="7">
        <f t="shared" si="349"/>
        <v>2337541.0469761351</v>
      </c>
      <c r="Q1147" s="7">
        <f t="shared" si="343"/>
        <v>2368888.4318539351</v>
      </c>
      <c r="R1147" s="6">
        <f t="shared" si="344"/>
        <v>1.4709498006753474E-2</v>
      </c>
      <c r="S1147" s="9">
        <f t="shared" si="350"/>
        <v>0</v>
      </c>
      <c r="T1147" s="7">
        <f t="shared" si="351"/>
        <v>113490.88903137528</v>
      </c>
      <c r="U1147" s="7">
        <f t="shared" si="352"/>
        <v>220395.24443421792</v>
      </c>
      <c r="V1147" s="7">
        <f t="shared" si="353"/>
        <v>424141.95555496175</v>
      </c>
      <c r="W1147" s="7">
        <f t="shared" si="354"/>
        <v>1579512.9579555802</v>
      </c>
      <c r="X1147" s="7">
        <f t="shared" si="355"/>
        <v>116307.90858141139</v>
      </c>
      <c r="Y1147" s="7">
        <f t="shared" si="356"/>
        <v>223237.51398683057</v>
      </c>
      <c r="Z1147" s="7">
        <f t="shared" si="357"/>
        <v>433066.17272600502</v>
      </c>
      <c r="AA1147" s="7">
        <f t="shared" si="358"/>
        <v>1596276.8365596884</v>
      </c>
      <c r="AB1147" s="7" cm="1">
        <f t="array" ref="AB1147">SUM(ABS(T1147:W1147-X1146:AA1146))</f>
        <v>0</v>
      </c>
      <c r="AC1147" s="6">
        <f t="shared" si="359"/>
        <v>4.9098094708659078E-2</v>
      </c>
      <c r="AD1147" s="6">
        <f t="shared" si="360"/>
        <v>9.4237242659892112E-2</v>
      </c>
      <c r="AE1147" s="6">
        <f t="shared" si="361"/>
        <v>0.18281408567100796</v>
      </c>
      <c r="AF1147" s="6">
        <f t="shared" si="362"/>
        <v>0.67385057696044093</v>
      </c>
    </row>
    <row r="1148" spans="1:32" x14ac:dyDescent="0.25">
      <c r="A1148" s="1">
        <v>44399</v>
      </c>
      <c r="B1148" s="3">
        <v>220.86999499999999</v>
      </c>
      <c r="C1148" s="5">
        <v>56.470001000000003</v>
      </c>
      <c r="D1148" s="3">
        <v>150.929993</v>
      </c>
      <c r="E1148" s="3">
        <v>2568.429932</v>
      </c>
      <c r="F1148" s="6">
        <f t="shared" si="345"/>
        <v>-7.5042601443778834E-3</v>
      </c>
      <c r="G1148" s="6">
        <f t="shared" si="346"/>
        <v>-1.4146419348299855E-3</v>
      </c>
      <c r="H1148" s="6">
        <f t="shared" si="347"/>
        <v>-1.262598447843799E-2</v>
      </c>
      <c r="I1148" s="6">
        <f t="shared" si="348"/>
        <v>6.8404895909845997E-3</v>
      </c>
      <c r="J1148" s="3" cm="1">
        <f t="array" ref="J1148">B1148*INDEX(AJ$3:AJ$7,2022-YEAR($A1148))/1000000</f>
        <v>125.59330525684999</v>
      </c>
      <c r="K1148" s="3" cm="1">
        <f t="array" ref="K1148">C1148*INDEX(AK$3:AK$7,2022-YEAR($A1148))/1000000</f>
        <v>242.53865429500001</v>
      </c>
      <c r="L1148" s="3" cm="1">
        <f t="array" ref="L1148">D1148*INDEX(AL$3:AL$7,2022-YEAR($A1148))/1000000</f>
        <v>465.22661042319999</v>
      </c>
      <c r="M1148" s="3" cm="1">
        <f t="array" ref="M1148">E1148*INDEX(AM$3:AM$7,2022-YEAR($A1148))/1000000</f>
        <v>1748.6281925845119</v>
      </c>
      <c r="N1148" s="3"/>
      <c r="O1148" s="8">
        <v>44399</v>
      </c>
      <c r="P1148" s="7">
        <f t="shared" si="349"/>
        <v>2368888.4318539351</v>
      </c>
      <c r="Q1148" s="7">
        <f t="shared" si="343"/>
        <v>2373151.2542122202</v>
      </c>
      <c r="R1148" s="6">
        <f t="shared" si="344"/>
        <v>1.3410410447487697E-2</v>
      </c>
      <c r="S1148" s="9">
        <f t="shared" si="350"/>
        <v>0</v>
      </c>
      <c r="T1148" s="7">
        <f t="shared" si="351"/>
        <v>116307.90858141139</v>
      </c>
      <c r="U1148" s="7">
        <f t="shared" si="352"/>
        <v>223237.51398683057</v>
      </c>
      <c r="V1148" s="7">
        <f t="shared" si="353"/>
        <v>433066.17272600502</v>
      </c>
      <c r="W1148" s="7">
        <f t="shared" si="354"/>
        <v>1596276.8365596884</v>
      </c>
      <c r="X1148" s="7">
        <f t="shared" si="355"/>
        <v>115435.10377856797</v>
      </c>
      <c r="Y1148" s="7">
        <f t="shared" si="356"/>
        <v>222921.71283811759</v>
      </c>
      <c r="Z1148" s="7">
        <f t="shared" si="357"/>
        <v>427598.28595102997</v>
      </c>
      <c r="AA1148" s="7">
        <f t="shared" si="358"/>
        <v>1607196.1516445049</v>
      </c>
      <c r="AB1148" s="7" cm="1">
        <f t="array" ref="AB1148">SUM(ABS(T1148:W1148-X1147:AA1147))</f>
        <v>0</v>
      </c>
      <c r="AC1148" s="6">
        <f t="shared" si="359"/>
        <v>4.8642118185124802E-2</v>
      </c>
      <c r="AD1148" s="6">
        <f t="shared" si="360"/>
        <v>9.3934894559477872E-2</v>
      </c>
      <c r="AE1148" s="6">
        <f t="shared" si="361"/>
        <v>0.18018164042096568</v>
      </c>
      <c r="AF1148" s="6">
        <f t="shared" si="362"/>
        <v>0.67724134683443171</v>
      </c>
    </row>
    <row r="1149" spans="1:32" x14ac:dyDescent="0.25">
      <c r="A1149" s="1">
        <v>44400</v>
      </c>
      <c r="B1149" s="3">
        <v>221.520004</v>
      </c>
      <c r="C1149" s="5">
        <v>57.009998000000003</v>
      </c>
      <c r="D1149" s="3">
        <v>150.63999899999999</v>
      </c>
      <c r="E1149" s="3">
        <v>2660.3000489999999</v>
      </c>
      <c r="F1149" s="6">
        <f t="shared" si="345"/>
        <v>2.9429484072747147E-3</v>
      </c>
      <c r="G1149" s="6">
        <f t="shared" si="346"/>
        <v>9.5625463155206702E-3</v>
      </c>
      <c r="H1149" s="6">
        <f t="shared" si="347"/>
        <v>-1.9213808616556083E-3</v>
      </c>
      <c r="I1149" s="6">
        <f t="shared" si="348"/>
        <v>3.5768979272275514E-2</v>
      </c>
      <c r="J1149" s="3" cm="1">
        <f t="array" ref="J1149">B1149*INDEX(AJ$3:AJ$7,2022-YEAR($A1149))/1000000</f>
        <v>125.96291987452</v>
      </c>
      <c r="K1149" s="3" cm="1">
        <f t="array" ref="K1149">C1149*INDEX(AK$3:AK$7,2022-YEAR($A1149))/1000000</f>
        <v>244.85794141000002</v>
      </c>
      <c r="L1149" s="3" cm="1">
        <f t="array" ref="L1149">D1149*INDEX(AL$3:AL$7,2022-YEAR($A1149))/1000000</f>
        <v>464.33273291759997</v>
      </c>
      <c r="M1149" s="3" cm="1">
        <f t="array" ref="M1149">E1149*INDEX(AM$3:AM$7,2022-YEAR($A1149))/1000000</f>
        <v>1811.1748381599839</v>
      </c>
      <c r="N1149" s="3"/>
      <c r="O1149" s="8">
        <v>44400</v>
      </c>
      <c r="P1149" s="7">
        <f t="shared" si="349"/>
        <v>2373151.2542122202</v>
      </c>
      <c r="Q1149" s="7">
        <f t="shared" si="343"/>
        <v>2432288.8596423287</v>
      </c>
      <c r="R1149" s="6">
        <f t="shared" si="344"/>
        <v>1.799503218878451E-3</v>
      </c>
      <c r="S1149" s="9">
        <f t="shared" si="350"/>
        <v>0</v>
      </c>
      <c r="T1149" s="7">
        <f t="shared" si="351"/>
        <v>115435.10377856797</v>
      </c>
      <c r="U1149" s="7">
        <f t="shared" si="352"/>
        <v>222921.71283811759</v>
      </c>
      <c r="V1149" s="7">
        <f t="shared" si="353"/>
        <v>427598.28595102997</v>
      </c>
      <c r="W1149" s="7">
        <f t="shared" si="354"/>
        <v>1607196.1516445049</v>
      </c>
      <c r="X1149" s="7">
        <f t="shared" si="355"/>
        <v>115774.82333337668</v>
      </c>
      <c r="Y1149" s="7">
        <f t="shared" si="356"/>
        <v>225053.4120418673</v>
      </c>
      <c r="Z1149" s="7">
        <f t="shared" si="357"/>
        <v>426776.70678792696</v>
      </c>
      <c r="AA1149" s="7">
        <f t="shared" si="358"/>
        <v>1664683.9174791579</v>
      </c>
      <c r="AB1149" s="7" cm="1">
        <f t="array" ref="AB1149">SUM(ABS(T1149:W1149-X1148:AA1148))</f>
        <v>0</v>
      </c>
      <c r="AC1149" s="6">
        <f t="shared" si="359"/>
        <v>4.7599125767653079E-2</v>
      </c>
      <c r="AD1149" s="6">
        <f t="shared" si="360"/>
        <v>9.2527419656463702E-2</v>
      </c>
      <c r="AE1149" s="6">
        <f t="shared" si="361"/>
        <v>0.17546300271699022</v>
      </c>
      <c r="AF1149" s="6">
        <f t="shared" si="362"/>
        <v>0.68441045185889304</v>
      </c>
    </row>
    <row r="1150" spans="1:32" x14ac:dyDescent="0.25">
      <c r="A1150" s="1">
        <v>44403</v>
      </c>
      <c r="B1150" s="3">
        <v>225.85000600000001</v>
      </c>
      <c r="C1150" s="5">
        <v>57.060001</v>
      </c>
      <c r="D1150" s="3">
        <v>151.64999399999999</v>
      </c>
      <c r="E1150" s="3">
        <v>2680.6999510000001</v>
      </c>
      <c r="F1150" s="6">
        <f t="shared" si="345"/>
        <v>1.9546776461777382E-2</v>
      </c>
      <c r="G1150" s="6">
        <f t="shared" si="346"/>
        <v>8.7709176906125563E-4</v>
      </c>
      <c r="H1150" s="6">
        <f t="shared" si="347"/>
        <v>6.7046933530583441E-3</v>
      </c>
      <c r="I1150" s="6">
        <f t="shared" si="348"/>
        <v>7.6682711063620346E-3</v>
      </c>
      <c r="J1150" s="3" cm="1">
        <f t="array" ref="J1150">B1150*INDEX(AJ$3:AJ$7,2022-YEAR($A1150))/1000000</f>
        <v>128.42508891177999</v>
      </c>
      <c r="K1150" s="3" cm="1">
        <f t="array" ref="K1150">C1150*INDEX(AK$3:AK$7,2022-YEAR($A1150))/1000000</f>
        <v>245.07270429499999</v>
      </c>
      <c r="L1150" s="3" cm="1">
        <f t="array" ref="L1150">D1150*INDEX(AL$3:AL$7,2022-YEAR($A1150))/1000000</f>
        <v>467.44594150559999</v>
      </c>
      <c r="M1150" s="3" cm="1">
        <f t="array" ref="M1150">E1150*INDEX(AM$3:AM$7,2022-YEAR($A1150))/1000000</f>
        <v>1825.0634178400162</v>
      </c>
      <c r="N1150" s="3"/>
      <c r="O1150" s="8">
        <v>44403</v>
      </c>
      <c r="P1150" s="7">
        <f t="shared" si="349"/>
        <v>2432288.8596423287</v>
      </c>
      <c r="Q1150" s="7">
        <f t="shared" si="343"/>
        <v>2450375.9312641015</v>
      </c>
      <c r="R1150" s="6">
        <f t="shared" si="344"/>
        <v>2.4919442165830086E-2</v>
      </c>
      <c r="S1150" s="9">
        <f t="shared" si="350"/>
        <v>0</v>
      </c>
      <c r="T1150" s="7">
        <f t="shared" si="351"/>
        <v>115774.82333337668</v>
      </c>
      <c r="U1150" s="7">
        <f t="shared" si="352"/>
        <v>225053.4120418673</v>
      </c>
      <c r="V1150" s="7">
        <f t="shared" si="353"/>
        <v>426776.70678792696</v>
      </c>
      <c r="W1150" s="7">
        <f t="shared" si="354"/>
        <v>1664683.9174791579</v>
      </c>
      <c r="X1150" s="7">
        <f t="shared" si="355"/>
        <v>118037.84792497595</v>
      </c>
      <c r="Y1150" s="7">
        <f t="shared" si="356"/>
        <v>225250.80453716838</v>
      </c>
      <c r="Z1150" s="7">
        <f t="shared" si="357"/>
        <v>429638.11373716808</v>
      </c>
      <c r="AA1150" s="7">
        <f t="shared" si="358"/>
        <v>1677449.1650647889</v>
      </c>
      <c r="AB1150" s="7" cm="1">
        <f t="array" ref="AB1150">SUM(ABS(T1150:W1150-X1149:AA1149))</f>
        <v>0</v>
      </c>
      <c r="AC1150" s="6">
        <f t="shared" si="359"/>
        <v>4.8171321966945096E-2</v>
      </c>
      <c r="AD1150" s="6">
        <f t="shared" si="360"/>
        <v>9.1924998798435742E-2</v>
      </c>
      <c r="AE1150" s="6">
        <f t="shared" si="361"/>
        <v>0.17533559167614174</v>
      </c>
      <c r="AF1150" s="6">
        <f t="shared" si="362"/>
        <v>0.68456808755847731</v>
      </c>
    </row>
    <row r="1151" spans="1:32" x14ac:dyDescent="0.25">
      <c r="A1151" s="1">
        <v>44404</v>
      </c>
      <c r="B1151" s="3">
        <v>222.270004</v>
      </c>
      <c r="C1151" s="5">
        <v>57.259998000000003</v>
      </c>
      <c r="D1151" s="3">
        <v>151.449997</v>
      </c>
      <c r="E1151" s="3">
        <v>2638</v>
      </c>
      <c r="F1151" s="6">
        <f t="shared" si="345"/>
        <v>-1.5851237125935724E-2</v>
      </c>
      <c r="G1151" s="6">
        <f t="shared" si="346"/>
        <v>3.5050297317731349E-3</v>
      </c>
      <c r="H1151" s="6">
        <f t="shared" si="347"/>
        <v>-1.3188065144268402E-3</v>
      </c>
      <c r="I1151" s="6">
        <f t="shared" si="348"/>
        <v>-1.5928657358340814E-2</v>
      </c>
      <c r="J1151" s="3" cm="1">
        <f t="array" ref="J1151">B1151*INDEX(AJ$3:AJ$7,2022-YEAR($A1151))/1000000</f>
        <v>126.38939237452</v>
      </c>
      <c r="K1151" s="3" cm="1">
        <f t="array" ref="K1151">C1151*INDEX(AK$3:AK$7,2022-YEAR($A1151))/1000000</f>
        <v>245.93169141000001</v>
      </c>
      <c r="L1151" s="3" cm="1">
        <f t="array" ref="L1151">D1151*INDEX(AL$3:AL$7,2022-YEAR($A1151))/1000000</f>
        <v>466.82947075279998</v>
      </c>
      <c r="M1151" s="3" cm="1">
        <f t="array" ref="M1151">E1151*INDEX(AM$3:AM$7,2022-YEAR($A1151))/1000000</f>
        <v>1795.992608</v>
      </c>
      <c r="N1151" s="3"/>
      <c r="O1151" s="8">
        <v>44404</v>
      </c>
      <c r="P1151" s="7">
        <f t="shared" si="349"/>
        <v>2450375.9312641015</v>
      </c>
      <c r="Q1151" s="7">
        <f t="shared" si="343"/>
        <v>2422008.2735842215</v>
      </c>
      <c r="R1151" s="6">
        <f t="shared" si="344"/>
        <v>7.4362350302557001E-3</v>
      </c>
      <c r="S1151" s="9">
        <f t="shared" si="350"/>
        <v>0</v>
      </c>
      <c r="T1151" s="7">
        <f t="shared" si="351"/>
        <v>118037.84792497595</v>
      </c>
      <c r="U1151" s="7">
        <f t="shared" si="352"/>
        <v>225250.80453716838</v>
      </c>
      <c r="V1151" s="7">
        <f t="shared" si="353"/>
        <v>429638.11373716808</v>
      </c>
      <c r="W1151" s="7">
        <f t="shared" si="354"/>
        <v>1677449.1650647889</v>
      </c>
      <c r="X1151" s="7">
        <f t="shared" si="355"/>
        <v>116166.80200768201</v>
      </c>
      <c r="Y1151" s="7">
        <f t="shared" si="356"/>
        <v>226040.31530417697</v>
      </c>
      <c r="Z1151" s="7">
        <f t="shared" si="357"/>
        <v>429071.50419392547</v>
      </c>
      <c r="AA1151" s="7">
        <f t="shared" si="358"/>
        <v>1650729.6520784369</v>
      </c>
      <c r="AB1151" s="7" cm="1">
        <f t="array" ref="AB1151">SUM(ABS(T1151:W1151-X1150:AA1150))</f>
        <v>0</v>
      </c>
      <c r="AC1151" s="6">
        <f t="shared" si="359"/>
        <v>4.7963007919775584E-2</v>
      </c>
      <c r="AD1151" s="6">
        <f t="shared" si="360"/>
        <v>9.3327639616057154E-2</v>
      </c>
      <c r="AE1151" s="6">
        <f t="shared" si="361"/>
        <v>0.17715525949007671</v>
      </c>
      <c r="AF1151" s="6">
        <f t="shared" si="362"/>
        <v>0.68155409297409053</v>
      </c>
    </row>
    <row r="1152" spans="1:32" x14ac:dyDescent="0.25">
      <c r="A1152" s="1">
        <v>44405</v>
      </c>
      <c r="B1152" s="3">
        <v>231.570007</v>
      </c>
      <c r="C1152" s="5">
        <v>56.740001999999997</v>
      </c>
      <c r="D1152" s="3">
        <v>151.699997</v>
      </c>
      <c r="E1152" s="3">
        <v>2721.8798830000001</v>
      </c>
      <c r="F1152" s="6">
        <f t="shared" si="345"/>
        <v>4.1841016928222174E-2</v>
      </c>
      <c r="G1152" s="6">
        <f t="shared" si="346"/>
        <v>-9.0813136249150439E-3</v>
      </c>
      <c r="H1152" s="6">
        <f t="shared" si="347"/>
        <v>1.650709837914377E-3</v>
      </c>
      <c r="I1152" s="6">
        <f t="shared" si="348"/>
        <v>3.1796771417740732E-2</v>
      </c>
      <c r="J1152" s="3" cm="1">
        <f t="array" ref="J1152">B1152*INDEX(AJ$3:AJ$7,2022-YEAR($A1152))/1000000</f>
        <v>131.67765308041001</v>
      </c>
      <c r="K1152" s="3" cm="1">
        <f t="array" ref="K1152">C1152*INDEX(AK$3:AK$7,2022-YEAR($A1152))/1000000</f>
        <v>243.69830858999998</v>
      </c>
      <c r="L1152" s="3" cm="1">
        <f t="array" ref="L1152">D1152*INDEX(AL$3:AL$7,2022-YEAR($A1152))/1000000</f>
        <v>467.60007075279998</v>
      </c>
      <c r="M1152" s="3" cm="1">
        <f t="array" ref="M1152">E1152*INDEX(AM$3:AM$7,2022-YEAR($A1152))/1000000</f>
        <v>1853.0993744245282</v>
      </c>
      <c r="N1152" s="3"/>
      <c r="O1152" s="8">
        <v>44405</v>
      </c>
      <c r="P1152" s="7">
        <f t="shared" si="349"/>
        <v>2422008.2735842215</v>
      </c>
      <c r="Q1152" s="7">
        <f t="shared" si="343"/>
        <v>2478012.2136911368</v>
      </c>
      <c r="R1152" s="6">
        <f t="shared" si="344"/>
        <v>-1.157685941897324E-2</v>
      </c>
      <c r="S1152" s="9">
        <f t="shared" si="350"/>
        <v>0</v>
      </c>
      <c r="T1152" s="7">
        <f t="shared" si="351"/>
        <v>116166.80200768201</v>
      </c>
      <c r="U1152" s="7">
        <f t="shared" si="352"/>
        <v>226040.31530417697</v>
      </c>
      <c r="V1152" s="7">
        <f t="shared" si="353"/>
        <v>429071.50419392547</v>
      </c>
      <c r="W1152" s="7">
        <f t="shared" si="354"/>
        <v>1650729.6520784369</v>
      </c>
      <c r="X1152" s="7">
        <f t="shared" si="355"/>
        <v>121027.33913698286</v>
      </c>
      <c r="Y1152" s="7">
        <f t="shared" si="356"/>
        <v>223987.57230902504</v>
      </c>
      <c r="Z1152" s="7">
        <f t="shared" si="357"/>
        <v>429779.77674706711</v>
      </c>
      <c r="AA1152" s="7">
        <f t="shared" si="358"/>
        <v>1703217.5254980617</v>
      </c>
      <c r="AB1152" s="7" cm="1">
        <f t="array" ref="AB1152">SUM(ABS(T1152:W1152-X1151:AA1151))</f>
        <v>0</v>
      </c>
      <c r="AC1152" s="6">
        <f t="shared" si="359"/>
        <v>4.8840493387522867E-2</v>
      </c>
      <c r="AD1152" s="6">
        <f t="shared" si="360"/>
        <v>9.0390019496870477E-2</v>
      </c>
      <c r="AE1152" s="6">
        <f t="shared" si="361"/>
        <v>0.17343731171804286</v>
      </c>
      <c r="AF1152" s="6">
        <f t="shared" si="362"/>
        <v>0.68733217539756375</v>
      </c>
    </row>
    <row r="1153" spans="1:32" x14ac:dyDescent="0.25">
      <c r="A1153" s="1">
        <v>44406</v>
      </c>
      <c r="B1153" s="3">
        <v>231.63000500000001</v>
      </c>
      <c r="C1153" s="5">
        <v>57.049999</v>
      </c>
      <c r="D1153" s="3">
        <v>153</v>
      </c>
      <c r="E1153" s="3">
        <v>2715.5500489999999</v>
      </c>
      <c r="F1153" s="6">
        <f t="shared" si="345"/>
        <v>2.590922752789826E-4</v>
      </c>
      <c r="G1153" s="6">
        <f t="shared" si="346"/>
        <v>5.4634647351616827E-3</v>
      </c>
      <c r="H1153" s="6">
        <f t="shared" si="347"/>
        <v>8.5695651002550832E-3</v>
      </c>
      <c r="I1153" s="6">
        <f t="shared" si="348"/>
        <v>-2.3255375961056535E-3</v>
      </c>
      <c r="J1153" s="3" cm="1">
        <f t="array" ref="J1153">B1153*INDEX(AJ$3:AJ$7,2022-YEAR($A1153))/1000000</f>
        <v>131.71176974315</v>
      </c>
      <c r="K1153" s="3" cm="1">
        <f t="array" ref="K1153">C1153*INDEX(AK$3:AK$7,2022-YEAR($A1153))/1000000</f>
        <v>245.02974570500001</v>
      </c>
      <c r="L1153" s="3" cm="1">
        <f t="array" ref="L1153">D1153*INDEX(AL$3:AL$7,2022-YEAR($A1153))/1000000</f>
        <v>471.60719999999998</v>
      </c>
      <c r="M1153" s="3" cm="1">
        <f t="array" ref="M1153">E1153*INDEX(AM$3:AM$7,2022-YEAR($A1153))/1000000</f>
        <v>1848.7899221599839</v>
      </c>
      <c r="N1153" s="3"/>
      <c r="O1153" s="8">
        <v>44406</v>
      </c>
      <c r="P1153" s="7">
        <f t="shared" si="349"/>
        <v>2478012.2136911368</v>
      </c>
      <c r="Q1153" s="7">
        <f t="shared" si="343"/>
        <v>2478989.4485279452</v>
      </c>
      <c r="R1153" s="6">
        <f t="shared" si="344"/>
        <v>2.3122935093874641E-2</v>
      </c>
      <c r="S1153" s="9">
        <f t="shared" si="350"/>
        <v>0</v>
      </c>
      <c r="T1153" s="7">
        <f t="shared" si="351"/>
        <v>121027.33913698286</v>
      </c>
      <c r="U1153" s="7">
        <f t="shared" si="352"/>
        <v>223987.57230902504</v>
      </c>
      <c r="V1153" s="7">
        <f t="shared" si="353"/>
        <v>429779.77674706711</v>
      </c>
      <c r="W1153" s="7">
        <f t="shared" si="354"/>
        <v>1703217.5254980617</v>
      </c>
      <c r="X1153" s="7">
        <f t="shared" si="355"/>
        <v>121058.69638565082</v>
      </c>
      <c r="Y1153" s="7">
        <f t="shared" si="356"/>
        <v>225211.32051144989</v>
      </c>
      <c r="Z1153" s="7">
        <f t="shared" si="357"/>
        <v>433462.8025226742</v>
      </c>
      <c r="AA1153" s="7">
        <f t="shared" si="358"/>
        <v>1699256.62910817</v>
      </c>
      <c r="AB1153" s="7" cm="1">
        <f t="array" ref="AB1153">SUM(ABS(T1153:W1153-X1152:AA1152))</f>
        <v>0</v>
      </c>
      <c r="AC1153" s="6">
        <f t="shared" si="359"/>
        <v>4.8833889332420104E-2</v>
      </c>
      <c r="AD1153" s="6">
        <f t="shared" si="360"/>
        <v>9.0848035131889396E-2</v>
      </c>
      <c r="AE1153" s="6">
        <f t="shared" si="361"/>
        <v>0.17485463795744263</v>
      </c>
      <c r="AF1153" s="6">
        <f t="shared" si="362"/>
        <v>0.68546343757824779</v>
      </c>
    </row>
    <row r="1154" spans="1:32" x14ac:dyDescent="0.25">
      <c r="A1154" s="1">
        <v>44407</v>
      </c>
      <c r="B1154" s="3">
        <v>226.479996</v>
      </c>
      <c r="C1154" s="5">
        <v>57.029998999999997</v>
      </c>
      <c r="D1154" s="3">
        <v>151.779999</v>
      </c>
      <c r="E1154" s="3">
        <v>2694.530029</v>
      </c>
      <c r="F1154" s="6">
        <f t="shared" si="345"/>
        <v>-2.223377321085851E-2</v>
      </c>
      <c r="G1154" s="6">
        <f t="shared" si="346"/>
        <v>-3.5056968186808479E-4</v>
      </c>
      <c r="H1154" s="6">
        <f t="shared" si="347"/>
        <v>-7.9738627450980371E-3</v>
      </c>
      <c r="I1154" s="6">
        <f t="shared" si="348"/>
        <v>-7.7406122592881266E-3</v>
      </c>
      <c r="J1154" s="3" cm="1">
        <f t="array" ref="J1154">B1154*INDEX(AJ$3:AJ$7,2022-YEAR($A1154))/1000000</f>
        <v>128.78332012548</v>
      </c>
      <c r="K1154" s="3" cm="1">
        <f t="array" ref="K1154">C1154*INDEX(AK$3:AK$7,2022-YEAR($A1154))/1000000</f>
        <v>244.94384570499997</v>
      </c>
      <c r="L1154" s="3" cm="1">
        <f t="array" ref="L1154">D1154*INDEX(AL$3:AL$7,2022-YEAR($A1154))/1000000</f>
        <v>467.84666891760003</v>
      </c>
      <c r="M1154" s="3" cm="1">
        <f t="array" ref="M1154">E1154*INDEX(AM$3:AM$7,2022-YEAR($A1154))/1000000</f>
        <v>1834.4791562236639</v>
      </c>
      <c r="N1154" s="3"/>
      <c r="O1154" s="8">
        <v>44407</v>
      </c>
      <c r="P1154" s="7">
        <f t="shared" si="349"/>
        <v>2478989.4485279452</v>
      </c>
      <c r="Q1154" s="7">
        <f t="shared" si="343"/>
        <v>2459609.2450789469</v>
      </c>
      <c r="R1154" s="6">
        <f t="shared" si="344"/>
        <v>3.943623971702781E-4</v>
      </c>
      <c r="S1154" s="9">
        <f t="shared" si="350"/>
        <v>0</v>
      </c>
      <c r="T1154" s="7">
        <f t="shared" si="351"/>
        <v>121058.69638565082</v>
      </c>
      <c r="U1154" s="7">
        <f t="shared" si="352"/>
        <v>225211.32051144989</v>
      </c>
      <c r="V1154" s="7">
        <f t="shared" si="353"/>
        <v>433462.8025226742</v>
      </c>
      <c r="W1154" s="7">
        <f t="shared" si="354"/>
        <v>1699256.62910817</v>
      </c>
      <c r="X1154" s="7">
        <f t="shared" si="355"/>
        <v>118367.1047850101</v>
      </c>
      <c r="Y1154" s="7">
        <f t="shared" si="356"/>
        <v>225132.36825046511</v>
      </c>
      <c r="Z1154" s="7">
        <f t="shared" si="357"/>
        <v>430006.42963025288</v>
      </c>
      <c r="AA1154" s="7">
        <f t="shared" si="358"/>
        <v>1686103.3424132187</v>
      </c>
      <c r="AB1154" s="7" cm="1">
        <f t="array" ref="AB1154">SUM(ABS(T1154:W1154-X1153:AA1153))</f>
        <v>0</v>
      </c>
      <c r="AC1154" s="6">
        <f t="shared" si="359"/>
        <v>4.8124353501204552E-2</v>
      </c>
      <c r="AD1154" s="6">
        <f t="shared" si="360"/>
        <v>9.1531762088184435E-2</v>
      </c>
      <c r="AE1154" s="6">
        <f t="shared" si="361"/>
        <v>0.17482713178550066</v>
      </c>
      <c r="AF1154" s="6">
        <f t="shared" si="362"/>
        <v>0.68551675262511025</v>
      </c>
    </row>
    <row r="1155" spans="1:32" x14ac:dyDescent="0.25">
      <c r="A1155" s="1">
        <v>44410</v>
      </c>
      <c r="B1155" s="3">
        <v>225.33999600000001</v>
      </c>
      <c r="C1155" s="5">
        <v>56.880001</v>
      </c>
      <c r="D1155" s="3">
        <v>151.16999799999999</v>
      </c>
      <c r="E1155" s="3">
        <v>2697.0900879999999</v>
      </c>
      <c r="F1155" s="6">
        <f t="shared" si="345"/>
        <v>-5.0335571358804954E-3</v>
      </c>
      <c r="G1155" s="6">
        <f t="shared" si="346"/>
        <v>-2.6301596112600079E-3</v>
      </c>
      <c r="H1155" s="6">
        <f t="shared" si="347"/>
        <v>-4.0189814469561158E-3</v>
      </c>
      <c r="I1155" s="6">
        <f t="shared" si="348"/>
        <v>9.5009481150598596E-4</v>
      </c>
      <c r="J1155" s="3" cm="1">
        <f t="array" ref="J1155">B1155*INDEX(AJ$3:AJ$7,2022-YEAR($A1155))/1000000</f>
        <v>128.13508192547999</v>
      </c>
      <c r="K1155" s="3" cm="1">
        <f t="array" ref="K1155">C1155*INDEX(AK$3:AK$7,2022-YEAR($A1155))/1000000</f>
        <v>244.29960429499999</v>
      </c>
      <c r="L1155" s="3" cm="1">
        <f t="array" ref="L1155">D1155*INDEX(AL$3:AL$7,2022-YEAR($A1155))/1000000</f>
        <v>465.96640183519997</v>
      </c>
      <c r="M1155" s="3" cm="1">
        <f t="array" ref="M1155">E1155*INDEX(AM$3:AM$7,2022-YEAR($A1155))/1000000</f>
        <v>1836.2220853518079</v>
      </c>
      <c r="N1155" s="3"/>
      <c r="O1155" s="8">
        <v>44410</v>
      </c>
      <c r="P1155" s="7">
        <f t="shared" si="349"/>
        <v>2459609.2450789474</v>
      </c>
      <c r="Q1155" s="7">
        <f t="shared" si="343"/>
        <v>2458295.073606377</v>
      </c>
      <c r="R1155" s="6">
        <f t="shared" si="344"/>
        <v>-7.8177837588240262E-3</v>
      </c>
      <c r="S1155" s="9">
        <f t="shared" si="350"/>
        <v>1</v>
      </c>
      <c r="T1155" s="7">
        <f t="shared" si="351"/>
        <v>118367.10478501015</v>
      </c>
      <c r="U1155" s="7">
        <f t="shared" si="352"/>
        <v>225132.36825046508</v>
      </c>
      <c r="V1155" s="7">
        <f t="shared" si="353"/>
        <v>430006.42963025259</v>
      </c>
      <c r="W1155" s="7">
        <f t="shared" si="354"/>
        <v>1686103.3424132194</v>
      </c>
      <c r="X1155" s="7">
        <f t="shared" si="355"/>
        <v>117771.29720006605</v>
      </c>
      <c r="Y1155" s="7">
        <f t="shared" si="356"/>
        <v>224540.23418830539</v>
      </c>
      <c r="Z1155" s="7">
        <f t="shared" si="357"/>
        <v>428278.24176749674</v>
      </c>
      <c r="AA1155" s="7">
        <f t="shared" si="358"/>
        <v>1687705.3004505089</v>
      </c>
      <c r="AB1155" s="7" cm="1">
        <f t="array" ref="AB1155">SUM(ABS(T1155:W1155-X1154:AA1154))</f>
        <v>1.0622898116707802E-9</v>
      </c>
      <c r="AC1155" s="6">
        <f t="shared" si="359"/>
        <v>4.7907713953676351E-2</v>
      </c>
      <c r="AD1155" s="6">
        <f t="shared" si="360"/>
        <v>9.1339821894895451E-2</v>
      </c>
      <c r="AE1155" s="6">
        <f t="shared" si="361"/>
        <v>0.17421758940402643</v>
      </c>
      <c r="AF1155" s="6">
        <f t="shared" si="362"/>
        <v>0.68653487474740182</v>
      </c>
    </row>
    <row r="1156" spans="1:32" x14ac:dyDescent="0.25">
      <c r="A1156" s="1">
        <v>44411</v>
      </c>
      <c r="B1156" s="3">
        <v>229.08999600000001</v>
      </c>
      <c r="C1156" s="5">
        <v>56.919998</v>
      </c>
      <c r="D1156" s="3">
        <v>152.88999899999999</v>
      </c>
      <c r="E1156" s="3">
        <v>2712.6000979999999</v>
      </c>
      <c r="F1156" s="6">
        <f t="shared" si="345"/>
        <v>1.6641519777075064E-2</v>
      </c>
      <c r="G1156" s="6">
        <f t="shared" si="346"/>
        <v>7.0318212547149095E-4</v>
      </c>
      <c r="H1156" s="6">
        <f t="shared" si="347"/>
        <v>1.1377925664853183E-2</v>
      </c>
      <c r="I1156" s="6">
        <f t="shared" si="348"/>
        <v>5.7506458790559378E-3</v>
      </c>
      <c r="J1156" s="3" cm="1">
        <f t="array" ref="J1156">B1156*INDEX(AJ$3:AJ$7,2022-YEAR($A1156))/1000000</f>
        <v>130.26744442548002</v>
      </c>
      <c r="K1156" s="3" cm="1">
        <f t="array" ref="K1156">C1156*INDEX(AK$3:AK$7,2022-YEAR($A1156))/1000000</f>
        <v>244.47139141</v>
      </c>
      <c r="L1156" s="3" cm="1">
        <f t="array" ref="L1156">D1156*INDEX(AL$3:AL$7,2022-YEAR($A1156))/1000000</f>
        <v>471.26813291759998</v>
      </c>
      <c r="M1156" s="3" cm="1">
        <f t="array" ref="M1156">E1156*INDEX(AM$3:AM$7,2022-YEAR($A1156))/1000000</f>
        <v>1846.7815483199679</v>
      </c>
      <c r="N1156" s="3"/>
      <c r="O1156" s="8">
        <v>44411</v>
      </c>
      <c r="P1156" s="7">
        <f t="shared" si="349"/>
        <v>2458295.073606377</v>
      </c>
      <c r="Q1156" s="7">
        <f t="shared" ref="Q1156:Q1177" si="363">SUM(X1156:AA1156)</f>
        <v>2474991.1731868354</v>
      </c>
      <c r="R1156" s="6">
        <f t="shared" ref="R1156:R1177" si="364">P1156/P1155-1</f>
        <v>-5.3430091596851081E-4</v>
      </c>
      <c r="S1156" s="9">
        <f t="shared" si="350"/>
        <v>0</v>
      </c>
      <c r="T1156" s="7">
        <f t="shared" si="351"/>
        <v>117771.29720006605</v>
      </c>
      <c r="U1156" s="7">
        <f t="shared" si="352"/>
        <v>224540.23418830539</v>
      </c>
      <c r="V1156" s="7">
        <f t="shared" si="353"/>
        <v>428278.24176749674</v>
      </c>
      <c r="W1156" s="7">
        <f t="shared" si="354"/>
        <v>1687705.3004505089</v>
      </c>
      <c r="X1156" s="7">
        <f t="shared" si="355"/>
        <v>119731.19057159273</v>
      </c>
      <c r="Y1156" s="7">
        <f t="shared" si="356"/>
        <v>224698.12686743579</v>
      </c>
      <c r="Z1156" s="7">
        <f t="shared" si="357"/>
        <v>433151.15976620128</v>
      </c>
      <c r="AA1156" s="7">
        <f t="shared" si="358"/>
        <v>1697410.6959816057</v>
      </c>
      <c r="AB1156" s="7" cm="1">
        <f t="array" ref="AB1156">SUM(ABS(T1156:W1156-X1155:AA1155))</f>
        <v>0</v>
      </c>
      <c r="AC1156" s="6">
        <f t="shared" si="359"/>
        <v>4.8376411143893121E-2</v>
      </c>
      <c r="AD1156" s="6">
        <f t="shared" si="360"/>
        <v>9.0787445750002874E-2</v>
      </c>
      <c r="AE1156" s="6">
        <f t="shared" si="361"/>
        <v>0.17501119376052943</v>
      </c>
      <c r="AF1156" s="6">
        <f t="shared" si="362"/>
        <v>0.68582494934557459</v>
      </c>
    </row>
    <row r="1157" spans="1:32" x14ac:dyDescent="0.25">
      <c r="A1157" s="1">
        <v>44412</v>
      </c>
      <c r="B1157" s="3">
        <v>226.63000500000001</v>
      </c>
      <c r="C1157" s="5">
        <v>56.099997999999999</v>
      </c>
      <c r="D1157" s="3">
        <v>151.240005</v>
      </c>
      <c r="E1157" s="3">
        <v>2702.51001</v>
      </c>
      <c r="F1157" s="6">
        <f t="shared" ref="F1157:F1177" si="365">B1157/B1156-1</f>
        <v>-1.0738098751374547E-2</v>
      </c>
      <c r="G1157" s="6">
        <f t="shared" ref="G1157:G1177" si="366">C1157/C1156-1</f>
        <v>-1.4406184624251028E-2</v>
      </c>
      <c r="H1157" s="6">
        <f t="shared" ref="H1157:H1177" si="367">D1157/D1156-1</f>
        <v>-1.0792033558715608E-2</v>
      </c>
      <c r="I1157" s="6">
        <f t="shared" ref="I1157:I1177" si="368">E1157/E1156-1</f>
        <v>-3.7197108440124582E-3</v>
      </c>
      <c r="J1157" s="3" cm="1">
        <f t="array" ref="J1157">B1157*INDEX(AJ$3:AJ$7,2022-YEAR($A1157))/1000000</f>
        <v>128.86861974315002</v>
      </c>
      <c r="K1157" s="3" cm="1">
        <f t="array" ref="K1157">C1157*INDEX(AK$3:AK$7,2022-YEAR($A1157))/1000000</f>
        <v>240.94949141000001</v>
      </c>
      <c r="L1157" s="3" cm="1">
        <f t="array" ref="L1157">D1157*INDEX(AL$3:AL$7,2022-YEAR($A1157))/1000000</f>
        <v>466.18219141200001</v>
      </c>
      <c r="M1157" s="3" cm="1">
        <f t="array" ref="M1157">E1157*INDEX(AM$3:AM$7,2022-YEAR($A1157))/1000000</f>
        <v>1839.91205496816</v>
      </c>
      <c r="N1157" s="3"/>
      <c r="O1157" s="8">
        <v>44412</v>
      </c>
      <c r="P1157" s="7">
        <f t="shared" ref="P1157:P1177" si="369">SUM(T1157:W1157)</f>
        <v>2474991.1731868354</v>
      </c>
      <c r="Q1157" s="7">
        <f t="shared" si="363"/>
        <v>2459479.9863137035</v>
      </c>
      <c r="R1157" s="6">
        <f t="shared" si="364"/>
        <v>6.791739429378163E-3</v>
      </c>
      <c r="S1157" s="9">
        <f t="shared" ref="S1157:S1177" si="370">IF(MONTH(A1157)=MONTH(A1156),0,1)</f>
        <v>0</v>
      </c>
      <c r="T1157" s="7">
        <f t="shared" ref="T1157:T1177" si="371">IF($S1157=0,X1156,$Q1156*J1156/SUM($J1156:$M1156))</f>
        <v>119731.19057159273</v>
      </c>
      <c r="U1157" s="7">
        <f t="shared" ref="U1157:U1177" si="372">IF($S1157=0,Y1156,$Q1156*K1156/SUM($J1156:$M1156))</f>
        <v>224698.12686743579</v>
      </c>
      <c r="V1157" s="7">
        <f t="shared" ref="V1157:V1177" si="373">IF($S1157=0,Z1156,$Q1156*L1156/SUM($J1156:$M1156))</f>
        <v>433151.15976620128</v>
      </c>
      <c r="W1157" s="7">
        <f t="shared" ref="W1157:W1177" si="374">IF($S1157=0,AA1156,$Q1156*M1156/SUM($J1156:$M1156))</f>
        <v>1697410.6959816057</v>
      </c>
      <c r="X1157" s="7">
        <f t="shared" ref="X1157:X1177" si="375">T1157*B1157/B1156</f>
        <v>118445.50522361533</v>
      </c>
      <c r="Y1157" s="7">
        <f t="shared" ref="Y1157:Y1177" si="376">U1157*C1157/C1156</f>
        <v>221461.08416706012</v>
      </c>
      <c r="Z1157" s="7">
        <f t="shared" ref="Z1157:Z1177" si="377">V1157*D1157/D1156</f>
        <v>428476.57791400782</v>
      </c>
      <c r="AA1157" s="7">
        <f t="shared" ref="AA1157:AA1177" si="378">W1157*E1157/E1156</f>
        <v>1691096.8190090202</v>
      </c>
      <c r="AB1157" s="7" cm="1">
        <f t="array" ref="AB1157">SUM(ABS(T1157:W1157-X1156:AA1156))</f>
        <v>0</v>
      </c>
      <c r="AC1157" s="6">
        <f t="shared" ref="AC1157:AC1177" si="379">X1157/$Q1157</f>
        <v>4.8158759527514104E-2</v>
      </c>
      <c r="AD1157" s="6">
        <f t="shared" ref="AD1157:AD1177" si="380">Y1157/$Q1157</f>
        <v>9.0043865125728678E-2</v>
      </c>
      <c r="AE1157" s="6">
        <f t="shared" ref="AE1157:AE1177" si="381">Z1157/$Q1157</f>
        <v>0.17421429745245187</v>
      </c>
      <c r="AF1157" s="6">
        <f t="shared" ref="AF1157:AF1177" si="382">AA1157/$Q1157</f>
        <v>0.68758307789430539</v>
      </c>
    </row>
    <row r="1158" spans="1:32" x14ac:dyDescent="0.25">
      <c r="A1158" s="1">
        <v>44413</v>
      </c>
      <c r="B1158" s="3">
        <v>229.94000199999999</v>
      </c>
      <c r="C1158" s="5">
        <v>56.5</v>
      </c>
      <c r="D1158" s="3">
        <v>153.14999399999999</v>
      </c>
      <c r="E1158" s="3">
        <v>2725.030029</v>
      </c>
      <c r="F1158" s="6">
        <f t="shared" si="365"/>
        <v>1.4605290239480873E-2</v>
      </c>
      <c r="G1158" s="6">
        <f t="shared" si="366"/>
        <v>7.130160682002229E-3</v>
      </c>
      <c r="H1158" s="6">
        <f t="shared" si="367"/>
        <v>1.2628860994814195E-2</v>
      </c>
      <c r="I1158" s="6">
        <f t="shared" si="368"/>
        <v>8.3330011421494099E-3</v>
      </c>
      <c r="J1158" s="3" cm="1">
        <f t="array" ref="J1158">B1158*INDEX(AJ$3:AJ$7,2022-YEAR($A1158))/1000000</f>
        <v>130.75078333726</v>
      </c>
      <c r="K1158" s="3" cm="1">
        <f t="array" ref="K1158">C1158*INDEX(AK$3:AK$7,2022-YEAR($A1158))/1000000</f>
        <v>242.66749999999999</v>
      </c>
      <c r="L1158" s="3" cm="1">
        <f t="array" ref="L1158">D1158*INDEX(AL$3:AL$7,2022-YEAR($A1158))/1000000</f>
        <v>472.0695415056</v>
      </c>
      <c r="M1158" s="3" cm="1">
        <f t="array" ref="M1158">E1158*INDEX(AM$3:AM$7,2022-YEAR($A1158))/1000000</f>
        <v>1855.2440442236641</v>
      </c>
      <c r="N1158" s="3"/>
      <c r="O1158" s="8">
        <v>44413</v>
      </c>
      <c r="P1158" s="7">
        <f t="shared" si="369"/>
        <v>2459479.9863137035</v>
      </c>
      <c r="Q1158" s="7">
        <f t="shared" si="363"/>
        <v>2482292.0532762748</v>
      </c>
      <c r="R1158" s="6">
        <f t="shared" si="364"/>
        <v>-6.2671685625284024E-3</v>
      </c>
      <c r="S1158" s="9">
        <f t="shared" si="370"/>
        <v>0</v>
      </c>
      <c r="T1158" s="7">
        <f t="shared" si="371"/>
        <v>118445.50522361533</v>
      </c>
      <c r="U1158" s="7">
        <f t="shared" si="372"/>
        <v>221461.08416706012</v>
      </c>
      <c r="V1158" s="7">
        <f t="shared" si="373"/>
        <v>428476.57791400782</v>
      </c>
      <c r="W1158" s="7">
        <f t="shared" si="374"/>
        <v>1691096.8190090202</v>
      </c>
      <c r="X1158" s="7">
        <f t="shared" si="375"/>
        <v>120175.43620496817</v>
      </c>
      <c r="Y1158" s="7">
        <f t="shared" si="376"/>
        <v>223040.13728198168</v>
      </c>
      <c r="Z1158" s="7">
        <f t="shared" si="377"/>
        <v>433887.74905601749</v>
      </c>
      <c r="AA1158" s="7">
        <f t="shared" si="378"/>
        <v>1705188.7307333075</v>
      </c>
      <c r="AB1158" s="7" cm="1">
        <f t="array" ref="AB1158">SUM(ABS(T1158:W1158-X1157:AA1157))</f>
        <v>0</v>
      </c>
      <c r="AC1158" s="6">
        <f t="shared" si="379"/>
        <v>4.8413093071120933E-2</v>
      </c>
      <c r="AD1158" s="6">
        <f t="shared" si="380"/>
        <v>8.9852496199067391E-2</v>
      </c>
      <c r="AE1158" s="6">
        <f t="shared" si="381"/>
        <v>0.17479319102816568</v>
      </c>
      <c r="AF1158" s="6">
        <f t="shared" si="382"/>
        <v>0.68694121970164601</v>
      </c>
    </row>
    <row r="1159" spans="1:32" x14ac:dyDescent="0.25">
      <c r="A1159" s="1">
        <v>44414</v>
      </c>
      <c r="B1159" s="3">
        <v>231.33000200000001</v>
      </c>
      <c r="C1159" s="5">
        <v>56.639999000000003</v>
      </c>
      <c r="D1159" s="3">
        <v>157.5</v>
      </c>
      <c r="E1159" s="3">
        <v>2714.7700199999999</v>
      </c>
      <c r="F1159" s="6">
        <f t="shared" si="365"/>
        <v>6.0450551792201601E-3</v>
      </c>
      <c r="G1159" s="6">
        <f t="shared" si="366"/>
        <v>2.4778584070797027E-3</v>
      </c>
      <c r="H1159" s="6">
        <f t="shared" si="367"/>
        <v>2.8403566244997736E-2</v>
      </c>
      <c r="I1159" s="6">
        <f t="shared" si="368"/>
        <v>-3.7650994267264259E-3</v>
      </c>
      <c r="J1159" s="3" cm="1">
        <f t="array" ref="J1159">B1159*INDEX(AJ$3:AJ$7,2022-YEAR($A1159))/1000000</f>
        <v>131.54117903726001</v>
      </c>
      <c r="K1159" s="3" cm="1">
        <f t="array" ref="K1159">C1159*INDEX(AK$3:AK$7,2022-YEAR($A1159))/1000000</f>
        <v>243.268795705</v>
      </c>
      <c r="L1159" s="3" cm="1">
        <f t="array" ref="L1159">D1159*INDEX(AL$3:AL$7,2022-YEAR($A1159))/1000000</f>
        <v>485.47800000000001</v>
      </c>
      <c r="M1159" s="3" cm="1">
        <f t="array" ref="M1159">E1159*INDEX(AM$3:AM$7,2022-YEAR($A1159))/1000000</f>
        <v>1848.25886593632</v>
      </c>
      <c r="N1159" s="3"/>
      <c r="O1159" s="8">
        <v>44414</v>
      </c>
      <c r="P1159" s="7">
        <f t="shared" si="369"/>
        <v>2482292.0532762748</v>
      </c>
      <c r="Q1159" s="7">
        <f t="shared" si="363"/>
        <v>2489474.9366092626</v>
      </c>
      <c r="R1159" s="6">
        <f t="shared" si="364"/>
        <v>9.2751586064996339E-3</v>
      </c>
      <c r="S1159" s="9">
        <f t="shared" si="370"/>
        <v>0</v>
      </c>
      <c r="T1159" s="7">
        <f t="shared" si="371"/>
        <v>120175.43620496817</v>
      </c>
      <c r="U1159" s="7">
        <f t="shared" si="372"/>
        <v>223040.13728198168</v>
      </c>
      <c r="V1159" s="7">
        <f t="shared" si="373"/>
        <v>433887.74905601749</v>
      </c>
      <c r="W1159" s="7">
        <f t="shared" si="374"/>
        <v>1705188.7307333075</v>
      </c>
      <c r="X1159" s="7">
        <f t="shared" si="375"/>
        <v>120901.90334801406</v>
      </c>
      <c r="Y1159" s="7">
        <f t="shared" si="376"/>
        <v>223592.79916126205</v>
      </c>
      <c r="Z1159" s="7">
        <f t="shared" si="377"/>
        <v>446211.70847922307</v>
      </c>
      <c r="AA1159" s="7">
        <f t="shared" si="378"/>
        <v>1698768.5256207632</v>
      </c>
      <c r="AB1159" s="7" cm="1">
        <f t="array" ref="AB1159">SUM(ABS(T1159:W1159-X1158:AA1158))</f>
        <v>0</v>
      </c>
      <c r="AC1159" s="6">
        <f t="shared" si="379"/>
        <v>4.8565222155916132E-2</v>
      </c>
      <c r="AD1159" s="6">
        <f t="shared" si="380"/>
        <v>8.981524411963028E-2</v>
      </c>
      <c r="AE1159" s="6">
        <f t="shared" si="381"/>
        <v>0.17923928532776329</v>
      </c>
      <c r="AF1159" s="6">
        <f t="shared" si="382"/>
        <v>0.6823802483966902</v>
      </c>
    </row>
    <row r="1160" spans="1:32" x14ac:dyDescent="0.25">
      <c r="A1160" s="1">
        <v>44417</v>
      </c>
      <c r="B1160" s="3">
        <v>232.270004</v>
      </c>
      <c r="C1160" s="5">
        <v>56.650002000000001</v>
      </c>
      <c r="D1160" s="3">
        <v>157.33000200000001</v>
      </c>
      <c r="E1160" s="3">
        <v>2738.26001</v>
      </c>
      <c r="F1160" s="6">
        <f t="shared" si="365"/>
        <v>4.0634677381794493E-3</v>
      </c>
      <c r="G1160" s="6">
        <f t="shared" si="366"/>
        <v>1.7660664153607009E-4</v>
      </c>
      <c r="H1160" s="6">
        <f t="shared" si="367"/>
        <v>-1.0793523809523586E-3</v>
      </c>
      <c r="I1160" s="6">
        <f t="shared" si="368"/>
        <v>8.6526629611152206E-3</v>
      </c>
      <c r="J1160" s="3" cm="1">
        <f t="array" ref="J1160">B1160*INDEX(AJ$3:AJ$7,2022-YEAR($A1160))/1000000</f>
        <v>132.07569237452</v>
      </c>
      <c r="K1160" s="3" cm="1">
        <f t="array" ref="K1160">C1160*INDEX(AK$3:AK$7,2022-YEAR($A1160))/1000000</f>
        <v>243.31175859000001</v>
      </c>
      <c r="L1160" s="3" cm="1">
        <f t="array" ref="L1160">D1160*INDEX(AL$3:AL$7,2022-YEAR($A1160))/1000000</f>
        <v>484.95399816480005</v>
      </c>
      <c r="M1160" s="3" cm="1">
        <f t="array" ref="M1160">E1160*INDEX(AM$3:AM$7,2022-YEAR($A1160))/1000000</f>
        <v>1864.2512269681599</v>
      </c>
      <c r="N1160" s="3"/>
      <c r="O1160" s="8">
        <v>44417</v>
      </c>
      <c r="P1160" s="7">
        <f t="shared" si="369"/>
        <v>2489474.9366092626</v>
      </c>
      <c r="Q1160" s="7">
        <f t="shared" si="363"/>
        <v>2504222.9573975243</v>
      </c>
      <c r="R1160" s="6">
        <f t="shared" si="364"/>
        <v>2.8936495701654685E-3</v>
      </c>
      <c r="S1160" s="9">
        <f t="shared" si="370"/>
        <v>0</v>
      </c>
      <c r="T1160" s="7">
        <f t="shared" si="371"/>
        <v>120901.90334801406</v>
      </c>
      <c r="U1160" s="7">
        <f t="shared" si="372"/>
        <v>223592.79916126205</v>
      </c>
      <c r="V1160" s="7">
        <f t="shared" si="373"/>
        <v>446211.70847922307</v>
      </c>
      <c r="W1160" s="7">
        <f t="shared" si="374"/>
        <v>1698768.5256207632</v>
      </c>
      <c r="X1160" s="7">
        <f t="shared" si="375"/>
        <v>121393.1843317532</v>
      </c>
      <c r="Y1160" s="7">
        <f t="shared" si="376"/>
        <v>223632.28713459359</v>
      </c>
      <c r="Z1160" s="7">
        <f t="shared" si="377"/>
        <v>445730.08880926721</v>
      </c>
      <c r="AA1160" s="7">
        <f t="shared" si="378"/>
        <v>1713467.3971219105</v>
      </c>
      <c r="AB1160" s="7" cm="1">
        <f t="array" ref="AB1160">SUM(ABS(T1160:W1160-X1159:AA1159))</f>
        <v>0</v>
      </c>
      <c r="AC1160" s="6">
        <f t="shared" si="379"/>
        <v>4.8475389930100005E-2</v>
      </c>
      <c r="AD1160" s="6">
        <f t="shared" si="380"/>
        <v>8.9302067323510217E-2</v>
      </c>
      <c r="AE1160" s="6">
        <f t="shared" si="381"/>
        <v>0.17799137552531882</v>
      </c>
      <c r="AF1160" s="6">
        <f t="shared" si="382"/>
        <v>0.68423116722107102</v>
      </c>
    </row>
    <row r="1161" spans="1:32" x14ac:dyDescent="0.25">
      <c r="A1161" s="1">
        <v>44418</v>
      </c>
      <c r="B1161" s="3">
        <v>235.779999</v>
      </c>
      <c r="C1161" s="5">
        <v>56.799999</v>
      </c>
      <c r="D1161" s="3">
        <v>159.259995</v>
      </c>
      <c r="E1161" s="3">
        <v>2736.139893</v>
      </c>
      <c r="F1161" s="6">
        <f t="shared" si="365"/>
        <v>1.5111701638408803E-2</v>
      </c>
      <c r="G1161" s="6">
        <f t="shared" si="366"/>
        <v>2.6477845490631147E-3</v>
      </c>
      <c r="H1161" s="6">
        <f t="shared" si="367"/>
        <v>1.2267164402629316E-2</v>
      </c>
      <c r="I1161" s="6">
        <f t="shared" si="368"/>
        <v>-7.7425700709843337E-4</v>
      </c>
      <c r="J1161" s="3" cm="1">
        <f t="array" ref="J1161">B1161*INDEX(AJ$3:AJ$7,2022-YEAR($A1161))/1000000</f>
        <v>134.07158083137</v>
      </c>
      <c r="K1161" s="3" cm="1">
        <f t="array" ref="K1161">C1161*INDEX(AK$3:AK$7,2022-YEAR($A1161))/1000000</f>
        <v>243.95599570500002</v>
      </c>
      <c r="L1161" s="3" cm="1">
        <f t="array" ref="L1161">D1161*INDEX(AL$3:AL$7,2022-YEAR($A1161))/1000000</f>
        <v>490.90300858799998</v>
      </c>
      <c r="M1161" s="3" cm="1">
        <f t="array" ref="M1161">E1161*INDEX(AM$3:AM$7,2022-YEAR($A1161))/1000000</f>
        <v>1862.8078173926881</v>
      </c>
      <c r="N1161" s="3"/>
      <c r="O1161" s="8">
        <v>44418</v>
      </c>
      <c r="P1161" s="7">
        <f t="shared" si="369"/>
        <v>2504222.9573975243</v>
      </c>
      <c r="Q1161" s="7">
        <f t="shared" si="363"/>
        <v>2510790.7252345942</v>
      </c>
      <c r="R1161" s="6">
        <f t="shared" si="364"/>
        <v>5.924149133370582E-3</v>
      </c>
      <c r="S1161" s="9">
        <f t="shared" si="370"/>
        <v>0</v>
      </c>
      <c r="T1161" s="7">
        <f t="shared" si="371"/>
        <v>121393.1843317532</v>
      </c>
      <c r="U1161" s="7">
        <f t="shared" si="372"/>
        <v>223632.28713459359</v>
      </c>
      <c r="V1161" s="7">
        <f t="shared" si="373"/>
        <v>445730.08880926721</v>
      </c>
      <c r="W1161" s="7">
        <f t="shared" si="374"/>
        <v>1713467.3971219105</v>
      </c>
      <c r="X1161" s="7">
        <f t="shared" si="375"/>
        <v>123227.64191431101</v>
      </c>
      <c r="Y1161" s="7">
        <f t="shared" si="376"/>
        <v>224224.41724914021</v>
      </c>
      <c r="Z1161" s="7">
        <f t="shared" si="377"/>
        <v>451197.93308788899</v>
      </c>
      <c r="AA1161" s="7">
        <f t="shared" si="378"/>
        <v>1712140.7329832541</v>
      </c>
      <c r="AB1161" s="7" cm="1">
        <f t="array" ref="AB1161">SUM(ABS(T1161:W1161-X1160:AA1160))</f>
        <v>0</v>
      </c>
      <c r="AC1161" s="6">
        <f t="shared" si="379"/>
        <v>4.9079216629174582E-2</v>
      </c>
      <c r="AD1161" s="6">
        <f t="shared" si="380"/>
        <v>8.9304303618610012E-2</v>
      </c>
      <c r="AE1161" s="6">
        <f t="shared" si="381"/>
        <v>0.17970352070889206</v>
      </c>
      <c r="AF1161" s="6">
        <f t="shared" si="382"/>
        <v>0.68191295904332339</v>
      </c>
    </row>
    <row r="1162" spans="1:32" x14ac:dyDescent="0.25">
      <c r="A1162" s="1">
        <v>44419</v>
      </c>
      <c r="B1162" s="3">
        <v>239.490005</v>
      </c>
      <c r="C1162" s="5">
        <v>56.73</v>
      </c>
      <c r="D1162" s="3">
        <v>161.16000399999999</v>
      </c>
      <c r="E1162" s="3">
        <v>2725.580078</v>
      </c>
      <c r="F1162" s="6">
        <f t="shared" si="365"/>
        <v>1.5735032724298215E-2</v>
      </c>
      <c r="G1162" s="6">
        <f t="shared" si="366"/>
        <v>-1.2323767822601805E-3</v>
      </c>
      <c r="H1162" s="6">
        <f t="shared" si="367"/>
        <v>1.1930233954861036E-2</v>
      </c>
      <c r="I1162" s="6">
        <f t="shared" si="368"/>
        <v>-3.8593841736731527E-3</v>
      </c>
      <c r="J1162" s="3" cm="1">
        <f t="array" ref="J1162">B1162*INDEX(AJ$3:AJ$7,2022-YEAR($A1162))/1000000</f>
        <v>136.18120154315</v>
      </c>
      <c r="K1162" s="3" cm="1">
        <f t="array" ref="K1162">C1162*INDEX(AK$3:AK$7,2022-YEAR($A1162))/1000000</f>
        <v>243.65535</v>
      </c>
      <c r="L1162" s="3" cm="1">
        <f t="array" ref="L1162">D1162*INDEX(AL$3:AL$7,2022-YEAR($A1162))/1000000</f>
        <v>496.75959632959996</v>
      </c>
      <c r="M1162" s="3" cm="1">
        <f t="array" ref="M1162">E1162*INDEX(AM$3:AM$7,2022-YEAR($A1162))/1000000</f>
        <v>1855.618526383648</v>
      </c>
      <c r="N1162" s="3"/>
      <c r="O1162" s="8">
        <v>44419</v>
      </c>
      <c r="P1162" s="7">
        <f t="shared" si="369"/>
        <v>2510790.7252345942</v>
      </c>
      <c r="Q1162" s="7">
        <f t="shared" si="363"/>
        <v>2511228.4753005318</v>
      </c>
      <c r="R1162" s="6">
        <f t="shared" si="364"/>
        <v>2.6226769536108474E-3</v>
      </c>
      <c r="S1162" s="9">
        <f t="shared" si="370"/>
        <v>0</v>
      </c>
      <c r="T1162" s="7">
        <f t="shared" si="371"/>
        <v>123227.64191431101</v>
      </c>
      <c r="U1162" s="7">
        <f t="shared" si="372"/>
        <v>224224.41724914021</v>
      </c>
      <c r="V1162" s="7">
        <f t="shared" si="373"/>
        <v>451197.93308788899</v>
      </c>
      <c r="W1162" s="7">
        <f t="shared" si="374"/>
        <v>1712140.7329832541</v>
      </c>
      <c r="X1162" s="7">
        <f t="shared" si="375"/>
        <v>125166.63289237079</v>
      </c>
      <c r="Y1162" s="7">
        <f t="shared" si="376"/>
        <v>223948.08828330657</v>
      </c>
      <c r="Z1162" s="7">
        <f t="shared" si="377"/>
        <v>456580.82998957724</v>
      </c>
      <c r="AA1162" s="7">
        <f t="shared" si="378"/>
        <v>1705532.9241352773</v>
      </c>
      <c r="AB1162" s="7" cm="1">
        <f t="array" ref="AB1162">SUM(ABS(T1162:W1162-X1161:AA1161))</f>
        <v>0</v>
      </c>
      <c r="AC1162" s="6">
        <f t="shared" si="379"/>
        <v>4.9842789743530382E-2</v>
      </c>
      <c r="AD1162" s="6">
        <f t="shared" si="380"/>
        <v>8.917869898576454E-2</v>
      </c>
      <c r="AE1162" s="6">
        <f t="shared" si="381"/>
        <v>0.18181572663751189</v>
      </c>
      <c r="AF1162" s="6">
        <f t="shared" si="382"/>
        <v>0.67916278463319324</v>
      </c>
    </row>
    <row r="1163" spans="1:32" x14ac:dyDescent="0.25">
      <c r="A1163" s="1">
        <v>44420</v>
      </c>
      <c r="B1163" s="3">
        <v>238.179993</v>
      </c>
      <c r="C1163" s="5">
        <v>56.84</v>
      </c>
      <c r="D1163" s="3">
        <v>161.78999300000001</v>
      </c>
      <c r="E1163" s="3">
        <v>2743.8798830000001</v>
      </c>
      <c r="F1163" s="6">
        <f t="shared" si="365"/>
        <v>-5.4700069842162913E-3</v>
      </c>
      <c r="G1163" s="6">
        <f t="shared" si="366"/>
        <v>1.9390093424995758E-3</v>
      </c>
      <c r="H1163" s="6">
        <f t="shared" si="367"/>
        <v>3.9090902479750333E-3</v>
      </c>
      <c r="I1163" s="6">
        <f t="shared" si="368"/>
        <v>6.7140955232649624E-3</v>
      </c>
      <c r="J1163" s="3" cm="1">
        <f t="array" ref="J1163">B1163*INDEX(AJ$3:AJ$7,2022-YEAR($A1163))/1000000</f>
        <v>135.43628941959</v>
      </c>
      <c r="K1163" s="3" cm="1">
        <f t="array" ref="K1163">C1163*INDEX(AK$3:AK$7,2022-YEAR($A1163))/1000000</f>
        <v>244.12780000000001</v>
      </c>
      <c r="L1163" s="3" cm="1">
        <f t="array" ref="L1163">D1163*INDEX(AL$3:AL$7,2022-YEAR($A1163))/1000000</f>
        <v>498.70147442320001</v>
      </c>
      <c r="M1163" s="3" cm="1">
        <f t="array" ref="M1163">E1163*INDEX(AM$3:AM$7,2022-YEAR($A1163))/1000000</f>
        <v>1868.0773264245281</v>
      </c>
      <c r="N1163" s="3"/>
      <c r="O1163" s="8">
        <v>44420</v>
      </c>
      <c r="P1163" s="7">
        <f t="shared" si="369"/>
        <v>2511228.4753005318</v>
      </c>
      <c r="Q1163" s="7">
        <f t="shared" si="363"/>
        <v>2524213.9770204788</v>
      </c>
      <c r="R1163" s="6">
        <f t="shared" si="364"/>
        <v>1.7434749202238642E-4</v>
      </c>
      <c r="S1163" s="9">
        <f t="shared" si="370"/>
        <v>0</v>
      </c>
      <c r="T1163" s="7">
        <f t="shared" si="371"/>
        <v>125166.63289237079</v>
      </c>
      <c r="U1163" s="7">
        <f t="shared" si="372"/>
        <v>223948.08828330657</v>
      </c>
      <c r="V1163" s="7">
        <f t="shared" si="373"/>
        <v>456580.82998957724</v>
      </c>
      <c r="W1163" s="7">
        <f t="shared" si="374"/>
        <v>1705532.9241352773</v>
      </c>
      <c r="X1163" s="7">
        <f t="shared" si="375"/>
        <v>124481.9705362587</v>
      </c>
      <c r="Y1163" s="7">
        <f t="shared" si="376"/>
        <v>224382.32571872286</v>
      </c>
      <c r="Z1163" s="7">
        <f t="shared" si="377"/>
        <v>458365.64565950184</v>
      </c>
      <c r="AA1163" s="7">
        <f t="shared" si="378"/>
        <v>1716984.0351059951</v>
      </c>
      <c r="AB1163" s="7" cm="1">
        <f t="array" ref="AB1163">SUM(ABS(T1163:W1163-X1162:AA1162))</f>
        <v>0</v>
      </c>
      <c r="AC1163" s="6">
        <f t="shared" si="379"/>
        <v>4.9315141929130037E-2</v>
      </c>
      <c r="AD1163" s="6">
        <f t="shared" si="380"/>
        <v>8.8891959145071503E-2</v>
      </c>
      <c r="AE1163" s="6">
        <f t="shared" si="381"/>
        <v>0.18158747627273086</v>
      </c>
      <c r="AF1163" s="6">
        <f t="shared" si="382"/>
        <v>0.68020542265306749</v>
      </c>
    </row>
    <row r="1164" spans="1:32" x14ac:dyDescent="0.25">
      <c r="A1164" s="1">
        <v>44421</v>
      </c>
      <c r="B1164" s="3">
        <v>234.46000699999999</v>
      </c>
      <c r="C1164" s="5">
        <v>57.23</v>
      </c>
      <c r="D1164" s="3">
        <v>159.979996</v>
      </c>
      <c r="E1164" s="3">
        <v>2754.5500489999999</v>
      </c>
      <c r="F1164" s="6">
        <f t="shared" si="365"/>
        <v>-1.5618381515360991E-2</v>
      </c>
      <c r="G1164" s="6">
        <f t="shared" si="366"/>
        <v>6.8613652357494281E-3</v>
      </c>
      <c r="H1164" s="6">
        <f t="shared" si="367"/>
        <v>-1.1187323557149798E-2</v>
      </c>
      <c r="I1164" s="6">
        <f t="shared" si="368"/>
        <v>3.8887146868593625E-3</v>
      </c>
      <c r="J1164" s="3" cm="1">
        <f t="array" ref="J1164">B1164*INDEX(AJ$3:AJ$7,2022-YEAR($A1164))/1000000</f>
        <v>133.32099378040999</v>
      </c>
      <c r="K1164" s="3" cm="1">
        <f t="array" ref="K1164">C1164*INDEX(AK$3:AK$7,2022-YEAR($A1164))/1000000</f>
        <v>245.80285000000001</v>
      </c>
      <c r="L1164" s="3" cm="1">
        <f t="array" ref="L1164">D1164*INDEX(AL$3:AL$7,2022-YEAR($A1164))/1000000</f>
        <v>493.12233967040004</v>
      </c>
      <c r="M1164" s="3" cm="1">
        <f t="array" ref="M1164">E1164*INDEX(AM$3:AM$7,2022-YEAR($A1164))/1000000</f>
        <v>1875.3417461599838</v>
      </c>
      <c r="N1164" s="3"/>
      <c r="O1164" s="8">
        <v>44421</v>
      </c>
      <c r="P1164" s="7">
        <f t="shared" si="369"/>
        <v>2524213.9770204788</v>
      </c>
      <c r="Q1164" s="7">
        <f t="shared" si="363"/>
        <v>2525358.3154510073</v>
      </c>
      <c r="R1164" s="6">
        <f t="shared" si="364"/>
        <v>5.1709758182767462E-3</v>
      </c>
      <c r="S1164" s="9">
        <f t="shared" si="370"/>
        <v>0</v>
      </c>
      <c r="T1164" s="7">
        <f t="shared" si="371"/>
        <v>124481.9705362587</v>
      </c>
      <c r="U1164" s="7">
        <f t="shared" si="372"/>
        <v>224382.32571872286</v>
      </c>
      <c r="V1164" s="7">
        <f t="shared" si="373"/>
        <v>458365.64565950184</v>
      </c>
      <c r="W1164" s="7">
        <f t="shared" si="374"/>
        <v>1716984.0351059951</v>
      </c>
      <c r="X1164" s="7">
        <f t="shared" si="375"/>
        <v>122537.76362863948</v>
      </c>
      <c r="Y1164" s="7">
        <f t="shared" si="376"/>
        <v>225921.89480792588</v>
      </c>
      <c r="Z1164" s="7">
        <f t="shared" si="377"/>
        <v>453237.7608740271</v>
      </c>
      <c r="AA1164" s="7">
        <f t="shared" si="378"/>
        <v>1723660.8961404148</v>
      </c>
      <c r="AB1164" s="7" cm="1">
        <f t="array" ref="AB1164">SUM(ABS(T1164:W1164-X1163:AA1163))</f>
        <v>0</v>
      </c>
      <c r="AC1164" s="6">
        <f t="shared" si="379"/>
        <v>4.8522921630135205E-2</v>
      </c>
      <c r="AD1164" s="6">
        <f t="shared" si="380"/>
        <v>8.9461322548035391E-2</v>
      </c>
      <c r="AE1164" s="6">
        <f t="shared" si="381"/>
        <v>0.1794746345898573</v>
      </c>
      <c r="AF1164" s="6">
        <f t="shared" si="382"/>
        <v>0.68254112123197208</v>
      </c>
    </row>
    <row r="1165" spans="1:32" x14ac:dyDescent="0.25">
      <c r="A1165" s="1">
        <v>44424</v>
      </c>
      <c r="B1165" s="3">
        <v>229.05999800000001</v>
      </c>
      <c r="C1165" s="5">
        <v>57.48</v>
      </c>
      <c r="D1165" s="3">
        <v>158.929993</v>
      </c>
      <c r="E1165" s="3">
        <v>2766.1899410000001</v>
      </c>
      <c r="F1165" s="6">
        <f t="shared" si="365"/>
        <v>-2.3031684887734327E-2</v>
      </c>
      <c r="G1165" s="6">
        <f t="shared" si="366"/>
        <v>4.3683382841166463E-3</v>
      </c>
      <c r="H1165" s="6">
        <f t="shared" si="367"/>
        <v>-6.5633393314999955E-3</v>
      </c>
      <c r="I1165" s="6">
        <f t="shared" si="368"/>
        <v>4.2256963180704599E-3</v>
      </c>
      <c r="J1165" s="3" cm="1">
        <f t="array" ref="J1165">B1165*INDEX(AJ$3:AJ$7,2022-YEAR($A1165))/1000000</f>
        <v>130.25038666274</v>
      </c>
      <c r="K1165" s="3" cm="1">
        <f t="array" ref="K1165">C1165*INDEX(AK$3:AK$7,2022-YEAR($A1165))/1000000</f>
        <v>246.8766</v>
      </c>
      <c r="L1165" s="3" cm="1">
        <f t="array" ref="L1165">D1165*INDEX(AL$3:AL$7,2022-YEAR($A1165))/1000000</f>
        <v>489.88581042319998</v>
      </c>
      <c r="M1165" s="3" cm="1">
        <f t="array" ref="M1165">E1165*INDEX(AM$3:AM$7,2022-YEAR($A1165))/1000000</f>
        <v>1883.266370871856</v>
      </c>
      <c r="N1165" s="3"/>
      <c r="O1165" s="8">
        <v>44424</v>
      </c>
      <c r="P1165" s="7">
        <f t="shared" si="369"/>
        <v>2525358.3154510073</v>
      </c>
      <c r="Q1165" s="7">
        <f t="shared" si="363"/>
        <v>2527831.8818345312</v>
      </c>
      <c r="R1165" s="6">
        <f t="shared" si="364"/>
        <v>4.5334446324529765E-4</v>
      </c>
      <c r="S1165" s="9">
        <f t="shared" si="370"/>
        <v>0</v>
      </c>
      <c r="T1165" s="7">
        <f t="shared" si="371"/>
        <v>122537.76362863948</v>
      </c>
      <c r="U1165" s="7">
        <f t="shared" si="372"/>
        <v>225921.89480792588</v>
      </c>
      <c r="V1165" s="7">
        <f t="shared" si="373"/>
        <v>453237.7608740271</v>
      </c>
      <c r="W1165" s="7">
        <f t="shared" si="374"/>
        <v>1723660.8961404148</v>
      </c>
      <c r="X1165" s="7">
        <f t="shared" si="375"/>
        <v>119715.51246989699</v>
      </c>
      <c r="Y1165" s="7">
        <f t="shared" si="376"/>
        <v>226908.79807023556</v>
      </c>
      <c r="Z1165" s="7">
        <f t="shared" si="377"/>
        <v>450263.00765156158</v>
      </c>
      <c r="AA1165" s="7">
        <f t="shared" si="378"/>
        <v>1730944.5636428373</v>
      </c>
      <c r="AB1165" s="7" cm="1">
        <f t="array" ref="AB1165">SUM(ABS(T1165:W1165-X1164:AA1164))</f>
        <v>0</v>
      </c>
      <c r="AC1165" s="6">
        <f t="shared" si="379"/>
        <v>4.7358969293090601E-2</v>
      </c>
      <c r="AD1165" s="6">
        <f t="shared" si="380"/>
        <v>8.9764196622743889E-2</v>
      </c>
      <c r="AE1165" s="6">
        <f t="shared" si="381"/>
        <v>0.17812221251232532</v>
      </c>
      <c r="AF1165" s="6">
        <f t="shared" si="382"/>
        <v>0.68475462157184031</v>
      </c>
    </row>
    <row r="1166" spans="1:32" x14ac:dyDescent="0.25">
      <c r="A1166" s="1">
        <v>44425</v>
      </c>
      <c r="B1166" s="3">
        <v>222.220001</v>
      </c>
      <c r="C1166" s="5">
        <v>57.279998999999997</v>
      </c>
      <c r="D1166" s="3">
        <v>157.009995</v>
      </c>
      <c r="E1166" s="3">
        <v>2733.2299800000001</v>
      </c>
      <c r="F1166" s="6">
        <f t="shared" si="365"/>
        <v>-2.9861158909117003E-2</v>
      </c>
      <c r="G1166" s="6">
        <f t="shared" si="366"/>
        <v>-3.4794885177452661E-3</v>
      </c>
      <c r="H1166" s="6">
        <f t="shared" si="367"/>
        <v>-1.2080778232966938E-2</v>
      </c>
      <c r="I1166" s="6">
        <f t="shared" si="368"/>
        <v>-1.1915292045377335E-2</v>
      </c>
      <c r="J1166" s="3" cm="1">
        <f t="array" ref="J1166">B1166*INDEX(AJ$3:AJ$7,2022-YEAR($A1166))/1000000</f>
        <v>126.36095916863</v>
      </c>
      <c r="K1166" s="3" cm="1">
        <f t="array" ref="K1166">C1166*INDEX(AK$3:AK$7,2022-YEAR($A1166))/1000000</f>
        <v>246.01759570499999</v>
      </c>
      <c r="L1166" s="3" cm="1">
        <f t="array" ref="L1166">D1166*INDEX(AL$3:AL$7,2022-YEAR($A1166))/1000000</f>
        <v>483.96760858800002</v>
      </c>
      <c r="M1166" s="3" cm="1">
        <f t="array" ref="M1166">E1166*INDEX(AM$3:AM$7,2022-YEAR($A1166))/1000000</f>
        <v>1860.8267020636799</v>
      </c>
      <c r="N1166" s="3"/>
      <c r="O1166" s="8">
        <v>44425</v>
      </c>
      <c r="P1166" s="7">
        <f t="shared" si="369"/>
        <v>2527831.8818345312</v>
      </c>
      <c r="Q1166" s="7">
        <f t="shared" si="363"/>
        <v>2497403.2738032108</v>
      </c>
      <c r="R1166" s="6">
        <f t="shared" si="364"/>
        <v>9.7949125412810645E-4</v>
      </c>
      <c r="S1166" s="9">
        <f t="shared" si="370"/>
        <v>0</v>
      </c>
      <c r="T1166" s="7">
        <f t="shared" si="371"/>
        <v>119715.51246989699</v>
      </c>
      <c r="U1166" s="7">
        <f t="shared" si="372"/>
        <v>226908.79807023556</v>
      </c>
      <c r="V1166" s="7">
        <f t="shared" si="373"/>
        <v>450263.00765156158</v>
      </c>
      <c r="W1166" s="7">
        <f t="shared" si="374"/>
        <v>1730944.5636428373</v>
      </c>
      <c r="X1166" s="7">
        <f t="shared" si="375"/>
        <v>116140.66852814701</v>
      </c>
      <c r="Y1166" s="7">
        <f t="shared" si="376"/>
        <v>226119.27151277478</v>
      </c>
      <c r="Z1166" s="7">
        <f t="shared" si="377"/>
        <v>444823.48010961438</v>
      </c>
      <c r="AA1166" s="7">
        <f t="shared" si="378"/>
        <v>1710319.8536526747</v>
      </c>
      <c r="AB1166" s="7" cm="1">
        <f t="array" ref="AB1166">SUM(ABS(T1166:W1166-X1165:AA1165))</f>
        <v>0</v>
      </c>
      <c r="AC1166" s="6">
        <f t="shared" si="379"/>
        <v>4.6504571266650231E-2</v>
      </c>
      <c r="AD1166" s="6">
        <f t="shared" si="380"/>
        <v>9.0541753462357488E-2</v>
      </c>
      <c r="AE1166" s="6">
        <f t="shared" si="381"/>
        <v>0.17811439777293467</v>
      </c>
      <c r="AF1166" s="6">
        <f t="shared" si="382"/>
        <v>0.68483927749805762</v>
      </c>
    </row>
    <row r="1167" spans="1:32" x14ac:dyDescent="0.25">
      <c r="A1167" s="1">
        <v>44426</v>
      </c>
      <c r="B1167" s="3">
        <v>219</v>
      </c>
      <c r="C1167" s="5">
        <v>56.5</v>
      </c>
      <c r="D1167" s="3">
        <v>155.58000200000001</v>
      </c>
      <c r="E1167" s="3">
        <v>2708.9799800000001</v>
      </c>
      <c r="F1167" s="6">
        <f t="shared" si="365"/>
        <v>-1.4490149336287672E-2</v>
      </c>
      <c r="G1167" s="6">
        <f t="shared" si="366"/>
        <v>-1.3617301215385735E-2</v>
      </c>
      <c r="H1167" s="6">
        <f t="shared" si="367"/>
        <v>-9.1076558533741414E-3</v>
      </c>
      <c r="I1167" s="6">
        <f t="shared" si="368"/>
        <v>-8.8722867001480576E-3</v>
      </c>
      <c r="J1167" s="3" cm="1">
        <f t="array" ref="J1167">B1167*INDEX(AJ$3:AJ$7,2022-YEAR($A1167))/1000000</f>
        <v>124.52997000000001</v>
      </c>
      <c r="K1167" s="3" cm="1">
        <f t="array" ref="K1167">C1167*INDEX(AK$3:AK$7,2022-YEAR($A1167))/1000000</f>
        <v>242.66749999999999</v>
      </c>
      <c r="L1167" s="3" cm="1">
        <f t="array" ref="L1167">D1167*INDEX(AL$3:AL$7,2022-YEAR($A1167))/1000000</f>
        <v>479.55979816480004</v>
      </c>
      <c r="M1167" s="3" cm="1">
        <f t="array" ref="M1167">E1167*INDEX(AM$3:AM$7,2022-YEAR($A1167))/1000000</f>
        <v>1844.3169140636799</v>
      </c>
      <c r="N1167" s="3"/>
      <c r="O1167" s="8">
        <v>44426</v>
      </c>
      <c r="P1167" s="7">
        <f t="shared" si="369"/>
        <v>2497403.2738032108</v>
      </c>
      <c r="Q1167" s="7">
        <f t="shared" si="363"/>
        <v>2473415.4966785284</v>
      </c>
      <c r="R1167" s="6">
        <f t="shared" si="364"/>
        <v>-1.2037433442463441E-2</v>
      </c>
      <c r="S1167" s="9">
        <f t="shared" si="370"/>
        <v>0</v>
      </c>
      <c r="T1167" s="7">
        <f t="shared" si="371"/>
        <v>116140.66852814701</v>
      </c>
      <c r="U1167" s="7">
        <f t="shared" si="372"/>
        <v>226119.27151277478</v>
      </c>
      <c r="V1167" s="7">
        <f t="shared" si="373"/>
        <v>444823.48010961438</v>
      </c>
      <c r="W1167" s="7">
        <f t="shared" si="374"/>
        <v>1710319.8536526747</v>
      </c>
      <c r="X1167" s="7">
        <f t="shared" si="375"/>
        <v>114457.77289715788</v>
      </c>
      <c r="Y1167" s="7">
        <f t="shared" si="376"/>
        <v>223040.1372819817</v>
      </c>
      <c r="Z1167" s="7">
        <f t="shared" si="377"/>
        <v>440772.18093727581</v>
      </c>
      <c r="AA1167" s="7">
        <f t="shared" si="378"/>
        <v>1695145.4055621128</v>
      </c>
      <c r="AB1167" s="7" cm="1">
        <f t="array" ref="AB1167">SUM(ABS(T1167:W1167-X1166:AA1166))</f>
        <v>0</v>
      </c>
      <c r="AC1167" s="6">
        <f t="shared" si="379"/>
        <v>4.6275190339374689E-2</v>
      </c>
      <c r="AD1167" s="6">
        <f t="shared" si="380"/>
        <v>9.017495749561498E-2</v>
      </c>
      <c r="AE1167" s="6">
        <f t="shared" si="381"/>
        <v>0.17820385678393899</v>
      </c>
      <c r="AF1167" s="6">
        <f t="shared" si="382"/>
        <v>0.68534599538107122</v>
      </c>
    </row>
    <row r="1168" spans="1:32" x14ac:dyDescent="0.25">
      <c r="A1168" s="1">
        <v>44427</v>
      </c>
      <c r="B1168" s="3">
        <v>212.16000399999999</v>
      </c>
      <c r="C1168" s="5">
        <v>56.860000999999997</v>
      </c>
      <c r="D1168" s="3">
        <v>154.279999</v>
      </c>
      <c r="E1168" s="3">
        <v>2713.6000979999999</v>
      </c>
      <c r="F1168" s="6">
        <f t="shared" si="365"/>
        <v>-3.1232858447488687E-2</v>
      </c>
      <c r="G1168" s="6">
        <f t="shared" si="366"/>
        <v>6.3716991150442048E-3</v>
      </c>
      <c r="H1168" s="6">
        <f t="shared" si="367"/>
        <v>-8.355848973443325E-3</v>
      </c>
      <c r="I1168" s="6">
        <f t="shared" si="368"/>
        <v>1.7054825189219969E-3</v>
      </c>
      <c r="J1168" s="3" cm="1">
        <f t="array" ref="J1168">B1168*INDEX(AJ$3:AJ$7,2022-YEAR($A1168))/1000000</f>
        <v>120.64054307452</v>
      </c>
      <c r="K1168" s="3" cm="1">
        <f t="array" ref="K1168">C1168*INDEX(AK$3:AK$7,2022-YEAR($A1168))/1000000</f>
        <v>244.21370429499999</v>
      </c>
      <c r="L1168" s="3" cm="1">
        <f t="array" ref="L1168">D1168*INDEX(AL$3:AL$7,2022-YEAR($A1168))/1000000</f>
        <v>475.55266891760004</v>
      </c>
      <c r="M1168" s="3" cm="1">
        <f t="array" ref="M1168">E1168*INDEX(AM$3:AM$7,2022-YEAR($A1168))/1000000</f>
        <v>1847.4623643199679</v>
      </c>
      <c r="N1168" s="3"/>
      <c r="O1168" s="8">
        <v>44427</v>
      </c>
      <c r="P1168" s="7">
        <f t="shared" si="369"/>
        <v>2473415.4966785284</v>
      </c>
      <c r="Q1168" s="7">
        <f t="shared" si="363"/>
        <v>2470469.8129853653</v>
      </c>
      <c r="R1168" s="6">
        <f t="shared" si="364"/>
        <v>-9.6050875628718169E-3</v>
      </c>
      <c r="S1168" s="9">
        <f t="shared" si="370"/>
        <v>0</v>
      </c>
      <c r="T1168" s="7">
        <f t="shared" si="371"/>
        <v>114457.77289715788</v>
      </c>
      <c r="U1168" s="7">
        <f t="shared" si="372"/>
        <v>223040.1372819817</v>
      </c>
      <c r="V1168" s="7">
        <f t="shared" si="373"/>
        <v>440772.18093727581</v>
      </c>
      <c r="W1168" s="7">
        <f t="shared" si="374"/>
        <v>1695145.4055621128</v>
      </c>
      <c r="X1168" s="7">
        <f t="shared" si="375"/>
        <v>110882.92947804615</v>
      </c>
      <c r="Y1168" s="7">
        <f t="shared" si="376"/>
        <v>224461.28192732064</v>
      </c>
      <c r="Z1168" s="7">
        <f t="shared" si="377"/>
        <v>437089.15516166872</v>
      </c>
      <c r="AA1168" s="7">
        <f t="shared" si="378"/>
        <v>1698036.4464183298</v>
      </c>
      <c r="AB1168" s="7" cm="1">
        <f t="array" ref="AB1168">SUM(ABS(T1168:W1168-X1167:AA1167))</f>
        <v>0</v>
      </c>
      <c r="AC1168" s="6">
        <f t="shared" si="379"/>
        <v>4.4883337126897738E-2</v>
      </c>
      <c r="AD1168" s="6">
        <f t="shared" si="380"/>
        <v>9.0857731087220658E-2</v>
      </c>
      <c r="AE1168" s="6">
        <f t="shared" si="381"/>
        <v>0.17692551953649716</v>
      </c>
      <c r="AF1168" s="6">
        <f t="shared" si="382"/>
        <v>0.68733341224938449</v>
      </c>
    </row>
    <row r="1169" spans="1:32" x14ac:dyDescent="0.25">
      <c r="A1169" s="1">
        <v>44428</v>
      </c>
      <c r="B1169" s="3">
        <v>212.66999799999999</v>
      </c>
      <c r="C1169" s="5">
        <v>56.639999000000003</v>
      </c>
      <c r="D1169" s="3">
        <v>154.720001</v>
      </c>
      <c r="E1169" s="3">
        <v>2748.5900879999999</v>
      </c>
      <c r="F1169" s="6">
        <f t="shared" si="365"/>
        <v>2.4038178279823796E-3</v>
      </c>
      <c r="G1169" s="6">
        <f t="shared" si="366"/>
        <v>-3.8691874099684442E-3</v>
      </c>
      <c r="H1169" s="6">
        <f t="shared" si="367"/>
        <v>2.8519704618352737E-3</v>
      </c>
      <c r="I1169" s="6">
        <f t="shared" si="368"/>
        <v>1.2894305990698074E-2</v>
      </c>
      <c r="J1169" s="3" cm="1">
        <f t="array" ref="J1169">B1169*INDEX(AJ$3:AJ$7,2022-YEAR($A1169))/1000000</f>
        <v>120.93054096273998</v>
      </c>
      <c r="K1169" s="3" cm="1">
        <f t="array" ref="K1169">C1169*INDEX(AK$3:AK$7,2022-YEAR($A1169))/1000000</f>
        <v>243.268795705</v>
      </c>
      <c r="L1169" s="3" cm="1">
        <f t="array" ref="L1169">D1169*INDEX(AL$3:AL$7,2022-YEAR($A1169))/1000000</f>
        <v>476.90893108239999</v>
      </c>
      <c r="M1169" s="3" cm="1">
        <f t="array" ref="M1169">E1169*INDEX(AM$3:AM$7,2022-YEAR($A1169))/1000000</f>
        <v>1871.2841093518077</v>
      </c>
      <c r="N1169" s="3"/>
      <c r="O1169" s="8">
        <v>44428</v>
      </c>
      <c r="P1169" s="7">
        <f t="shared" si="369"/>
        <v>2470469.8129853653</v>
      </c>
      <c r="Q1169" s="7">
        <f t="shared" si="363"/>
        <v>2493009.4394651903</v>
      </c>
      <c r="R1169" s="6">
        <f t="shared" si="364"/>
        <v>-1.1909376718625131E-3</v>
      </c>
      <c r="S1169" s="9">
        <f t="shared" si="370"/>
        <v>0</v>
      </c>
      <c r="T1169" s="7">
        <f t="shared" si="371"/>
        <v>110882.92947804615</v>
      </c>
      <c r="U1169" s="7">
        <f t="shared" si="372"/>
        <v>224461.28192732064</v>
      </c>
      <c r="V1169" s="7">
        <f t="shared" si="373"/>
        <v>437089.15516166872</v>
      </c>
      <c r="W1169" s="7">
        <f t="shared" si="374"/>
        <v>1698036.4464183298</v>
      </c>
      <c r="X1169" s="7">
        <f t="shared" si="375"/>
        <v>111149.47184074439</v>
      </c>
      <c r="Y1169" s="7">
        <f t="shared" si="376"/>
        <v>223592.79916126205</v>
      </c>
      <c r="Z1169" s="7">
        <f t="shared" si="377"/>
        <v>438335.72052137833</v>
      </c>
      <c r="AA1169" s="7">
        <f t="shared" si="378"/>
        <v>1719931.4479418052</v>
      </c>
      <c r="AB1169" s="7" cm="1">
        <f t="array" ref="AB1169">SUM(ABS(T1169:W1169-X1168:AA1168))</f>
        <v>0</v>
      </c>
      <c r="AC1169" s="6">
        <f t="shared" si="379"/>
        <v>4.4584456874173964E-2</v>
      </c>
      <c r="AD1169" s="6">
        <f t="shared" si="380"/>
        <v>8.9687907162207939E-2</v>
      </c>
      <c r="AE1169" s="6">
        <f t="shared" si="381"/>
        <v>0.17582593695088927</v>
      </c>
      <c r="AF1169" s="6">
        <f t="shared" si="382"/>
        <v>0.68990169901272869</v>
      </c>
    </row>
    <row r="1170" spans="1:32" x14ac:dyDescent="0.25">
      <c r="A1170" s="1">
        <v>44431</v>
      </c>
      <c r="B1170" s="3">
        <v>219.39999399999999</v>
      </c>
      <c r="C1170" s="5">
        <v>56.439999</v>
      </c>
      <c r="D1170" s="3">
        <v>156.699997</v>
      </c>
      <c r="E1170" s="3">
        <v>2800.830078</v>
      </c>
      <c r="F1170" s="6">
        <f t="shared" si="365"/>
        <v>3.1645253506797033E-2</v>
      </c>
      <c r="G1170" s="6">
        <f t="shared" si="366"/>
        <v>-3.5310735086701017E-3</v>
      </c>
      <c r="H1170" s="6">
        <f t="shared" si="367"/>
        <v>1.2797285336108466E-2</v>
      </c>
      <c r="I1170" s="6">
        <f t="shared" si="368"/>
        <v>1.9006104339847951E-2</v>
      </c>
      <c r="J1170" s="3" cm="1">
        <f t="array" ref="J1170">B1170*INDEX(AJ$3:AJ$7,2022-YEAR($A1170))/1000000</f>
        <v>124.75741858822001</v>
      </c>
      <c r="K1170" s="3" cm="1">
        <f t="array" ref="K1170">C1170*INDEX(AK$3:AK$7,2022-YEAR($A1170))/1000000</f>
        <v>242.40979570500002</v>
      </c>
      <c r="L1170" s="3" cm="1">
        <f t="array" ref="L1170">D1170*INDEX(AL$3:AL$7,2022-YEAR($A1170))/1000000</f>
        <v>483.01207075280001</v>
      </c>
      <c r="M1170" s="3" cm="1">
        <f t="array" ref="M1170">E1170*INDEX(AM$3:AM$7,2022-YEAR($A1170))/1000000</f>
        <v>1906.8499303836479</v>
      </c>
      <c r="N1170" s="3"/>
      <c r="O1170" s="8">
        <v>44431</v>
      </c>
      <c r="P1170" s="7">
        <f t="shared" si="369"/>
        <v>2493009.4394651903</v>
      </c>
      <c r="Q1170" s="7">
        <f t="shared" si="363"/>
        <v>2534035.9739143779</v>
      </c>
      <c r="R1170" s="6">
        <f t="shared" si="364"/>
        <v>9.1236194675812232E-3</v>
      </c>
      <c r="S1170" s="9">
        <f t="shared" si="370"/>
        <v>0</v>
      </c>
      <c r="T1170" s="7">
        <f t="shared" si="371"/>
        <v>111149.47184074439</v>
      </c>
      <c r="U1170" s="7">
        <f t="shared" si="372"/>
        <v>223592.79916126205</v>
      </c>
      <c r="V1170" s="7">
        <f t="shared" si="373"/>
        <v>438335.72052137833</v>
      </c>
      <c r="W1170" s="7">
        <f t="shared" si="374"/>
        <v>1719931.4479418052</v>
      </c>
      <c r="X1170" s="7">
        <f t="shared" si="375"/>
        <v>114666.82505429134</v>
      </c>
      <c r="Y1170" s="7">
        <f t="shared" si="376"/>
        <v>222803.27655141434</v>
      </c>
      <c r="Z1170" s="7">
        <f t="shared" si="377"/>
        <v>443945.22780989914</v>
      </c>
      <c r="AA1170" s="7">
        <f t="shared" si="378"/>
        <v>1752620.6444987729</v>
      </c>
      <c r="AB1170" s="7" cm="1">
        <f t="array" ref="AB1170">SUM(ABS(T1170:W1170-X1169:AA1169))</f>
        <v>0</v>
      </c>
      <c r="AC1170" s="6">
        <f t="shared" si="379"/>
        <v>4.5250669775284649E-2</v>
      </c>
      <c r="AD1170" s="6">
        <f t="shared" si="380"/>
        <v>8.7924275284555459E-2</v>
      </c>
      <c r="AE1170" s="6">
        <f t="shared" si="381"/>
        <v>0.17519294610649419</v>
      </c>
      <c r="AF1170" s="6">
        <f t="shared" si="382"/>
        <v>0.69163210883366566</v>
      </c>
    </row>
    <row r="1171" spans="1:32" x14ac:dyDescent="0.25">
      <c r="A1171" s="1">
        <v>44432</v>
      </c>
      <c r="B1171" s="3">
        <v>221.429993</v>
      </c>
      <c r="C1171" s="5">
        <v>56.009998000000003</v>
      </c>
      <c r="D1171" s="3">
        <v>157.66999799999999</v>
      </c>
      <c r="E1171" s="3">
        <v>2825.2299800000001</v>
      </c>
      <c r="F1171" s="6">
        <f t="shared" si="365"/>
        <v>9.2525025319736276E-3</v>
      </c>
      <c r="G1171" s="6">
        <f t="shared" si="366"/>
        <v>-7.6187279875749025E-3</v>
      </c>
      <c r="H1171" s="6">
        <f t="shared" si="367"/>
        <v>6.1901788038962735E-3</v>
      </c>
      <c r="I1171" s="6">
        <f t="shared" si="368"/>
        <v>8.7116680842784788E-3</v>
      </c>
      <c r="J1171" s="3" cm="1">
        <f t="array" ref="J1171">B1171*INDEX(AJ$3:AJ$7,2022-YEAR($A1171))/1000000</f>
        <v>125.91173691959</v>
      </c>
      <c r="K1171" s="3" cm="1">
        <f t="array" ref="K1171">C1171*INDEX(AK$3:AK$7,2022-YEAR($A1171))/1000000</f>
        <v>240.56294141000004</v>
      </c>
      <c r="L1171" s="3" cm="1">
        <f t="array" ref="L1171">D1171*INDEX(AL$3:AL$7,2022-YEAR($A1171))/1000000</f>
        <v>486.00200183519996</v>
      </c>
      <c r="M1171" s="3" cm="1">
        <f t="array" ref="M1171">E1171*INDEX(AM$3:AM$7,2022-YEAR($A1171))/1000000</f>
        <v>1923.46177406368</v>
      </c>
      <c r="N1171" s="3"/>
      <c r="O1171" s="8">
        <v>44432</v>
      </c>
      <c r="P1171" s="7">
        <f t="shared" si="369"/>
        <v>2534035.9739143779</v>
      </c>
      <c r="Q1171" s="7">
        <f t="shared" si="363"/>
        <v>2551415.801116548</v>
      </c>
      <c r="R1171" s="6">
        <f t="shared" si="364"/>
        <v>1.6456630207540845E-2</v>
      </c>
      <c r="S1171" s="9">
        <f t="shared" si="370"/>
        <v>0</v>
      </c>
      <c r="T1171" s="7">
        <f t="shared" si="371"/>
        <v>114666.82505429134</v>
      </c>
      <c r="U1171" s="7">
        <f t="shared" si="372"/>
        <v>222803.27655141434</v>
      </c>
      <c r="V1171" s="7">
        <f t="shared" si="373"/>
        <v>443945.22780989914</v>
      </c>
      <c r="W1171" s="7">
        <f t="shared" si="374"/>
        <v>1752620.6444987729</v>
      </c>
      <c r="X1171" s="7">
        <f t="shared" si="375"/>
        <v>115727.78014343955</v>
      </c>
      <c r="Y1171" s="7">
        <f t="shared" si="376"/>
        <v>221105.7989926287</v>
      </c>
      <c r="Z1171" s="7">
        <f t="shared" si="377"/>
        <v>446693.32814917888</v>
      </c>
      <c r="AA1171" s="7">
        <f t="shared" si="378"/>
        <v>1767888.8938313008</v>
      </c>
      <c r="AB1171" s="7" cm="1">
        <f t="array" ref="AB1171">SUM(ABS(T1171:W1171-X1170:AA1170))</f>
        <v>0</v>
      </c>
      <c r="AC1171" s="6">
        <f t="shared" si="379"/>
        <v>4.5358259556437207E-2</v>
      </c>
      <c r="AD1171" s="6">
        <f t="shared" si="380"/>
        <v>8.6660041415385372E-2</v>
      </c>
      <c r="AE1171" s="6">
        <f t="shared" si="381"/>
        <v>0.17507664879777626</v>
      </c>
      <c r="AF1171" s="6">
        <f t="shared" si="382"/>
        <v>0.69290505023040105</v>
      </c>
    </row>
    <row r="1172" spans="1:32" x14ac:dyDescent="0.25">
      <c r="A1172" s="1">
        <v>44433</v>
      </c>
      <c r="B1172" s="3">
        <v>221.029999</v>
      </c>
      <c r="C1172" s="5">
        <v>56.07</v>
      </c>
      <c r="D1172" s="3">
        <v>160.91999799999999</v>
      </c>
      <c r="E1172" s="3">
        <v>2841.580078</v>
      </c>
      <c r="F1172" s="6">
        <f t="shared" si="365"/>
        <v>-1.8064129189581113E-3</v>
      </c>
      <c r="G1172" s="6">
        <f t="shared" si="366"/>
        <v>1.0712730252195879E-3</v>
      </c>
      <c r="H1172" s="6">
        <f t="shared" si="367"/>
        <v>2.0612672297998014E-2</v>
      </c>
      <c r="I1172" s="6">
        <f t="shared" si="368"/>
        <v>5.7871741825421541E-3</v>
      </c>
      <c r="J1172" s="3" cm="1">
        <f t="array" ref="J1172">B1172*INDEX(AJ$3:AJ$7,2022-YEAR($A1172))/1000000</f>
        <v>125.68428833137</v>
      </c>
      <c r="K1172" s="3" cm="1">
        <f t="array" ref="K1172">C1172*INDEX(AK$3:AK$7,2022-YEAR($A1172))/1000000</f>
        <v>240.82065</v>
      </c>
      <c r="L1172" s="3" cm="1">
        <f t="array" ref="L1172">D1172*INDEX(AL$3:AL$7,2022-YEAR($A1172))/1000000</f>
        <v>496.01980183519993</v>
      </c>
      <c r="M1172" s="3" cm="1">
        <f t="array" ref="M1172">E1172*INDEX(AM$3:AM$7,2022-YEAR($A1172))/1000000</f>
        <v>1934.5931823836479</v>
      </c>
      <c r="N1172" s="3"/>
      <c r="O1172" s="8">
        <v>44433</v>
      </c>
      <c r="P1172" s="7">
        <f t="shared" si="369"/>
        <v>2551415.801116548</v>
      </c>
      <c r="Q1172" s="7">
        <f t="shared" si="363"/>
        <v>2570882.2377924193</v>
      </c>
      <c r="R1172" s="6">
        <f t="shared" si="364"/>
        <v>6.8585558299407712E-3</v>
      </c>
      <c r="S1172" s="9">
        <f t="shared" si="370"/>
        <v>0</v>
      </c>
      <c r="T1172" s="7">
        <f t="shared" si="371"/>
        <v>115727.78014343955</v>
      </c>
      <c r="U1172" s="7">
        <f t="shared" si="372"/>
        <v>221105.7989926287</v>
      </c>
      <c r="V1172" s="7">
        <f t="shared" si="373"/>
        <v>446693.32814917888</v>
      </c>
      <c r="W1172" s="7">
        <f t="shared" si="374"/>
        <v>1767888.8938313008</v>
      </c>
      <c r="X1172" s="7">
        <f t="shared" si="375"/>
        <v>115518.72798630611</v>
      </c>
      <c r="Y1172" s="7">
        <f t="shared" si="376"/>
        <v>221342.6636708091</v>
      </c>
      <c r="Z1172" s="7">
        <f t="shared" si="377"/>
        <v>455900.87134001998</v>
      </c>
      <c r="AA1172" s="7">
        <f t="shared" si="378"/>
        <v>1778119.9747952842</v>
      </c>
      <c r="AB1172" s="7" cm="1">
        <f t="array" ref="AB1172">SUM(ABS(T1172:W1172-X1171:AA1171))</f>
        <v>0</v>
      </c>
      <c r="AC1172" s="6">
        <f t="shared" si="379"/>
        <v>4.4933496481542629E-2</v>
      </c>
      <c r="AD1172" s="6">
        <f t="shared" si="380"/>
        <v>8.609599475893262E-2</v>
      </c>
      <c r="AE1172" s="6">
        <f t="shared" si="381"/>
        <v>0.17733245989963964</v>
      </c>
      <c r="AF1172" s="6">
        <f t="shared" si="382"/>
        <v>0.69163804885988522</v>
      </c>
    </row>
    <row r="1173" spans="1:32" x14ac:dyDescent="0.25">
      <c r="A1173" s="1">
        <v>44434</v>
      </c>
      <c r="B1173" s="3">
        <v>216.5</v>
      </c>
      <c r="C1173" s="5">
        <v>55.540000999999997</v>
      </c>
      <c r="D1173" s="3">
        <v>161.75</v>
      </c>
      <c r="E1173" s="3">
        <v>2828.8100589999999</v>
      </c>
      <c r="F1173" s="6">
        <f t="shared" si="365"/>
        <v>-2.0494951004365713E-2</v>
      </c>
      <c r="G1173" s="6">
        <f t="shared" si="366"/>
        <v>-9.4524522917781573E-3</v>
      </c>
      <c r="H1173" s="6">
        <f t="shared" si="367"/>
        <v>5.1578548988051587E-3</v>
      </c>
      <c r="I1173" s="6">
        <f t="shared" si="368"/>
        <v>-4.4939852650529577E-3</v>
      </c>
      <c r="J1173" s="3" cm="1">
        <f t="array" ref="J1173">B1173*INDEX(AJ$3:AJ$7,2022-YEAR($A1173))/1000000</f>
        <v>123.108395</v>
      </c>
      <c r="K1173" s="3" cm="1">
        <f t="array" ref="K1173">C1173*INDEX(AK$3:AK$7,2022-YEAR($A1173))/1000000</f>
        <v>238.54430429499999</v>
      </c>
      <c r="L1173" s="3" cm="1">
        <f t="array" ref="L1173">D1173*INDEX(AL$3:AL$7,2022-YEAR($A1173))/1000000</f>
        <v>498.57819999999998</v>
      </c>
      <c r="M1173" s="3" cm="1">
        <f t="array" ref="M1173">E1173*INDEX(AM$3:AM$7,2022-YEAR($A1173))/1000000</f>
        <v>1925.899149128144</v>
      </c>
      <c r="N1173" s="3"/>
      <c r="O1173" s="8">
        <v>44434</v>
      </c>
      <c r="P1173" s="7">
        <f t="shared" si="369"/>
        <v>2570882.2377924193</v>
      </c>
      <c r="Q1173" s="7">
        <f t="shared" si="363"/>
        <v>2560783.0817301543</v>
      </c>
      <c r="R1173" s="6">
        <f t="shared" si="364"/>
        <v>7.6296606250350063E-3</v>
      </c>
      <c r="S1173" s="9">
        <f t="shared" si="370"/>
        <v>0</v>
      </c>
      <c r="T1173" s="7">
        <f t="shared" si="371"/>
        <v>115518.72798630611</v>
      </c>
      <c r="U1173" s="7">
        <f t="shared" si="372"/>
        <v>221342.6636708091</v>
      </c>
      <c r="V1173" s="7">
        <f t="shared" si="373"/>
        <v>455900.87134001998</v>
      </c>
      <c r="W1173" s="7">
        <f t="shared" si="374"/>
        <v>1778119.9747952842</v>
      </c>
      <c r="X1173" s="7">
        <f t="shared" si="375"/>
        <v>113151.17731614011</v>
      </c>
      <c r="Y1173" s="7">
        <f t="shared" si="376"/>
        <v>219250.43270232566</v>
      </c>
      <c r="Z1173" s="7">
        <f t="shared" si="377"/>
        <v>458252.34188263066</v>
      </c>
      <c r="AA1173" s="7">
        <f t="shared" si="378"/>
        <v>1770129.129829058</v>
      </c>
      <c r="AB1173" s="7" cm="1">
        <f t="array" ref="AB1173">SUM(ABS(T1173:W1173-X1172:AA1172))</f>
        <v>0</v>
      </c>
      <c r="AC1173" s="6">
        <f t="shared" si="379"/>
        <v>4.418616247639813E-2</v>
      </c>
      <c r="AD1173" s="6">
        <f t="shared" si="380"/>
        <v>8.5618510316849028E-2</v>
      </c>
      <c r="AE1173" s="6">
        <f t="shared" si="381"/>
        <v>0.17895008177460286</v>
      </c>
      <c r="AF1173" s="6">
        <f t="shared" si="382"/>
        <v>0.69124524543215005</v>
      </c>
    </row>
    <row r="1174" spans="1:32" x14ac:dyDescent="0.25">
      <c r="A1174" s="1">
        <v>44435</v>
      </c>
      <c r="B1174" s="3">
        <v>221.75</v>
      </c>
      <c r="C1174" s="5">
        <v>55.650002000000001</v>
      </c>
      <c r="D1174" s="3">
        <v>163.050003</v>
      </c>
      <c r="E1174" s="3">
        <v>2880.080078</v>
      </c>
      <c r="F1174" s="6">
        <f t="shared" si="365"/>
        <v>2.4249422632794504E-2</v>
      </c>
      <c r="G1174" s="6">
        <f t="shared" si="366"/>
        <v>1.9805725246566652E-3</v>
      </c>
      <c r="H1174" s="6">
        <f t="shared" si="367"/>
        <v>8.037112828438886E-3</v>
      </c>
      <c r="I1174" s="6">
        <f t="shared" si="368"/>
        <v>1.8124235254637133E-2</v>
      </c>
      <c r="J1174" s="3" cm="1">
        <f t="array" ref="J1174">B1174*INDEX(AJ$3:AJ$7,2022-YEAR($A1174))/1000000</f>
        <v>126.09370250000001</v>
      </c>
      <c r="K1174" s="3" cm="1">
        <f t="array" ref="K1174">C1174*INDEX(AK$3:AK$7,2022-YEAR($A1174))/1000000</f>
        <v>239.01675858999999</v>
      </c>
      <c r="L1174" s="3" cm="1">
        <f t="array" ref="L1174">D1174*INDEX(AL$3:AL$7,2022-YEAR($A1174))/1000000</f>
        <v>502.58532924720004</v>
      </c>
      <c r="M1174" s="3" cm="1">
        <f t="array" ref="M1174">E1174*INDEX(AM$3:AM$7,2022-YEAR($A1174))/1000000</f>
        <v>1960.804598383648</v>
      </c>
      <c r="N1174" s="3"/>
      <c r="O1174" s="8">
        <v>44435</v>
      </c>
      <c r="P1174" s="7">
        <f t="shared" si="369"/>
        <v>2560783.0817301543</v>
      </c>
      <c r="Q1174" s="7">
        <f t="shared" si="363"/>
        <v>2599726.4363890365</v>
      </c>
      <c r="R1174" s="6">
        <f t="shared" si="364"/>
        <v>-3.9282841951318037E-3</v>
      </c>
      <c r="S1174" s="9">
        <f t="shared" si="370"/>
        <v>0</v>
      </c>
      <c r="T1174" s="7">
        <f t="shared" si="371"/>
        <v>113151.17731614011</v>
      </c>
      <c r="U1174" s="7">
        <f t="shared" si="372"/>
        <v>219250.43270232566</v>
      </c>
      <c r="V1174" s="7">
        <f t="shared" si="373"/>
        <v>458252.34188263066</v>
      </c>
      <c r="W1174" s="7">
        <f t="shared" si="374"/>
        <v>1770129.129829058</v>
      </c>
      <c r="X1174" s="7">
        <f t="shared" si="375"/>
        <v>115895.02803627745</v>
      </c>
      <c r="Y1174" s="7">
        <f t="shared" si="376"/>
        <v>219684.67408535499</v>
      </c>
      <c r="Z1174" s="7">
        <f t="shared" si="377"/>
        <v>461935.36765823775</v>
      </c>
      <c r="AA1174" s="7">
        <f t="shared" si="378"/>
        <v>1802211.3666091661</v>
      </c>
      <c r="AB1174" s="7" cm="1">
        <f t="array" ref="AB1174">SUM(ABS(T1174:W1174-X1173:AA1173))</f>
        <v>0</v>
      </c>
      <c r="AC1174" s="6">
        <f t="shared" si="379"/>
        <v>4.4579701315517306E-2</v>
      </c>
      <c r="AD1174" s="6">
        <f t="shared" si="380"/>
        <v>8.4502996550087875E-2</v>
      </c>
      <c r="AE1174" s="6">
        <f t="shared" si="381"/>
        <v>0.17768614466214988</v>
      </c>
      <c r="AF1174" s="6">
        <f t="shared" si="382"/>
        <v>0.69323115747224484</v>
      </c>
    </row>
    <row r="1175" spans="1:32" x14ac:dyDescent="0.25">
      <c r="A1175" s="1">
        <v>44438</v>
      </c>
      <c r="B1175" s="3">
        <v>217.66000399999999</v>
      </c>
      <c r="C1175" s="5">
        <v>56.18</v>
      </c>
      <c r="D1175" s="3">
        <v>160.44000199999999</v>
      </c>
      <c r="E1175" s="3">
        <v>2891.8100589999999</v>
      </c>
      <c r="F1175" s="6">
        <f t="shared" si="365"/>
        <v>-1.8444175873731705E-2</v>
      </c>
      <c r="G1175" s="6">
        <f t="shared" si="366"/>
        <v>9.5237732426316501E-3</v>
      </c>
      <c r="H1175" s="6">
        <f t="shared" si="367"/>
        <v>-1.6007365544176144E-2</v>
      </c>
      <c r="I1175" s="6">
        <f t="shared" si="368"/>
        <v>4.0727968258944536E-3</v>
      </c>
      <c r="J1175" s="3" cm="1">
        <f t="array" ref="J1175">B1175*INDEX(AJ$3:AJ$7,2022-YEAR($A1175))/1000000</f>
        <v>123.76800807452</v>
      </c>
      <c r="K1175" s="3" cm="1">
        <f t="array" ref="K1175">C1175*INDEX(AK$3:AK$7,2022-YEAR($A1175))/1000000</f>
        <v>241.29310000000001</v>
      </c>
      <c r="L1175" s="3" cm="1">
        <f t="array" ref="L1175">D1175*INDEX(AL$3:AL$7,2022-YEAR($A1175))/1000000</f>
        <v>494.54026216479997</v>
      </c>
      <c r="M1175" s="3" cm="1">
        <f t="array" ref="M1175">E1175*INDEX(AM$3:AM$7,2022-YEAR($A1175))/1000000</f>
        <v>1968.790557128144</v>
      </c>
      <c r="N1175" s="3"/>
      <c r="O1175" s="8">
        <v>44438</v>
      </c>
      <c r="P1175" s="7">
        <f t="shared" si="369"/>
        <v>2599726.4363890365</v>
      </c>
      <c r="Q1175" s="7">
        <f t="shared" si="363"/>
        <v>2599626.747575542</v>
      </c>
      <c r="R1175" s="6">
        <f t="shared" si="364"/>
        <v>1.5207596042289717E-2</v>
      </c>
      <c r="S1175" s="9">
        <f t="shared" si="370"/>
        <v>0</v>
      </c>
      <c r="T1175" s="7">
        <f t="shared" si="371"/>
        <v>115895.02803627745</v>
      </c>
      <c r="U1175" s="7">
        <f t="shared" si="372"/>
        <v>219684.67408535499</v>
      </c>
      <c r="V1175" s="7">
        <f t="shared" si="373"/>
        <v>461935.36765823775</v>
      </c>
      <c r="W1175" s="7">
        <f t="shared" si="374"/>
        <v>1802211.3666091661</v>
      </c>
      <c r="X1175" s="7">
        <f t="shared" si="375"/>
        <v>113757.43975628528</v>
      </c>
      <c r="Y1175" s="7">
        <f t="shared" si="376"/>
        <v>221776.90110622536</v>
      </c>
      <c r="Z1175" s="7">
        <f t="shared" si="377"/>
        <v>454540.99937034899</v>
      </c>
      <c r="AA1175" s="7">
        <f t="shared" si="378"/>
        <v>1809551.4073426826</v>
      </c>
      <c r="AB1175" s="7" cm="1">
        <f t="array" ref="AB1175">SUM(ABS(T1175:W1175-X1174:AA1174))</f>
        <v>0</v>
      </c>
      <c r="AC1175" s="6">
        <f t="shared" si="379"/>
        <v>4.3759143447180446E-2</v>
      </c>
      <c r="AD1175" s="6">
        <f t="shared" si="380"/>
        <v>8.531105525555098E-2</v>
      </c>
      <c r="AE1175" s="6">
        <f t="shared" si="381"/>
        <v>0.17484856231544085</v>
      </c>
      <c r="AF1175" s="6">
        <f t="shared" si="382"/>
        <v>0.69608123898182783</v>
      </c>
    </row>
    <row r="1176" spans="1:32" x14ac:dyDescent="0.25">
      <c r="A1176" s="1">
        <v>44439</v>
      </c>
      <c r="B1176" s="3">
        <v>219.5</v>
      </c>
      <c r="C1176" s="5">
        <v>56.310001</v>
      </c>
      <c r="D1176" s="3">
        <v>159.949997</v>
      </c>
      <c r="E1176" s="3">
        <v>2893.9499510000001</v>
      </c>
      <c r="F1176" s="6">
        <f t="shared" si="365"/>
        <v>8.4535328778181373E-3</v>
      </c>
      <c r="G1176" s="6">
        <f t="shared" si="366"/>
        <v>2.3140085439659064E-3</v>
      </c>
      <c r="H1176" s="6">
        <f t="shared" si="367"/>
        <v>-3.0541323478666671E-3</v>
      </c>
      <c r="I1176" s="6">
        <f t="shared" si="368"/>
        <v>7.3998359378424361E-4</v>
      </c>
      <c r="J1176" s="3" cm="1">
        <f t="array" ref="J1176">B1176*INDEX(AJ$3:AJ$7,2022-YEAR($A1176))/1000000</f>
        <v>124.814285</v>
      </c>
      <c r="K1176" s="3" cm="1">
        <f t="array" ref="K1176">C1176*INDEX(AK$3:AK$7,2022-YEAR($A1176))/1000000</f>
        <v>241.851454295</v>
      </c>
      <c r="L1176" s="3" cm="1">
        <f t="array" ref="L1176">D1176*INDEX(AL$3:AL$7,2022-YEAR($A1176))/1000000</f>
        <v>493.02987075279998</v>
      </c>
      <c r="M1176" s="3" cm="1">
        <f t="array" ref="M1176">E1176*INDEX(AM$3:AM$7,2022-YEAR($A1176))/1000000</f>
        <v>1970.2474298400161</v>
      </c>
      <c r="N1176" s="3"/>
      <c r="O1176" s="8">
        <v>44439</v>
      </c>
      <c r="P1176" s="7">
        <f t="shared" si="369"/>
        <v>2599626.747575542</v>
      </c>
      <c r="Q1176" s="7">
        <f t="shared" si="363"/>
        <v>2601052.4034605669</v>
      </c>
      <c r="R1176" s="6">
        <f t="shared" si="364"/>
        <v>-3.834588597440014E-5</v>
      </c>
      <c r="S1176" s="9">
        <f t="shared" si="370"/>
        <v>0</v>
      </c>
      <c r="T1176" s="7">
        <f t="shared" si="371"/>
        <v>113757.43975628528</v>
      </c>
      <c r="U1176" s="7">
        <f t="shared" si="372"/>
        <v>221776.90110622536</v>
      </c>
      <c r="V1176" s="7">
        <f t="shared" si="373"/>
        <v>454540.99937034899</v>
      </c>
      <c r="W1176" s="7">
        <f t="shared" si="374"/>
        <v>1809551.4073426826</v>
      </c>
      <c r="X1176" s="7">
        <f t="shared" si="375"/>
        <v>114719.09201336146</v>
      </c>
      <c r="Y1176" s="7">
        <f t="shared" si="376"/>
        <v>222290.09475023943</v>
      </c>
      <c r="Z1176" s="7">
        <f t="shared" si="377"/>
        <v>453152.77100074035</v>
      </c>
      <c r="AA1176" s="7">
        <f t="shared" si="378"/>
        <v>1810890.4456962254</v>
      </c>
      <c r="AB1176" s="7" cm="1">
        <f t="array" ref="AB1176">SUM(ABS(T1176:W1176-X1175:AA1175))</f>
        <v>0</v>
      </c>
      <c r="AC1176" s="6">
        <f t="shared" si="379"/>
        <v>4.4104875342278221E-2</v>
      </c>
      <c r="AD1176" s="6">
        <f t="shared" si="380"/>
        <v>8.5461597949542986E-2</v>
      </c>
      <c r="AE1176" s="6">
        <f t="shared" si="381"/>
        <v>0.17421900858200465</v>
      </c>
      <c r="AF1176" s="6">
        <f t="shared" si="382"/>
        <v>0.69621451812617408</v>
      </c>
    </row>
    <row r="1177" spans="1:32" x14ac:dyDescent="0.25">
      <c r="A1177" s="1">
        <v>44440</v>
      </c>
      <c r="B1177" s="3">
        <v>218.11999499999999</v>
      </c>
      <c r="C1177" s="5">
        <v>56.689999</v>
      </c>
      <c r="D1177" s="3">
        <v>159.720001</v>
      </c>
      <c r="E1177" s="3">
        <v>2904.3100589999999</v>
      </c>
      <c r="F1177" s="6">
        <f t="shared" si="365"/>
        <v>-6.2870387243736392E-3</v>
      </c>
      <c r="G1177" s="6">
        <f t="shared" si="366"/>
        <v>6.7483216702481919E-3</v>
      </c>
      <c r="H1177" s="6">
        <f t="shared" si="367"/>
        <v>-1.4379243783293472E-3</v>
      </c>
      <c r="I1177" s="6">
        <f t="shared" si="368"/>
        <v>3.5799195478207757E-3</v>
      </c>
      <c r="J1177" s="3" cm="1">
        <f t="array" ref="J1177">B1177*INDEX(AJ$3:AJ$7,2022-YEAR($A1177))/1000000</f>
        <v>124.02957275684999</v>
      </c>
      <c r="K1177" s="3" cm="1">
        <f t="array" ref="K1177">C1177*INDEX(AK$3:AK$7,2022-YEAR($A1177))/1000000</f>
        <v>243.48354570500001</v>
      </c>
      <c r="L1177" s="3" cm="1">
        <f t="array" ref="L1177">D1177*INDEX(AL$3:AL$7,2022-YEAR($A1177))/1000000</f>
        <v>492.32093108239997</v>
      </c>
      <c r="M1177" s="3" cm="1">
        <f t="array" ref="M1177">E1177*INDEX(AM$3:AM$7,2022-YEAR($A1177))/1000000</f>
        <v>1977.3007571281439</v>
      </c>
      <c r="N1177" s="3"/>
      <c r="O1177" s="8">
        <v>44440</v>
      </c>
      <c r="P1177" s="7">
        <f t="shared" si="369"/>
        <v>2601052.4034605669</v>
      </c>
      <c r="Q1177" s="7">
        <f t="shared" si="363"/>
        <v>2607662.4878391186</v>
      </c>
      <c r="R1177" s="6">
        <f t="shared" si="364"/>
        <v>5.4840791523425025E-4</v>
      </c>
      <c r="S1177" s="9">
        <f t="shared" si="370"/>
        <v>1</v>
      </c>
      <c r="T1177" s="7">
        <f t="shared" si="371"/>
        <v>114719.09201336144</v>
      </c>
      <c r="U1177" s="7">
        <f t="shared" si="372"/>
        <v>222290.0947502394</v>
      </c>
      <c r="V1177" s="7">
        <f t="shared" si="373"/>
        <v>453152.77100074047</v>
      </c>
      <c r="W1177" s="7">
        <f t="shared" si="374"/>
        <v>1810890.4456962254</v>
      </c>
      <c r="X1177" s="7">
        <f t="shared" si="375"/>
        <v>113997.84863944845</v>
      </c>
      <c r="Y1177" s="7">
        <f t="shared" si="376"/>
        <v>223790.17981372398</v>
      </c>
      <c r="Z1177" s="7">
        <f t="shared" si="377"/>
        <v>452501.171584211</v>
      </c>
      <c r="AA1177" s="7">
        <f t="shared" si="378"/>
        <v>1817373.2878017353</v>
      </c>
      <c r="AB1177" s="7" cm="1">
        <f t="array" ref="AB1177">SUM(ABS(T1177:W1177-X1176:AA1176))</f>
        <v>1.6007106751203537E-10</v>
      </c>
      <c r="AC1177" s="6">
        <f t="shared" si="379"/>
        <v>4.3716489066771287E-2</v>
      </c>
      <c r="AD1177" s="6">
        <f t="shared" si="380"/>
        <v>8.5820224380023707E-2</v>
      </c>
      <c r="AE1177" s="6">
        <f t="shared" si="381"/>
        <v>0.17352750737277484</v>
      </c>
      <c r="AF1177" s="6">
        <f t="shared" si="382"/>
        <v>0.69693577918043026</v>
      </c>
    </row>
    <row r="1179" spans="1:32" x14ac:dyDescent="0.25">
      <c r="O1179" s="2" t="s">
        <v>16</v>
      </c>
      <c r="P1179" s="7">
        <f>SUM(AB4:AB1177)</f>
        <v>73987.005679661088</v>
      </c>
    </row>
    <row r="1180" spans="1:32" x14ac:dyDescent="0.25">
      <c r="O1180" s="2" t="s">
        <v>17</v>
      </c>
      <c r="P1180" s="10">
        <v>0.01</v>
      </c>
    </row>
    <row r="1181" spans="1:32" x14ac:dyDescent="0.25">
      <c r="O1181" s="2" t="s">
        <v>18</v>
      </c>
      <c r="P1181" s="7">
        <f>P1179*P1180</f>
        <v>739.87005679661092</v>
      </c>
    </row>
    <row r="1182" spans="1:32" x14ac:dyDescent="0.25">
      <c r="O1182" s="2" t="s">
        <v>20</v>
      </c>
      <c r="P1182" s="7">
        <f>Q1177-Q3</f>
        <v>1607662.4878391186</v>
      </c>
    </row>
    <row r="1183" spans="1:32" x14ac:dyDescent="0.25">
      <c r="O1183" s="2" t="s">
        <v>21</v>
      </c>
      <c r="P1183" s="7">
        <f>P1182-P1181</f>
        <v>1606922.617782322</v>
      </c>
    </row>
    <row r="1184" spans="1:32" x14ac:dyDescent="0.25">
      <c r="O1184" s="2" t="s">
        <v>19</v>
      </c>
      <c r="P1184" s="11">
        <f>(1+P1182/Q3)^(252/COUNT(R4:R1177))-1</f>
        <v>0.22842508888245261</v>
      </c>
    </row>
    <row r="1185" spans="15:16" x14ac:dyDescent="0.25">
      <c r="O1185" s="2" t="s">
        <v>22</v>
      </c>
      <c r="P1185" s="11">
        <f>(1+P1183/Q3)^(252/COUNT(R4:R1177))-1</f>
        <v>0.22835026614639786</v>
      </c>
    </row>
    <row r="1186" spans="15:16" x14ac:dyDescent="0.25">
      <c r="O1186" s="2" t="s">
        <v>23</v>
      </c>
      <c r="P1186" s="6">
        <f>_xlfn.STDEV.S(R4:R1177)*SQRT(252)</f>
        <v>0.23254258385763249</v>
      </c>
    </row>
  </sheetData>
  <mergeCells count="14">
    <mergeCell ref="A1:A2"/>
    <mergeCell ref="B1:E1"/>
    <mergeCell ref="J1:M1"/>
    <mergeCell ref="AJ1:AM1"/>
    <mergeCell ref="T1:W1"/>
    <mergeCell ref="P1:P2"/>
    <mergeCell ref="AC1:AF1"/>
    <mergeCell ref="O1:O2"/>
    <mergeCell ref="AB1:AB2"/>
    <mergeCell ref="R1:R2"/>
    <mergeCell ref="Q1:Q2"/>
    <mergeCell ref="F1:I1"/>
    <mergeCell ref="X1:AA1"/>
    <mergeCell ref="S1:S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Equal_weights</vt:lpstr>
      <vt:lpstr>Value_weights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2021-09-02T12:41:54Z</dcterms:created>
  <dcterms:modified xsi:type="dcterms:W3CDTF">2021-09-02T15:36:30Z</dcterms:modified>
</cp:coreProperties>
</file>